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partment of Mathematics\Lecture Note\Intermediate Investment\StockPro\"/>
    </mc:Choice>
  </mc:AlternateContent>
  <bookViews>
    <workbookView xWindow="0" yWindow="0" windowWidth="20490" windowHeight="6105" tabRatio="863"/>
  </bookViews>
  <sheets>
    <sheet name="SJM" sheetId="20" r:id="rId1"/>
    <sheet name="S_SJM" sheetId="21" r:id="rId2"/>
    <sheet name="PC_SJM" sheetId="22" r:id="rId3"/>
    <sheet name="MRR_SJM" sheetId="23" r:id="rId4"/>
    <sheet name="AMZN" sheetId="10" r:id="rId5"/>
    <sheet name="Statistics_AMZN" sheetId="11" r:id="rId6"/>
    <sheet name="PC_AMZN" sheetId="12" r:id="rId7"/>
    <sheet name="MRR_AMZN" sheetId="13" r:id="rId8"/>
    <sheet name="COST" sheetId="1" r:id="rId9"/>
    <sheet name="Statistics" sheetId="4" r:id="rId10"/>
    <sheet name="Price Change" sheetId="3" r:id="rId11"/>
    <sheet name="Monthly Return Rate" sheetId="5" r:id="rId12"/>
    <sheet name="APPL" sheetId="26" r:id="rId13"/>
    <sheet name="S_APPL" sheetId="27" r:id="rId14"/>
    <sheet name="PC_APPL" sheetId="28" r:id="rId15"/>
    <sheet name="MRR_APPL" sheetId="29" r:id="rId16"/>
    <sheet name="PEP" sheetId="30" r:id="rId17"/>
    <sheet name="S_PEP" sheetId="31" r:id="rId18"/>
    <sheet name="PC_PEP" sheetId="32" r:id="rId19"/>
    <sheet name="MRR_PEP" sheetId="33" r:id="rId20"/>
    <sheet name="GE" sheetId="34" r:id="rId21"/>
    <sheet name="S_GE" sheetId="35" r:id="rId22"/>
    <sheet name="PC_GE" sheetId="36" r:id="rId23"/>
    <sheet name="MRR_GE" sheetId="37" r:id="rId24"/>
    <sheet name="BETA" sheetId="6" r:id="rId25"/>
    <sheet name="BETA Calculation" sheetId="9" r:id="rId26"/>
    <sheet name="BETA_COST" sheetId="14" r:id="rId27"/>
    <sheet name="BETAC_COST" sheetId="15" r:id="rId28"/>
    <sheet name="BETAF_COST" sheetId="16" r:id="rId29"/>
    <sheet name="BETA_AMZN" sheetId="17" r:id="rId30"/>
    <sheet name="BETAC_AMZN" sheetId="18" r:id="rId31"/>
    <sheet name="BETAF_AMZN" sheetId="19" r:id="rId32"/>
    <sheet name="BET_SJM" sheetId="24" r:id="rId33"/>
    <sheet name="BETAC_SJM" sheetId="25" r:id="rId34"/>
  </sheets>
  <calcPr calcId="162913"/>
</workbook>
</file>

<file path=xl/calcChain.xml><?xml version="1.0" encoding="utf-8"?>
<calcChain xmlns="http://schemas.openxmlformats.org/spreadsheetml/2006/main">
  <c r="D66" i="24" l="1"/>
  <c r="E66" i="24"/>
  <c r="E64" i="14"/>
  <c r="C62" i="34"/>
  <c r="C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C2" i="30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2" i="26"/>
  <c r="H62" i="24"/>
  <c r="G62" i="24"/>
  <c r="H61" i="24"/>
  <c r="E61" i="24"/>
  <c r="G61" i="24" s="1"/>
  <c r="C61" i="24"/>
  <c r="H60" i="24"/>
  <c r="E60" i="24"/>
  <c r="G60" i="24" s="1"/>
  <c r="C60" i="24"/>
  <c r="H59" i="24"/>
  <c r="E59" i="24"/>
  <c r="G59" i="24" s="1"/>
  <c r="C59" i="24"/>
  <c r="H58" i="24"/>
  <c r="E58" i="24"/>
  <c r="G58" i="24" s="1"/>
  <c r="C58" i="24"/>
  <c r="H57" i="24"/>
  <c r="E57" i="24"/>
  <c r="G57" i="24" s="1"/>
  <c r="C57" i="24"/>
  <c r="H56" i="24"/>
  <c r="E56" i="24"/>
  <c r="G56" i="24" s="1"/>
  <c r="C56" i="24"/>
  <c r="H55" i="24"/>
  <c r="E55" i="24"/>
  <c r="G55" i="24" s="1"/>
  <c r="C55" i="24"/>
  <c r="H54" i="24"/>
  <c r="E54" i="24"/>
  <c r="G54" i="24" s="1"/>
  <c r="C54" i="24"/>
  <c r="H53" i="24"/>
  <c r="E53" i="24"/>
  <c r="G53" i="24" s="1"/>
  <c r="C53" i="24"/>
  <c r="H52" i="24"/>
  <c r="E52" i="24"/>
  <c r="G52" i="24" s="1"/>
  <c r="C52" i="24"/>
  <c r="H51" i="24"/>
  <c r="E51" i="24"/>
  <c r="G51" i="24" s="1"/>
  <c r="C51" i="24"/>
  <c r="H50" i="24"/>
  <c r="E50" i="24"/>
  <c r="G50" i="24" s="1"/>
  <c r="C50" i="24"/>
  <c r="H49" i="24"/>
  <c r="E49" i="24"/>
  <c r="G49" i="24" s="1"/>
  <c r="C49" i="24"/>
  <c r="H48" i="24"/>
  <c r="E48" i="24"/>
  <c r="G48" i="24" s="1"/>
  <c r="C48" i="24"/>
  <c r="H47" i="24"/>
  <c r="E47" i="24"/>
  <c r="G47" i="24" s="1"/>
  <c r="C47" i="24"/>
  <c r="H46" i="24"/>
  <c r="E46" i="24"/>
  <c r="G46" i="24" s="1"/>
  <c r="C46" i="24"/>
  <c r="H45" i="24"/>
  <c r="E45" i="24"/>
  <c r="G45" i="24" s="1"/>
  <c r="C45" i="24"/>
  <c r="H44" i="24"/>
  <c r="E44" i="24"/>
  <c r="G44" i="24" s="1"/>
  <c r="C44" i="24"/>
  <c r="H43" i="24"/>
  <c r="E43" i="24"/>
  <c r="G43" i="24" s="1"/>
  <c r="C43" i="24"/>
  <c r="H42" i="24"/>
  <c r="E42" i="24"/>
  <c r="G42" i="24" s="1"/>
  <c r="C42" i="24"/>
  <c r="H41" i="24"/>
  <c r="E41" i="24"/>
  <c r="G41" i="24" s="1"/>
  <c r="C41" i="24"/>
  <c r="H40" i="24"/>
  <c r="E40" i="24"/>
  <c r="G40" i="24" s="1"/>
  <c r="C40" i="24"/>
  <c r="H39" i="24"/>
  <c r="E39" i="24"/>
  <c r="G39" i="24" s="1"/>
  <c r="C39" i="24"/>
  <c r="H38" i="24"/>
  <c r="E38" i="24"/>
  <c r="G38" i="24" s="1"/>
  <c r="C38" i="24"/>
  <c r="H37" i="24"/>
  <c r="E37" i="24"/>
  <c r="G37" i="24" s="1"/>
  <c r="C37" i="24"/>
  <c r="H36" i="24"/>
  <c r="E36" i="24"/>
  <c r="G36" i="24" s="1"/>
  <c r="C36" i="24"/>
  <c r="H35" i="24"/>
  <c r="E35" i="24"/>
  <c r="G35" i="24" s="1"/>
  <c r="C35" i="24"/>
  <c r="H34" i="24"/>
  <c r="E34" i="24"/>
  <c r="G34" i="24" s="1"/>
  <c r="C34" i="24"/>
  <c r="H33" i="24"/>
  <c r="E33" i="24"/>
  <c r="G33" i="24" s="1"/>
  <c r="C33" i="24"/>
  <c r="H32" i="24"/>
  <c r="E32" i="24"/>
  <c r="G32" i="24" s="1"/>
  <c r="C32" i="24"/>
  <c r="H31" i="24"/>
  <c r="E31" i="24"/>
  <c r="G31" i="24" s="1"/>
  <c r="C31" i="24"/>
  <c r="H30" i="24"/>
  <c r="E30" i="24"/>
  <c r="G30" i="24" s="1"/>
  <c r="C30" i="24"/>
  <c r="H29" i="24"/>
  <c r="E29" i="24"/>
  <c r="G29" i="24" s="1"/>
  <c r="C29" i="24"/>
  <c r="H28" i="24"/>
  <c r="E28" i="24"/>
  <c r="G28" i="24" s="1"/>
  <c r="C28" i="24"/>
  <c r="H27" i="24"/>
  <c r="E27" i="24"/>
  <c r="G27" i="24" s="1"/>
  <c r="C27" i="24"/>
  <c r="H26" i="24"/>
  <c r="E26" i="24"/>
  <c r="G26" i="24" s="1"/>
  <c r="C26" i="24"/>
  <c r="H25" i="24"/>
  <c r="E25" i="24"/>
  <c r="G25" i="24" s="1"/>
  <c r="C25" i="24"/>
  <c r="H24" i="24"/>
  <c r="E24" i="24"/>
  <c r="G24" i="24" s="1"/>
  <c r="C24" i="24"/>
  <c r="H23" i="24"/>
  <c r="E23" i="24"/>
  <c r="G23" i="24" s="1"/>
  <c r="C23" i="24"/>
  <c r="H22" i="24"/>
  <c r="E22" i="24"/>
  <c r="G22" i="24" s="1"/>
  <c r="C22" i="24"/>
  <c r="H21" i="24"/>
  <c r="E21" i="24"/>
  <c r="G21" i="24" s="1"/>
  <c r="C21" i="24"/>
  <c r="H20" i="24"/>
  <c r="E20" i="24"/>
  <c r="G20" i="24" s="1"/>
  <c r="C20" i="24"/>
  <c r="H19" i="24"/>
  <c r="E19" i="24"/>
  <c r="G19" i="24" s="1"/>
  <c r="C19" i="24"/>
  <c r="H18" i="24"/>
  <c r="E18" i="24"/>
  <c r="G18" i="24" s="1"/>
  <c r="C18" i="24"/>
  <c r="H17" i="24"/>
  <c r="E17" i="24"/>
  <c r="G17" i="24" s="1"/>
  <c r="C17" i="24"/>
  <c r="H16" i="24"/>
  <c r="E16" i="24"/>
  <c r="G16" i="24" s="1"/>
  <c r="C16" i="24"/>
  <c r="H15" i="24"/>
  <c r="E15" i="24"/>
  <c r="G15" i="24" s="1"/>
  <c r="C15" i="24"/>
  <c r="H14" i="24"/>
  <c r="E14" i="24"/>
  <c r="G14" i="24" s="1"/>
  <c r="C14" i="24"/>
  <c r="H13" i="24"/>
  <c r="E13" i="24"/>
  <c r="G13" i="24" s="1"/>
  <c r="C13" i="24"/>
  <c r="H12" i="24"/>
  <c r="E12" i="24"/>
  <c r="G12" i="24" s="1"/>
  <c r="C12" i="24"/>
  <c r="H11" i="24"/>
  <c r="E11" i="24"/>
  <c r="G11" i="24" s="1"/>
  <c r="C11" i="24"/>
  <c r="H10" i="24"/>
  <c r="E10" i="24"/>
  <c r="G10" i="24" s="1"/>
  <c r="C10" i="24"/>
  <c r="H9" i="24"/>
  <c r="E9" i="24"/>
  <c r="G9" i="24" s="1"/>
  <c r="C9" i="24"/>
  <c r="H8" i="24"/>
  <c r="E8" i="24"/>
  <c r="G8" i="24" s="1"/>
  <c r="C8" i="24"/>
  <c r="H7" i="24"/>
  <c r="E7" i="24"/>
  <c r="G7" i="24" s="1"/>
  <c r="C7" i="24"/>
  <c r="H6" i="24"/>
  <c r="E6" i="24"/>
  <c r="G6" i="24" s="1"/>
  <c r="C6" i="24"/>
  <c r="H5" i="24"/>
  <c r="E5" i="24"/>
  <c r="G5" i="24" s="1"/>
  <c r="C5" i="24"/>
  <c r="H4" i="24"/>
  <c r="E4" i="24"/>
  <c r="G4" i="24" s="1"/>
  <c r="C4" i="24"/>
  <c r="H3" i="24"/>
  <c r="E3" i="24"/>
  <c r="G3" i="24" s="1"/>
  <c r="C3" i="24"/>
  <c r="H2" i="24"/>
  <c r="E2" i="24"/>
  <c r="G2" i="24" s="1"/>
  <c r="C2" i="24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H62" i="17" l="1"/>
  <c r="G62" i="17"/>
  <c r="E61" i="17"/>
  <c r="G61" i="17" s="1"/>
  <c r="C61" i="17"/>
  <c r="H61" i="17" s="1"/>
  <c r="E60" i="17"/>
  <c r="G60" i="17" s="1"/>
  <c r="C60" i="17"/>
  <c r="H60" i="17" s="1"/>
  <c r="E59" i="17"/>
  <c r="G59" i="17" s="1"/>
  <c r="C59" i="17"/>
  <c r="H59" i="17" s="1"/>
  <c r="E58" i="17"/>
  <c r="G58" i="17" s="1"/>
  <c r="C58" i="17"/>
  <c r="H58" i="17" s="1"/>
  <c r="E57" i="17"/>
  <c r="G57" i="17" s="1"/>
  <c r="C57" i="17"/>
  <c r="H57" i="17" s="1"/>
  <c r="E56" i="17"/>
  <c r="G56" i="17" s="1"/>
  <c r="C56" i="17"/>
  <c r="H56" i="17" s="1"/>
  <c r="E55" i="17"/>
  <c r="G55" i="17" s="1"/>
  <c r="C55" i="17"/>
  <c r="H55" i="17" s="1"/>
  <c r="E54" i="17"/>
  <c r="G54" i="17" s="1"/>
  <c r="C54" i="17"/>
  <c r="H54" i="17" s="1"/>
  <c r="E53" i="17"/>
  <c r="G53" i="17" s="1"/>
  <c r="C53" i="17"/>
  <c r="H53" i="17" s="1"/>
  <c r="E52" i="17"/>
  <c r="G52" i="17" s="1"/>
  <c r="C52" i="17"/>
  <c r="H52" i="17" s="1"/>
  <c r="E51" i="17"/>
  <c r="G51" i="17" s="1"/>
  <c r="C51" i="17"/>
  <c r="H51" i="17" s="1"/>
  <c r="E50" i="17"/>
  <c r="G50" i="17" s="1"/>
  <c r="C50" i="17"/>
  <c r="H50" i="17" s="1"/>
  <c r="E49" i="17"/>
  <c r="G49" i="17" s="1"/>
  <c r="C49" i="17"/>
  <c r="H49" i="17" s="1"/>
  <c r="E48" i="17"/>
  <c r="G48" i="17" s="1"/>
  <c r="C48" i="17"/>
  <c r="H48" i="17" s="1"/>
  <c r="E47" i="17"/>
  <c r="G47" i="17" s="1"/>
  <c r="C47" i="17"/>
  <c r="H47" i="17" s="1"/>
  <c r="E46" i="17"/>
  <c r="G46" i="17" s="1"/>
  <c r="C46" i="17"/>
  <c r="H46" i="17" s="1"/>
  <c r="E45" i="17"/>
  <c r="G45" i="17" s="1"/>
  <c r="C45" i="17"/>
  <c r="H45" i="17" s="1"/>
  <c r="E44" i="17"/>
  <c r="G44" i="17" s="1"/>
  <c r="C44" i="17"/>
  <c r="H44" i="17" s="1"/>
  <c r="E43" i="17"/>
  <c r="G43" i="17" s="1"/>
  <c r="C43" i="17"/>
  <c r="H43" i="17" s="1"/>
  <c r="E42" i="17"/>
  <c r="G42" i="17" s="1"/>
  <c r="C42" i="17"/>
  <c r="H42" i="17" s="1"/>
  <c r="E41" i="17"/>
  <c r="G41" i="17" s="1"/>
  <c r="C41" i="17"/>
  <c r="H41" i="17" s="1"/>
  <c r="E40" i="17"/>
  <c r="G40" i="17" s="1"/>
  <c r="C40" i="17"/>
  <c r="H40" i="17" s="1"/>
  <c r="E39" i="17"/>
  <c r="G39" i="17" s="1"/>
  <c r="C39" i="17"/>
  <c r="H39" i="17" s="1"/>
  <c r="E38" i="17"/>
  <c r="G38" i="17" s="1"/>
  <c r="C38" i="17"/>
  <c r="H38" i="17" s="1"/>
  <c r="E37" i="17"/>
  <c r="G37" i="17" s="1"/>
  <c r="C37" i="17"/>
  <c r="H37" i="17" s="1"/>
  <c r="E36" i="17"/>
  <c r="G36" i="17" s="1"/>
  <c r="C36" i="17"/>
  <c r="H36" i="17" s="1"/>
  <c r="E35" i="17"/>
  <c r="G35" i="17" s="1"/>
  <c r="C35" i="17"/>
  <c r="H35" i="17" s="1"/>
  <c r="E34" i="17"/>
  <c r="G34" i="17" s="1"/>
  <c r="C34" i="17"/>
  <c r="H34" i="17" s="1"/>
  <c r="E33" i="17"/>
  <c r="G33" i="17" s="1"/>
  <c r="C33" i="17"/>
  <c r="H33" i="17" s="1"/>
  <c r="E32" i="17"/>
  <c r="G32" i="17" s="1"/>
  <c r="C32" i="17"/>
  <c r="H32" i="17" s="1"/>
  <c r="E31" i="17"/>
  <c r="G31" i="17" s="1"/>
  <c r="C31" i="17"/>
  <c r="H31" i="17" s="1"/>
  <c r="E30" i="17"/>
  <c r="G30" i="17" s="1"/>
  <c r="C30" i="17"/>
  <c r="H30" i="17" s="1"/>
  <c r="E29" i="17"/>
  <c r="G29" i="17" s="1"/>
  <c r="C29" i="17"/>
  <c r="H29" i="17" s="1"/>
  <c r="E28" i="17"/>
  <c r="G28" i="17" s="1"/>
  <c r="C28" i="17"/>
  <c r="H28" i="17" s="1"/>
  <c r="E27" i="17"/>
  <c r="G27" i="17" s="1"/>
  <c r="C27" i="17"/>
  <c r="H27" i="17" s="1"/>
  <c r="E26" i="17"/>
  <c r="G26" i="17" s="1"/>
  <c r="C26" i="17"/>
  <c r="H26" i="17" s="1"/>
  <c r="E25" i="17"/>
  <c r="G25" i="17" s="1"/>
  <c r="C25" i="17"/>
  <c r="H25" i="17" s="1"/>
  <c r="E24" i="17"/>
  <c r="G24" i="17" s="1"/>
  <c r="C24" i="17"/>
  <c r="H24" i="17" s="1"/>
  <c r="E23" i="17"/>
  <c r="G23" i="17" s="1"/>
  <c r="C23" i="17"/>
  <c r="H23" i="17" s="1"/>
  <c r="E22" i="17"/>
  <c r="G22" i="17" s="1"/>
  <c r="C22" i="17"/>
  <c r="H22" i="17" s="1"/>
  <c r="E21" i="17"/>
  <c r="G21" i="17" s="1"/>
  <c r="C21" i="17"/>
  <c r="H21" i="17" s="1"/>
  <c r="E20" i="17"/>
  <c r="G20" i="17" s="1"/>
  <c r="C20" i="17"/>
  <c r="H20" i="17" s="1"/>
  <c r="E19" i="17"/>
  <c r="G19" i="17" s="1"/>
  <c r="C19" i="17"/>
  <c r="H19" i="17" s="1"/>
  <c r="E18" i="17"/>
  <c r="G18" i="17" s="1"/>
  <c r="C18" i="17"/>
  <c r="H18" i="17" s="1"/>
  <c r="E17" i="17"/>
  <c r="G17" i="17" s="1"/>
  <c r="C17" i="17"/>
  <c r="H17" i="17" s="1"/>
  <c r="E16" i="17"/>
  <c r="G16" i="17" s="1"/>
  <c r="C16" i="17"/>
  <c r="H16" i="17" s="1"/>
  <c r="E15" i="17"/>
  <c r="G15" i="17" s="1"/>
  <c r="C15" i="17"/>
  <c r="H15" i="17" s="1"/>
  <c r="E14" i="17"/>
  <c r="G14" i="17" s="1"/>
  <c r="C14" i="17"/>
  <c r="H14" i="17" s="1"/>
  <c r="E13" i="17"/>
  <c r="G13" i="17" s="1"/>
  <c r="C13" i="17"/>
  <c r="H13" i="17" s="1"/>
  <c r="E12" i="17"/>
  <c r="G12" i="17" s="1"/>
  <c r="C12" i="17"/>
  <c r="H12" i="17" s="1"/>
  <c r="E11" i="17"/>
  <c r="G11" i="17" s="1"/>
  <c r="C11" i="17"/>
  <c r="H11" i="17" s="1"/>
  <c r="E10" i="17"/>
  <c r="G10" i="17" s="1"/>
  <c r="C10" i="17"/>
  <c r="H10" i="17" s="1"/>
  <c r="E9" i="17"/>
  <c r="G9" i="17" s="1"/>
  <c r="C9" i="17"/>
  <c r="H9" i="17" s="1"/>
  <c r="E8" i="17"/>
  <c r="G8" i="17" s="1"/>
  <c r="C8" i="17"/>
  <c r="H8" i="17" s="1"/>
  <c r="E7" i="17"/>
  <c r="G7" i="17" s="1"/>
  <c r="C7" i="17"/>
  <c r="H7" i="17" s="1"/>
  <c r="E6" i="17"/>
  <c r="G6" i="17" s="1"/>
  <c r="C6" i="17"/>
  <c r="H6" i="17" s="1"/>
  <c r="E5" i="17"/>
  <c r="G5" i="17" s="1"/>
  <c r="C5" i="17"/>
  <c r="H5" i="17" s="1"/>
  <c r="E4" i="17"/>
  <c r="G4" i="17" s="1"/>
  <c r="C4" i="17"/>
  <c r="H4" i="17" s="1"/>
  <c r="E3" i="17"/>
  <c r="G3" i="17" s="1"/>
  <c r="C3" i="17"/>
  <c r="H3" i="17" s="1"/>
  <c r="E2" i="17"/>
  <c r="G2" i="17" s="1"/>
  <c r="C2" i="17"/>
  <c r="H2" i="17" s="1"/>
  <c r="H62" i="14" l="1"/>
  <c r="G62" i="14"/>
  <c r="H61" i="14"/>
  <c r="E61" i="14"/>
  <c r="G61" i="14" s="1"/>
  <c r="C61" i="14"/>
  <c r="H60" i="14"/>
  <c r="E60" i="14"/>
  <c r="G60" i="14" s="1"/>
  <c r="C60" i="14"/>
  <c r="H59" i="14"/>
  <c r="E59" i="14"/>
  <c r="G59" i="14" s="1"/>
  <c r="C59" i="14"/>
  <c r="H58" i="14"/>
  <c r="E58" i="14"/>
  <c r="G58" i="14" s="1"/>
  <c r="C58" i="14"/>
  <c r="H57" i="14"/>
  <c r="E57" i="14"/>
  <c r="G57" i="14" s="1"/>
  <c r="C57" i="14"/>
  <c r="H56" i="14"/>
  <c r="E56" i="14"/>
  <c r="G56" i="14" s="1"/>
  <c r="C56" i="14"/>
  <c r="H55" i="14"/>
  <c r="E55" i="14"/>
  <c r="G55" i="14" s="1"/>
  <c r="C55" i="14"/>
  <c r="H54" i="14"/>
  <c r="E54" i="14"/>
  <c r="G54" i="14" s="1"/>
  <c r="C54" i="14"/>
  <c r="H53" i="14"/>
  <c r="E53" i="14"/>
  <c r="G53" i="14" s="1"/>
  <c r="C53" i="14"/>
  <c r="H52" i="14"/>
  <c r="E52" i="14"/>
  <c r="G52" i="14" s="1"/>
  <c r="C52" i="14"/>
  <c r="H51" i="14"/>
  <c r="E51" i="14"/>
  <c r="G51" i="14" s="1"/>
  <c r="C51" i="14"/>
  <c r="H50" i="14"/>
  <c r="E50" i="14"/>
  <c r="G50" i="14" s="1"/>
  <c r="C50" i="14"/>
  <c r="H49" i="14"/>
  <c r="E49" i="14"/>
  <c r="G49" i="14" s="1"/>
  <c r="C49" i="14"/>
  <c r="H48" i="14"/>
  <c r="E48" i="14"/>
  <c r="G48" i="14" s="1"/>
  <c r="C48" i="14"/>
  <c r="H47" i="14"/>
  <c r="E47" i="14"/>
  <c r="G47" i="14" s="1"/>
  <c r="C47" i="14"/>
  <c r="H46" i="14"/>
  <c r="E46" i="14"/>
  <c r="G46" i="14" s="1"/>
  <c r="C46" i="14"/>
  <c r="H45" i="14"/>
  <c r="E45" i="14"/>
  <c r="G45" i="14" s="1"/>
  <c r="C45" i="14"/>
  <c r="H44" i="14"/>
  <c r="E44" i="14"/>
  <c r="G44" i="14" s="1"/>
  <c r="C44" i="14"/>
  <c r="H43" i="14"/>
  <c r="E43" i="14"/>
  <c r="G43" i="14" s="1"/>
  <c r="C43" i="14"/>
  <c r="H42" i="14"/>
  <c r="E42" i="14"/>
  <c r="G42" i="14" s="1"/>
  <c r="C42" i="14"/>
  <c r="H41" i="14"/>
  <c r="E41" i="14"/>
  <c r="G41" i="14" s="1"/>
  <c r="C41" i="14"/>
  <c r="H40" i="14"/>
  <c r="E40" i="14"/>
  <c r="G40" i="14" s="1"/>
  <c r="C40" i="14"/>
  <c r="H39" i="14"/>
  <c r="E39" i="14"/>
  <c r="G39" i="14" s="1"/>
  <c r="C39" i="14"/>
  <c r="H38" i="14"/>
  <c r="E38" i="14"/>
  <c r="G38" i="14" s="1"/>
  <c r="C38" i="14"/>
  <c r="H37" i="14"/>
  <c r="E37" i="14"/>
  <c r="G37" i="14" s="1"/>
  <c r="C37" i="14"/>
  <c r="H36" i="14"/>
  <c r="E36" i="14"/>
  <c r="G36" i="14" s="1"/>
  <c r="C36" i="14"/>
  <c r="H35" i="14"/>
  <c r="E35" i="14"/>
  <c r="G35" i="14" s="1"/>
  <c r="C35" i="14"/>
  <c r="H34" i="14"/>
  <c r="E34" i="14"/>
  <c r="G34" i="14" s="1"/>
  <c r="C34" i="14"/>
  <c r="H33" i="14"/>
  <c r="E33" i="14"/>
  <c r="G33" i="14" s="1"/>
  <c r="C33" i="14"/>
  <c r="H32" i="14"/>
  <c r="E32" i="14"/>
  <c r="G32" i="14" s="1"/>
  <c r="C32" i="14"/>
  <c r="H31" i="14"/>
  <c r="E31" i="14"/>
  <c r="G31" i="14" s="1"/>
  <c r="C31" i="14"/>
  <c r="H30" i="14"/>
  <c r="E30" i="14"/>
  <c r="G30" i="14" s="1"/>
  <c r="C30" i="14"/>
  <c r="H29" i="14"/>
  <c r="E29" i="14"/>
  <c r="G29" i="14" s="1"/>
  <c r="C29" i="14"/>
  <c r="H28" i="14"/>
  <c r="E28" i="14"/>
  <c r="G28" i="14" s="1"/>
  <c r="C28" i="14"/>
  <c r="H27" i="14"/>
  <c r="E27" i="14"/>
  <c r="G27" i="14" s="1"/>
  <c r="C27" i="14"/>
  <c r="H26" i="14"/>
  <c r="E26" i="14"/>
  <c r="G26" i="14" s="1"/>
  <c r="C26" i="14"/>
  <c r="H25" i="14"/>
  <c r="E25" i="14"/>
  <c r="G25" i="14" s="1"/>
  <c r="C25" i="14"/>
  <c r="H24" i="14"/>
  <c r="E24" i="14"/>
  <c r="G24" i="14" s="1"/>
  <c r="C24" i="14"/>
  <c r="H23" i="14"/>
  <c r="E23" i="14"/>
  <c r="G23" i="14" s="1"/>
  <c r="C23" i="14"/>
  <c r="H22" i="14"/>
  <c r="E22" i="14"/>
  <c r="G22" i="14" s="1"/>
  <c r="C22" i="14"/>
  <c r="H21" i="14"/>
  <c r="E21" i="14"/>
  <c r="G21" i="14" s="1"/>
  <c r="C21" i="14"/>
  <c r="H20" i="14"/>
  <c r="E20" i="14"/>
  <c r="G20" i="14" s="1"/>
  <c r="C20" i="14"/>
  <c r="H19" i="14"/>
  <c r="E19" i="14"/>
  <c r="G19" i="14" s="1"/>
  <c r="C19" i="14"/>
  <c r="H18" i="14"/>
  <c r="E18" i="14"/>
  <c r="G18" i="14" s="1"/>
  <c r="C18" i="14"/>
  <c r="H17" i="14"/>
  <c r="E17" i="14"/>
  <c r="G17" i="14" s="1"/>
  <c r="C17" i="14"/>
  <c r="H16" i="14"/>
  <c r="E16" i="14"/>
  <c r="G16" i="14" s="1"/>
  <c r="C16" i="14"/>
  <c r="H15" i="14"/>
  <c r="E15" i="14"/>
  <c r="G15" i="14" s="1"/>
  <c r="C15" i="14"/>
  <c r="H14" i="14"/>
  <c r="E14" i="14"/>
  <c r="G14" i="14" s="1"/>
  <c r="C14" i="14"/>
  <c r="H13" i="14"/>
  <c r="E13" i="14"/>
  <c r="G13" i="14" s="1"/>
  <c r="C13" i="14"/>
  <c r="H12" i="14"/>
  <c r="E12" i="14"/>
  <c r="G12" i="14" s="1"/>
  <c r="C12" i="14"/>
  <c r="H11" i="14"/>
  <c r="E11" i="14"/>
  <c r="G11" i="14" s="1"/>
  <c r="C11" i="14"/>
  <c r="H10" i="14"/>
  <c r="E10" i="14"/>
  <c r="G10" i="14" s="1"/>
  <c r="C10" i="14"/>
  <c r="H9" i="14"/>
  <c r="E9" i="14"/>
  <c r="G9" i="14" s="1"/>
  <c r="C9" i="14"/>
  <c r="H8" i="14"/>
  <c r="E8" i="14"/>
  <c r="G8" i="14" s="1"/>
  <c r="C8" i="14"/>
  <c r="H7" i="14"/>
  <c r="E7" i="14"/>
  <c r="G7" i="14" s="1"/>
  <c r="C7" i="14"/>
  <c r="H6" i="14"/>
  <c r="E6" i="14"/>
  <c r="G6" i="14" s="1"/>
  <c r="C6" i="14"/>
  <c r="H5" i="14"/>
  <c r="E5" i="14"/>
  <c r="G5" i="14" s="1"/>
  <c r="C5" i="14"/>
  <c r="H4" i="14"/>
  <c r="E4" i="14"/>
  <c r="G4" i="14" s="1"/>
  <c r="C4" i="14"/>
  <c r="H3" i="14"/>
  <c r="E3" i="14"/>
  <c r="G3" i="14" s="1"/>
  <c r="C3" i="14"/>
  <c r="H2" i="14"/>
  <c r="E2" i="14"/>
  <c r="G2" i="14" s="1"/>
  <c r="C2" i="1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2" i="10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2" i="6"/>
  <c r="G62" i="6"/>
  <c r="E3" i="6" l="1"/>
  <c r="G3" i="6" s="1"/>
  <c r="E4" i="6"/>
  <c r="G4" i="6" s="1"/>
  <c r="E5" i="6"/>
  <c r="G5" i="6" s="1"/>
  <c r="E6" i="6"/>
  <c r="G6" i="6" s="1"/>
  <c r="E7" i="6"/>
  <c r="G7" i="6" s="1"/>
  <c r="E8" i="6"/>
  <c r="G8" i="6" s="1"/>
  <c r="E9" i="6"/>
  <c r="G9" i="6" s="1"/>
  <c r="E10" i="6"/>
  <c r="G10" i="6" s="1"/>
  <c r="E11" i="6"/>
  <c r="G11" i="6" s="1"/>
  <c r="E12" i="6"/>
  <c r="G12" i="6" s="1"/>
  <c r="E13" i="6"/>
  <c r="G13" i="6" s="1"/>
  <c r="E14" i="6"/>
  <c r="G14" i="6" s="1"/>
  <c r="E15" i="6"/>
  <c r="G15" i="6" s="1"/>
  <c r="E16" i="6"/>
  <c r="G16" i="6" s="1"/>
  <c r="E17" i="6"/>
  <c r="G17" i="6" s="1"/>
  <c r="E18" i="6"/>
  <c r="G18" i="6" s="1"/>
  <c r="E19" i="6"/>
  <c r="G19" i="6" s="1"/>
  <c r="E20" i="6"/>
  <c r="G20" i="6" s="1"/>
  <c r="E21" i="6"/>
  <c r="G21" i="6" s="1"/>
  <c r="E22" i="6"/>
  <c r="G22" i="6" s="1"/>
  <c r="E23" i="6"/>
  <c r="G23" i="6" s="1"/>
  <c r="E24" i="6"/>
  <c r="G24" i="6" s="1"/>
  <c r="E25" i="6"/>
  <c r="G25" i="6" s="1"/>
  <c r="E26" i="6"/>
  <c r="G26" i="6" s="1"/>
  <c r="E27" i="6"/>
  <c r="G27" i="6" s="1"/>
  <c r="E28" i="6"/>
  <c r="G28" i="6" s="1"/>
  <c r="E29" i="6"/>
  <c r="G29" i="6" s="1"/>
  <c r="E30" i="6"/>
  <c r="G30" i="6" s="1"/>
  <c r="E31" i="6"/>
  <c r="G31" i="6" s="1"/>
  <c r="E32" i="6"/>
  <c r="G32" i="6" s="1"/>
  <c r="E33" i="6"/>
  <c r="G33" i="6" s="1"/>
  <c r="E34" i="6"/>
  <c r="G34" i="6" s="1"/>
  <c r="E35" i="6"/>
  <c r="G35" i="6" s="1"/>
  <c r="E36" i="6"/>
  <c r="G36" i="6" s="1"/>
  <c r="E37" i="6"/>
  <c r="G37" i="6" s="1"/>
  <c r="E38" i="6"/>
  <c r="G38" i="6" s="1"/>
  <c r="E39" i="6"/>
  <c r="G39" i="6" s="1"/>
  <c r="E40" i="6"/>
  <c r="G40" i="6" s="1"/>
  <c r="E41" i="6"/>
  <c r="G41" i="6" s="1"/>
  <c r="E42" i="6"/>
  <c r="G42" i="6" s="1"/>
  <c r="E43" i="6"/>
  <c r="G43" i="6" s="1"/>
  <c r="E44" i="6"/>
  <c r="G44" i="6" s="1"/>
  <c r="E45" i="6"/>
  <c r="G45" i="6" s="1"/>
  <c r="E46" i="6"/>
  <c r="G46" i="6" s="1"/>
  <c r="E47" i="6"/>
  <c r="G47" i="6" s="1"/>
  <c r="E48" i="6"/>
  <c r="G48" i="6" s="1"/>
  <c r="E49" i="6"/>
  <c r="G49" i="6" s="1"/>
  <c r="E50" i="6"/>
  <c r="G50" i="6" s="1"/>
  <c r="E51" i="6"/>
  <c r="G51" i="6" s="1"/>
  <c r="E52" i="6"/>
  <c r="G52" i="6" s="1"/>
  <c r="E53" i="6"/>
  <c r="G53" i="6" s="1"/>
  <c r="E54" i="6"/>
  <c r="G54" i="6" s="1"/>
  <c r="E55" i="6"/>
  <c r="G55" i="6" s="1"/>
  <c r="E56" i="6"/>
  <c r="G56" i="6" s="1"/>
  <c r="E57" i="6"/>
  <c r="G57" i="6" s="1"/>
  <c r="E58" i="6"/>
  <c r="G58" i="6" s="1"/>
  <c r="E59" i="6"/>
  <c r="G59" i="6" s="1"/>
  <c r="E60" i="6"/>
  <c r="G60" i="6" s="1"/>
  <c r="E61" i="6"/>
  <c r="G61" i="6" s="1"/>
  <c r="E2" i="6"/>
  <c r="G2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2" i="6"/>
  <c r="E62" i="1" l="1"/>
  <c r="F61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2" i="1"/>
</calcChain>
</file>

<file path=xl/sharedStrings.xml><?xml version="1.0" encoding="utf-8"?>
<sst xmlns="http://schemas.openxmlformats.org/spreadsheetml/2006/main" count="349" uniqueCount="107">
  <si>
    <t>Date</t>
  </si>
  <si>
    <t>Adj Close</t>
  </si>
  <si>
    <t>Return Rate</t>
  </si>
  <si>
    <t>Return Rate</t>
    <phoneticPr fontId="18" type="noConversion"/>
  </si>
  <si>
    <r>
      <rPr>
        <sz val="12"/>
        <color theme="1"/>
        <rFont val="Courier New"/>
        <family val="2"/>
        <charset val="134"/>
      </rPr>
      <t>平均</t>
    </r>
  </si>
  <si>
    <r>
      <rPr>
        <sz val="12"/>
        <color theme="1"/>
        <rFont val="Courier New"/>
        <family val="2"/>
        <charset val="134"/>
      </rPr>
      <t>标准误差</t>
    </r>
  </si>
  <si>
    <r>
      <rPr>
        <sz val="12"/>
        <color theme="1"/>
        <rFont val="Courier New"/>
        <family val="2"/>
        <charset val="134"/>
      </rPr>
      <t>中位数</t>
    </r>
  </si>
  <si>
    <r>
      <rPr>
        <sz val="12"/>
        <color theme="1"/>
        <rFont val="Courier New"/>
        <family val="2"/>
        <charset val="134"/>
      </rPr>
      <t>众数</t>
    </r>
  </si>
  <si>
    <r>
      <rPr>
        <sz val="12"/>
        <color theme="1"/>
        <rFont val="Courier New"/>
        <family val="2"/>
        <charset val="134"/>
      </rPr>
      <t>标准差</t>
    </r>
  </si>
  <si>
    <r>
      <rPr>
        <sz val="12"/>
        <color theme="1"/>
        <rFont val="Courier New"/>
        <family val="2"/>
        <charset val="134"/>
      </rPr>
      <t>方差</t>
    </r>
  </si>
  <si>
    <r>
      <rPr>
        <sz val="12"/>
        <color theme="1"/>
        <rFont val="Courier New"/>
        <family val="2"/>
        <charset val="134"/>
      </rPr>
      <t>峰度</t>
    </r>
  </si>
  <si>
    <r>
      <rPr>
        <sz val="12"/>
        <color theme="1"/>
        <rFont val="Courier New"/>
        <family val="2"/>
        <charset val="134"/>
      </rPr>
      <t>偏度</t>
    </r>
  </si>
  <si>
    <r>
      <rPr>
        <sz val="12"/>
        <color theme="1"/>
        <rFont val="Courier New"/>
        <family val="2"/>
        <charset val="134"/>
      </rPr>
      <t>区域</t>
    </r>
  </si>
  <si>
    <r>
      <rPr>
        <sz val="12"/>
        <color theme="1"/>
        <rFont val="Courier New"/>
        <family val="2"/>
        <charset val="134"/>
      </rPr>
      <t>最小值</t>
    </r>
  </si>
  <si>
    <r>
      <rPr>
        <sz val="12"/>
        <color theme="1"/>
        <rFont val="Courier New"/>
        <family val="2"/>
        <charset val="134"/>
      </rPr>
      <t>最大值</t>
    </r>
  </si>
  <si>
    <r>
      <rPr>
        <sz val="12"/>
        <color theme="1"/>
        <rFont val="Courier New"/>
        <family val="2"/>
        <charset val="134"/>
      </rPr>
      <t>求和</t>
    </r>
  </si>
  <si>
    <r>
      <rPr>
        <sz val="12"/>
        <color theme="1"/>
        <rFont val="Courier New"/>
        <family val="2"/>
        <charset val="134"/>
      </rPr>
      <t>观测数</t>
    </r>
  </si>
  <si>
    <t>Average</t>
    <phoneticPr fontId="18" type="noConversion"/>
  </si>
  <si>
    <t>Standard Deviation</t>
    <phoneticPr fontId="18" type="noConversion"/>
  </si>
  <si>
    <t>Median</t>
    <phoneticPr fontId="18" type="noConversion"/>
  </si>
  <si>
    <t>Mode</t>
    <phoneticPr fontId="18" type="noConversion"/>
  </si>
  <si>
    <t>Variance</t>
    <phoneticPr fontId="18" type="noConversion"/>
  </si>
  <si>
    <t>Standard Error</t>
    <phoneticPr fontId="18" type="noConversion"/>
  </si>
  <si>
    <t>Kurtosis</t>
  </si>
  <si>
    <t>Skewness</t>
  </si>
  <si>
    <t>Min</t>
    <phoneticPr fontId="18" type="noConversion"/>
  </si>
  <si>
    <t>Max</t>
    <phoneticPr fontId="18" type="noConversion"/>
  </si>
  <si>
    <t>Sum</t>
    <phoneticPr fontId="18" type="noConversion"/>
  </si>
  <si>
    <t>Number</t>
    <phoneticPr fontId="18" type="noConversion"/>
  </si>
  <si>
    <r>
      <rPr>
        <sz val="12"/>
        <color theme="1"/>
        <rFont val="Courier New"/>
        <family val="2"/>
        <charset val="134"/>
      </rPr>
      <t>平均</t>
    </r>
  </si>
  <si>
    <r>
      <rPr>
        <sz val="12"/>
        <color theme="1"/>
        <rFont val="Courier New"/>
        <family val="2"/>
        <charset val="134"/>
      </rPr>
      <t>标准误差</t>
    </r>
  </si>
  <si>
    <r>
      <rPr>
        <sz val="12"/>
        <color theme="1"/>
        <rFont val="Courier New"/>
        <family val="2"/>
        <charset val="134"/>
      </rPr>
      <t>中位数</t>
    </r>
  </si>
  <si>
    <r>
      <rPr>
        <sz val="12"/>
        <color theme="1"/>
        <rFont val="Courier New"/>
        <family val="2"/>
        <charset val="134"/>
      </rPr>
      <t>众数</t>
    </r>
  </si>
  <si>
    <r>
      <rPr>
        <sz val="12"/>
        <color theme="1"/>
        <rFont val="Courier New"/>
        <family val="2"/>
        <charset val="134"/>
      </rPr>
      <t>标准差</t>
    </r>
  </si>
  <si>
    <r>
      <rPr>
        <sz val="12"/>
        <color theme="1"/>
        <rFont val="Courier New"/>
        <family val="2"/>
        <charset val="134"/>
      </rPr>
      <t>方差</t>
    </r>
  </si>
  <si>
    <r>
      <rPr>
        <sz val="12"/>
        <color theme="1"/>
        <rFont val="Courier New"/>
        <family val="2"/>
        <charset val="134"/>
      </rPr>
      <t>峰度</t>
    </r>
  </si>
  <si>
    <r>
      <rPr>
        <sz val="12"/>
        <color theme="1"/>
        <rFont val="Courier New"/>
        <family val="2"/>
        <charset val="134"/>
      </rPr>
      <t>偏度</t>
    </r>
  </si>
  <si>
    <r>
      <rPr>
        <sz val="12"/>
        <color theme="1"/>
        <rFont val="Courier New"/>
        <family val="2"/>
        <charset val="134"/>
      </rPr>
      <t>区域</t>
    </r>
  </si>
  <si>
    <r>
      <rPr>
        <sz val="12"/>
        <color theme="1"/>
        <rFont val="Courier New"/>
        <family val="2"/>
        <charset val="134"/>
      </rPr>
      <t>最小值</t>
    </r>
  </si>
  <si>
    <r>
      <rPr>
        <sz val="12"/>
        <color theme="1"/>
        <rFont val="Courier New"/>
        <family val="2"/>
        <charset val="134"/>
      </rPr>
      <t>最大值</t>
    </r>
  </si>
  <si>
    <r>
      <rPr>
        <sz val="12"/>
        <color theme="1"/>
        <rFont val="Courier New"/>
        <family val="2"/>
        <charset val="134"/>
      </rPr>
      <t>求和</t>
    </r>
  </si>
  <si>
    <r>
      <rPr>
        <sz val="12"/>
        <color theme="1"/>
        <rFont val="Courier New"/>
        <family val="2"/>
        <charset val="134"/>
      </rPr>
      <t>观测数</t>
    </r>
  </si>
  <si>
    <t>Monthly Data</t>
    <phoneticPr fontId="18" type="noConversion"/>
  </si>
  <si>
    <t>Monthly Close Price</t>
    <phoneticPr fontId="18" type="noConversion"/>
  </si>
  <si>
    <t>Monthly Return Rate</t>
    <phoneticPr fontId="18" type="noConversion"/>
  </si>
  <si>
    <t>S&amp;P 500 Close</t>
    <phoneticPr fontId="18" type="noConversion"/>
  </si>
  <si>
    <t>COST Close</t>
    <phoneticPr fontId="18" type="noConversion"/>
  </si>
  <si>
    <t>COST Excess Return</t>
    <phoneticPr fontId="18" type="noConversion"/>
  </si>
  <si>
    <t>Market Excess Return</t>
  </si>
  <si>
    <t>Market Excess Return</t>
    <phoneticPr fontId="18" type="noConversion"/>
  </si>
  <si>
    <t>SUMMARY OUTPUT</t>
  </si>
  <si>
    <t>Multiple R</t>
  </si>
  <si>
    <t>R Square</t>
  </si>
  <si>
    <t>Adjusted R Square</t>
  </si>
  <si>
    <t>方差分析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</si>
  <si>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</si>
  <si>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</si>
  <si>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</si>
  <si>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</si>
  <si>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</si>
  <si>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</si>
  <si>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</si>
  <si>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</si>
  <si>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</si>
  <si>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</si>
  <si>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</si>
  <si>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</si>
  <si>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Market Monthly Return Rate</t>
    <phoneticPr fontId="18" type="noConversion"/>
  </si>
  <si>
    <t>COST Monthly Return Rate</t>
    <phoneticPr fontId="18" type="noConversion"/>
  </si>
  <si>
    <t>3-month T-Bill Rate</t>
    <phoneticPr fontId="18" type="noConversion"/>
  </si>
  <si>
    <r>
      <rPr>
        <sz val="12"/>
        <color theme="1"/>
        <rFont val="Courier New"/>
        <family val="2"/>
        <charset val="134"/>
      </rPr>
      <t>回归统计</t>
    </r>
  </si>
  <si>
    <r>
      <rPr>
        <sz val="12"/>
        <color theme="1"/>
        <rFont val="Courier New"/>
        <family val="2"/>
        <charset val="134"/>
      </rPr>
      <t>观测值</t>
    </r>
  </si>
  <si>
    <r>
      <rPr>
        <sz val="12"/>
        <color theme="1"/>
        <rFont val="Courier New"/>
        <family val="2"/>
        <charset val="134"/>
      </rPr>
      <t>回归分析</t>
    </r>
  </si>
  <si>
    <r>
      <rPr>
        <sz val="12"/>
        <color theme="1"/>
        <rFont val="Courier New"/>
        <family val="2"/>
        <charset val="134"/>
      </rPr>
      <t>残差</t>
    </r>
  </si>
  <si>
    <r>
      <rPr>
        <sz val="12"/>
        <color theme="1"/>
        <rFont val="Courier New"/>
        <family val="2"/>
        <charset val="134"/>
      </rPr>
      <t>总计</t>
    </r>
  </si>
  <si>
    <r>
      <rPr>
        <sz val="12"/>
        <color theme="1"/>
        <rFont val="Courier New"/>
        <family val="2"/>
        <charset val="134"/>
      </rPr>
      <t>下限</t>
    </r>
    <r>
      <rPr>
        <sz val="12"/>
        <color theme="1"/>
        <rFont val="Courier New"/>
        <family val="3"/>
      </rPr>
      <t xml:space="preserve"> 95.0%</t>
    </r>
  </si>
  <si>
    <r>
      <rPr>
        <sz val="12"/>
        <color theme="1"/>
        <rFont val="Courier New"/>
        <family val="2"/>
        <charset val="134"/>
      </rPr>
      <t>上限</t>
    </r>
    <r>
      <rPr>
        <sz val="12"/>
        <color theme="1"/>
        <rFont val="Courier New"/>
        <family val="3"/>
      </rPr>
      <t xml:space="preserve"> 95.0%</t>
    </r>
  </si>
  <si>
    <r>
      <rPr>
        <sz val="12"/>
        <color theme="1"/>
        <rFont val="Courier New"/>
        <family val="2"/>
        <charset val="134"/>
      </rPr>
      <t>预测</t>
    </r>
    <r>
      <rPr>
        <sz val="12"/>
        <color theme="1"/>
        <rFont val="Courier New"/>
        <family val="3"/>
      </rPr>
      <t xml:space="preserve"> COST Excess Return</t>
    </r>
  </si>
  <si>
    <t>S Excess Return</t>
    <phoneticPr fontId="18" type="noConversion"/>
  </si>
  <si>
    <t>S Close</t>
    <phoneticPr fontId="18" type="noConversion"/>
  </si>
  <si>
    <t>S Monthly Return Rate</t>
    <phoneticPr fontId="18" type="noConversion"/>
  </si>
  <si>
    <r>
      <rPr>
        <sz val="12"/>
        <color theme="1"/>
        <rFont val="Courier New"/>
        <family val="2"/>
        <charset val="134"/>
      </rPr>
      <t>预测</t>
    </r>
    <r>
      <rPr>
        <sz val="12"/>
        <color theme="1"/>
        <rFont val="Courier New"/>
        <family val="3"/>
      </rPr>
      <t xml:space="preserve"> S Excess Return</t>
    </r>
  </si>
  <si>
    <t>列1</t>
  </si>
  <si>
    <t>列2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</si>
  <si>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</si>
  <si>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</si>
  <si>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</si>
  <si>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</si>
  <si>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</si>
  <si>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</si>
  <si>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</si>
  <si>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</si>
  <si>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</si>
  <si>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</si>
  <si>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</si>
  <si>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</si>
  <si>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</si>
  <si>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Monthly Return Rate</t>
  </si>
  <si>
    <t>回归统计</t>
  </si>
  <si>
    <t>观测值</t>
  </si>
  <si>
    <t>回归分析</t>
  </si>
  <si>
    <t>残差</t>
  </si>
  <si>
    <t>总计</t>
  </si>
  <si>
    <t>下限 95.0%</t>
  </si>
  <si>
    <t>上限 95.0%</t>
  </si>
  <si>
    <t>预测 S Excess Return</t>
  </si>
  <si>
    <t>MRR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</si>
</sst>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0%"/>
    <numFmt numFmtId="165" formatCode="0.00000000000000000%"/>
  </numFmts>
  <fonts count="21">
    <font>
      <sz val="12"/>
      <color theme="1"/>
      <name val="Courier New"/>
      <family val="2"/>
      <charset val="134"/>
    </font>
    <font>
      <sz val="12"/>
      <color theme="1"/>
      <name val="Courier New"/>
      <family val="2"/>
      <charset val="134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ourier New"/>
      <family val="2"/>
      <charset val="134"/>
    </font>
    <font>
      <b/>
      <sz val="13"/>
      <color theme="3"/>
      <name val="Courier New"/>
      <family val="2"/>
      <charset val="134"/>
    </font>
    <font>
      <b/>
      <sz val="11"/>
      <color theme="3"/>
      <name val="Courier New"/>
      <family val="2"/>
      <charset val="134"/>
    </font>
    <font>
      <sz val="12"/>
      <color rgb="FF006100"/>
      <name val="Courier New"/>
      <family val="2"/>
      <charset val="134"/>
    </font>
    <font>
      <sz val="12"/>
      <color rgb="FF9C0006"/>
      <name val="Courier New"/>
      <family val="2"/>
      <charset val="134"/>
    </font>
    <font>
      <sz val="12"/>
      <color rgb="FF9C6500"/>
      <name val="Courier New"/>
      <family val="2"/>
      <charset val="134"/>
    </font>
    <font>
      <sz val="12"/>
      <color rgb="FF3F3F76"/>
      <name val="Courier New"/>
      <family val="2"/>
      <charset val="134"/>
    </font>
    <font>
      <b/>
      <sz val="12"/>
      <color rgb="FF3F3F3F"/>
      <name val="Courier New"/>
      <family val="2"/>
      <charset val="134"/>
    </font>
    <font>
      <b/>
      <sz val="12"/>
      <color rgb="FFFA7D00"/>
      <name val="Courier New"/>
      <family val="2"/>
      <charset val="134"/>
    </font>
    <font>
      <sz val="12"/>
      <color rgb="FFFA7D00"/>
      <name val="Courier New"/>
      <family val="2"/>
      <charset val="134"/>
    </font>
    <font>
      <b/>
      <sz val="12"/>
      <color theme="0"/>
      <name val="Courier New"/>
      <family val="2"/>
      <charset val="134"/>
    </font>
    <font>
      <sz val="12"/>
      <color rgb="FFFF0000"/>
      <name val="Courier New"/>
      <family val="2"/>
      <charset val="134"/>
    </font>
    <font>
      <i/>
      <sz val="12"/>
      <color rgb="FF7F7F7F"/>
      <name val="Courier New"/>
      <family val="2"/>
      <charset val="134"/>
    </font>
    <font>
      <b/>
      <sz val="12"/>
      <color theme="1"/>
      <name val="Courier New"/>
      <family val="2"/>
      <charset val="134"/>
    </font>
    <font>
      <sz val="12"/>
      <color theme="0"/>
      <name val="Courier New"/>
      <family val="2"/>
      <charset val="134"/>
    </font>
    <font>
      <sz val="9"/>
      <name val="Courier New"/>
      <family val="2"/>
      <charset val="134"/>
    </font>
    <font>
      <sz val="12"/>
      <color theme="1"/>
      <name val="Courier New"/>
      <family val="3"/>
    </font>
    <font>
      <i/>
      <sz val="12"/>
      <color theme="1"/>
      <name val="Courier New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Continuous" vertical="center"/>
    </xf>
    <xf numFmtId="10" fontId="0" fillId="0" borderId="0" xfId="0" applyNumberForma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33" borderId="10" xfId="0" applyFill="1" applyBorder="1" applyAlignment="1">
      <alignment vertical="center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20" fillId="0" borderId="11" xfId="0" applyFont="1" applyFill="1" applyBorder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/>
    <xf numFmtId="0" fontId="20" fillId="0" borderId="11" xfId="0" applyFont="1" applyFill="1" applyBorder="1" applyAlignment="1">
      <alignment horizontal="centerContinuous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7.xml"/><Relationship Id="rId18" Type="http://schemas.openxmlformats.org/officeDocument/2006/relationships/worksheet" Target="worksheets/sheet10.xml"/><Relationship Id="rId26" Type="http://schemas.openxmlformats.org/officeDocument/2006/relationships/worksheet" Target="worksheets/sheet14.xml"/><Relationship Id="rId21" Type="http://schemas.openxmlformats.org/officeDocument/2006/relationships/worksheet" Target="worksheets/sheet11.xml"/><Relationship Id="rId34" Type="http://schemas.openxmlformats.org/officeDocument/2006/relationships/worksheet" Target="worksheets/sheet20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9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0.xml"/><Relationship Id="rId29" Type="http://schemas.openxmlformats.org/officeDocument/2006/relationships/chartsheet" Target="chartsheets/sheet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24" Type="http://schemas.openxmlformats.org/officeDocument/2006/relationships/chartsheet" Target="chartsheets/sheet12.xml"/><Relationship Id="rId32" Type="http://schemas.openxmlformats.org/officeDocument/2006/relationships/chartsheet" Target="chartsheets/sheet14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7.xml"/><Relationship Id="rId23" Type="http://schemas.openxmlformats.org/officeDocument/2006/relationships/chartsheet" Target="chartsheets/sheet11.xml"/><Relationship Id="rId28" Type="http://schemas.openxmlformats.org/officeDocument/2006/relationships/worksheet" Target="worksheets/sheet16.xml"/><Relationship Id="rId36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9.xml"/><Relationship Id="rId31" Type="http://schemas.openxmlformats.org/officeDocument/2006/relationships/worksheet" Target="worksheets/sheet18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8.xml"/><Relationship Id="rId22" Type="http://schemas.openxmlformats.org/officeDocument/2006/relationships/worksheet" Target="worksheets/sheet12.xml"/><Relationship Id="rId27" Type="http://schemas.openxmlformats.org/officeDocument/2006/relationships/worksheet" Target="worksheets/sheet15.xml"/><Relationship Id="rId30" Type="http://schemas.openxmlformats.org/officeDocument/2006/relationships/worksheet" Target="worksheets/sheet17.xml"/><Relationship Id="rId35" Type="http://schemas.openxmlformats.org/officeDocument/2006/relationships/theme" Target="theme/theme1.xml"/><Relationship Id="rId8" Type="http://schemas.openxmlformats.org/officeDocument/2006/relationships/chartsheet" Target="chartsheets/sheet4.xml"/><Relationship Id="rId3" Type="http://schemas.openxmlformats.org/officeDocument/2006/relationships/chartsheet" Target="chartsheets/sheet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AMZN!$B$1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AMZN!$A$2:$A$62</c:f>
              <c:numCache>
                <c:formatCode>m/d/yyyy</c:formatCode>
                <c:ptCount val="61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  <c:pt idx="12">
                  <c:v>41518</c:v>
                </c:pt>
                <c:pt idx="13">
                  <c:v>41548</c:v>
                </c:pt>
                <c:pt idx="14">
                  <c:v>41579</c:v>
                </c:pt>
                <c:pt idx="15">
                  <c:v>41609</c:v>
                </c:pt>
                <c:pt idx="16">
                  <c:v>41640</c:v>
                </c:pt>
                <c:pt idx="17">
                  <c:v>41671</c:v>
                </c:pt>
                <c:pt idx="18">
                  <c:v>41699</c:v>
                </c:pt>
                <c:pt idx="19">
                  <c:v>41730</c:v>
                </c:pt>
                <c:pt idx="20">
                  <c:v>41760</c:v>
                </c:pt>
                <c:pt idx="21">
                  <c:v>41791</c:v>
                </c:pt>
                <c:pt idx="22">
                  <c:v>41821</c:v>
                </c:pt>
                <c:pt idx="23">
                  <c:v>41852</c:v>
                </c:pt>
                <c:pt idx="24">
                  <c:v>41883</c:v>
                </c:pt>
                <c:pt idx="25">
                  <c:v>41913</c:v>
                </c:pt>
                <c:pt idx="26">
                  <c:v>41944</c:v>
                </c:pt>
                <c:pt idx="27">
                  <c:v>41974</c:v>
                </c:pt>
                <c:pt idx="28">
                  <c:v>42005</c:v>
                </c:pt>
                <c:pt idx="29">
                  <c:v>42036</c:v>
                </c:pt>
                <c:pt idx="30">
                  <c:v>42064</c:v>
                </c:pt>
                <c:pt idx="31">
                  <c:v>42095</c:v>
                </c:pt>
                <c:pt idx="32">
                  <c:v>42125</c:v>
                </c:pt>
                <c:pt idx="33">
                  <c:v>42156</c:v>
                </c:pt>
                <c:pt idx="34">
                  <c:v>42186</c:v>
                </c:pt>
                <c:pt idx="35">
                  <c:v>42217</c:v>
                </c:pt>
                <c:pt idx="36">
                  <c:v>42248</c:v>
                </c:pt>
                <c:pt idx="37">
                  <c:v>42278</c:v>
                </c:pt>
                <c:pt idx="38">
                  <c:v>42309</c:v>
                </c:pt>
                <c:pt idx="39">
                  <c:v>42339</c:v>
                </c:pt>
                <c:pt idx="40">
                  <c:v>42370</c:v>
                </c:pt>
                <c:pt idx="41">
                  <c:v>42401</c:v>
                </c:pt>
                <c:pt idx="42">
                  <c:v>42430</c:v>
                </c:pt>
                <c:pt idx="43">
                  <c:v>42461</c:v>
                </c:pt>
                <c:pt idx="44">
                  <c:v>42491</c:v>
                </c:pt>
                <c:pt idx="45">
                  <c:v>42522</c:v>
                </c:pt>
                <c:pt idx="46">
                  <c:v>42552</c:v>
                </c:pt>
                <c:pt idx="47">
                  <c:v>42583</c:v>
                </c:pt>
                <c:pt idx="48">
                  <c:v>42614</c:v>
                </c:pt>
                <c:pt idx="49">
                  <c:v>42644</c:v>
                </c:pt>
                <c:pt idx="50">
                  <c:v>42675</c:v>
                </c:pt>
                <c:pt idx="51">
                  <c:v>42705</c:v>
                </c:pt>
                <c:pt idx="52">
                  <c:v>42736</c:v>
                </c:pt>
                <c:pt idx="53">
                  <c:v>42767</c:v>
                </c:pt>
                <c:pt idx="54">
                  <c:v>42795</c:v>
                </c:pt>
                <c:pt idx="55">
                  <c:v>42826</c:v>
                </c:pt>
                <c:pt idx="56">
                  <c:v>42856</c:v>
                </c:pt>
                <c:pt idx="57">
                  <c:v>42887</c:v>
                </c:pt>
                <c:pt idx="58">
                  <c:v>42917</c:v>
                </c:pt>
                <c:pt idx="59">
                  <c:v>42948</c:v>
                </c:pt>
                <c:pt idx="60">
                  <c:v>42979</c:v>
                </c:pt>
              </c:numCache>
              <c:extLst/>
            </c:numRef>
          </c:cat>
          <c:val>
            <c:numRef>
              <c:f>AMZN!$B$2:$B$62</c:f>
              <c:numCache>
                <c:formatCode>General</c:formatCode>
                <c:ptCount val="61"/>
                <c:pt idx="0">
                  <c:v>254.320007</c:v>
                </c:pt>
                <c:pt idx="1">
                  <c:v>232.88999899999999</c:v>
                </c:pt>
                <c:pt idx="2">
                  <c:v>252.050003</c:v>
                </c:pt>
                <c:pt idx="3">
                  <c:v>250.86999499999999</c:v>
                </c:pt>
                <c:pt idx="4">
                  <c:v>265.5</c:v>
                </c:pt>
                <c:pt idx="5">
                  <c:v>264.26998900000001</c:v>
                </c:pt>
                <c:pt idx="6">
                  <c:v>266.48998999999998</c:v>
                </c:pt>
                <c:pt idx="7">
                  <c:v>253.80999800000001</c:v>
                </c:pt>
                <c:pt idx="8">
                  <c:v>269.20001200000002</c:v>
                </c:pt>
                <c:pt idx="9">
                  <c:v>277.69000199999999</c:v>
                </c:pt>
                <c:pt idx="10">
                  <c:v>301.22000100000002</c:v>
                </c:pt>
                <c:pt idx="11">
                  <c:v>280.98001099999999</c:v>
                </c:pt>
                <c:pt idx="12">
                  <c:v>312.64001500000001</c:v>
                </c:pt>
                <c:pt idx="13">
                  <c:v>364.02999899999998</c:v>
                </c:pt>
                <c:pt idx="14">
                  <c:v>393.61999500000002</c:v>
                </c:pt>
                <c:pt idx="15">
                  <c:v>398.790009</c:v>
                </c:pt>
                <c:pt idx="16">
                  <c:v>358.69000199999999</c:v>
                </c:pt>
                <c:pt idx="17">
                  <c:v>362.10000600000001</c:v>
                </c:pt>
                <c:pt idx="18">
                  <c:v>336.36999500000002</c:v>
                </c:pt>
                <c:pt idx="19">
                  <c:v>304.13000499999998</c:v>
                </c:pt>
                <c:pt idx="20">
                  <c:v>312.54998799999998</c:v>
                </c:pt>
                <c:pt idx="21">
                  <c:v>324.77999899999998</c:v>
                </c:pt>
                <c:pt idx="22">
                  <c:v>312.98998999999998</c:v>
                </c:pt>
                <c:pt idx="23">
                  <c:v>339.040009</c:v>
                </c:pt>
                <c:pt idx="24">
                  <c:v>322.44000199999999</c:v>
                </c:pt>
                <c:pt idx="25">
                  <c:v>305.459991</c:v>
                </c:pt>
                <c:pt idx="26">
                  <c:v>338.64001500000001</c:v>
                </c:pt>
                <c:pt idx="27">
                  <c:v>310.35000600000001</c:v>
                </c:pt>
                <c:pt idx="28">
                  <c:v>354.52999899999998</c:v>
                </c:pt>
                <c:pt idx="29">
                  <c:v>380.16000400000001</c:v>
                </c:pt>
                <c:pt idx="30">
                  <c:v>372.10000600000001</c:v>
                </c:pt>
                <c:pt idx="31">
                  <c:v>421.77999899999998</c:v>
                </c:pt>
                <c:pt idx="32">
                  <c:v>429.23001099999999</c:v>
                </c:pt>
                <c:pt idx="33">
                  <c:v>434.08999599999999</c:v>
                </c:pt>
                <c:pt idx="34">
                  <c:v>536.15002400000003</c:v>
                </c:pt>
                <c:pt idx="35">
                  <c:v>512.89001499999995</c:v>
                </c:pt>
                <c:pt idx="36">
                  <c:v>511.89001500000001</c:v>
                </c:pt>
                <c:pt idx="37">
                  <c:v>625.90002400000003</c:v>
                </c:pt>
                <c:pt idx="38">
                  <c:v>664.79998799999998</c:v>
                </c:pt>
                <c:pt idx="39">
                  <c:v>675.89001499999995</c:v>
                </c:pt>
                <c:pt idx="40">
                  <c:v>587</c:v>
                </c:pt>
                <c:pt idx="41">
                  <c:v>552.52002000000005</c:v>
                </c:pt>
                <c:pt idx="42">
                  <c:v>593.64001499999995</c:v>
                </c:pt>
                <c:pt idx="43">
                  <c:v>659.59002699999996</c:v>
                </c:pt>
                <c:pt idx="44">
                  <c:v>722.78997800000002</c:v>
                </c:pt>
                <c:pt idx="45">
                  <c:v>715.61999500000002</c:v>
                </c:pt>
                <c:pt idx="46">
                  <c:v>758.80999799999995</c:v>
                </c:pt>
                <c:pt idx="47">
                  <c:v>769.15997300000004</c:v>
                </c:pt>
                <c:pt idx="48">
                  <c:v>837.30999799999995</c:v>
                </c:pt>
                <c:pt idx="49">
                  <c:v>789.82000700000003</c:v>
                </c:pt>
                <c:pt idx="50">
                  <c:v>750.57000700000003</c:v>
                </c:pt>
                <c:pt idx="51">
                  <c:v>768.65997300000004</c:v>
                </c:pt>
                <c:pt idx="52">
                  <c:v>823.47997999999995</c:v>
                </c:pt>
                <c:pt idx="53">
                  <c:v>845.03997800000002</c:v>
                </c:pt>
                <c:pt idx="54">
                  <c:v>886.53997800000002</c:v>
                </c:pt>
                <c:pt idx="55">
                  <c:v>924.98999000000003</c:v>
                </c:pt>
                <c:pt idx="56">
                  <c:v>994.61999500000002</c:v>
                </c:pt>
                <c:pt idx="57">
                  <c:v>968</c:v>
                </c:pt>
                <c:pt idx="58">
                  <c:v>987.78002900000001</c:v>
                </c:pt>
                <c:pt idx="59">
                  <c:v>980.59997599999997</c:v>
                </c:pt>
                <c:pt idx="60">
                  <c:v>961.34997599999997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FD42-4DE9-A8B5-0B8E725F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411408"/>
        <c:axId val="307412240"/>
      </c:lineChart>
      <c:dateAx>
        <c:axId val="307411408"/>
        <c:scaling>
          <c:orientation val="minMax"/>
        </c:scaling>
        <c:delete val="0"/>
        <c:axPos val="b"/>
        <c:numFmt formatCode="yyyy/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+mn-cs"/>
              </a:defRPr>
            </a:pPr>
            <a:endParaRPr lang="en-US"/>
          </a:p>
        </c:txPr>
        <c:crossAx val="307412240"/>
        <c:crosses val="autoZero"/>
        <c:auto val="0"/>
        <c:lblOffset val="100"/>
        <c:baseTimeUnit val="days"/>
        <c:majorUnit val="4"/>
        <c:majorTimeUnit val="months"/>
      </c:dateAx>
      <c:valAx>
        <c:axId val="307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+mn-cs"/>
              </a:defRPr>
            </a:pPr>
            <a:endParaRPr lang="en-US"/>
          </a:p>
        </c:txPr>
        <c:crossAx val="307411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766167380252609"/>
          <c:y val="0.48833833361048162"/>
          <c:w val="0.28677971271475378"/>
          <c:h val="5.37298352868658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95000"/>
        </a:schemeClr>
      </a:solidFill>
    </a:ln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PEP!$C$1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PEP!$A$2:$A$62</c:f>
              <c:numCache>
                <c:formatCode>m/d/yyyy</c:formatCode>
                <c:ptCount val="61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  <c:pt idx="12">
                  <c:v>41518</c:v>
                </c:pt>
                <c:pt idx="13">
                  <c:v>41548</c:v>
                </c:pt>
                <c:pt idx="14">
                  <c:v>41579</c:v>
                </c:pt>
                <c:pt idx="15">
                  <c:v>41609</c:v>
                </c:pt>
                <c:pt idx="16">
                  <c:v>41640</c:v>
                </c:pt>
                <c:pt idx="17">
                  <c:v>41671</c:v>
                </c:pt>
                <c:pt idx="18">
                  <c:v>41699</c:v>
                </c:pt>
                <c:pt idx="19">
                  <c:v>41730</c:v>
                </c:pt>
                <c:pt idx="20">
                  <c:v>41760</c:v>
                </c:pt>
                <c:pt idx="21">
                  <c:v>41791</c:v>
                </c:pt>
                <c:pt idx="22">
                  <c:v>41821</c:v>
                </c:pt>
                <c:pt idx="23">
                  <c:v>41852</c:v>
                </c:pt>
                <c:pt idx="24">
                  <c:v>41883</c:v>
                </c:pt>
                <c:pt idx="25">
                  <c:v>41913</c:v>
                </c:pt>
                <c:pt idx="26">
                  <c:v>41944</c:v>
                </c:pt>
                <c:pt idx="27">
                  <c:v>41974</c:v>
                </c:pt>
                <c:pt idx="28">
                  <c:v>42005</c:v>
                </c:pt>
                <c:pt idx="29">
                  <c:v>42036</c:v>
                </c:pt>
                <c:pt idx="30">
                  <c:v>42064</c:v>
                </c:pt>
                <c:pt idx="31">
                  <c:v>42095</c:v>
                </c:pt>
                <c:pt idx="32">
                  <c:v>42125</c:v>
                </c:pt>
                <c:pt idx="33">
                  <c:v>42156</c:v>
                </c:pt>
                <c:pt idx="34">
                  <c:v>42186</c:v>
                </c:pt>
                <c:pt idx="35">
                  <c:v>42217</c:v>
                </c:pt>
                <c:pt idx="36">
                  <c:v>42248</c:v>
                </c:pt>
                <c:pt idx="37">
                  <c:v>42278</c:v>
                </c:pt>
                <c:pt idx="38">
                  <c:v>42309</c:v>
                </c:pt>
                <c:pt idx="39">
                  <c:v>42339</c:v>
                </c:pt>
                <c:pt idx="40">
                  <c:v>42370</c:v>
                </c:pt>
                <c:pt idx="41">
                  <c:v>42401</c:v>
                </c:pt>
                <c:pt idx="42">
                  <c:v>42430</c:v>
                </c:pt>
                <c:pt idx="43">
                  <c:v>42461</c:v>
                </c:pt>
                <c:pt idx="44">
                  <c:v>42491</c:v>
                </c:pt>
                <c:pt idx="45">
                  <c:v>42522</c:v>
                </c:pt>
                <c:pt idx="46">
                  <c:v>42552</c:v>
                </c:pt>
                <c:pt idx="47">
                  <c:v>42583</c:v>
                </c:pt>
                <c:pt idx="48">
                  <c:v>42614</c:v>
                </c:pt>
                <c:pt idx="49">
                  <c:v>42644</c:v>
                </c:pt>
                <c:pt idx="50">
                  <c:v>42675</c:v>
                </c:pt>
                <c:pt idx="51">
                  <c:v>42705</c:v>
                </c:pt>
                <c:pt idx="52">
                  <c:v>42736</c:v>
                </c:pt>
                <c:pt idx="53">
                  <c:v>42767</c:v>
                </c:pt>
                <c:pt idx="54">
                  <c:v>42795</c:v>
                </c:pt>
                <c:pt idx="55">
                  <c:v>42826</c:v>
                </c:pt>
                <c:pt idx="56">
                  <c:v>42856</c:v>
                </c:pt>
                <c:pt idx="57">
                  <c:v>42887</c:v>
                </c:pt>
                <c:pt idx="58">
                  <c:v>42917</c:v>
                </c:pt>
                <c:pt idx="59">
                  <c:v>42948</c:v>
                </c:pt>
                <c:pt idx="60">
                  <c:v>42979</c:v>
                </c:pt>
              </c:numCache>
            </c:numRef>
          </c:cat>
          <c:val>
            <c:numRef>
              <c:f>PEP!$C$2:$C$62</c:f>
              <c:numCache>
                <c:formatCode>General</c:formatCode>
                <c:ptCount val="61"/>
                <c:pt idx="0">
                  <c:v>-1.4302794001274891E-2</c:v>
                </c:pt>
                <c:pt idx="1">
                  <c:v>1.4009169294769645E-2</c:v>
                </c:pt>
                <c:pt idx="2">
                  <c:v>-2.5352424119893649E-2</c:v>
                </c:pt>
                <c:pt idx="3">
                  <c:v>7.2838301947080131E-2</c:v>
                </c:pt>
                <c:pt idx="4">
                  <c:v>4.0082230042003723E-2</c:v>
                </c:pt>
                <c:pt idx="5">
                  <c:v>5.1548102149251651E-2</c:v>
                </c:pt>
                <c:pt idx="6">
                  <c:v>4.2472496987505347E-2</c:v>
                </c:pt>
                <c:pt idx="7">
                  <c:v>-2.0613418477192069E-2</c:v>
                </c:pt>
                <c:pt idx="8">
                  <c:v>1.262834516647952E-2</c:v>
                </c:pt>
                <c:pt idx="9">
                  <c:v>2.8553366123177288E-2</c:v>
                </c:pt>
                <c:pt idx="10">
                  <c:v>-4.5606813911084565E-2</c:v>
                </c:pt>
                <c:pt idx="11">
                  <c:v>-2.8847246377923332E-3</c:v>
                </c:pt>
                <c:pt idx="12">
                  <c:v>6.5280292466362105E-2</c:v>
                </c:pt>
                <c:pt idx="13">
                  <c:v>4.3998365481967457E-3</c:v>
                </c:pt>
                <c:pt idx="14">
                  <c:v>-1.7996444122946514E-2</c:v>
                </c:pt>
                <c:pt idx="15">
                  <c:v>-2.4494915608276168E-2</c:v>
                </c:pt>
                <c:pt idx="16">
                  <c:v>-3.6087793974534164E-3</c:v>
                </c:pt>
                <c:pt idx="17">
                  <c:v>4.2837355242120095E-2</c:v>
                </c:pt>
                <c:pt idx="18">
                  <c:v>3.5900553959930699E-2</c:v>
                </c:pt>
                <c:pt idx="19">
                  <c:v>2.8408471242699958E-2</c:v>
                </c:pt>
                <c:pt idx="20">
                  <c:v>1.1434265752779445E-2</c:v>
                </c:pt>
                <c:pt idx="21">
                  <c:v>-6.5030075365068336E-3</c:v>
                </c:pt>
                <c:pt idx="22">
                  <c:v>4.9829569893269296E-2</c:v>
                </c:pt>
                <c:pt idx="23">
                  <c:v>6.4872280319796093E-3</c:v>
                </c:pt>
                <c:pt idx="24">
                  <c:v>4.0455376093932877E-2</c:v>
                </c:pt>
                <c:pt idx="25">
                  <c:v>4.0865177150823467E-2</c:v>
                </c:pt>
                <c:pt idx="26">
                  <c:v>-5.5344743317765781E-2</c:v>
                </c:pt>
                <c:pt idx="27">
                  <c:v>-1.735484794751921E-3</c:v>
                </c:pt>
                <c:pt idx="28">
                  <c:v>5.5448976239039709E-2</c:v>
                </c:pt>
                <c:pt idx="29">
                  <c:v>-3.3946096378011173E-2</c:v>
                </c:pt>
                <c:pt idx="30">
                  <c:v>1.4369198118278463E-3</c:v>
                </c:pt>
                <c:pt idx="31">
                  <c:v>1.3772093554636941E-2</c:v>
                </c:pt>
                <c:pt idx="32">
                  <c:v>-3.2044000812651172E-2</c:v>
                </c:pt>
                <c:pt idx="33">
                  <c:v>3.985855763465266E-2</c:v>
                </c:pt>
                <c:pt idx="34">
                  <c:v>-2.8541832588708588E-2</c:v>
                </c:pt>
                <c:pt idx="35">
                  <c:v>7.4787520691892741E-3</c:v>
                </c:pt>
                <c:pt idx="36">
                  <c:v>9.2075155130834183E-2</c:v>
                </c:pt>
                <c:pt idx="37">
                  <c:v>-1.9864872035759856E-2</c:v>
                </c:pt>
                <c:pt idx="38">
                  <c:v>-2.3963549210009772E-3</c:v>
                </c:pt>
                <c:pt idx="39">
                  <c:v>7.5665778301708746E-4</c:v>
                </c:pt>
                <c:pt idx="40">
                  <c:v>-1.4904405606436594E-2</c:v>
                </c:pt>
                <c:pt idx="41">
                  <c:v>4.7638635547107254E-2</c:v>
                </c:pt>
                <c:pt idx="42">
                  <c:v>1.186252786398492E-2</c:v>
                </c:pt>
                <c:pt idx="43">
                  <c:v>-1.7385426470010061E-2</c:v>
                </c:pt>
                <c:pt idx="44">
                  <c:v>4.7148394309949299E-2</c:v>
                </c:pt>
                <c:pt idx="45">
                  <c:v>3.5838728264020854E-2</c:v>
                </c:pt>
                <c:pt idx="46">
                  <c:v>-1.9922814289787639E-2</c:v>
                </c:pt>
                <c:pt idx="47">
                  <c:v>2.6129690383450362E-2</c:v>
                </c:pt>
                <c:pt idx="48">
                  <c:v>-1.4434122567291116E-2</c:v>
                </c:pt>
                <c:pt idx="49">
                  <c:v>-6.6231303987524914E-2</c:v>
                </c:pt>
                <c:pt idx="50">
                  <c:v>5.2987253580881209E-2</c:v>
                </c:pt>
                <c:pt idx="51">
                  <c:v>-8.1238153799824426E-3</c:v>
                </c:pt>
                <c:pt idx="52">
                  <c:v>6.359606487397311E-2</c:v>
                </c:pt>
                <c:pt idx="53">
                  <c:v>1.3408285196674618E-2</c:v>
                </c:pt>
                <c:pt idx="54">
                  <c:v>1.9650378938419377E-2</c:v>
                </c:pt>
                <c:pt idx="55">
                  <c:v>3.1691380617335958E-2</c:v>
                </c:pt>
                <c:pt idx="56">
                  <c:v>-5.0207971274552326E-3</c:v>
                </c:pt>
                <c:pt idx="57">
                  <c:v>9.697845616578429E-3</c:v>
                </c:pt>
                <c:pt idx="58">
                  <c:v>-7.5465339049550755E-3</c:v>
                </c:pt>
                <c:pt idx="59">
                  <c:v>-3.0417600175055515E-2</c:v>
                </c:pt>
                <c:pt idx="60">
                  <c:v>-7.4486404020461944E-3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8-4C4E-AFB4-901A34BD6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111536"/>
        <c:axId val="416111952"/>
      </c:lineChart>
      <c:dateAx>
        <c:axId val="416111536"/>
        <c:scaling>
          <c:orientation val="minMax"/>
        </c:scaling>
        <c:delete val="0"/>
        <c:axPos val="b"/>
        <c:numFmt formatCode="yyyy/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16111952"/>
        <c:crossesAt val="-0.2"/>
        <c:auto val="1"/>
        <c:lblOffset val="100"/>
        <c:baseTimeUnit val="months"/>
        <c:majorUnit val="4"/>
        <c:majorTimeUnit val="months"/>
      </c:dateAx>
      <c:valAx>
        <c:axId val="4161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1611153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95000"/>
        </a:schemeClr>
      </a:solidFill>
    </a:ln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GE!$B$1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GE!$A$2:$A$61</c:f>
              <c:numCache>
                <c:formatCode>m/d/yyyy</c:formatCode>
                <c:ptCount val="60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  <c:pt idx="12">
                  <c:v>41518</c:v>
                </c:pt>
                <c:pt idx="13">
                  <c:v>41548</c:v>
                </c:pt>
                <c:pt idx="14">
                  <c:v>41579</c:v>
                </c:pt>
                <c:pt idx="15">
                  <c:v>41609</c:v>
                </c:pt>
                <c:pt idx="16">
                  <c:v>41640</c:v>
                </c:pt>
                <c:pt idx="17">
                  <c:v>41671</c:v>
                </c:pt>
                <c:pt idx="18">
                  <c:v>41699</c:v>
                </c:pt>
                <c:pt idx="19">
                  <c:v>41730</c:v>
                </c:pt>
                <c:pt idx="20">
                  <c:v>41760</c:v>
                </c:pt>
                <c:pt idx="21">
                  <c:v>41791</c:v>
                </c:pt>
                <c:pt idx="22">
                  <c:v>41821</c:v>
                </c:pt>
                <c:pt idx="23">
                  <c:v>41852</c:v>
                </c:pt>
                <c:pt idx="24">
                  <c:v>41883</c:v>
                </c:pt>
                <c:pt idx="25">
                  <c:v>41913</c:v>
                </c:pt>
                <c:pt idx="26">
                  <c:v>41944</c:v>
                </c:pt>
                <c:pt idx="27">
                  <c:v>41974</c:v>
                </c:pt>
                <c:pt idx="28">
                  <c:v>42005</c:v>
                </c:pt>
                <c:pt idx="29">
                  <c:v>42036</c:v>
                </c:pt>
                <c:pt idx="30">
                  <c:v>42064</c:v>
                </c:pt>
                <c:pt idx="31">
                  <c:v>42095</c:v>
                </c:pt>
                <c:pt idx="32">
                  <c:v>42125</c:v>
                </c:pt>
                <c:pt idx="33">
                  <c:v>42156</c:v>
                </c:pt>
                <c:pt idx="34">
                  <c:v>42186</c:v>
                </c:pt>
                <c:pt idx="35">
                  <c:v>42217</c:v>
                </c:pt>
                <c:pt idx="36">
                  <c:v>42248</c:v>
                </c:pt>
                <c:pt idx="37">
                  <c:v>42278</c:v>
                </c:pt>
                <c:pt idx="38">
                  <c:v>42309</c:v>
                </c:pt>
                <c:pt idx="39">
                  <c:v>42339</c:v>
                </c:pt>
                <c:pt idx="40">
                  <c:v>42370</c:v>
                </c:pt>
                <c:pt idx="41">
                  <c:v>42401</c:v>
                </c:pt>
                <c:pt idx="42">
                  <c:v>42430</c:v>
                </c:pt>
                <c:pt idx="43">
                  <c:v>42461</c:v>
                </c:pt>
                <c:pt idx="44">
                  <c:v>42491</c:v>
                </c:pt>
                <c:pt idx="45">
                  <c:v>42522</c:v>
                </c:pt>
                <c:pt idx="46">
                  <c:v>42552</c:v>
                </c:pt>
                <c:pt idx="47">
                  <c:v>42583</c:v>
                </c:pt>
                <c:pt idx="48">
                  <c:v>42614</c:v>
                </c:pt>
                <c:pt idx="49">
                  <c:v>42644</c:v>
                </c:pt>
                <c:pt idx="50">
                  <c:v>42675</c:v>
                </c:pt>
                <c:pt idx="51">
                  <c:v>42705</c:v>
                </c:pt>
                <c:pt idx="52">
                  <c:v>42736</c:v>
                </c:pt>
                <c:pt idx="53">
                  <c:v>42767</c:v>
                </c:pt>
                <c:pt idx="54">
                  <c:v>42795</c:v>
                </c:pt>
                <c:pt idx="55">
                  <c:v>42826</c:v>
                </c:pt>
                <c:pt idx="56">
                  <c:v>42856</c:v>
                </c:pt>
                <c:pt idx="57">
                  <c:v>42887</c:v>
                </c:pt>
                <c:pt idx="58">
                  <c:v>42917</c:v>
                </c:pt>
                <c:pt idx="59">
                  <c:v>42948</c:v>
                </c:pt>
              </c:numCache>
            </c:numRef>
          </c:cat>
          <c:val>
            <c:numRef>
              <c:f>GE!$B$2:$B$61</c:f>
              <c:numCache>
                <c:formatCode>General</c:formatCode>
                <c:ptCount val="60"/>
                <c:pt idx="0">
                  <c:v>19.077728</c:v>
                </c:pt>
                <c:pt idx="1">
                  <c:v>17.826740000000001</c:v>
                </c:pt>
                <c:pt idx="2">
                  <c:v>17.885992000000002</c:v>
                </c:pt>
                <c:pt idx="3">
                  <c:v>17.767492000000001</c:v>
                </c:pt>
                <c:pt idx="4">
                  <c:v>19.031552999999999</c:v>
                </c:pt>
                <c:pt idx="5">
                  <c:v>19.834496999999999</c:v>
                </c:pt>
                <c:pt idx="6">
                  <c:v>19.910677</c:v>
                </c:pt>
                <c:pt idx="7">
                  <c:v>19.195889999999999</c:v>
                </c:pt>
                <c:pt idx="8">
                  <c:v>20.082916000000001</c:v>
                </c:pt>
                <c:pt idx="9">
                  <c:v>19.970963000000001</c:v>
                </c:pt>
                <c:pt idx="10">
                  <c:v>21.154781</c:v>
                </c:pt>
                <c:pt idx="11">
                  <c:v>20.087054999999999</c:v>
                </c:pt>
                <c:pt idx="12">
                  <c:v>20.738102000000001</c:v>
                </c:pt>
                <c:pt idx="13">
                  <c:v>22.866011</c:v>
                </c:pt>
                <c:pt idx="14">
                  <c:v>23.320885000000001</c:v>
                </c:pt>
                <c:pt idx="15">
                  <c:v>24.519293000000001</c:v>
                </c:pt>
                <c:pt idx="16">
                  <c:v>22.160378999999999</c:v>
                </c:pt>
                <c:pt idx="17">
                  <c:v>22.460201000000001</c:v>
                </c:pt>
                <c:pt idx="18">
                  <c:v>23.030041000000001</c:v>
                </c:pt>
                <c:pt idx="19">
                  <c:v>23.919577</c:v>
                </c:pt>
                <c:pt idx="20">
                  <c:v>23.830624</c:v>
                </c:pt>
                <c:pt idx="21">
                  <c:v>23.376963</c:v>
                </c:pt>
                <c:pt idx="22">
                  <c:v>22.556329999999999</c:v>
                </c:pt>
                <c:pt idx="23">
                  <c:v>23.300735</c:v>
                </c:pt>
                <c:pt idx="24">
                  <c:v>22.977861000000001</c:v>
                </c:pt>
                <c:pt idx="25">
                  <c:v>23.343758000000001</c:v>
                </c:pt>
                <c:pt idx="26">
                  <c:v>23.958784000000001</c:v>
                </c:pt>
                <c:pt idx="27">
                  <c:v>22.855356</c:v>
                </c:pt>
                <c:pt idx="28">
                  <c:v>21.810649999999999</c:v>
                </c:pt>
                <c:pt idx="29">
                  <c:v>23.727867</c:v>
                </c:pt>
                <c:pt idx="30">
                  <c:v>22.858789000000002</c:v>
                </c:pt>
                <c:pt idx="31">
                  <c:v>24.950264000000001</c:v>
                </c:pt>
                <c:pt idx="32">
                  <c:v>25.125319999999999</c:v>
                </c:pt>
                <c:pt idx="33">
                  <c:v>24.480367999999999</c:v>
                </c:pt>
                <c:pt idx="34">
                  <c:v>24.251881000000001</c:v>
                </c:pt>
                <c:pt idx="35">
                  <c:v>23.239063000000002</c:v>
                </c:pt>
                <c:pt idx="36">
                  <c:v>23.434190999999998</c:v>
                </c:pt>
                <c:pt idx="37">
                  <c:v>27.112690000000001</c:v>
                </c:pt>
                <c:pt idx="38">
                  <c:v>28.068947000000001</c:v>
                </c:pt>
                <c:pt idx="39">
                  <c:v>29.203327000000002</c:v>
                </c:pt>
                <c:pt idx="40">
                  <c:v>27.485495</c:v>
                </c:pt>
                <c:pt idx="41">
                  <c:v>27.523273</c:v>
                </c:pt>
                <c:pt idx="42">
                  <c:v>30.266628000000001</c:v>
                </c:pt>
                <c:pt idx="43">
                  <c:v>29.276464000000001</c:v>
                </c:pt>
                <c:pt idx="44">
                  <c:v>28.781382000000001</c:v>
                </c:pt>
                <c:pt idx="45">
                  <c:v>29.971481000000001</c:v>
                </c:pt>
                <c:pt idx="46">
                  <c:v>29.872377</c:v>
                </c:pt>
                <c:pt idx="47">
                  <c:v>29.968309000000001</c:v>
                </c:pt>
                <c:pt idx="48">
                  <c:v>28.414252999999999</c:v>
                </c:pt>
                <c:pt idx="49">
                  <c:v>28.133289000000001</c:v>
                </c:pt>
                <c:pt idx="50">
                  <c:v>29.738143999999998</c:v>
                </c:pt>
                <c:pt idx="51">
                  <c:v>30.550238</c:v>
                </c:pt>
                <c:pt idx="52">
                  <c:v>28.929451</c:v>
                </c:pt>
                <c:pt idx="53">
                  <c:v>29.036594000000001</c:v>
                </c:pt>
                <c:pt idx="54">
                  <c:v>29.258375000000001</c:v>
                </c:pt>
                <c:pt idx="55">
                  <c:v>28.463097000000001</c:v>
                </c:pt>
                <c:pt idx="56">
                  <c:v>26.882356999999999</c:v>
                </c:pt>
                <c:pt idx="57">
                  <c:v>26.519082999999998</c:v>
                </c:pt>
                <c:pt idx="58">
                  <c:v>25.356646000000001</c:v>
                </c:pt>
                <c:pt idx="59">
                  <c:v>24.307130999999998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3-42B9-A604-880F609C2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411408"/>
        <c:axId val="307412240"/>
      </c:lineChart>
      <c:dateAx>
        <c:axId val="307411408"/>
        <c:scaling>
          <c:orientation val="minMax"/>
        </c:scaling>
        <c:delete val="0"/>
        <c:axPos val="b"/>
        <c:numFmt formatCode="yyyy/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+mn-cs"/>
              </a:defRPr>
            </a:pPr>
            <a:endParaRPr lang="en-US"/>
          </a:p>
        </c:txPr>
        <c:crossAx val="307412240"/>
        <c:crosses val="autoZero"/>
        <c:auto val="0"/>
        <c:lblOffset val="100"/>
        <c:baseTimeUnit val="days"/>
        <c:majorUnit val="4"/>
        <c:majorTimeUnit val="months"/>
      </c:dateAx>
      <c:valAx>
        <c:axId val="307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+mn-cs"/>
              </a:defRPr>
            </a:pPr>
            <a:endParaRPr lang="en-US"/>
          </a:p>
        </c:txPr>
        <c:crossAx val="307411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766167380252609"/>
          <c:y val="0.48833833361048162"/>
          <c:w val="0.28677971271475378"/>
          <c:h val="5.37298352868658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95000"/>
        </a:schemeClr>
      </a:solidFill>
    </a:ln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GE!$C$1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GE!$A$2:$A$61</c:f>
              <c:numCache>
                <c:formatCode>m/d/yyyy</c:formatCode>
                <c:ptCount val="60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  <c:pt idx="12">
                  <c:v>41518</c:v>
                </c:pt>
                <c:pt idx="13">
                  <c:v>41548</c:v>
                </c:pt>
                <c:pt idx="14">
                  <c:v>41579</c:v>
                </c:pt>
                <c:pt idx="15">
                  <c:v>41609</c:v>
                </c:pt>
                <c:pt idx="16">
                  <c:v>41640</c:v>
                </c:pt>
                <c:pt idx="17">
                  <c:v>41671</c:v>
                </c:pt>
                <c:pt idx="18">
                  <c:v>41699</c:v>
                </c:pt>
                <c:pt idx="19">
                  <c:v>41730</c:v>
                </c:pt>
                <c:pt idx="20">
                  <c:v>41760</c:v>
                </c:pt>
                <c:pt idx="21">
                  <c:v>41791</c:v>
                </c:pt>
                <c:pt idx="22">
                  <c:v>41821</c:v>
                </c:pt>
                <c:pt idx="23">
                  <c:v>41852</c:v>
                </c:pt>
                <c:pt idx="24">
                  <c:v>41883</c:v>
                </c:pt>
                <c:pt idx="25">
                  <c:v>41913</c:v>
                </c:pt>
                <c:pt idx="26">
                  <c:v>41944</c:v>
                </c:pt>
                <c:pt idx="27">
                  <c:v>41974</c:v>
                </c:pt>
                <c:pt idx="28">
                  <c:v>42005</c:v>
                </c:pt>
                <c:pt idx="29">
                  <c:v>42036</c:v>
                </c:pt>
                <c:pt idx="30">
                  <c:v>42064</c:v>
                </c:pt>
                <c:pt idx="31">
                  <c:v>42095</c:v>
                </c:pt>
                <c:pt idx="32">
                  <c:v>42125</c:v>
                </c:pt>
                <c:pt idx="33">
                  <c:v>42156</c:v>
                </c:pt>
                <c:pt idx="34">
                  <c:v>42186</c:v>
                </c:pt>
                <c:pt idx="35">
                  <c:v>42217</c:v>
                </c:pt>
                <c:pt idx="36">
                  <c:v>42248</c:v>
                </c:pt>
                <c:pt idx="37">
                  <c:v>42278</c:v>
                </c:pt>
                <c:pt idx="38">
                  <c:v>42309</c:v>
                </c:pt>
                <c:pt idx="39">
                  <c:v>42339</c:v>
                </c:pt>
                <c:pt idx="40">
                  <c:v>42370</c:v>
                </c:pt>
                <c:pt idx="41">
                  <c:v>42401</c:v>
                </c:pt>
                <c:pt idx="42">
                  <c:v>42430</c:v>
                </c:pt>
                <c:pt idx="43">
                  <c:v>42461</c:v>
                </c:pt>
                <c:pt idx="44">
                  <c:v>42491</c:v>
                </c:pt>
                <c:pt idx="45">
                  <c:v>42522</c:v>
                </c:pt>
                <c:pt idx="46">
                  <c:v>42552</c:v>
                </c:pt>
                <c:pt idx="47">
                  <c:v>42583</c:v>
                </c:pt>
                <c:pt idx="48">
                  <c:v>42614</c:v>
                </c:pt>
                <c:pt idx="49">
                  <c:v>42644</c:v>
                </c:pt>
                <c:pt idx="50">
                  <c:v>42675</c:v>
                </c:pt>
                <c:pt idx="51">
                  <c:v>42705</c:v>
                </c:pt>
                <c:pt idx="52">
                  <c:v>42736</c:v>
                </c:pt>
                <c:pt idx="53">
                  <c:v>42767</c:v>
                </c:pt>
                <c:pt idx="54">
                  <c:v>42795</c:v>
                </c:pt>
                <c:pt idx="55">
                  <c:v>42826</c:v>
                </c:pt>
                <c:pt idx="56">
                  <c:v>42856</c:v>
                </c:pt>
                <c:pt idx="57">
                  <c:v>42887</c:v>
                </c:pt>
                <c:pt idx="58">
                  <c:v>42917</c:v>
                </c:pt>
                <c:pt idx="59">
                  <c:v>42948</c:v>
                </c:pt>
              </c:numCache>
            </c:numRef>
          </c:cat>
          <c:val>
            <c:numRef>
              <c:f>GE!$C$2:$C$61</c:f>
              <c:numCache>
                <c:formatCode>General</c:formatCode>
                <c:ptCount val="60"/>
                <c:pt idx="0">
                  <c:v>-6.5573217104258924E-2</c:v>
                </c:pt>
                <c:pt idx="1">
                  <c:v>3.3237709194166038E-3</c:v>
                </c:pt>
                <c:pt idx="2">
                  <c:v>-6.6252964890066443E-3</c:v>
                </c:pt>
                <c:pt idx="3">
                  <c:v>7.1144593733319147E-2</c:v>
                </c:pt>
                <c:pt idx="4">
                  <c:v>4.2190146016985591E-2</c:v>
                </c:pt>
                <c:pt idx="5">
                  <c:v>3.8407830559051134E-3</c:v>
                </c:pt>
                <c:pt idx="6">
                  <c:v>-3.5899683370886948E-2</c:v>
                </c:pt>
                <c:pt idx="7">
                  <c:v>4.6209162482177296E-2</c:v>
                </c:pt>
                <c:pt idx="8">
                  <c:v>-5.5745390758991245E-3</c:v>
                </c:pt>
                <c:pt idx="9">
                  <c:v>5.9276961256199745E-2</c:v>
                </c:pt>
                <c:pt idx="10">
                  <c:v>-5.0472089500713829E-2</c:v>
                </c:pt>
                <c:pt idx="11">
                  <c:v>3.2411271836513711E-2</c:v>
                </c:pt>
                <c:pt idx="12">
                  <c:v>0.10260866688764472</c:v>
                </c:pt>
                <c:pt idx="13">
                  <c:v>1.9893019381474111E-2</c:v>
                </c:pt>
                <c:pt idx="14">
                  <c:v>5.1387758226156537E-2</c:v>
                </c:pt>
                <c:pt idx="15">
                  <c:v>-9.6206444451722245E-2</c:v>
                </c:pt>
                <c:pt idx="16">
                  <c:v>1.3529642250252241E-2</c:v>
                </c:pt>
                <c:pt idx="17">
                  <c:v>2.5371099751066307E-2</c:v>
                </c:pt>
                <c:pt idx="18">
                  <c:v>3.8625028935033147E-2</c:v>
                </c:pt>
                <c:pt idx="19">
                  <c:v>-3.7188366667186487E-3</c:v>
                </c:pt>
                <c:pt idx="20">
                  <c:v>-1.9036891354586447E-2</c:v>
                </c:pt>
                <c:pt idx="21">
                  <c:v>-3.5104346103469505E-2</c:v>
                </c:pt>
                <c:pt idx="22">
                  <c:v>3.3002044215526216E-2</c:v>
                </c:pt>
                <c:pt idx="23">
                  <c:v>-1.3856816104727974E-2</c:v>
                </c:pt>
                <c:pt idx="24">
                  <c:v>1.5923893002921394E-2</c:v>
                </c:pt>
                <c:pt idx="25">
                  <c:v>2.6346486285541527E-2</c:v>
                </c:pt>
                <c:pt idx="26">
                  <c:v>-4.6055258897947447E-2</c:v>
                </c:pt>
                <c:pt idx="27">
                  <c:v>-4.5709460837101007E-2</c:v>
                </c:pt>
                <c:pt idx="28">
                  <c:v>8.7902790609174913E-2</c:v>
                </c:pt>
                <c:pt idx="29">
                  <c:v>-3.662689107284689E-2</c:v>
                </c:pt>
                <c:pt idx="30">
                  <c:v>9.1495441862646312E-2</c:v>
                </c:pt>
                <c:pt idx="31">
                  <c:v>7.0161983055569222E-3</c:v>
                </c:pt>
                <c:pt idx="32">
                  <c:v>-2.5669404409575679E-2</c:v>
                </c:pt>
                <c:pt idx="33">
                  <c:v>-9.3334789738453959E-3</c:v>
                </c:pt>
                <c:pt idx="34">
                  <c:v>-4.1762451333156356E-2</c:v>
                </c:pt>
                <c:pt idx="35">
                  <c:v>8.3965519608082666E-3</c:v>
                </c:pt>
                <c:pt idx="36">
                  <c:v>0.15697145252421996</c:v>
                </c:pt>
                <c:pt idx="37">
                  <c:v>3.5269720562585295E-2</c:v>
                </c:pt>
                <c:pt idx="38">
                  <c:v>4.0414056145390849E-2</c:v>
                </c:pt>
                <c:pt idx="39">
                  <c:v>-5.8823160799452788E-2</c:v>
                </c:pt>
                <c:pt idx="40">
                  <c:v>1.3744704252188081E-3</c:v>
                </c:pt>
                <c:pt idx="41">
                  <c:v>9.9674010427466278E-2</c:v>
                </c:pt>
                <c:pt idx="42">
                  <c:v>-3.2714711397648921E-2</c:v>
                </c:pt>
                <c:pt idx="43">
                  <c:v>-1.6910580458077178E-2</c:v>
                </c:pt>
                <c:pt idx="44">
                  <c:v>4.1349612746184324E-2</c:v>
                </c:pt>
                <c:pt idx="45">
                  <c:v>-3.3066100403914148E-3</c:v>
                </c:pt>
                <c:pt idx="46">
                  <c:v>3.2113949284987009E-3</c:v>
                </c:pt>
                <c:pt idx="47">
                  <c:v>-5.185664629926242E-2</c:v>
                </c:pt>
                <c:pt idx="48">
                  <c:v>-9.8881360703023703E-3</c:v>
                </c:pt>
                <c:pt idx="49">
                  <c:v>5.7044698897451944E-2</c:v>
                </c:pt>
                <c:pt idx="50">
                  <c:v>2.7308160186459582E-2</c:v>
                </c:pt>
                <c:pt idx="51">
                  <c:v>-5.3053170976933142E-2</c:v>
                </c:pt>
                <c:pt idx="52">
                  <c:v>3.7035960343665235E-3</c:v>
                </c:pt>
                <c:pt idx="53">
                  <c:v>7.6379826091173093E-3</c:v>
                </c:pt>
                <c:pt idx="54">
                  <c:v>-2.7181208799189966E-2</c:v>
                </c:pt>
                <c:pt idx="55">
                  <c:v>-5.5536472366306523E-2</c:v>
                </c:pt>
                <c:pt idx="56">
                  <c:v>-1.3513472795558833E-2</c:v>
                </c:pt>
                <c:pt idx="57">
                  <c:v>-4.3833981740620413E-2</c:v>
                </c:pt>
                <c:pt idx="58">
                  <c:v>-4.139013495712339E-2</c:v>
                </c:pt>
                <c:pt idx="59">
                  <c:v>-1.5071256249863467E-2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7-4293-AB2D-DC0FC33E0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111536"/>
        <c:axId val="416111952"/>
      </c:lineChart>
      <c:dateAx>
        <c:axId val="416111536"/>
        <c:scaling>
          <c:orientation val="minMax"/>
        </c:scaling>
        <c:delete val="0"/>
        <c:axPos val="b"/>
        <c:numFmt formatCode="yyyy/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16111952"/>
        <c:crossesAt val="-0.2"/>
        <c:auto val="1"/>
        <c:lblOffset val="100"/>
        <c:baseTimeUnit val="months"/>
        <c:majorUnit val="4"/>
        <c:majorTimeUnit val="months"/>
      </c:dateAx>
      <c:valAx>
        <c:axId val="4161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1611153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95000"/>
        </a:schemeClr>
      </a:solidFill>
    </a:ln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Market Excess Return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 Excess Return</c:v>
          </c:tx>
          <c:spPr>
            <a:ln w="19050">
              <a:noFill/>
            </a:ln>
          </c:spPr>
          <c:xVal>
            <c:numRef>
              <c:f>BETA!$H$2:$H$61</c:f>
              <c:numCache>
                <c:formatCode>0.00000000000000000%</c:formatCode>
                <c:ptCount val="60"/>
                <c:pt idx="0">
                  <c:v>2.5133836840099937E-3</c:v>
                </c:pt>
                <c:pt idx="1">
                  <c:v>6.768230463864564E-3</c:v>
                </c:pt>
                <c:pt idx="2">
                  <c:v>5.0194763186245162E-2</c:v>
                </c:pt>
                <c:pt idx="3">
                  <c:v>1.0827315861925767E-2</c:v>
                </c:pt>
                <c:pt idx="4">
                  <c:v>3.5654390183622792E-2</c:v>
                </c:pt>
                <c:pt idx="5">
                  <c:v>1.7785767859252406E-2</c:v>
                </c:pt>
                <c:pt idx="6">
                  <c:v>2.0562811721046209E-2</c:v>
                </c:pt>
                <c:pt idx="7">
                  <c:v>-1.5132634969396125E-2</c:v>
                </c:pt>
                <c:pt idx="8">
                  <c:v>4.9295413148558412E-2</c:v>
                </c:pt>
                <c:pt idx="9">
                  <c:v>-3.1431352367200238E-2</c:v>
                </c:pt>
                <c:pt idx="10">
                  <c:v>2.9616189843905766E-2</c:v>
                </c:pt>
                <c:pt idx="11">
                  <c:v>4.4529085951339434E-2</c:v>
                </c:pt>
                <c:pt idx="12">
                  <c:v>2.7882804968519859E-2</c:v>
                </c:pt>
                <c:pt idx="13">
                  <c:v>2.3329458217159489E-2</c:v>
                </c:pt>
                <c:pt idx="14">
                  <c:v>-3.5816239008495981E-2</c:v>
                </c:pt>
                <c:pt idx="15">
                  <c:v>4.2983696643262001E-2</c:v>
                </c:pt>
                <c:pt idx="16">
                  <c:v>6.7654989412690471E-3</c:v>
                </c:pt>
                <c:pt idx="17">
                  <c:v>6.0341222983860887E-3</c:v>
                </c:pt>
                <c:pt idx="18">
                  <c:v>2.0930280012995961E-2</c:v>
                </c:pt>
                <c:pt idx="19">
                  <c:v>1.8958331658920604E-2</c:v>
                </c:pt>
                <c:pt idx="20">
                  <c:v>-1.5213163915253167E-2</c:v>
                </c:pt>
                <c:pt idx="21">
                  <c:v>3.7555295489735192E-2</c:v>
                </c:pt>
                <c:pt idx="22">
                  <c:v>-1.5613837223063748E-2</c:v>
                </c:pt>
                <c:pt idx="23">
                  <c:v>2.3134794120105561E-2</c:v>
                </c:pt>
                <c:pt idx="24">
                  <c:v>2.44669220936981E-2</c:v>
                </c:pt>
                <c:pt idx="25">
                  <c:v>-4.2552545445870725E-3</c:v>
                </c:pt>
                <c:pt idx="26">
                  <c:v>-3.1140805790470173E-2</c:v>
                </c:pt>
                <c:pt idx="27">
                  <c:v>5.4792511014553992E-2</c:v>
                </c:pt>
                <c:pt idx="28">
                  <c:v>-1.7462773580422888E-2</c:v>
                </c:pt>
                <c:pt idx="29">
                  <c:v>8.4208197301247397E-3</c:v>
                </c:pt>
                <c:pt idx="30">
                  <c:v>1.0424715726650191E-2</c:v>
                </c:pt>
                <c:pt idx="31">
                  <c:v>-2.1078339042567187E-2</c:v>
                </c:pt>
                <c:pt idx="32">
                  <c:v>1.9675363030054679E-2</c:v>
                </c:pt>
                <c:pt idx="33">
                  <c:v>-6.2680818167202834E-2</c:v>
                </c:pt>
                <c:pt idx="34">
                  <c:v>-2.6676164906560426E-2</c:v>
                </c:pt>
                <c:pt idx="35">
                  <c:v>8.2916451093727458E-2</c:v>
                </c:pt>
                <c:pt idx="36">
                  <c:v>4.3820259405735165E-4</c:v>
                </c:pt>
                <c:pt idx="37">
                  <c:v>-1.7930185176314419E-2</c:v>
                </c:pt>
                <c:pt idx="38">
                  <c:v>-5.1501988639613056E-2</c:v>
                </c:pt>
                <c:pt idx="39">
                  <c:v>-4.9950270969657895E-3</c:v>
                </c:pt>
                <c:pt idx="40">
                  <c:v>6.4957781244031815E-2</c:v>
                </c:pt>
                <c:pt idx="41">
                  <c:v>1.7327318142065966E-3</c:v>
                </c:pt>
                <c:pt idx="42">
                  <c:v>1.4557935690905887E-2</c:v>
                </c:pt>
                <c:pt idx="43">
                  <c:v>1.09211209781111E-5</c:v>
                </c:pt>
                <c:pt idx="44">
                  <c:v>3.4709801125254285E-2</c:v>
                </c:pt>
                <c:pt idx="45">
                  <c:v>-2.219243136048034E-3</c:v>
                </c:pt>
                <c:pt idx="46">
                  <c:v>-2.2344508443253946E-3</c:v>
                </c:pt>
                <c:pt idx="47">
                  <c:v>-2.0392345946224213E-2</c:v>
                </c:pt>
                <c:pt idx="48">
                  <c:v>3.3074522187570482E-2</c:v>
                </c:pt>
                <c:pt idx="49">
                  <c:v>1.6700762196895175E-2</c:v>
                </c:pt>
                <c:pt idx="50">
                  <c:v>1.6184358171464578E-2</c:v>
                </c:pt>
                <c:pt idx="51">
                  <c:v>3.549816033727915E-2</c:v>
                </c:pt>
                <c:pt idx="52">
                  <c:v>-2.1225305214178729E-3</c:v>
                </c:pt>
                <c:pt idx="53">
                  <c:v>6.6245418826515415E-3</c:v>
                </c:pt>
                <c:pt idx="54">
                  <c:v>8.9095847246747507E-3</c:v>
                </c:pt>
                <c:pt idx="55">
                  <c:v>1.8471084241887749E-3</c:v>
                </c:pt>
                <c:pt idx="56">
                  <c:v>1.6082159451363945E-2</c:v>
                </c:pt>
                <c:pt idx="57">
                  <c:v>-3.020233855580986E-3</c:v>
                </c:pt>
                <c:pt idx="58">
                  <c:v>1.5936311866577017E-2</c:v>
                </c:pt>
                <c:pt idx="59">
                  <c:v>8.4625329688792494E-3</c:v>
                </c:pt>
              </c:numCache>
            </c:numRef>
          </c:xVal>
          <c:yVal>
            <c:numRef>
              <c:f>BETA!$G$2:$G$61</c:f>
              <c:numCache>
                <c:formatCode>0.0000000000000000%</c:formatCode>
                <c:ptCount val="60"/>
                <c:pt idx="0">
                  <c:v>-6.5906550437592262E-2</c:v>
                </c:pt>
                <c:pt idx="1">
                  <c:v>3.0237709194166039E-3</c:v>
                </c:pt>
                <c:pt idx="2">
                  <c:v>-6.858629822339978E-3</c:v>
                </c:pt>
                <c:pt idx="3">
                  <c:v>7.0911260399985812E-2</c:v>
                </c:pt>
                <c:pt idx="4">
                  <c:v>4.185681268365226E-2</c:v>
                </c:pt>
                <c:pt idx="5">
                  <c:v>3.5407830559051135E-3</c:v>
                </c:pt>
                <c:pt idx="6">
                  <c:v>-3.6099683370886947E-2</c:v>
                </c:pt>
                <c:pt idx="7">
                  <c:v>4.6075829148843964E-2</c:v>
                </c:pt>
                <c:pt idx="8">
                  <c:v>-5.7412057425657911E-3</c:v>
                </c:pt>
                <c:pt idx="9">
                  <c:v>5.9143627922866412E-2</c:v>
                </c:pt>
                <c:pt idx="10">
                  <c:v>-5.0605422834047162E-2</c:v>
                </c:pt>
                <c:pt idx="11">
                  <c:v>3.2344605169847045E-2</c:v>
                </c:pt>
                <c:pt idx="12">
                  <c:v>0.10244200022097806</c:v>
                </c:pt>
                <c:pt idx="13">
                  <c:v>1.9659686048140779E-2</c:v>
                </c:pt>
                <c:pt idx="14">
                  <c:v>5.1154424892823201E-2</c:v>
                </c:pt>
                <c:pt idx="15">
                  <c:v>-9.6339777785055578E-2</c:v>
                </c:pt>
                <c:pt idx="16">
                  <c:v>1.3362975583585573E-2</c:v>
                </c:pt>
                <c:pt idx="17">
                  <c:v>2.5204433084399642E-2</c:v>
                </c:pt>
                <c:pt idx="18">
                  <c:v>3.8525028935033144E-2</c:v>
                </c:pt>
                <c:pt idx="19">
                  <c:v>-3.8188366667186485E-3</c:v>
                </c:pt>
                <c:pt idx="20">
                  <c:v>-1.917022468791978E-2</c:v>
                </c:pt>
                <c:pt idx="21">
                  <c:v>-3.5204346103469508E-2</c:v>
                </c:pt>
                <c:pt idx="22">
                  <c:v>3.2902044215526213E-2</c:v>
                </c:pt>
                <c:pt idx="23">
                  <c:v>-1.392348277139464E-2</c:v>
                </c:pt>
                <c:pt idx="24">
                  <c:v>1.5857226336254727E-2</c:v>
                </c:pt>
                <c:pt idx="25">
                  <c:v>2.627981961887486E-2</c:v>
                </c:pt>
                <c:pt idx="26">
                  <c:v>-4.615525889794745E-2</c:v>
                </c:pt>
                <c:pt idx="27">
                  <c:v>-4.580946083710101E-2</c:v>
                </c:pt>
                <c:pt idx="28">
                  <c:v>8.783612394250824E-2</c:v>
                </c:pt>
                <c:pt idx="29">
                  <c:v>-3.6726891072846893E-2</c:v>
                </c:pt>
                <c:pt idx="30">
                  <c:v>9.1428775195979639E-2</c:v>
                </c:pt>
                <c:pt idx="31">
                  <c:v>6.9495316388902559E-3</c:v>
                </c:pt>
                <c:pt idx="32">
                  <c:v>-2.5736071076242345E-2</c:v>
                </c:pt>
                <c:pt idx="33">
                  <c:v>-9.4334789738453953E-3</c:v>
                </c:pt>
                <c:pt idx="34">
                  <c:v>-4.1995784666489691E-2</c:v>
                </c:pt>
                <c:pt idx="35">
                  <c:v>8.3298852941416004E-3</c:v>
                </c:pt>
                <c:pt idx="36">
                  <c:v>0.1569047858575533</c:v>
                </c:pt>
                <c:pt idx="37">
                  <c:v>3.4869720562585298E-2</c:v>
                </c:pt>
                <c:pt idx="38">
                  <c:v>3.9647389478724183E-2</c:v>
                </c:pt>
                <c:pt idx="39">
                  <c:v>-5.9689827466119456E-2</c:v>
                </c:pt>
                <c:pt idx="40">
                  <c:v>3.4113709188547474E-4</c:v>
                </c:pt>
                <c:pt idx="41">
                  <c:v>9.8707343760799607E-2</c:v>
                </c:pt>
                <c:pt idx="42">
                  <c:v>-3.3481378064315587E-2</c:v>
                </c:pt>
                <c:pt idx="43">
                  <c:v>-1.781058045807718E-2</c:v>
                </c:pt>
                <c:pt idx="44">
                  <c:v>4.0449612746184326E-2</c:v>
                </c:pt>
                <c:pt idx="45">
                  <c:v>-4.3066100403914148E-3</c:v>
                </c:pt>
                <c:pt idx="46">
                  <c:v>2.2113949284987009E-3</c:v>
                </c:pt>
                <c:pt idx="47">
                  <c:v>-5.2823312965929084E-2</c:v>
                </c:pt>
                <c:pt idx="48">
                  <c:v>-1.0988136070302371E-2</c:v>
                </c:pt>
                <c:pt idx="49">
                  <c:v>5.5544698897451943E-2</c:v>
                </c:pt>
                <c:pt idx="50">
                  <c:v>2.5608160186459582E-2</c:v>
                </c:pt>
                <c:pt idx="51">
                  <c:v>-5.4753170976933142E-2</c:v>
                </c:pt>
                <c:pt idx="52">
                  <c:v>1.9702627010331902E-3</c:v>
                </c:pt>
                <c:pt idx="53">
                  <c:v>5.1713159424506428E-3</c:v>
                </c:pt>
                <c:pt idx="54">
                  <c:v>-2.9847875465856634E-2</c:v>
                </c:pt>
                <c:pt idx="55">
                  <c:v>-5.8503139032973189E-2</c:v>
                </c:pt>
                <c:pt idx="56">
                  <c:v>-1.67801394622255E-2</c:v>
                </c:pt>
                <c:pt idx="57">
                  <c:v>-4.7400648407287083E-2</c:v>
                </c:pt>
                <c:pt idx="58">
                  <c:v>-4.4756801623790053E-2</c:v>
                </c:pt>
                <c:pt idx="59">
                  <c:v>-1.8504589583196798E-2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5-4AC6-B375-BD7BEC32E868}"/>
            </c:ext>
          </c:extLst>
        </c:ser>
        <c:ser>
          <c:idx val="1"/>
          <c:order val="1"/>
          <c:tx>
            <c:v>预测 COST Excess Return</c:v>
          </c:tx>
          <c:spPr>
            <a:ln w="19050">
              <a:noFill/>
            </a:ln>
          </c:spPr>
          <c:xVal>
            <c:numRef>
              <c:f>BETA!$H$2:$H$61</c:f>
              <c:numCache>
                <c:formatCode>0.00000000000000000%</c:formatCode>
                <c:ptCount val="60"/>
                <c:pt idx="0">
                  <c:v>2.5133836840099937E-3</c:v>
                </c:pt>
                <c:pt idx="1">
                  <c:v>6.768230463864564E-3</c:v>
                </c:pt>
                <c:pt idx="2">
                  <c:v>5.0194763186245162E-2</c:v>
                </c:pt>
                <c:pt idx="3">
                  <c:v>1.0827315861925767E-2</c:v>
                </c:pt>
                <c:pt idx="4">
                  <c:v>3.5654390183622792E-2</c:v>
                </c:pt>
                <c:pt idx="5">
                  <c:v>1.7785767859252406E-2</c:v>
                </c:pt>
                <c:pt idx="6">
                  <c:v>2.0562811721046209E-2</c:v>
                </c:pt>
                <c:pt idx="7">
                  <c:v>-1.5132634969396125E-2</c:v>
                </c:pt>
                <c:pt idx="8">
                  <c:v>4.9295413148558412E-2</c:v>
                </c:pt>
                <c:pt idx="9">
                  <c:v>-3.1431352367200238E-2</c:v>
                </c:pt>
                <c:pt idx="10">
                  <c:v>2.9616189843905766E-2</c:v>
                </c:pt>
                <c:pt idx="11">
                  <c:v>4.4529085951339434E-2</c:v>
                </c:pt>
                <c:pt idx="12">
                  <c:v>2.7882804968519859E-2</c:v>
                </c:pt>
                <c:pt idx="13">
                  <c:v>2.3329458217159489E-2</c:v>
                </c:pt>
                <c:pt idx="14">
                  <c:v>-3.5816239008495981E-2</c:v>
                </c:pt>
                <c:pt idx="15">
                  <c:v>4.2983696643262001E-2</c:v>
                </c:pt>
                <c:pt idx="16">
                  <c:v>6.7654989412690471E-3</c:v>
                </c:pt>
                <c:pt idx="17">
                  <c:v>6.0341222983860887E-3</c:v>
                </c:pt>
                <c:pt idx="18">
                  <c:v>2.0930280012995961E-2</c:v>
                </c:pt>
                <c:pt idx="19">
                  <c:v>1.8958331658920604E-2</c:v>
                </c:pt>
                <c:pt idx="20">
                  <c:v>-1.5213163915253167E-2</c:v>
                </c:pt>
                <c:pt idx="21">
                  <c:v>3.7555295489735192E-2</c:v>
                </c:pt>
                <c:pt idx="22">
                  <c:v>-1.5613837223063748E-2</c:v>
                </c:pt>
                <c:pt idx="23">
                  <c:v>2.3134794120105561E-2</c:v>
                </c:pt>
                <c:pt idx="24">
                  <c:v>2.44669220936981E-2</c:v>
                </c:pt>
                <c:pt idx="25">
                  <c:v>-4.2552545445870725E-3</c:v>
                </c:pt>
                <c:pt idx="26">
                  <c:v>-3.1140805790470173E-2</c:v>
                </c:pt>
                <c:pt idx="27">
                  <c:v>5.4792511014553992E-2</c:v>
                </c:pt>
                <c:pt idx="28">
                  <c:v>-1.7462773580422888E-2</c:v>
                </c:pt>
                <c:pt idx="29">
                  <c:v>8.4208197301247397E-3</c:v>
                </c:pt>
                <c:pt idx="30">
                  <c:v>1.0424715726650191E-2</c:v>
                </c:pt>
                <c:pt idx="31">
                  <c:v>-2.1078339042567187E-2</c:v>
                </c:pt>
                <c:pt idx="32">
                  <c:v>1.9675363030054679E-2</c:v>
                </c:pt>
                <c:pt idx="33">
                  <c:v>-6.2680818167202834E-2</c:v>
                </c:pt>
                <c:pt idx="34">
                  <c:v>-2.6676164906560426E-2</c:v>
                </c:pt>
                <c:pt idx="35">
                  <c:v>8.2916451093727458E-2</c:v>
                </c:pt>
                <c:pt idx="36">
                  <c:v>4.3820259405735165E-4</c:v>
                </c:pt>
                <c:pt idx="37">
                  <c:v>-1.7930185176314419E-2</c:v>
                </c:pt>
                <c:pt idx="38">
                  <c:v>-5.1501988639613056E-2</c:v>
                </c:pt>
                <c:pt idx="39">
                  <c:v>-4.9950270969657895E-3</c:v>
                </c:pt>
                <c:pt idx="40">
                  <c:v>6.4957781244031815E-2</c:v>
                </c:pt>
                <c:pt idx="41">
                  <c:v>1.7327318142065966E-3</c:v>
                </c:pt>
                <c:pt idx="42">
                  <c:v>1.4557935690905887E-2</c:v>
                </c:pt>
                <c:pt idx="43">
                  <c:v>1.09211209781111E-5</c:v>
                </c:pt>
                <c:pt idx="44">
                  <c:v>3.4709801125254285E-2</c:v>
                </c:pt>
                <c:pt idx="45">
                  <c:v>-2.219243136048034E-3</c:v>
                </c:pt>
                <c:pt idx="46">
                  <c:v>-2.2344508443253946E-3</c:v>
                </c:pt>
                <c:pt idx="47">
                  <c:v>-2.0392345946224213E-2</c:v>
                </c:pt>
                <c:pt idx="48">
                  <c:v>3.3074522187570482E-2</c:v>
                </c:pt>
                <c:pt idx="49">
                  <c:v>1.6700762196895175E-2</c:v>
                </c:pt>
                <c:pt idx="50">
                  <c:v>1.6184358171464578E-2</c:v>
                </c:pt>
                <c:pt idx="51">
                  <c:v>3.549816033727915E-2</c:v>
                </c:pt>
                <c:pt idx="52">
                  <c:v>-2.1225305214178729E-3</c:v>
                </c:pt>
                <c:pt idx="53">
                  <c:v>6.6245418826515415E-3</c:v>
                </c:pt>
                <c:pt idx="54">
                  <c:v>8.9095847246747507E-3</c:v>
                </c:pt>
                <c:pt idx="55">
                  <c:v>1.8471084241887749E-3</c:v>
                </c:pt>
                <c:pt idx="56">
                  <c:v>1.6082159451363945E-2</c:v>
                </c:pt>
                <c:pt idx="57">
                  <c:v>-3.020233855580986E-3</c:v>
                </c:pt>
                <c:pt idx="58">
                  <c:v>1.5936311866577017E-2</c:v>
                </c:pt>
                <c:pt idx="59">
                  <c:v>8.4625329688792494E-3</c:v>
                </c:pt>
              </c:numCache>
            </c:numRef>
          </c:xVal>
          <c:yVal>
            <c:numRef>
              <c:f>BETAC_COST!$B$25:$B$84</c:f>
              <c:numCache>
                <c:formatCode>General</c:formatCode>
                <c:ptCount val="60"/>
                <c:pt idx="0">
                  <c:v>4.7240123545885439E-3</c:v>
                </c:pt>
                <c:pt idx="1">
                  <c:v>8.7929708355953921E-3</c:v>
                </c:pt>
                <c:pt idx="2">
                  <c:v>5.032225914230417E-2</c:v>
                </c:pt>
                <c:pt idx="3">
                  <c:v>1.2674720475505271E-2</c:v>
                </c:pt>
                <c:pt idx="4">
                  <c:v>3.6417134679033715E-2</c:v>
                </c:pt>
                <c:pt idx="5">
                  <c:v>1.9329167447193644E-2</c:v>
                </c:pt>
                <c:pt idx="6">
                  <c:v>2.1984886150643666E-2</c:v>
                </c:pt>
                <c:pt idx="7">
                  <c:v>-1.2151076449017209E-2</c:v>
                </c:pt>
                <c:pt idx="8">
                  <c:v>4.946220044863614E-2</c:v>
                </c:pt>
                <c:pt idx="9">
                  <c:v>-2.7737725702599886E-2</c:v>
                </c:pt>
                <c:pt idx="10">
                  <c:v>3.0642734858424954E-2</c:v>
                </c:pt>
                <c:pt idx="11">
                  <c:v>4.4904107413605482E-2</c:v>
                </c:pt>
                <c:pt idx="12">
                  <c:v>2.8985079141433057E-2</c:v>
                </c:pt>
                <c:pt idx="13">
                  <c:v>2.4630661734763006E-2</c:v>
                </c:pt>
                <c:pt idx="14">
                  <c:v>-3.1931042785562809E-2</c:v>
                </c:pt>
                <c:pt idx="15">
                  <c:v>4.3426234000788037E-2</c:v>
                </c:pt>
                <c:pt idx="16">
                  <c:v>8.7903586493978253E-3</c:v>
                </c:pt>
                <c:pt idx="17">
                  <c:v>8.090934828084418E-3</c:v>
                </c:pt>
                <c:pt idx="18">
                  <c:v>2.233630026738917E-2</c:v>
                </c:pt>
                <c:pt idx="19">
                  <c:v>2.0450503576092884E-2</c:v>
                </c:pt>
                <c:pt idx="20">
                  <c:v>-1.2228087197973662E-2</c:v>
                </c:pt>
                <c:pt idx="21">
                  <c:v>3.8234992093669297E-2</c:v>
                </c:pt>
                <c:pt idx="22">
                  <c:v>-1.261125564992545E-2</c:v>
                </c:pt>
                <c:pt idx="23">
                  <c:v>2.4444502239571453E-2</c:v>
                </c:pt>
                <c:pt idx="24">
                  <c:v>2.5718431407032824E-2</c:v>
                </c:pt>
                <c:pt idx="25">
                  <c:v>-1.748913546178804E-3</c:v>
                </c:pt>
                <c:pt idx="26">
                  <c:v>-2.7459872699029754E-2</c:v>
                </c:pt>
                <c:pt idx="27">
                  <c:v>5.4719137805034172E-2</c:v>
                </c:pt>
                <c:pt idx="28">
                  <c:v>-1.4379414566420093E-2</c:v>
                </c:pt>
                <c:pt idx="29">
                  <c:v>1.0373360790507014E-2</c:v>
                </c:pt>
                <c:pt idx="30">
                  <c:v>1.2289709376482792E-2</c:v>
                </c:pt>
                <c:pt idx="31">
                  <c:v>-1.7837021035466749E-2</c:v>
                </c:pt>
                <c:pt idx="32">
                  <c:v>2.1136208850496135E-2</c:v>
                </c:pt>
                <c:pt idx="33">
                  <c:v>-5.7621946092364436E-2</c:v>
                </c:pt>
                <c:pt idx="34">
                  <c:v>-2.3190285724653349E-2</c:v>
                </c:pt>
                <c:pt idx="35">
                  <c:v>8.1614382316845382E-2</c:v>
                </c:pt>
                <c:pt idx="36">
                  <c:v>2.7394930211152848E-3</c:v>
                </c:pt>
                <c:pt idx="37">
                  <c:v>-1.4826405604082981E-2</c:v>
                </c:pt>
                <c:pt idx="38">
                  <c:v>-4.6931503976004395E-2</c:v>
                </c:pt>
                <c:pt idx="39">
                  <c:v>-2.4563664714567258E-3</c:v>
                </c:pt>
                <c:pt idx="40">
                  <c:v>6.4440301609991202E-2</c:v>
                </c:pt>
                <c:pt idx="41">
                  <c:v>3.9774660720314657E-3</c:v>
                </c:pt>
                <c:pt idx="42">
                  <c:v>1.6242354747181633E-2</c:v>
                </c:pt>
                <c:pt idx="43">
                  <c:v>2.3308788773828753E-3</c:v>
                </c:pt>
                <c:pt idx="44">
                  <c:v>3.5513813394160994E-2</c:v>
                </c:pt>
                <c:pt idx="45">
                  <c:v>1.9814737442261365E-4</c:v>
                </c:pt>
                <c:pt idx="46">
                  <c:v>1.8360406962846096E-4</c:v>
                </c:pt>
                <c:pt idx="47">
                  <c:v>-1.7180998017083865E-2</c:v>
                </c:pt>
                <c:pt idx="48">
                  <c:v>3.3949977503805427E-2</c:v>
                </c:pt>
                <c:pt idx="49">
                  <c:v>1.829156416317132E-2</c:v>
                </c:pt>
                <c:pt idx="50">
                  <c:v>1.7797721106624469E-2</c:v>
                </c:pt>
                <c:pt idx="51">
                  <c:v>3.6267730295948486E-2</c:v>
                </c:pt>
                <c:pt idx="52">
                  <c:v>2.906347503213039E-4</c:v>
                </c:pt>
                <c:pt idx="53">
                  <c:v>8.6555598073255191E-3</c:v>
                </c:pt>
                <c:pt idx="54">
                  <c:v>1.0840772326736647E-2</c:v>
                </c:pt>
                <c:pt idx="55">
                  <c:v>4.086845728055578E-3</c:v>
                </c:pt>
                <c:pt idx="56">
                  <c:v>1.7699987305522531E-2</c:v>
                </c:pt>
                <c:pt idx="57">
                  <c:v>-5.6784918199457874E-4</c:v>
                </c:pt>
                <c:pt idx="58">
                  <c:v>1.7560511597522206E-2</c:v>
                </c:pt>
                <c:pt idx="59">
                  <c:v>1.0413251636260624E-2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5-4AC6-B375-BD7BEC32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856607"/>
        <c:axId val="1743708047"/>
      </c:scatterChart>
      <c:valAx>
        <c:axId val="183085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Market Excess Return</a:t>
                </a:r>
              </a:p>
            </c:rich>
          </c:tx>
          <c:layout/>
          <c:overlay val="0"/>
        </c:title>
        <c:numFmt formatCode="0.00000000000000000%" sourceLinked="1"/>
        <c:majorTickMark val="out"/>
        <c:minorTickMark val="none"/>
        <c:tickLblPos val="nextTo"/>
        <c:crossAx val="1743708047"/>
        <c:crosses val="autoZero"/>
        <c:crossBetween val="midCat"/>
      </c:valAx>
      <c:valAx>
        <c:axId val="1743708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Excess Return</a:t>
                </a:r>
              </a:p>
            </c:rich>
          </c:tx>
          <c:layout/>
          <c:overlay val="0"/>
        </c:title>
        <c:numFmt formatCode="0.0000000000000000%" sourceLinked="1"/>
        <c:majorTickMark val="out"/>
        <c:minorTickMark val="none"/>
        <c:tickLblPos val="nextTo"/>
        <c:crossAx val="183085660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Market Excess Return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186108266545468E-2"/>
          <c:y val="8.7982944264599003E-2"/>
          <c:w val="0.83292501304510747"/>
          <c:h val="0.81749464168170682"/>
        </c:manualLayout>
      </c:layout>
      <c:scatterChart>
        <c:scatterStyle val="lineMarker"/>
        <c:varyColors val="0"/>
        <c:ser>
          <c:idx val="0"/>
          <c:order val="0"/>
          <c:tx>
            <c:v>COST Excess Return</c:v>
          </c:tx>
          <c:spPr>
            <a:ln w="19050">
              <a:noFill/>
            </a:ln>
          </c:spPr>
          <c:xVal>
            <c:numRef>
              <c:f>BETA!$H$2:$H$62</c:f>
              <c:numCache>
                <c:formatCode>0.00000000000000000%</c:formatCode>
                <c:ptCount val="61"/>
                <c:pt idx="0">
                  <c:v>2.5133836840099937E-3</c:v>
                </c:pt>
                <c:pt idx="1">
                  <c:v>6.768230463864564E-3</c:v>
                </c:pt>
                <c:pt idx="2">
                  <c:v>5.0194763186245162E-2</c:v>
                </c:pt>
                <c:pt idx="3">
                  <c:v>1.0827315861925767E-2</c:v>
                </c:pt>
                <c:pt idx="4">
                  <c:v>3.5654390183622792E-2</c:v>
                </c:pt>
                <c:pt idx="5">
                  <c:v>1.7785767859252406E-2</c:v>
                </c:pt>
                <c:pt idx="6">
                  <c:v>2.0562811721046209E-2</c:v>
                </c:pt>
                <c:pt idx="7">
                  <c:v>-1.5132634969396125E-2</c:v>
                </c:pt>
                <c:pt idx="8">
                  <c:v>4.9295413148558412E-2</c:v>
                </c:pt>
                <c:pt idx="9">
                  <c:v>-3.1431352367200238E-2</c:v>
                </c:pt>
                <c:pt idx="10">
                  <c:v>2.9616189843905766E-2</c:v>
                </c:pt>
                <c:pt idx="11">
                  <c:v>4.4529085951339434E-2</c:v>
                </c:pt>
                <c:pt idx="12">
                  <c:v>2.7882804968519859E-2</c:v>
                </c:pt>
                <c:pt idx="13">
                  <c:v>2.3329458217159489E-2</c:v>
                </c:pt>
                <c:pt idx="14">
                  <c:v>-3.5816239008495981E-2</c:v>
                </c:pt>
                <c:pt idx="15">
                  <c:v>4.2983696643262001E-2</c:v>
                </c:pt>
                <c:pt idx="16">
                  <c:v>6.7654989412690471E-3</c:v>
                </c:pt>
                <c:pt idx="17">
                  <c:v>6.0341222983860887E-3</c:v>
                </c:pt>
                <c:pt idx="18">
                  <c:v>2.0930280012995961E-2</c:v>
                </c:pt>
                <c:pt idx="19">
                  <c:v>1.8958331658920604E-2</c:v>
                </c:pt>
                <c:pt idx="20">
                  <c:v>-1.5213163915253167E-2</c:v>
                </c:pt>
                <c:pt idx="21">
                  <c:v>3.7555295489735192E-2</c:v>
                </c:pt>
                <c:pt idx="22">
                  <c:v>-1.5613837223063748E-2</c:v>
                </c:pt>
                <c:pt idx="23">
                  <c:v>2.3134794120105561E-2</c:v>
                </c:pt>
                <c:pt idx="24">
                  <c:v>2.44669220936981E-2</c:v>
                </c:pt>
                <c:pt idx="25">
                  <c:v>-4.2552545445870725E-3</c:v>
                </c:pt>
                <c:pt idx="26">
                  <c:v>-3.1140805790470173E-2</c:v>
                </c:pt>
                <c:pt idx="27">
                  <c:v>5.4792511014553992E-2</c:v>
                </c:pt>
                <c:pt idx="28">
                  <c:v>-1.7462773580422888E-2</c:v>
                </c:pt>
                <c:pt idx="29">
                  <c:v>8.4208197301247397E-3</c:v>
                </c:pt>
                <c:pt idx="30">
                  <c:v>1.0424715726650191E-2</c:v>
                </c:pt>
                <c:pt idx="31">
                  <c:v>-2.1078339042567187E-2</c:v>
                </c:pt>
                <c:pt idx="32">
                  <c:v>1.9675363030054679E-2</c:v>
                </c:pt>
                <c:pt idx="33">
                  <c:v>-6.2680818167202834E-2</c:v>
                </c:pt>
                <c:pt idx="34">
                  <c:v>-2.6676164906560426E-2</c:v>
                </c:pt>
                <c:pt idx="35">
                  <c:v>8.2916451093727458E-2</c:v>
                </c:pt>
                <c:pt idx="36">
                  <c:v>4.3820259405735165E-4</c:v>
                </c:pt>
                <c:pt idx="37">
                  <c:v>-1.7930185176314419E-2</c:v>
                </c:pt>
                <c:pt idx="38">
                  <c:v>-5.1501988639613056E-2</c:v>
                </c:pt>
                <c:pt idx="39">
                  <c:v>-4.9950270969657895E-3</c:v>
                </c:pt>
                <c:pt idx="40">
                  <c:v>6.4957781244031815E-2</c:v>
                </c:pt>
                <c:pt idx="41">
                  <c:v>1.7327318142065966E-3</c:v>
                </c:pt>
                <c:pt idx="42">
                  <c:v>1.4557935690905887E-2</c:v>
                </c:pt>
                <c:pt idx="43">
                  <c:v>1.09211209781111E-5</c:v>
                </c:pt>
                <c:pt idx="44">
                  <c:v>3.4709801125254285E-2</c:v>
                </c:pt>
                <c:pt idx="45">
                  <c:v>-2.219243136048034E-3</c:v>
                </c:pt>
                <c:pt idx="46">
                  <c:v>-2.2344508443253946E-3</c:v>
                </c:pt>
                <c:pt idx="47">
                  <c:v>-2.0392345946224213E-2</c:v>
                </c:pt>
                <c:pt idx="48">
                  <c:v>3.3074522187570482E-2</c:v>
                </c:pt>
                <c:pt idx="49">
                  <c:v>1.6700762196895175E-2</c:v>
                </c:pt>
                <c:pt idx="50">
                  <c:v>1.6184358171464578E-2</c:v>
                </c:pt>
                <c:pt idx="51">
                  <c:v>3.549816033727915E-2</c:v>
                </c:pt>
                <c:pt idx="52">
                  <c:v>-2.1225305214178729E-3</c:v>
                </c:pt>
                <c:pt idx="53">
                  <c:v>6.6245418826515415E-3</c:v>
                </c:pt>
                <c:pt idx="54">
                  <c:v>8.9095847246747507E-3</c:v>
                </c:pt>
                <c:pt idx="55">
                  <c:v>1.8471084241887749E-3</c:v>
                </c:pt>
                <c:pt idx="56">
                  <c:v>1.6082159451363945E-2</c:v>
                </c:pt>
                <c:pt idx="57">
                  <c:v>-3.020233855580986E-3</c:v>
                </c:pt>
                <c:pt idx="58">
                  <c:v>1.5936311866577017E-2</c:v>
                </c:pt>
                <c:pt idx="59">
                  <c:v>8.4625329688792494E-3</c:v>
                </c:pt>
                <c:pt idx="60">
                  <c:v>0</c:v>
                </c:pt>
              </c:numCache>
            </c:numRef>
          </c:xVal>
          <c:yVal>
            <c:numRef>
              <c:f>BETA!$G$2:$G$62</c:f>
              <c:numCache>
                <c:formatCode>0.0000000000000000%</c:formatCode>
                <c:ptCount val="61"/>
                <c:pt idx="0">
                  <c:v>-6.5906550437592262E-2</c:v>
                </c:pt>
                <c:pt idx="1">
                  <c:v>3.0237709194166039E-3</c:v>
                </c:pt>
                <c:pt idx="2">
                  <c:v>-6.858629822339978E-3</c:v>
                </c:pt>
                <c:pt idx="3">
                  <c:v>7.0911260399985812E-2</c:v>
                </c:pt>
                <c:pt idx="4">
                  <c:v>4.185681268365226E-2</c:v>
                </c:pt>
                <c:pt idx="5">
                  <c:v>3.5407830559051135E-3</c:v>
                </c:pt>
                <c:pt idx="6">
                  <c:v>-3.6099683370886947E-2</c:v>
                </c:pt>
                <c:pt idx="7">
                  <c:v>4.6075829148843964E-2</c:v>
                </c:pt>
                <c:pt idx="8">
                  <c:v>-5.7412057425657911E-3</c:v>
                </c:pt>
                <c:pt idx="9">
                  <c:v>5.9143627922866412E-2</c:v>
                </c:pt>
                <c:pt idx="10">
                  <c:v>-5.0605422834047162E-2</c:v>
                </c:pt>
                <c:pt idx="11">
                  <c:v>3.2344605169847045E-2</c:v>
                </c:pt>
                <c:pt idx="12">
                  <c:v>0.10244200022097806</c:v>
                </c:pt>
                <c:pt idx="13">
                  <c:v>1.9659686048140779E-2</c:v>
                </c:pt>
                <c:pt idx="14">
                  <c:v>5.1154424892823201E-2</c:v>
                </c:pt>
                <c:pt idx="15">
                  <c:v>-9.6339777785055578E-2</c:v>
                </c:pt>
                <c:pt idx="16">
                  <c:v>1.3362975583585573E-2</c:v>
                </c:pt>
                <c:pt idx="17">
                  <c:v>2.5204433084399642E-2</c:v>
                </c:pt>
                <c:pt idx="18">
                  <c:v>3.8525028935033144E-2</c:v>
                </c:pt>
                <c:pt idx="19">
                  <c:v>-3.8188366667186485E-3</c:v>
                </c:pt>
                <c:pt idx="20">
                  <c:v>-1.917022468791978E-2</c:v>
                </c:pt>
                <c:pt idx="21">
                  <c:v>-3.5204346103469508E-2</c:v>
                </c:pt>
                <c:pt idx="22">
                  <c:v>3.2902044215526213E-2</c:v>
                </c:pt>
                <c:pt idx="23">
                  <c:v>-1.392348277139464E-2</c:v>
                </c:pt>
                <c:pt idx="24">
                  <c:v>1.5857226336254727E-2</c:v>
                </c:pt>
                <c:pt idx="25">
                  <c:v>2.627981961887486E-2</c:v>
                </c:pt>
                <c:pt idx="26">
                  <c:v>-4.615525889794745E-2</c:v>
                </c:pt>
                <c:pt idx="27">
                  <c:v>-4.580946083710101E-2</c:v>
                </c:pt>
                <c:pt idx="28">
                  <c:v>8.783612394250824E-2</c:v>
                </c:pt>
                <c:pt idx="29">
                  <c:v>-3.6726891072846893E-2</c:v>
                </c:pt>
                <c:pt idx="30">
                  <c:v>9.1428775195979639E-2</c:v>
                </c:pt>
                <c:pt idx="31">
                  <c:v>6.9495316388902559E-3</c:v>
                </c:pt>
                <c:pt idx="32">
                  <c:v>-2.5736071076242345E-2</c:v>
                </c:pt>
                <c:pt idx="33">
                  <c:v>-9.4334789738453953E-3</c:v>
                </c:pt>
                <c:pt idx="34">
                  <c:v>-4.1995784666489691E-2</c:v>
                </c:pt>
                <c:pt idx="35">
                  <c:v>8.3298852941416004E-3</c:v>
                </c:pt>
                <c:pt idx="36">
                  <c:v>0.1569047858575533</c:v>
                </c:pt>
                <c:pt idx="37">
                  <c:v>3.4869720562585298E-2</c:v>
                </c:pt>
                <c:pt idx="38">
                  <c:v>3.9647389478724183E-2</c:v>
                </c:pt>
                <c:pt idx="39">
                  <c:v>-5.9689827466119456E-2</c:v>
                </c:pt>
                <c:pt idx="40">
                  <c:v>3.4113709188547474E-4</c:v>
                </c:pt>
                <c:pt idx="41">
                  <c:v>9.8707343760799607E-2</c:v>
                </c:pt>
                <c:pt idx="42">
                  <c:v>-3.3481378064315587E-2</c:v>
                </c:pt>
                <c:pt idx="43">
                  <c:v>-1.781058045807718E-2</c:v>
                </c:pt>
                <c:pt idx="44">
                  <c:v>4.0449612746184326E-2</c:v>
                </c:pt>
                <c:pt idx="45">
                  <c:v>-4.3066100403914148E-3</c:v>
                </c:pt>
                <c:pt idx="46">
                  <c:v>2.2113949284987009E-3</c:v>
                </c:pt>
                <c:pt idx="47">
                  <c:v>-5.2823312965929084E-2</c:v>
                </c:pt>
                <c:pt idx="48">
                  <c:v>-1.0988136070302371E-2</c:v>
                </c:pt>
                <c:pt idx="49">
                  <c:v>5.5544698897451943E-2</c:v>
                </c:pt>
                <c:pt idx="50">
                  <c:v>2.5608160186459582E-2</c:v>
                </c:pt>
                <c:pt idx="51">
                  <c:v>-5.4753170976933142E-2</c:v>
                </c:pt>
                <c:pt idx="52">
                  <c:v>1.9702627010331902E-3</c:v>
                </c:pt>
                <c:pt idx="53">
                  <c:v>5.1713159424506428E-3</c:v>
                </c:pt>
                <c:pt idx="54">
                  <c:v>-2.9847875465856634E-2</c:v>
                </c:pt>
                <c:pt idx="55">
                  <c:v>-5.8503139032973189E-2</c:v>
                </c:pt>
                <c:pt idx="56">
                  <c:v>-1.67801394622255E-2</c:v>
                </c:pt>
                <c:pt idx="57">
                  <c:v>-4.7400648407287083E-2</c:v>
                </c:pt>
                <c:pt idx="58">
                  <c:v>-4.4756801623790053E-2</c:v>
                </c:pt>
                <c:pt idx="59">
                  <c:v>-1.8504589583196798E-2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CD0-A253-2C09B808DE7D}"/>
            </c:ext>
          </c:extLst>
        </c:ser>
        <c:ser>
          <c:idx val="1"/>
          <c:order val="1"/>
          <c:tx>
            <c:v>预测 COST Excess Return</c:v>
          </c:tx>
          <c:spPr>
            <a:ln w="19050">
              <a:noFill/>
            </a:ln>
          </c:spPr>
          <c:xVal>
            <c:numRef>
              <c:f>BETA!$H$2:$H$62</c:f>
              <c:numCache>
                <c:formatCode>0.00000000000000000%</c:formatCode>
                <c:ptCount val="61"/>
                <c:pt idx="0">
                  <c:v>2.5133836840099937E-3</c:v>
                </c:pt>
                <c:pt idx="1">
                  <c:v>6.768230463864564E-3</c:v>
                </c:pt>
                <c:pt idx="2">
                  <c:v>5.0194763186245162E-2</c:v>
                </c:pt>
                <c:pt idx="3">
                  <c:v>1.0827315861925767E-2</c:v>
                </c:pt>
                <c:pt idx="4">
                  <c:v>3.5654390183622792E-2</c:v>
                </c:pt>
                <c:pt idx="5">
                  <c:v>1.7785767859252406E-2</c:v>
                </c:pt>
                <c:pt idx="6">
                  <c:v>2.0562811721046209E-2</c:v>
                </c:pt>
                <c:pt idx="7">
                  <c:v>-1.5132634969396125E-2</c:v>
                </c:pt>
                <c:pt idx="8">
                  <c:v>4.9295413148558412E-2</c:v>
                </c:pt>
                <c:pt idx="9">
                  <c:v>-3.1431352367200238E-2</c:v>
                </c:pt>
                <c:pt idx="10">
                  <c:v>2.9616189843905766E-2</c:v>
                </c:pt>
                <c:pt idx="11">
                  <c:v>4.4529085951339434E-2</c:v>
                </c:pt>
                <c:pt idx="12">
                  <c:v>2.7882804968519859E-2</c:v>
                </c:pt>
                <c:pt idx="13">
                  <c:v>2.3329458217159489E-2</c:v>
                </c:pt>
                <c:pt idx="14">
                  <c:v>-3.5816239008495981E-2</c:v>
                </c:pt>
                <c:pt idx="15">
                  <c:v>4.2983696643262001E-2</c:v>
                </c:pt>
                <c:pt idx="16">
                  <c:v>6.7654989412690471E-3</c:v>
                </c:pt>
                <c:pt idx="17">
                  <c:v>6.0341222983860887E-3</c:v>
                </c:pt>
                <c:pt idx="18">
                  <c:v>2.0930280012995961E-2</c:v>
                </c:pt>
                <c:pt idx="19">
                  <c:v>1.8958331658920604E-2</c:v>
                </c:pt>
                <c:pt idx="20">
                  <c:v>-1.5213163915253167E-2</c:v>
                </c:pt>
                <c:pt idx="21">
                  <c:v>3.7555295489735192E-2</c:v>
                </c:pt>
                <c:pt idx="22">
                  <c:v>-1.5613837223063748E-2</c:v>
                </c:pt>
                <c:pt idx="23">
                  <c:v>2.3134794120105561E-2</c:v>
                </c:pt>
                <c:pt idx="24">
                  <c:v>2.44669220936981E-2</c:v>
                </c:pt>
                <c:pt idx="25">
                  <c:v>-4.2552545445870725E-3</c:v>
                </c:pt>
                <c:pt idx="26">
                  <c:v>-3.1140805790470173E-2</c:v>
                </c:pt>
                <c:pt idx="27">
                  <c:v>5.4792511014553992E-2</c:v>
                </c:pt>
                <c:pt idx="28">
                  <c:v>-1.7462773580422888E-2</c:v>
                </c:pt>
                <c:pt idx="29">
                  <c:v>8.4208197301247397E-3</c:v>
                </c:pt>
                <c:pt idx="30">
                  <c:v>1.0424715726650191E-2</c:v>
                </c:pt>
                <c:pt idx="31">
                  <c:v>-2.1078339042567187E-2</c:v>
                </c:pt>
                <c:pt idx="32">
                  <c:v>1.9675363030054679E-2</c:v>
                </c:pt>
                <c:pt idx="33">
                  <c:v>-6.2680818167202834E-2</c:v>
                </c:pt>
                <c:pt idx="34">
                  <c:v>-2.6676164906560426E-2</c:v>
                </c:pt>
                <c:pt idx="35">
                  <c:v>8.2916451093727458E-2</c:v>
                </c:pt>
                <c:pt idx="36">
                  <c:v>4.3820259405735165E-4</c:v>
                </c:pt>
                <c:pt idx="37">
                  <c:v>-1.7930185176314419E-2</c:v>
                </c:pt>
                <c:pt idx="38">
                  <c:v>-5.1501988639613056E-2</c:v>
                </c:pt>
                <c:pt idx="39">
                  <c:v>-4.9950270969657895E-3</c:v>
                </c:pt>
                <c:pt idx="40">
                  <c:v>6.4957781244031815E-2</c:v>
                </c:pt>
                <c:pt idx="41">
                  <c:v>1.7327318142065966E-3</c:v>
                </c:pt>
                <c:pt idx="42">
                  <c:v>1.4557935690905887E-2</c:v>
                </c:pt>
                <c:pt idx="43">
                  <c:v>1.09211209781111E-5</c:v>
                </c:pt>
                <c:pt idx="44">
                  <c:v>3.4709801125254285E-2</c:v>
                </c:pt>
                <c:pt idx="45">
                  <c:v>-2.219243136048034E-3</c:v>
                </c:pt>
                <c:pt idx="46">
                  <c:v>-2.2344508443253946E-3</c:v>
                </c:pt>
                <c:pt idx="47">
                  <c:v>-2.0392345946224213E-2</c:v>
                </c:pt>
                <c:pt idx="48">
                  <c:v>3.3074522187570482E-2</c:v>
                </c:pt>
                <c:pt idx="49">
                  <c:v>1.6700762196895175E-2</c:v>
                </c:pt>
                <c:pt idx="50">
                  <c:v>1.6184358171464578E-2</c:v>
                </c:pt>
                <c:pt idx="51">
                  <c:v>3.549816033727915E-2</c:v>
                </c:pt>
                <c:pt idx="52">
                  <c:v>-2.1225305214178729E-3</c:v>
                </c:pt>
                <c:pt idx="53">
                  <c:v>6.6245418826515415E-3</c:v>
                </c:pt>
                <c:pt idx="54">
                  <c:v>8.9095847246747507E-3</c:v>
                </c:pt>
                <c:pt idx="55">
                  <c:v>1.8471084241887749E-3</c:v>
                </c:pt>
                <c:pt idx="56">
                  <c:v>1.6082159451363945E-2</c:v>
                </c:pt>
                <c:pt idx="57">
                  <c:v>-3.020233855580986E-3</c:v>
                </c:pt>
                <c:pt idx="58">
                  <c:v>1.5936311866577017E-2</c:v>
                </c:pt>
                <c:pt idx="59">
                  <c:v>8.4625329688792494E-3</c:v>
                </c:pt>
                <c:pt idx="60">
                  <c:v>0</c:v>
                </c:pt>
              </c:numCache>
            </c:numRef>
          </c:xVal>
          <c:yVal>
            <c:numRef>
              <c:f>'BETA Calculation'!#REF!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CD0-A253-2C09B808D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85391"/>
        <c:axId val="629288303"/>
      </c:scatterChart>
      <c:valAx>
        <c:axId val="62928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Market Excess Return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crossAx val="629288303"/>
        <c:crossesAt val="-10"/>
        <c:crossBetween val="midCat"/>
      </c:valAx>
      <c:valAx>
        <c:axId val="62928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Excess Return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crossAx val="629285391"/>
        <c:crossesAt val="-8"/>
        <c:crossBetween val="midCat"/>
      </c:valAx>
    </c:plotArea>
    <c:legend>
      <c:legendPos val="r"/>
      <c:layout>
        <c:manualLayout>
          <c:xMode val="edge"/>
          <c:yMode val="edge"/>
          <c:x val="0.7075713653922272"/>
          <c:y val="0.6053944739759759"/>
          <c:w val="0.17365204317452237"/>
          <c:h val="7.562168511166277E-2"/>
        </c:manualLayout>
      </c:layout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Market Excess Return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Excess Return</c:v>
          </c:tx>
          <c:spPr>
            <a:ln w="19050">
              <a:noFill/>
            </a:ln>
          </c:spPr>
          <c:xVal>
            <c:numRef>
              <c:f>BETA_AMZN!$H$2:$H$61</c:f>
              <c:numCache>
                <c:formatCode>0.00000000000000000%</c:formatCode>
                <c:ptCount val="60"/>
                <c:pt idx="0">
                  <c:v>2.5133836840099937E-3</c:v>
                </c:pt>
                <c:pt idx="1">
                  <c:v>6.768230463864564E-3</c:v>
                </c:pt>
                <c:pt idx="2">
                  <c:v>5.0194763186245162E-2</c:v>
                </c:pt>
                <c:pt idx="3">
                  <c:v>1.0827315861925767E-2</c:v>
                </c:pt>
                <c:pt idx="4">
                  <c:v>3.5654390183622792E-2</c:v>
                </c:pt>
                <c:pt idx="5">
                  <c:v>1.7785767859252406E-2</c:v>
                </c:pt>
                <c:pt idx="6">
                  <c:v>2.0562811721046209E-2</c:v>
                </c:pt>
                <c:pt idx="7">
                  <c:v>-1.5132634969396125E-2</c:v>
                </c:pt>
                <c:pt idx="8">
                  <c:v>4.9295413148558412E-2</c:v>
                </c:pt>
                <c:pt idx="9">
                  <c:v>-3.1431352367200238E-2</c:v>
                </c:pt>
                <c:pt idx="10">
                  <c:v>2.9616189843905766E-2</c:v>
                </c:pt>
                <c:pt idx="11">
                  <c:v>4.4529085951339434E-2</c:v>
                </c:pt>
                <c:pt idx="12">
                  <c:v>2.7882804968519859E-2</c:v>
                </c:pt>
                <c:pt idx="13">
                  <c:v>2.3329458217159489E-2</c:v>
                </c:pt>
                <c:pt idx="14">
                  <c:v>-3.5816239008495981E-2</c:v>
                </c:pt>
                <c:pt idx="15">
                  <c:v>4.2983696643262001E-2</c:v>
                </c:pt>
                <c:pt idx="16">
                  <c:v>6.7654989412690471E-3</c:v>
                </c:pt>
                <c:pt idx="17">
                  <c:v>6.0341222983860887E-3</c:v>
                </c:pt>
                <c:pt idx="18">
                  <c:v>2.0930280012995961E-2</c:v>
                </c:pt>
                <c:pt idx="19">
                  <c:v>1.8958331658920604E-2</c:v>
                </c:pt>
                <c:pt idx="20">
                  <c:v>-1.5213163915253167E-2</c:v>
                </c:pt>
                <c:pt idx="21">
                  <c:v>3.7555295489735192E-2</c:v>
                </c:pt>
                <c:pt idx="22">
                  <c:v>-1.5613837223063748E-2</c:v>
                </c:pt>
                <c:pt idx="23">
                  <c:v>2.3134794120105561E-2</c:v>
                </c:pt>
                <c:pt idx="24">
                  <c:v>2.44669220936981E-2</c:v>
                </c:pt>
                <c:pt idx="25">
                  <c:v>-4.2552545445870725E-3</c:v>
                </c:pt>
                <c:pt idx="26">
                  <c:v>-3.1140805790470173E-2</c:v>
                </c:pt>
                <c:pt idx="27">
                  <c:v>5.4792511014553992E-2</c:v>
                </c:pt>
                <c:pt idx="28">
                  <c:v>-1.7462773580422888E-2</c:v>
                </c:pt>
                <c:pt idx="29">
                  <c:v>8.4208197301247397E-3</c:v>
                </c:pt>
                <c:pt idx="30">
                  <c:v>1.0424715726650191E-2</c:v>
                </c:pt>
                <c:pt idx="31">
                  <c:v>-2.1078339042567187E-2</c:v>
                </c:pt>
                <c:pt idx="32">
                  <c:v>1.9675363030054679E-2</c:v>
                </c:pt>
                <c:pt idx="33">
                  <c:v>-6.2680818167202834E-2</c:v>
                </c:pt>
                <c:pt idx="34">
                  <c:v>-2.6676164906560426E-2</c:v>
                </c:pt>
                <c:pt idx="35">
                  <c:v>8.2916451093727458E-2</c:v>
                </c:pt>
                <c:pt idx="36">
                  <c:v>4.3820259405735165E-4</c:v>
                </c:pt>
                <c:pt idx="37">
                  <c:v>-1.7930185176314419E-2</c:v>
                </c:pt>
                <c:pt idx="38">
                  <c:v>-5.1501988639613056E-2</c:v>
                </c:pt>
                <c:pt idx="39">
                  <c:v>-4.9950270969657895E-3</c:v>
                </c:pt>
                <c:pt idx="40">
                  <c:v>6.4957781244031815E-2</c:v>
                </c:pt>
                <c:pt idx="41">
                  <c:v>1.7327318142065966E-3</c:v>
                </c:pt>
                <c:pt idx="42">
                  <c:v>1.4557935690905887E-2</c:v>
                </c:pt>
                <c:pt idx="43">
                  <c:v>1.09211209781111E-5</c:v>
                </c:pt>
                <c:pt idx="44">
                  <c:v>3.4709801125254285E-2</c:v>
                </c:pt>
                <c:pt idx="45">
                  <c:v>-2.219243136048034E-3</c:v>
                </c:pt>
                <c:pt idx="46">
                  <c:v>-2.2344508443253946E-3</c:v>
                </c:pt>
                <c:pt idx="47">
                  <c:v>-2.0392345946224213E-2</c:v>
                </c:pt>
                <c:pt idx="48">
                  <c:v>3.3074522187570482E-2</c:v>
                </c:pt>
                <c:pt idx="49">
                  <c:v>1.6700762196895175E-2</c:v>
                </c:pt>
                <c:pt idx="50">
                  <c:v>1.6184358171464578E-2</c:v>
                </c:pt>
                <c:pt idx="51">
                  <c:v>3.549816033727915E-2</c:v>
                </c:pt>
                <c:pt idx="52">
                  <c:v>-2.1225305214178729E-3</c:v>
                </c:pt>
                <c:pt idx="53">
                  <c:v>6.6245418826515415E-3</c:v>
                </c:pt>
                <c:pt idx="54">
                  <c:v>8.9095847246747507E-3</c:v>
                </c:pt>
                <c:pt idx="55">
                  <c:v>1.8471084241887749E-3</c:v>
                </c:pt>
                <c:pt idx="56">
                  <c:v>1.6082159451363945E-2</c:v>
                </c:pt>
                <c:pt idx="57">
                  <c:v>-3.020233855580986E-3</c:v>
                </c:pt>
                <c:pt idx="58">
                  <c:v>1.5936311866577017E-2</c:v>
                </c:pt>
                <c:pt idx="59">
                  <c:v>8.4625329688792494E-3</c:v>
                </c:pt>
              </c:numCache>
            </c:numRef>
          </c:xVal>
          <c:yVal>
            <c:numRef>
              <c:f>BETA_AMZN!$G$2:$G$61</c:f>
              <c:numCache>
                <c:formatCode>0.0000000000000000%</c:formatCode>
                <c:ptCount val="60"/>
                <c:pt idx="0">
                  <c:v>8.1937284049425185E-2</c:v>
                </c:pt>
                <c:pt idx="1">
                  <c:v>-4.9816424755210779E-3</c:v>
                </c:pt>
                <c:pt idx="2">
                  <c:v>5.8083744402487612E-2</c:v>
                </c:pt>
                <c:pt idx="3">
                  <c:v>-4.8661431261769889E-3</c:v>
                </c:pt>
                <c:pt idx="4">
                  <c:v>8.067170289497513E-3</c:v>
                </c:pt>
                <c:pt idx="5">
                  <c:v>-4.7881494524428372E-2</c:v>
                </c:pt>
                <c:pt idx="6">
                  <c:v>6.0435964387817412E-2</c:v>
                </c:pt>
                <c:pt idx="7">
                  <c:v>3.1404518158292816E-2</c:v>
                </c:pt>
                <c:pt idx="8">
                  <c:v>8.4568105311188094E-2</c:v>
                </c:pt>
                <c:pt idx="9">
                  <c:v>-6.732671336389788E-2</c:v>
                </c:pt>
                <c:pt idx="10">
                  <c:v>0.112543735356795</c:v>
                </c:pt>
                <c:pt idx="11">
                  <c:v>0.16430763455641884</c:v>
                </c:pt>
                <c:pt idx="12">
                  <c:v>8.1117832086965019E-2</c:v>
                </c:pt>
                <c:pt idx="13">
                  <c:v>1.290119759922252E-2</c:v>
                </c:pt>
                <c:pt idx="14">
                  <c:v>-0.1007875250006577</c:v>
                </c:pt>
                <c:pt idx="15">
                  <c:v>9.3734942363964055E-3</c:v>
                </c:pt>
                <c:pt idx="16">
                  <c:v>-7.1224414729780444E-2</c:v>
                </c:pt>
                <c:pt idx="17">
                  <c:v>-9.6013473692364751E-2</c:v>
                </c:pt>
                <c:pt idx="18">
                  <c:v>2.7585472862172881E-2</c:v>
                </c:pt>
                <c:pt idx="19">
                  <c:v>3.9029775938433216E-2</c:v>
                </c:pt>
                <c:pt idx="20">
                  <c:v>-3.6434857553733366E-2</c:v>
                </c:pt>
                <c:pt idx="21">
                  <c:v>8.3129559514027979E-2</c:v>
                </c:pt>
                <c:pt idx="22">
                  <c:v>-4.9061793768711247E-2</c:v>
                </c:pt>
                <c:pt idx="23">
                  <c:v>-5.272766063353803E-2</c:v>
                </c:pt>
                <c:pt idx="24">
                  <c:v>0.10855647540629962</c:v>
                </c:pt>
                <c:pt idx="25">
                  <c:v>-8.3606732066203102E-2</c:v>
                </c:pt>
                <c:pt idx="26">
                  <c:v>0.14225537988035344</c:v>
                </c:pt>
                <c:pt idx="27">
                  <c:v>7.219290912558303E-2</c:v>
                </c:pt>
                <c:pt idx="28">
                  <c:v>-2.1268260509242506E-2</c:v>
                </c:pt>
                <c:pt idx="29">
                  <c:v>0.13341247567569234</c:v>
                </c:pt>
                <c:pt idx="30">
                  <c:v>1.7596598584562129E-2</c:v>
                </c:pt>
                <c:pt idx="31">
                  <c:v>1.1255899033428322E-2</c:v>
                </c:pt>
                <c:pt idx="32">
                  <c:v>0.23504593426966094</c:v>
                </c:pt>
                <c:pt idx="33">
                  <c:v>-4.3483396360717283E-2</c:v>
                </c:pt>
                <c:pt idx="34">
                  <c:v>-2.1830690871088151E-3</c:v>
                </c:pt>
                <c:pt idx="35">
                  <c:v>0.22265697641904586</c:v>
                </c:pt>
                <c:pt idx="36">
                  <c:v>6.2083776708296283E-2</c:v>
                </c:pt>
                <c:pt idx="37">
                  <c:v>1.6281749699429842E-2</c:v>
                </c:pt>
                <c:pt idx="38">
                  <c:v>-0.13228216922960948</c:v>
                </c:pt>
                <c:pt idx="39">
                  <c:v>-5.9605985235661484E-2</c:v>
                </c:pt>
                <c:pt idx="40">
                  <c:v>7.3389300257391404E-2</c:v>
                </c:pt>
                <c:pt idx="41">
                  <c:v>0.11012761662554034</c:v>
                </c:pt>
                <c:pt idx="42">
                  <c:v>9.5050353623120185E-2</c:v>
                </c:pt>
                <c:pt idx="43">
                  <c:v>-1.0819870527037111E-2</c:v>
                </c:pt>
                <c:pt idx="44">
                  <c:v>5.9453264723968384E-2</c:v>
                </c:pt>
                <c:pt idx="45">
                  <c:v>1.2639745163189175E-2</c:v>
                </c:pt>
                <c:pt idx="46">
                  <c:v>8.7603187103185237E-2</c:v>
                </c:pt>
                <c:pt idx="47">
                  <c:v>-5.7684000883903519E-2</c:v>
                </c:pt>
                <c:pt idx="48">
                  <c:v>-5.0794866744493593E-2</c:v>
                </c:pt>
                <c:pt idx="49">
                  <c:v>2.2601637197447996E-2</c:v>
                </c:pt>
                <c:pt idx="50">
                  <c:v>6.9618930249539496E-2</c:v>
                </c:pt>
                <c:pt idx="51">
                  <c:v>2.4481569101412842E-2</c:v>
                </c:pt>
                <c:pt idx="52">
                  <c:v>4.737676924219239E-2</c:v>
                </c:pt>
                <c:pt idx="53">
                  <c:v>4.0904205436294513E-2</c:v>
                </c:pt>
                <c:pt idx="54">
                  <c:v>7.2609829028167802E-2</c:v>
                </c:pt>
                <c:pt idx="55">
                  <c:v>-2.9730652041804854E-2</c:v>
                </c:pt>
                <c:pt idx="56">
                  <c:v>1.7167247589531694E-2</c:v>
                </c:pt>
                <c:pt idx="57">
                  <c:v>-1.0835545150947142E-2</c:v>
                </c:pt>
                <c:pt idx="58">
                  <c:v>-2.2997505409416138E-2</c:v>
                </c:pt>
                <c:pt idx="59">
                  <c:v>8.5914206985948545E-3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5-43B5-95EC-99BA871228C3}"/>
            </c:ext>
          </c:extLst>
        </c:ser>
        <c:ser>
          <c:idx val="1"/>
          <c:order val="1"/>
          <c:tx>
            <c:v>预测 S Excess Return</c:v>
          </c:tx>
          <c:spPr>
            <a:ln w="19050">
              <a:noFill/>
            </a:ln>
          </c:spPr>
          <c:xVal>
            <c:numRef>
              <c:f>BETA_AMZN!$H$2:$H$61</c:f>
              <c:numCache>
                <c:formatCode>0.00000000000000000%</c:formatCode>
                <c:ptCount val="60"/>
                <c:pt idx="0">
                  <c:v>2.5133836840099937E-3</c:v>
                </c:pt>
                <c:pt idx="1">
                  <c:v>6.768230463864564E-3</c:v>
                </c:pt>
                <c:pt idx="2">
                  <c:v>5.0194763186245162E-2</c:v>
                </c:pt>
                <c:pt idx="3">
                  <c:v>1.0827315861925767E-2</c:v>
                </c:pt>
                <c:pt idx="4">
                  <c:v>3.5654390183622792E-2</c:v>
                </c:pt>
                <c:pt idx="5">
                  <c:v>1.7785767859252406E-2</c:v>
                </c:pt>
                <c:pt idx="6">
                  <c:v>2.0562811721046209E-2</c:v>
                </c:pt>
                <c:pt idx="7">
                  <c:v>-1.5132634969396125E-2</c:v>
                </c:pt>
                <c:pt idx="8">
                  <c:v>4.9295413148558412E-2</c:v>
                </c:pt>
                <c:pt idx="9">
                  <c:v>-3.1431352367200238E-2</c:v>
                </c:pt>
                <c:pt idx="10">
                  <c:v>2.9616189843905766E-2</c:v>
                </c:pt>
                <c:pt idx="11">
                  <c:v>4.4529085951339434E-2</c:v>
                </c:pt>
                <c:pt idx="12">
                  <c:v>2.7882804968519859E-2</c:v>
                </c:pt>
                <c:pt idx="13">
                  <c:v>2.3329458217159489E-2</c:v>
                </c:pt>
                <c:pt idx="14">
                  <c:v>-3.5816239008495981E-2</c:v>
                </c:pt>
                <c:pt idx="15">
                  <c:v>4.2983696643262001E-2</c:v>
                </c:pt>
                <c:pt idx="16">
                  <c:v>6.7654989412690471E-3</c:v>
                </c:pt>
                <c:pt idx="17">
                  <c:v>6.0341222983860887E-3</c:v>
                </c:pt>
                <c:pt idx="18">
                  <c:v>2.0930280012995961E-2</c:v>
                </c:pt>
                <c:pt idx="19">
                  <c:v>1.8958331658920604E-2</c:v>
                </c:pt>
                <c:pt idx="20">
                  <c:v>-1.5213163915253167E-2</c:v>
                </c:pt>
                <c:pt idx="21">
                  <c:v>3.7555295489735192E-2</c:v>
                </c:pt>
                <c:pt idx="22">
                  <c:v>-1.5613837223063748E-2</c:v>
                </c:pt>
                <c:pt idx="23">
                  <c:v>2.3134794120105561E-2</c:v>
                </c:pt>
                <c:pt idx="24">
                  <c:v>2.44669220936981E-2</c:v>
                </c:pt>
                <c:pt idx="25">
                  <c:v>-4.2552545445870725E-3</c:v>
                </c:pt>
                <c:pt idx="26">
                  <c:v>-3.1140805790470173E-2</c:v>
                </c:pt>
                <c:pt idx="27">
                  <c:v>5.4792511014553992E-2</c:v>
                </c:pt>
                <c:pt idx="28">
                  <c:v>-1.7462773580422888E-2</c:v>
                </c:pt>
                <c:pt idx="29">
                  <c:v>8.4208197301247397E-3</c:v>
                </c:pt>
                <c:pt idx="30">
                  <c:v>1.0424715726650191E-2</c:v>
                </c:pt>
                <c:pt idx="31">
                  <c:v>-2.1078339042567187E-2</c:v>
                </c:pt>
                <c:pt idx="32">
                  <c:v>1.9675363030054679E-2</c:v>
                </c:pt>
                <c:pt idx="33">
                  <c:v>-6.2680818167202834E-2</c:v>
                </c:pt>
                <c:pt idx="34">
                  <c:v>-2.6676164906560426E-2</c:v>
                </c:pt>
                <c:pt idx="35">
                  <c:v>8.2916451093727458E-2</c:v>
                </c:pt>
                <c:pt idx="36">
                  <c:v>4.3820259405735165E-4</c:v>
                </c:pt>
                <c:pt idx="37">
                  <c:v>-1.7930185176314419E-2</c:v>
                </c:pt>
                <c:pt idx="38">
                  <c:v>-5.1501988639613056E-2</c:v>
                </c:pt>
                <c:pt idx="39">
                  <c:v>-4.9950270969657895E-3</c:v>
                </c:pt>
                <c:pt idx="40">
                  <c:v>6.4957781244031815E-2</c:v>
                </c:pt>
                <c:pt idx="41">
                  <c:v>1.7327318142065966E-3</c:v>
                </c:pt>
                <c:pt idx="42">
                  <c:v>1.4557935690905887E-2</c:v>
                </c:pt>
                <c:pt idx="43">
                  <c:v>1.09211209781111E-5</c:v>
                </c:pt>
                <c:pt idx="44">
                  <c:v>3.4709801125254285E-2</c:v>
                </c:pt>
                <c:pt idx="45">
                  <c:v>-2.219243136048034E-3</c:v>
                </c:pt>
                <c:pt idx="46">
                  <c:v>-2.2344508443253946E-3</c:v>
                </c:pt>
                <c:pt idx="47">
                  <c:v>-2.0392345946224213E-2</c:v>
                </c:pt>
                <c:pt idx="48">
                  <c:v>3.3074522187570482E-2</c:v>
                </c:pt>
                <c:pt idx="49">
                  <c:v>1.6700762196895175E-2</c:v>
                </c:pt>
                <c:pt idx="50">
                  <c:v>1.6184358171464578E-2</c:v>
                </c:pt>
                <c:pt idx="51">
                  <c:v>3.549816033727915E-2</c:v>
                </c:pt>
                <c:pt idx="52">
                  <c:v>-2.1225305214178729E-3</c:v>
                </c:pt>
                <c:pt idx="53">
                  <c:v>6.6245418826515415E-3</c:v>
                </c:pt>
                <c:pt idx="54">
                  <c:v>8.9095847246747507E-3</c:v>
                </c:pt>
                <c:pt idx="55">
                  <c:v>1.8471084241887749E-3</c:v>
                </c:pt>
                <c:pt idx="56">
                  <c:v>1.6082159451363945E-2</c:v>
                </c:pt>
                <c:pt idx="57">
                  <c:v>-3.020233855580986E-3</c:v>
                </c:pt>
                <c:pt idx="58">
                  <c:v>1.5936311866577017E-2</c:v>
                </c:pt>
                <c:pt idx="59">
                  <c:v>8.4625329688792494E-3</c:v>
                </c:pt>
              </c:numCache>
            </c:numRef>
          </c:xVal>
          <c:yVal>
            <c:numRef>
              <c:f>BETAC_AMZN!$B$25:$B$84</c:f>
              <c:numCache>
                <c:formatCode>General</c:formatCode>
                <c:ptCount val="60"/>
                <c:pt idx="0">
                  <c:v>1.5922036021794483E-2</c:v>
                </c:pt>
                <c:pt idx="1">
                  <c:v>2.2055926023832235E-2</c:v>
                </c:pt>
                <c:pt idx="2">
                  <c:v>8.4660665670433621E-2</c:v>
                </c:pt>
                <c:pt idx="3">
                  <c:v>2.7907601684274246E-2</c:v>
                </c:pt>
                <c:pt idx="4">
                  <c:v>6.3698912356784682E-2</c:v>
                </c:pt>
                <c:pt idx="5">
                  <c:v>3.7939074342267433E-2</c:v>
                </c:pt>
                <c:pt idx="6">
                  <c:v>4.1942527923658102E-2</c:v>
                </c:pt>
                <c:pt idx="7">
                  <c:v>-9.516891157999063E-3</c:v>
                </c:pt>
                <c:pt idx="8">
                  <c:v>8.3364140909396839E-2</c:v>
                </c:pt>
                <c:pt idx="9">
                  <c:v>-3.3013516269337739E-2</c:v>
                </c:pt>
                <c:pt idx="10">
                  <c:v>5.4994096740520089E-2</c:v>
                </c:pt>
                <c:pt idx="11">
                  <c:v>7.6492888369849132E-2</c:v>
                </c:pt>
                <c:pt idx="12">
                  <c:v>5.2495207190100958E-2</c:v>
                </c:pt>
                <c:pt idx="13">
                  <c:v>4.5930992411270521E-2</c:v>
                </c:pt>
                <c:pt idx="14">
                  <c:v>-3.9334874880054195E-2</c:v>
                </c:pt>
                <c:pt idx="15">
                  <c:v>7.4265017775083278E-2</c:v>
                </c:pt>
                <c:pt idx="16">
                  <c:v>2.2051988194809035E-2</c:v>
                </c:pt>
                <c:pt idx="17">
                  <c:v>2.099761794139722E-2</c:v>
                </c:pt>
                <c:pt idx="18">
                  <c:v>4.247227909888926E-2</c:v>
                </c:pt>
                <c:pt idx="19">
                  <c:v>3.9629470669014129E-2</c:v>
                </c:pt>
                <c:pt idx="20">
                  <c:v>-9.6329836335744181E-3</c:v>
                </c:pt>
                <c:pt idx="21">
                  <c:v>6.6439303410862058E-2</c:v>
                </c:pt>
                <c:pt idx="22">
                  <c:v>-1.0210603962583475E-2</c:v>
                </c:pt>
                <c:pt idx="23">
                  <c:v>4.565035994188802E-2</c:v>
                </c:pt>
                <c:pt idx="24">
                  <c:v>4.757078784010093E-2</c:v>
                </c:pt>
                <c:pt idx="25">
                  <c:v>6.164203482588183E-3</c:v>
                </c:pt>
                <c:pt idx="26">
                  <c:v>-3.2594657298770591E-2</c:v>
                </c:pt>
                <c:pt idx="27">
                  <c:v>9.1288890115431912E-2</c:v>
                </c:pt>
                <c:pt idx="28">
                  <c:v>-1.2876075323504483E-2</c:v>
                </c:pt>
                <c:pt idx="29">
                  <c:v>2.4438338670459823E-2</c:v>
                </c:pt>
                <c:pt idx="30">
                  <c:v>2.7327203594200052E-2</c:v>
                </c:pt>
                <c:pt idx="31">
                  <c:v>-1.8088361919807706E-2</c:v>
                </c:pt>
                <c:pt idx="32">
                  <c:v>4.0663160431797324E-2</c:v>
                </c:pt>
                <c:pt idx="33">
                  <c:v>-7.806350179342475E-2</c:v>
                </c:pt>
                <c:pt idx="34">
                  <c:v>-2.6158323043406637E-2</c:v>
                </c:pt>
                <c:pt idx="35">
                  <c:v>0.13183304218368741</c:v>
                </c:pt>
                <c:pt idx="36">
                  <c:v>1.2930404783662475E-2</c:v>
                </c:pt>
                <c:pt idx="37">
                  <c:v>-1.3549907182374281E-2</c:v>
                </c:pt>
                <c:pt idx="38">
                  <c:v>-6.1947830837087506E-2</c:v>
                </c:pt>
                <c:pt idx="39">
                  <c:v>5.0977294830302344E-3</c:v>
                </c:pt>
                <c:pt idx="40">
                  <c:v>0.10594338947926969</c:v>
                </c:pt>
                <c:pt idx="41">
                  <c:v>1.4796629409755964E-2</c:v>
                </c:pt>
                <c:pt idx="42">
                  <c:v>3.3285753437876778E-2</c:v>
                </c:pt>
                <c:pt idx="43">
                  <c:v>1.2314425480204149E-2</c:v>
                </c:pt>
                <c:pt idx="44">
                  <c:v>6.2337169929632265E-2</c:v>
                </c:pt>
                <c:pt idx="45">
                  <c:v>9.0993667608529928E-3</c:v>
                </c:pt>
                <c:pt idx="46">
                  <c:v>9.0774429608708011E-3</c:v>
                </c:pt>
                <c:pt idx="47">
                  <c:v>-1.7099417684483469E-2</c:v>
                </c:pt>
                <c:pt idx="48">
                  <c:v>5.9979712271252275E-2</c:v>
                </c:pt>
                <c:pt idx="49">
                  <c:v>3.6374903943465237E-2</c:v>
                </c:pt>
                <c:pt idx="50">
                  <c:v>3.5630443413511896E-2</c:v>
                </c:pt>
                <c:pt idx="51">
                  <c:v>6.3473687632584416E-2</c:v>
                </c:pt>
                <c:pt idx="52">
                  <c:v>9.2387900046604111E-3</c:v>
                </c:pt>
                <c:pt idx="53">
                  <c:v>2.1848781090697961E-2</c:v>
                </c:pt>
                <c:pt idx="54">
                  <c:v>2.5142954105170923E-2</c:v>
                </c:pt>
                <c:pt idx="55">
                  <c:v>1.4961517496386578E-2</c:v>
                </c:pt>
                <c:pt idx="56">
                  <c:v>3.5483111267401633E-2</c:v>
                </c:pt>
                <c:pt idx="57">
                  <c:v>7.9446391712413803E-3</c:v>
                </c:pt>
                <c:pt idx="58">
                  <c:v>3.5272853862509494E-2</c:v>
                </c:pt>
                <c:pt idx="59">
                  <c:v>2.4498473484094084E-2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5-43B5-95EC-99BA87122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12511"/>
        <c:axId val="1268408015"/>
      </c:scatterChart>
      <c:valAx>
        <c:axId val="109151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Market Excess Return</a:t>
                </a:r>
              </a:p>
            </c:rich>
          </c:tx>
          <c:layout/>
          <c:overlay val="0"/>
        </c:title>
        <c:numFmt formatCode="0.00000000000000000%" sourceLinked="1"/>
        <c:majorTickMark val="out"/>
        <c:minorTickMark val="none"/>
        <c:tickLblPos val="nextTo"/>
        <c:crossAx val="1268408015"/>
        <c:crosses val="autoZero"/>
        <c:crossBetween val="midCat"/>
      </c:valAx>
      <c:valAx>
        <c:axId val="1268408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 Excess Return</a:t>
                </a:r>
              </a:p>
            </c:rich>
          </c:tx>
          <c:layout/>
          <c:overlay val="0"/>
        </c:title>
        <c:numFmt formatCode="0.0000000000000000%" sourceLinked="1"/>
        <c:majorTickMark val="out"/>
        <c:minorTickMark val="none"/>
        <c:tickLblPos val="nextTo"/>
        <c:crossAx val="109151251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Market Excess Return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186108266545468E-2"/>
          <c:y val="8.7982944264599003E-2"/>
          <c:w val="0.83292501304510747"/>
          <c:h val="0.81749464168170682"/>
        </c:manualLayout>
      </c:layout>
      <c:scatterChart>
        <c:scatterStyle val="lineMarker"/>
        <c:varyColors val="0"/>
        <c:ser>
          <c:idx val="0"/>
          <c:order val="0"/>
          <c:tx>
            <c:v>COST Excess Return</c:v>
          </c:tx>
          <c:spPr>
            <a:ln w="19050">
              <a:noFill/>
            </a:ln>
          </c:spPr>
          <c:xVal>
            <c:numRef>
              <c:f>BETA_AMZN!$H$2:$H$62</c:f>
              <c:numCache>
                <c:formatCode>yyyy/m</c:formatCode>
                <c:ptCount val="61"/>
                <c:pt idx="0">
                  <c:v>2.5133836840099937E-3</c:v>
                </c:pt>
                <c:pt idx="1">
                  <c:v>6.768230463864564E-3</c:v>
                </c:pt>
                <c:pt idx="2">
                  <c:v>5.0194763186245162E-2</c:v>
                </c:pt>
                <c:pt idx="3">
                  <c:v>1.0827315861925767E-2</c:v>
                </c:pt>
                <c:pt idx="4">
                  <c:v>3.5654390183622792E-2</c:v>
                </c:pt>
                <c:pt idx="5">
                  <c:v>1.7785767859252406E-2</c:v>
                </c:pt>
                <c:pt idx="6">
                  <c:v>2.0562811721046209E-2</c:v>
                </c:pt>
                <c:pt idx="7">
                  <c:v>-1.5132634969396125E-2</c:v>
                </c:pt>
                <c:pt idx="8">
                  <c:v>4.9295413148558412E-2</c:v>
                </c:pt>
                <c:pt idx="9">
                  <c:v>-3.1431352367200238E-2</c:v>
                </c:pt>
                <c:pt idx="10">
                  <c:v>2.9616189843905766E-2</c:v>
                </c:pt>
                <c:pt idx="11">
                  <c:v>4.4529085951339434E-2</c:v>
                </c:pt>
                <c:pt idx="12">
                  <c:v>2.7882804968519859E-2</c:v>
                </c:pt>
                <c:pt idx="13">
                  <c:v>2.3329458217159489E-2</c:v>
                </c:pt>
                <c:pt idx="14">
                  <c:v>-3.5816239008495981E-2</c:v>
                </c:pt>
                <c:pt idx="15">
                  <c:v>4.2983696643262001E-2</c:v>
                </c:pt>
                <c:pt idx="16">
                  <c:v>6.7654989412690471E-3</c:v>
                </c:pt>
                <c:pt idx="17">
                  <c:v>6.0341222983860887E-3</c:v>
                </c:pt>
                <c:pt idx="18">
                  <c:v>2.0930280012995961E-2</c:v>
                </c:pt>
                <c:pt idx="19">
                  <c:v>1.8958331658920604E-2</c:v>
                </c:pt>
                <c:pt idx="20">
                  <c:v>-1.5213163915253167E-2</c:v>
                </c:pt>
                <c:pt idx="21">
                  <c:v>3.7555295489735192E-2</c:v>
                </c:pt>
                <c:pt idx="22">
                  <c:v>-1.5613837223063748E-2</c:v>
                </c:pt>
                <c:pt idx="23">
                  <c:v>2.3134794120105561E-2</c:v>
                </c:pt>
                <c:pt idx="24">
                  <c:v>2.44669220936981E-2</c:v>
                </c:pt>
                <c:pt idx="25">
                  <c:v>-4.2552545445870725E-3</c:v>
                </c:pt>
                <c:pt idx="26">
                  <c:v>-3.1140805790470173E-2</c:v>
                </c:pt>
                <c:pt idx="27">
                  <c:v>5.4792511014553992E-2</c:v>
                </c:pt>
                <c:pt idx="28">
                  <c:v>-1.7462773580422888E-2</c:v>
                </c:pt>
                <c:pt idx="29">
                  <c:v>8.4208197301247397E-3</c:v>
                </c:pt>
                <c:pt idx="30">
                  <c:v>1.0424715726650191E-2</c:v>
                </c:pt>
                <c:pt idx="31">
                  <c:v>-2.1078339042567187E-2</c:v>
                </c:pt>
                <c:pt idx="32">
                  <c:v>1.9675363030054679E-2</c:v>
                </c:pt>
                <c:pt idx="33">
                  <c:v>-6.2680818167202834E-2</c:v>
                </c:pt>
                <c:pt idx="34">
                  <c:v>-2.6676164906560426E-2</c:v>
                </c:pt>
                <c:pt idx="35">
                  <c:v>8.2916451093727458E-2</c:v>
                </c:pt>
                <c:pt idx="36">
                  <c:v>4.3820259405735165E-4</c:v>
                </c:pt>
                <c:pt idx="37">
                  <c:v>-1.7930185176314419E-2</c:v>
                </c:pt>
                <c:pt idx="38">
                  <c:v>-5.1501988639613056E-2</c:v>
                </c:pt>
                <c:pt idx="39">
                  <c:v>-4.9950270969657895E-3</c:v>
                </c:pt>
                <c:pt idx="40">
                  <c:v>6.4957781244031815E-2</c:v>
                </c:pt>
                <c:pt idx="41">
                  <c:v>1.7327318142065966E-3</c:v>
                </c:pt>
                <c:pt idx="42">
                  <c:v>1.4557935690905887E-2</c:v>
                </c:pt>
                <c:pt idx="43">
                  <c:v>1.09211209781111E-5</c:v>
                </c:pt>
                <c:pt idx="44">
                  <c:v>3.4709801125254285E-2</c:v>
                </c:pt>
                <c:pt idx="45">
                  <c:v>-2.219243136048034E-3</c:v>
                </c:pt>
                <c:pt idx="46">
                  <c:v>-2.2344508443253946E-3</c:v>
                </c:pt>
                <c:pt idx="47">
                  <c:v>-2.0392345946224213E-2</c:v>
                </c:pt>
                <c:pt idx="48">
                  <c:v>3.3074522187570482E-2</c:v>
                </c:pt>
                <c:pt idx="49">
                  <c:v>1.6700762196895175E-2</c:v>
                </c:pt>
                <c:pt idx="50">
                  <c:v>1.6184358171464578E-2</c:v>
                </c:pt>
                <c:pt idx="51">
                  <c:v>3.549816033727915E-2</c:v>
                </c:pt>
                <c:pt idx="52">
                  <c:v>-2.1225305214178729E-3</c:v>
                </c:pt>
                <c:pt idx="53">
                  <c:v>6.6245418826515415E-3</c:v>
                </c:pt>
                <c:pt idx="54">
                  <c:v>8.9095847246747507E-3</c:v>
                </c:pt>
                <c:pt idx="55">
                  <c:v>1.8471084241887749E-3</c:v>
                </c:pt>
                <c:pt idx="56">
                  <c:v>1.6082159451363945E-2</c:v>
                </c:pt>
                <c:pt idx="57">
                  <c:v>-3.020233855580986E-3</c:v>
                </c:pt>
                <c:pt idx="58">
                  <c:v>1.5936311866577017E-2</c:v>
                </c:pt>
                <c:pt idx="59">
                  <c:v>8.4625329688792494E-3</c:v>
                </c:pt>
                <c:pt idx="60">
                  <c:v>0</c:v>
                </c:pt>
              </c:numCache>
            </c:numRef>
          </c:xVal>
          <c:yVal>
            <c:numRef>
              <c:f>BETA_AMZN!$G$2:$G$62</c:f>
              <c:numCache>
                <c:formatCode>0.0000000000000000%</c:formatCode>
                <c:ptCount val="61"/>
                <c:pt idx="0">
                  <c:v>8.1937284049425185E-2</c:v>
                </c:pt>
                <c:pt idx="1">
                  <c:v>-4.9816424755210779E-3</c:v>
                </c:pt>
                <c:pt idx="2">
                  <c:v>5.8083744402487612E-2</c:v>
                </c:pt>
                <c:pt idx="3">
                  <c:v>-4.8661431261769889E-3</c:v>
                </c:pt>
                <c:pt idx="4">
                  <c:v>8.067170289497513E-3</c:v>
                </c:pt>
                <c:pt idx="5">
                  <c:v>-4.7881494524428372E-2</c:v>
                </c:pt>
                <c:pt idx="6">
                  <c:v>6.0435964387817412E-2</c:v>
                </c:pt>
                <c:pt idx="7">
                  <c:v>3.1404518158292816E-2</c:v>
                </c:pt>
                <c:pt idx="8">
                  <c:v>8.4568105311188094E-2</c:v>
                </c:pt>
                <c:pt idx="9">
                  <c:v>-6.732671336389788E-2</c:v>
                </c:pt>
                <c:pt idx="10">
                  <c:v>0.112543735356795</c:v>
                </c:pt>
                <c:pt idx="11">
                  <c:v>0.16430763455641884</c:v>
                </c:pt>
                <c:pt idx="12">
                  <c:v>8.1117832086965019E-2</c:v>
                </c:pt>
                <c:pt idx="13">
                  <c:v>1.290119759922252E-2</c:v>
                </c:pt>
                <c:pt idx="14">
                  <c:v>-0.1007875250006577</c:v>
                </c:pt>
                <c:pt idx="15">
                  <c:v>9.3734942363964055E-3</c:v>
                </c:pt>
                <c:pt idx="16">
                  <c:v>-7.1224414729780444E-2</c:v>
                </c:pt>
                <c:pt idx="17">
                  <c:v>-9.6013473692364751E-2</c:v>
                </c:pt>
                <c:pt idx="18">
                  <c:v>2.7585472862172881E-2</c:v>
                </c:pt>
                <c:pt idx="19">
                  <c:v>3.9029775938433216E-2</c:v>
                </c:pt>
                <c:pt idx="20">
                  <c:v>-3.6434857553733366E-2</c:v>
                </c:pt>
                <c:pt idx="21">
                  <c:v>8.3129559514027979E-2</c:v>
                </c:pt>
                <c:pt idx="22">
                  <c:v>-4.9061793768711247E-2</c:v>
                </c:pt>
                <c:pt idx="23">
                  <c:v>-5.272766063353803E-2</c:v>
                </c:pt>
                <c:pt idx="24">
                  <c:v>0.10855647540629962</c:v>
                </c:pt>
                <c:pt idx="25">
                  <c:v>-8.3606732066203102E-2</c:v>
                </c:pt>
                <c:pt idx="26">
                  <c:v>0.14225537988035344</c:v>
                </c:pt>
                <c:pt idx="27">
                  <c:v>7.219290912558303E-2</c:v>
                </c:pt>
                <c:pt idx="28">
                  <c:v>-2.1268260509242506E-2</c:v>
                </c:pt>
                <c:pt idx="29">
                  <c:v>0.13341247567569234</c:v>
                </c:pt>
                <c:pt idx="30">
                  <c:v>1.7596598584562129E-2</c:v>
                </c:pt>
                <c:pt idx="31">
                  <c:v>1.1255899033428322E-2</c:v>
                </c:pt>
                <c:pt idx="32">
                  <c:v>0.23504593426966094</c:v>
                </c:pt>
                <c:pt idx="33">
                  <c:v>-4.3483396360717283E-2</c:v>
                </c:pt>
                <c:pt idx="34">
                  <c:v>-2.1830690871088151E-3</c:v>
                </c:pt>
                <c:pt idx="35">
                  <c:v>0.22265697641904586</c:v>
                </c:pt>
                <c:pt idx="36">
                  <c:v>6.2083776708296283E-2</c:v>
                </c:pt>
                <c:pt idx="37">
                  <c:v>1.6281749699429842E-2</c:v>
                </c:pt>
                <c:pt idx="38">
                  <c:v>-0.13228216922960948</c:v>
                </c:pt>
                <c:pt idx="39">
                  <c:v>-5.9605985235661484E-2</c:v>
                </c:pt>
                <c:pt idx="40">
                  <c:v>7.3389300257391404E-2</c:v>
                </c:pt>
                <c:pt idx="41">
                  <c:v>0.11012761662554034</c:v>
                </c:pt>
                <c:pt idx="42">
                  <c:v>9.5050353623120185E-2</c:v>
                </c:pt>
                <c:pt idx="43">
                  <c:v>-1.0819870527037111E-2</c:v>
                </c:pt>
                <c:pt idx="44">
                  <c:v>5.9453264723968384E-2</c:v>
                </c:pt>
                <c:pt idx="45">
                  <c:v>1.2639745163189175E-2</c:v>
                </c:pt>
                <c:pt idx="46">
                  <c:v>8.7603187103185237E-2</c:v>
                </c:pt>
                <c:pt idx="47">
                  <c:v>-5.7684000883903519E-2</c:v>
                </c:pt>
                <c:pt idx="48">
                  <c:v>-5.0794866744493593E-2</c:v>
                </c:pt>
                <c:pt idx="49">
                  <c:v>2.2601637197447996E-2</c:v>
                </c:pt>
                <c:pt idx="50">
                  <c:v>6.9618930249539496E-2</c:v>
                </c:pt>
                <c:pt idx="51">
                  <c:v>2.4481569101412842E-2</c:v>
                </c:pt>
                <c:pt idx="52">
                  <c:v>4.737676924219239E-2</c:v>
                </c:pt>
                <c:pt idx="53">
                  <c:v>4.0904205436294513E-2</c:v>
                </c:pt>
                <c:pt idx="54">
                  <c:v>7.2609829028167802E-2</c:v>
                </c:pt>
                <c:pt idx="55">
                  <c:v>-2.9730652041804854E-2</c:v>
                </c:pt>
                <c:pt idx="56">
                  <c:v>1.7167247589531694E-2</c:v>
                </c:pt>
                <c:pt idx="57">
                  <c:v>-1.0835545150947142E-2</c:v>
                </c:pt>
                <c:pt idx="58">
                  <c:v>-2.2997505409416138E-2</c:v>
                </c:pt>
                <c:pt idx="59">
                  <c:v>8.5914206985948545E-3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7-4182-87E1-924E43C12283}"/>
            </c:ext>
          </c:extLst>
        </c:ser>
        <c:ser>
          <c:idx val="1"/>
          <c:order val="1"/>
          <c:tx>
            <c:strRef>
              <c:f>BETAC_AMZN!$B$24</c:f>
              <c:strCache>
                <c:ptCount val="1"/>
                <c:pt idx="0">
                  <c:v>预测 S Excess Return</c:v>
                </c:pt>
              </c:strCache>
            </c:strRef>
          </c:tx>
          <c:spPr>
            <a:ln w="19050">
              <a:noFill/>
            </a:ln>
          </c:spPr>
          <c:xVal>
            <c:numRef>
              <c:f>BETA_AMZN!$H$2:$H$62</c:f>
              <c:numCache>
                <c:formatCode>yyyy/m</c:formatCode>
                <c:ptCount val="61"/>
                <c:pt idx="0">
                  <c:v>2.5133836840099937E-3</c:v>
                </c:pt>
                <c:pt idx="1">
                  <c:v>6.768230463864564E-3</c:v>
                </c:pt>
                <c:pt idx="2">
                  <c:v>5.0194763186245162E-2</c:v>
                </c:pt>
                <c:pt idx="3">
                  <c:v>1.0827315861925767E-2</c:v>
                </c:pt>
                <c:pt idx="4">
                  <c:v>3.5654390183622792E-2</c:v>
                </c:pt>
                <c:pt idx="5">
                  <c:v>1.7785767859252406E-2</c:v>
                </c:pt>
                <c:pt idx="6">
                  <c:v>2.0562811721046209E-2</c:v>
                </c:pt>
                <c:pt idx="7">
                  <c:v>-1.5132634969396125E-2</c:v>
                </c:pt>
                <c:pt idx="8">
                  <c:v>4.9295413148558412E-2</c:v>
                </c:pt>
                <c:pt idx="9">
                  <c:v>-3.1431352367200238E-2</c:v>
                </c:pt>
                <c:pt idx="10">
                  <c:v>2.9616189843905766E-2</c:v>
                </c:pt>
                <c:pt idx="11">
                  <c:v>4.4529085951339434E-2</c:v>
                </c:pt>
                <c:pt idx="12">
                  <c:v>2.7882804968519859E-2</c:v>
                </c:pt>
                <c:pt idx="13">
                  <c:v>2.3329458217159489E-2</c:v>
                </c:pt>
                <c:pt idx="14">
                  <c:v>-3.5816239008495981E-2</c:v>
                </c:pt>
                <c:pt idx="15">
                  <c:v>4.2983696643262001E-2</c:v>
                </c:pt>
                <c:pt idx="16">
                  <c:v>6.7654989412690471E-3</c:v>
                </c:pt>
                <c:pt idx="17">
                  <c:v>6.0341222983860887E-3</c:v>
                </c:pt>
                <c:pt idx="18">
                  <c:v>2.0930280012995961E-2</c:v>
                </c:pt>
                <c:pt idx="19">
                  <c:v>1.8958331658920604E-2</c:v>
                </c:pt>
                <c:pt idx="20">
                  <c:v>-1.5213163915253167E-2</c:v>
                </c:pt>
                <c:pt idx="21">
                  <c:v>3.7555295489735192E-2</c:v>
                </c:pt>
                <c:pt idx="22">
                  <c:v>-1.5613837223063748E-2</c:v>
                </c:pt>
                <c:pt idx="23">
                  <c:v>2.3134794120105561E-2</c:v>
                </c:pt>
                <c:pt idx="24">
                  <c:v>2.44669220936981E-2</c:v>
                </c:pt>
                <c:pt idx="25">
                  <c:v>-4.2552545445870725E-3</c:v>
                </c:pt>
                <c:pt idx="26">
                  <c:v>-3.1140805790470173E-2</c:v>
                </c:pt>
                <c:pt idx="27">
                  <c:v>5.4792511014553992E-2</c:v>
                </c:pt>
                <c:pt idx="28">
                  <c:v>-1.7462773580422888E-2</c:v>
                </c:pt>
                <c:pt idx="29">
                  <c:v>8.4208197301247397E-3</c:v>
                </c:pt>
                <c:pt idx="30">
                  <c:v>1.0424715726650191E-2</c:v>
                </c:pt>
                <c:pt idx="31">
                  <c:v>-2.1078339042567187E-2</c:v>
                </c:pt>
                <c:pt idx="32">
                  <c:v>1.9675363030054679E-2</c:v>
                </c:pt>
                <c:pt idx="33">
                  <c:v>-6.2680818167202834E-2</c:v>
                </c:pt>
                <c:pt idx="34">
                  <c:v>-2.6676164906560426E-2</c:v>
                </c:pt>
                <c:pt idx="35">
                  <c:v>8.2916451093727458E-2</c:v>
                </c:pt>
                <c:pt idx="36">
                  <c:v>4.3820259405735165E-4</c:v>
                </c:pt>
                <c:pt idx="37">
                  <c:v>-1.7930185176314419E-2</c:v>
                </c:pt>
                <c:pt idx="38">
                  <c:v>-5.1501988639613056E-2</c:v>
                </c:pt>
                <c:pt idx="39">
                  <c:v>-4.9950270969657895E-3</c:v>
                </c:pt>
                <c:pt idx="40">
                  <c:v>6.4957781244031815E-2</c:v>
                </c:pt>
                <c:pt idx="41">
                  <c:v>1.7327318142065966E-3</c:v>
                </c:pt>
                <c:pt idx="42">
                  <c:v>1.4557935690905887E-2</c:v>
                </c:pt>
                <c:pt idx="43">
                  <c:v>1.09211209781111E-5</c:v>
                </c:pt>
                <c:pt idx="44">
                  <c:v>3.4709801125254285E-2</c:v>
                </c:pt>
                <c:pt idx="45">
                  <c:v>-2.219243136048034E-3</c:v>
                </c:pt>
                <c:pt idx="46">
                  <c:v>-2.2344508443253946E-3</c:v>
                </c:pt>
                <c:pt idx="47">
                  <c:v>-2.0392345946224213E-2</c:v>
                </c:pt>
                <c:pt idx="48">
                  <c:v>3.3074522187570482E-2</c:v>
                </c:pt>
                <c:pt idx="49">
                  <c:v>1.6700762196895175E-2</c:v>
                </c:pt>
                <c:pt idx="50">
                  <c:v>1.6184358171464578E-2</c:v>
                </c:pt>
                <c:pt idx="51">
                  <c:v>3.549816033727915E-2</c:v>
                </c:pt>
                <c:pt idx="52">
                  <c:v>-2.1225305214178729E-3</c:v>
                </c:pt>
                <c:pt idx="53">
                  <c:v>6.6245418826515415E-3</c:v>
                </c:pt>
                <c:pt idx="54">
                  <c:v>8.9095847246747507E-3</c:v>
                </c:pt>
                <c:pt idx="55">
                  <c:v>1.8471084241887749E-3</c:v>
                </c:pt>
                <c:pt idx="56">
                  <c:v>1.6082159451363945E-2</c:v>
                </c:pt>
                <c:pt idx="57">
                  <c:v>-3.020233855580986E-3</c:v>
                </c:pt>
                <c:pt idx="58">
                  <c:v>1.5936311866577017E-2</c:v>
                </c:pt>
                <c:pt idx="59">
                  <c:v>8.4625329688792494E-3</c:v>
                </c:pt>
                <c:pt idx="60">
                  <c:v>0</c:v>
                </c:pt>
              </c:numCache>
            </c:numRef>
          </c:xVal>
          <c:yVal>
            <c:numRef>
              <c:f>'BETA Calculation'!$B$25:$B$85</c:f>
              <c:numCache>
                <c:formatCode>General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7-4182-87E1-924E43C12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85391"/>
        <c:axId val="629288303"/>
      </c:scatterChart>
      <c:valAx>
        <c:axId val="62928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Market Excess Return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crossAx val="629288303"/>
        <c:crossesAt val="-10"/>
        <c:crossBetween val="midCat"/>
      </c:valAx>
      <c:valAx>
        <c:axId val="62928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Excess Return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crossAx val="629285391"/>
        <c:crossesAt val="-8"/>
        <c:crossBetween val="midCat"/>
      </c:valAx>
    </c:plotArea>
    <c:legend>
      <c:legendPos val="r"/>
      <c:layout>
        <c:manualLayout>
          <c:xMode val="edge"/>
          <c:yMode val="edge"/>
          <c:x val="0.7075713653922272"/>
          <c:y val="0.6053944739759759"/>
          <c:w val="0.17365204317452237"/>
          <c:h val="7.562168511166277E-2"/>
        </c:manualLayout>
      </c:layout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Market Excess Return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Excess Return</c:v>
          </c:tx>
          <c:spPr>
            <a:ln w="19050">
              <a:noFill/>
            </a:ln>
          </c:spPr>
          <c:xVal>
            <c:numRef>
              <c:f>BET_SJM!$H$2:$H$61</c:f>
              <c:numCache>
                <c:formatCode>0.00000000000000000%</c:formatCode>
                <c:ptCount val="60"/>
                <c:pt idx="0">
                  <c:v>2.5133836840099937E-3</c:v>
                </c:pt>
                <c:pt idx="1">
                  <c:v>6.768230463864564E-3</c:v>
                </c:pt>
                <c:pt idx="2">
                  <c:v>5.0194763186245162E-2</c:v>
                </c:pt>
                <c:pt idx="3">
                  <c:v>1.0827315861925767E-2</c:v>
                </c:pt>
                <c:pt idx="4">
                  <c:v>3.5654390183622792E-2</c:v>
                </c:pt>
                <c:pt idx="5">
                  <c:v>1.7785767859252406E-2</c:v>
                </c:pt>
                <c:pt idx="6">
                  <c:v>2.0562811721046209E-2</c:v>
                </c:pt>
                <c:pt idx="7">
                  <c:v>-1.5132634969396125E-2</c:v>
                </c:pt>
                <c:pt idx="8">
                  <c:v>4.9295413148558412E-2</c:v>
                </c:pt>
                <c:pt idx="9">
                  <c:v>-3.1431352367200238E-2</c:v>
                </c:pt>
                <c:pt idx="10">
                  <c:v>2.9616189843905766E-2</c:v>
                </c:pt>
                <c:pt idx="11">
                  <c:v>4.4529085951339434E-2</c:v>
                </c:pt>
                <c:pt idx="12">
                  <c:v>2.7882804968519859E-2</c:v>
                </c:pt>
                <c:pt idx="13">
                  <c:v>2.3329458217159489E-2</c:v>
                </c:pt>
                <c:pt idx="14">
                  <c:v>-3.5816239008495981E-2</c:v>
                </c:pt>
                <c:pt idx="15">
                  <c:v>4.2983696643262001E-2</c:v>
                </c:pt>
                <c:pt idx="16">
                  <c:v>6.7654989412690471E-3</c:v>
                </c:pt>
                <c:pt idx="17">
                  <c:v>6.0341222983860887E-3</c:v>
                </c:pt>
                <c:pt idx="18">
                  <c:v>2.0930280012995961E-2</c:v>
                </c:pt>
                <c:pt idx="19">
                  <c:v>1.8958331658920604E-2</c:v>
                </c:pt>
                <c:pt idx="20">
                  <c:v>-1.5213163915253167E-2</c:v>
                </c:pt>
                <c:pt idx="21">
                  <c:v>3.7555295489735192E-2</c:v>
                </c:pt>
                <c:pt idx="22">
                  <c:v>-1.5613837223063748E-2</c:v>
                </c:pt>
                <c:pt idx="23">
                  <c:v>2.3134794120105561E-2</c:v>
                </c:pt>
                <c:pt idx="24">
                  <c:v>2.44669220936981E-2</c:v>
                </c:pt>
                <c:pt idx="25">
                  <c:v>-4.2552545445870725E-3</c:v>
                </c:pt>
                <c:pt idx="26">
                  <c:v>-3.1140805790470173E-2</c:v>
                </c:pt>
                <c:pt idx="27">
                  <c:v>5.4792511014553992E-2</c:v>
                </c:pt>
                <c:pt idx="28">
                  <c:v>-1.7462773580422888E-2</c:v>
                </c:pt>
                <c:pt idx="29">
                  <c:v>8.4208197301247397E-3</c:v>
                </c:pt>
                <c:pt idx="30">
                  <c:v>1.0424715726650191E-2</c:v>
                </c:pt>
                <c:pt idx="31">
                  <c:v>-2.1078339042567187E-2</c:v>
                </c:pt>
                <c:pt idx="32">
                  <c:v>1.9675363030054679E-2</c:v>
                </c:pt>
                <c:pt idx="33">
                  <c:v>-6.2680818167202834E-2</c:v>
                </c:pt>
                <c:pt idx="34">
                  <c:v>-2.6676164906560426E-2</c:v>
                </c:pt>
                <c:pt idx="35">
                  <c:v>8.2916451093727458E-2</c:v>
                </c:pt>
                <c:pt idx="36">
                  <c:v>4.3820259405735165E-4</c:v>
                </c:pt>
                <c:pt idx="37">
                  <c:v>-1.7930185176314419E-2</c:v>
                </c:pt>
                <c:pt idx="38">
                  <c:v>-5.1501988639613056E-2</c:v>
                </c:pt>
                <c:pt idx="39">
                  <c:v>-4.9950270969657895E-3</c:v>
                </c:pt>
                <c:pt idx="40">
                  <c:v>6.4957781244031815E-2</c:v>
                </c:pt>
                <c:pt idx="41">
                  <c:v>1.7327318142065966E-3</c:v>
                </c:pt>
                <c:pt idx="42">
                  <c:v>1.4557935690905887E-2</c:v>
                </c:pt>
                <c:pt idx="43">
                  <c:v>1.09211209781111E-5</c:v>
                </c:pt>
                <c:pt idx="44">
                  <c:v>3.4709801125254285E-2</c:v>
                </c:pt>
                <c:pt idx="45">
                  <c:v>-2.219243136048034E-3</c:v>
                </c:pt>
                <c:pt idx="46">
                  <c:v>-2.2344508443253946E-3</c:v>
                </c:pt>
                <c:pt idx="47">
                  <c:v>-2.0392345946224213E-2</c:v>
                </c:pt>
                <c:pt idx="48">
                  <c:v>3.3074522187570482E-2</c:v>
                </c:pt>
                <c:pt idx="49">
                  <c:v>1.6700762196895175E-2</c:v>
                </c:pt>
                <c:pt idx="50">
                  <c:v>1.6184358171464578E-2</c:v>
                </c:pt>
                <c:pt idx="51">
                  <c:v>3.549816033727915E-2</c:v>
                </c:pt>
                <c:pt idx="52">
                  <c:v>-2.1225305214178729E-3</c:v>
                </c:pt>
                <c:pt idx="53">
                  <c:v>6.6245418826515415E-3</c:v>
                </c:pt>
                <c:pt idx="54">
                  <c:v>8.9095847246747507E-3</c:v>
                </c:pt>
                <c:pt idx="55">
                  <c:v>1.8471084241887749E-3</c:v>
                </c:pt>
                <c:pt idx="56">
                  <c:v>1.6082159451363945E-2</c:v>
                </c:pt>
                <c:pt idx="57">
                  <c:v>-3.020233855580986E-3</c:v>
                </c:pt>
                <c:pt idx="58">
                  <c:v>1.5936311866577017E-2</c:v>
                </c:pt>
                <c:pt idx="59">
                  <c:v>8.4625329688792494E-3</c:v>
                </c:pt>
              </c:numCache>
            </c:numRef>
          </c:xVal>
          <c:yVal>
            <c:numRef>
              <c:f>BET_SJM!$G$2:$G$61</c:f>
              <c:numCache>
                <c:formatCode>0.0000000000000000%</c:formatCode>
                <c:ptCount val="60"/>
                <c:pt idx="0">
                  <c:v>3.259534539278109E-2</c:v>
                </c:pt>
                <c:pt idx="1">
                  <c:v>-1.9537707493310342E-2</c:v>
                </c:pt>
                <c:pt idx="2">
                  <c:v>2.7479862048489897E-2</c:v>
                </c:pt>
                <c:pt idx="3">
                  <c:v>7.5023518375291115E-2</c:v>
                </c:pt>
                <c:pt idx="4">
                  <c:v>4.6155671063561825E-2</c:v>
                </c:pt>
                <c:pt idx="5">
                  <c:v>4.074472853760578E-2</c:v>
                </c:pt>
                <c:pt idx="6">
                  <c:v>-2.2189845512157282E-2</c:v>
                </c:pt>
                <c:pt idx="7">
                  <c:v>2.6666552076706537E-2</c:v>
                </c:pt>
                <c:pt idx="8">
                  <c:v>9.0671995824265106E-2</c:v>
                </c:pt>
                <c:pt idx="9">
                  <c:v>-5.6834580280433103E-2</c:v>
                </c:pt>
                <c:pt idx="10">
                  <c:v>-5.4323493089585362E-3</c:v>
                </c:pt>
                <c:pt idx="11">
                  <c:v>5.8673083146555574E-2</c:v>
                </c:pt>
                <c:pt idx="12">
                  <c:v>-6.284090300195333E-2</c:v>
                </c:pt>
                <c:pt idx="13">
                  <c:v>-7.8424954344790386E-4</c:v>
                </c:pt>
                <c:pt idx="14">
                  <c:v>-7.0007390626175572E-2</c:v>
                </c:pt>
                <c:pt idx="15">
                  <c:v>3.7422268396490724E-2</c:v>
                </c:pt>
                <c:pt idx="16">
                  <c:v>-2.1829300162569554E-2</c:v>
                </c:pt>
                <c:pt idx="17">
                  <c:v>-5.9257516150665601E-3</c:v>
                </c:pt>
                <c:pt idx="18">
                  <c:v>6.1133130138695424E-2</c:v>
                </c:pt>
                <c:pt idx="19">
                  <c:v>4.4629186480916815E-2</c:v>
                </c:pt>
                <c:pt idx="20">
                  <c:v>-6.5160880890818756E-2</c:v>
                </c:pt>
                <c:pt idx="21">
                  <c:v>2.9606781305971823E-2</c:v>
                </c:pt>
                <c:pt idx="22">
                  <c:v>-2.9228421099756961E-2</c:v>
                </c:pt>
                <c:pt idx="23">
                  <c:v>5.0544284255464256E-2</c:v>
                </c:pt>
                <c:pt idx="24">
                  <c:v>-1.3816309744161179E-2</c:v>
                </c:pt>
                <c:pt idx="25">
                  <c:v>-9.5145705219662081E-3</c:v>
                </c:pt>
                <c:pt idx="26">
                  <c:v>2.138931839072665E-2</c:v>
                </c:pt>
                <c:pt idx="27">
                  <c:v>0.11817442559988167</c:v>
                </c:pt>
                <c:pt idx="28">
                  <c:v>8.9347101727126899E-3</c:v>
                </c:pt>
                <c:pt idx="29">
                  <c:v>1.5417825936342852E-3</c:v>
                </c:pt>
                <c:pt idx="30">
                  <c:v>2.2621439478740357E-2</c:v>
                </c:pt>
                <c:pt idx="31">
                  <c:v>-8.0547043708241395E-2</c:v>
                </c:pt>
                <c:pt idx="32">
                  <c:v>3.0188853975682391E-2</c:v>
                </c:pt>
                <c:pt idx="33">
                  <c:v>4.1085374006675612E-2</c:v>
                </c:pt>
                <c:pt idx="34">
                  <c:v>-1.3078091175674638E-2</c:v>
                </c:pt>
                <c:pt idx="35">
                  <c:v>2.8857834478438631E-2</c:v>
                </c:pt>
                <c:pt idx="36">
                  <c:v>3.2304025744868313E-2</c:v>
                </c:pt>
                <c:pt idx="37">
                  <c:v>2.3309564459737378E-2</c:v>
                </c:pt>
                <c:pt idx="38">
                  <c:v>3.9609684391408641E-2</c:v>
                </c:pt>
                <c:pt idx="39">
                  <c:v>-6.7113866857826509E-3</c:v>
                </c:pt>
                <c:pt idx="40">
                  <c:v>2.2143685858614721E-2</c:v>
                </c:pt>
                <c:pt idx="41">
                  <c:v>-2.2993730027452457E-2</c:v>
                </c:pt>
                <c:pt idx="42">
                  <c:v>1.6322567735889491E-2</c:v>
                </c:pt>
                <c:pt idx="43">
                  <c:v>0.18525482355486439</c:v>
                </c:pt>
                <c:pt idx="44">
                  <c:v>1.0582343501510827E-2</c:v>
                </c:pt>
                <c:pt idx="45">
                  <c:v>-8.1241464995862503E-2</c:v>
                </c:pt>
                <c:pt idx="46">
                  <c:v>-4.0397652187212071E-2</c:v>
                </c:pt>
                <c:pt idx="47">
                  <c:v>-3.2175079814276517E-2</c:v>
                </c:pt>
                <c:pt idx="48">
                  <c:v>-4.1919477411899955E-2</c:v>
                </c:pt>
                <c:pt idx="49">
                  <c:v>2.1086241294779137E-2</c:v>
                </c:pt>
                <c:pt idx="50">
                  <c:v>5.9130934800557484E-2</c:v>
                </c:pt>
                <c:pt idx="51">
                  <c:v>4.1582859300132835E-2</c:v>
                </c:pt>
                <c:pt idx="52">
                  <c:v>-7.1882548301073296E-2</c:v>
                </c:pt>
                <c:pt idx="53">
                  <c:v>-3.5728888341255614E-2</c:v>
                </c:pt>
                <c:pt idx="54">
                  <c:v>6.2506095662693308E-3</c:v>
                </c:pt>
                <c:pt idx="55">
                  <c:v>-7.1864144951239384E-2</c:v>
                </c:pt>
                <c:pt idx="56">
                  <c:v>2.6903247964228168E-2</c:v>
                </c:pt>
                <c:pt idx="57">
                  <c:v>-0.14417371987282737</c:v>
                </c:pt>
                <c:pt idx="58">
                  <c:v>4.7122505122768679E-3</c:v>
                </c:pt>
                <c:pt idx="59">
                  <c:v>-1.2963496299120048E-2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1-4927-BD1D-28596FBE56DE}"/>
            </c:ext>
          </c:extLst>
        </c:ser>
        <c:ser>
          <c:idx val="1"/>
          <c:order val="1"/>
          <c:tx>
            <c:v>预测 S Excess Return</c:v>
          </c:tx>
          <c:spPr>
            <a:ln w="19050">
              <a:noFill/>
            </a:ln>
          </c:spPr>
          <c:xVal>
            <c:numRef>
              <c:f>BET_SJM!$H$2:$H$61</c:f>
              <c:numCache>
                <c:formatCode>0.00000000000000000%</c:formatCode>
                <c:ptCount val="60"/>
                <c:pt idx="0">
                  <c:v>2.5133836840099937E-3</c:v>
                </c:pt>
                <c:pt idx="1">
                  <c:v>6.768230463864564E-3</c:v>
                </c:pt>
                <c:pt idx="2">
                  <c:v>5.0194763186245162E-2</c:v>
                </c:pt>
                <c:pt idx="3">
                  <c:v>1.0827315861925767E-2</c:v>
                </c:pt>
                <c:pt idx="4">
                  <c:v>3.5654390183622792E-2</c:v>
                </c:pt>
                <c:pt idx="5">
                  <c:v>1.7785767859252406E-2</c:v>
                </c:pt>
                <c:pt idx="6">
                  <c:v>2.0562811721046209E-2</c:v>
                </c:pt>
                <c:pt idx="7">
                  <c:v>-1.5132634969396125E-2</c:v>
                </c:pt>
                <c:pt idx="8">
                  <c:v>4.9295413148558412E-2</c:v>
                </c:pt>
                <c:pt idx="9">
                  <c:v>-3.1431352367200238E-2</c:v>
                </c:pt>
                <c:pt idx="10">
                  <c:v>2.9616189843905766E-2</c:v>
                </c:pt>
                <c:pt idx="11">
                  <c:v>4.4529085951339434E-2</c:v>
                </c:pt>
                <c:pt idx="12">
                  <c:v>2.7882804968519859E-2</c:v>
                </c:pt>
                <c:pt idx="13">
                  <c:v>2.3329458217159489E-2</c:v>
                </c:pt>
                <c:pt idx="14">
                  <c:v>-3.5816239008495981E-2</c:v>
                </c:pt>
                <c:pt idx="15">
                  <c:v>4.2983696643262001E-2</c:v>
                </c:pt>
                <c:pt idx="16">
                  <c:v>6.7654989412690471E-3</c:v>
                </c:pt>
                <c:pt idx="17">
                  <c:v>6.0341222983860887E-3</c:v>
                </c:pt>
                <c:pt idx="18">
                  <c:v>2.0930280012995961E-2</c:v>
                </c:pt>
                <c:pt idx="19">
                  <c:v>1.8958331658920604E-2</c:v>
                </c:pt>
                <c:pt idx="20">
                  <c:v>-1.5213163915253167E-2</c:v>
                </c:pt>
                <c:pt idx="21">
                  <c:v>3.7555295489735192E-2</c:v>
                </c:pt>
                <c:pt idx="22">
                  <c:v>-1.5613837223063748E-2</c:v>
                </c:pt>
                <c:pt idx="23">
                  <c:v>2.3134794120105561E-2</c:v>
                </c:pt>
                <c:pt idx="24">
                  <c:v>2.44669220936981E-2</c:v>
                </c:pt>
                <c:pt idx="25">
                  <c:v>-4.2552545445870725E-3</c:v>
                </c:pt>
                <c:pt idx="26">
                  <c:v>-3.1140805790470173E-2</c:v>
                </c:pt>
                <c:pt idx="27">
                  <c:v>5.4792511014553992E-2</c:v>
                </c:pt>
                <c:pt idx="28">
                  <c:v>-1.7462773580422888E-2</c:v>
                </c:pt>
                <c:pt idx="29">
                  <c:v>8.4208197301247397E-3</c:v>
                </c:pt>
                <c:pt idx="30">
                  <c:v>1.0424715726650191E-2</c:v>
                </c:pt>
                <c:pt idx="31">
                  <c:v>-2.1078339042567187E-2</c:v>
                </c:pt>
                <c:pt idx="32">
                  <c:v>1.9675363030054679E-2</c:v>
                </c:pt>
                <c:pt idx="33">
                  <c:v>-6.2680818167202834E-2</c:v>
                </c:pt>
                <c:pt idx="34">
                  <c:v>-2.6676164906560426E-2</c:v>
                </c:pt>
                <c:pt idx="35">
                  <c:v>8.2916451093727458E-2</c:v>
                </c:pt>
                <c:pt idx="36">
                  <c:v>4.3820259405735165E-4</c:v>
                </c:pt>
                <c:pt idx="37">
                  <c:v>-1.7930185176314419E-2</c:v>
                </c:pt>
                <c:pt idx="38">
                  <c:v>-5.1501988639613056E-2</c:v>
                </c:pt>
                <c:pt idx="39">
                  <c:v>-4.9950270969657895E-3</c:v>
                </c:pt>
                <c:pt idx="40">
                  <c:v>6.4957781244031815E-2</c:v>
                </c:pt>
                <c:pt idx="41">
                  <c:v>1.7327318142065966E-3</c:v>
                </c:pt>
                <c:pt idx="42">
                  <c:v>1.4557935690905887E-2</c:v>
                </c:pt>
                <c:pt idx="43">
                  <c:v>1.09211209781111E-5</c:v>
                </c:pt>
                <c:pt idx="44">
                  <c:v>3.4709801125254285E-2</c:v>
                </c:pt>
                <c:pt idx="45">
                  <c:v>-2.219243136048034E-3</c:v>
                </c:pt>
                <c:pt idx="46">
                  <c:v>-2.2344508443253946E-3</c:v>
                </c:pt>
                <c:pt idx="47">
                  <c:v>-2.0392345946224213E-2</c:v>
                </c:pt>
                <c:pt idx="48">
                  <c:v>3.3074522187570482E-2</c:v>
                </c:pt>
                <c:pt idx="49">
                  <c:v>1.6700762196895175E-2</c:v>
                </c:pt>
                <c:pt idx="50">
                  <c:v>1.6184358171464578E-2</c:v>
                </c:pt>
                <c:pt idx="51">
                  <c:v>3.549816033727915E-2</c:v>
                </c:pt>
                <c:pt idx="52">
                  <c:v>-2.1225305214178729E-3</c:v>
                </c:pt>
                <c:pt idx="53">
                  <c:v>6.6245418826515415E-3</c:v>
                </c:pt>
                <c:pt idx="54">
                  <c:v>8.9095847246747507E-3</c:v>
                </c:pt>
                <c:pt idx="55">
                  <c:v>1.8471084241887749E-3</c:v>
                </c:pt>
                <c:pt idx="56">
                  <c:v>1.6082159451363945E-2</c:v>
                </c:pt>
                <c:pt idx="57">
                  <c:v>-3.020233855580986E-3</c:v>
                </c:pt>
                <c:pt idx="58">
                  <c:v>1.5936311866577017E-2</c:v>
                </c:pt>
                <c:pt idx="59">
                  <c:v>8.4625329688792494E-3</c:v>
                </c:pt>
              </c:numCache>
            </c:numRef>
          </c:xVal>
          <c:yVal>
            <c:numRef>
              <c:f>BETAC_SJM!$B$25:$B$84</c:f>
              <c:numCache>
                <c:formatCode>General</c:formatCode>
                <c:ptCount val="60"/>
                <c:pt idx="0">
                  <c:v>1.2896771613769066E-3</c:v>
                </c:pt>
                <c:pt idx="1">
                  <c:v>3.9961365702843275E-3</c:v>
                </c:pt>
                <c:pt idx="2">
                  <c:v>3.1619257722188696E-2</c:v>
                </c:pt>
                <c:pt idx="3">
                  <c:v>6.5780744015490663E-3</c:v>
                </c:pt>
                <c:pt idx="4">
                  <c:v>2.2370292634116631E-2</c:v>
                </c:pt>
                <c:pt idx="5">
                  <c:v>1.1004266190349277E-2</c:v>
                </c:pt>
                <c:pt idx="6">
                  <c:v>1.2770712052580145E-2</c:v>
                </c:pt>
                <c:pt idx="7">
                  <c:v>-9.9347536313810908E-3</c:v>
                </c:pt>
                <c:pt idx="8">
                  <c:v>3.1047191441700508E-2</c:v>
                </c:pt>
                <c:pt idx="9">
                  <c:v>-2.0302181493476224E-2</c:v>
                </c:pt>
                <c:pt idx="10">
                  <c:v>1.8529462407357276E-2</c:v>
                </c:pt>
                <c:pt idx="11">
                  <c:v>2.8015385184910795E-2</c:v>
                </c:pt>
                <c:pt idx="12">
                  <c:v>1.7426876098619187E-2</c:v>
                </c:pt>
                <c:pt idx="13">
                  <c:v>1.453054426933096E-2</c:v>
                </c:pt>
                <c:pt idx="14">
                  <c:v>-2.309135777204787E-2</c:v>
                </c:pt>
                <c:pt idx="15">
                  <c:v>2.7032380707975423E-2</c:v>
                </c:pt>
                <c:pt idx="16">
                  <c:v>3.9943990799793227E-3</c:v>
                </c:pt>
                <c:pt idx="17">
                  <c:v>3.5291787561928657E-3</c:v>
                </c:pt>
                <c:pt idx="18">
                  <c:v>1.3004454433370772E-2</c:v>
                </c:pt>
                <c:pt idx="19">
                  <c:v>1.1750120622330655E-2</c:v>
                </c:pt>
                <c:pt idx="20">
                  <c:v>-9.9859771734921964E-3</c:v>
                </c:pt>
                <c:pt idx="21">
                  <c:v>2.3579436774283716E-2</c:v>
                </c:pt>
                <c:pt idx="22">
                  <c:v>-1.0240840885378685E-2</c:v>
                </c:pt>
                <c:pt idx="23">
                  <c:v>1.4406720661970396E-2</c:v>
                </c:pt>
                <c:pt idx="24">
                  <c:v>1.5254072041359323E-2</c:v>
                </c:pt>
                <c:pt idx="25">
                  <c:v>-3.0157762584764707E-3</c:v>
                </c:pt>
                <c:pt idx="26">
                  <c:v>-2.0117368136614567E-2</c:v>
                </c:pt>
                <c:pt idx="27">
                  <c:v>3.4543832569073174E-2</c:v>
                </c:pt>
                <c:pt idx="28">
                  <c:v>-1.1416928171186117E-2</c:v>
                </c:pt>
                <c:pt idx="29">
                  <c:v>5.0473297154537376E-3</c:v>
                </c:pt>
                <c:pt idx="30">
                  <c:v>6.3219850567334049E-3</c:v>
                </c:pt>
                <c:pt idx="31">
                  <c:v>-1.3716748040111131E-2</c:v>
                </c:pt>
                <c:pt idx="32">
                  <c:v>1.2206216082706774E-2</c:v>
                </c:pt>
                <c:pt idx="33">
                  <c:v>-4.0179609545218771E-2</c:v>
                </c:pt>
                <c:pt idx="34">
                  <c:v>-1.7277461095810787E-2</c:v>
                </c:pt>
                <c:pt idx="35">
                  <c:v>5.2433149430779105E-2</c:v>
                </c:pt>
                <c:pt idx="36">
                  <c:v>-3.0321813129304052E-5</c:v>
                </c:pt>
                <c:pt idx="37">
                  <c:v>-1.1714243345382899E-2</c:v>
                </c:pt>
                <c:pt idx="38">
                  <c:v>-3.3068883843234372E-2</c:v>
                </c:pt>
                <c:pt idx="39">
                  <c:v>-3.4863371243380775E-3</c:v>
                </c:pt>
                <c:pt idx="40">
                  <c:v>4.1009844785286777E-2</c:v>
                </c:pt>
                <c:pt idx="41">
                  <c:v>7.9311342890266926E-4</c:v>
                </c:pt>
                <c:pt idx="42">
                  <c:v>8.9510790382859376E-3</c:v>
                </c:pt>
                <c:pt idx="43">
                  <c:v>-3.0211067484400475E-4</c:v>
                </c:pt>
                <c:pt idx="44">
                  <c:v>2.1769450329600128E-2</c:v>
                </c:pt>
                <c:pt idx="45">
                  <c:v>-1.7206926706553186E-3</c:v>
                </c:pt>
                <c:pt idx="46">
                  <c:v>-1.7303661200848157E-3</c:v>
                </c:pt>
                <c:pt idx="47">
                  <c:v>-1.3280395671599651E-2</c:v>
                </c:pt>
                <c:pt idx="48">
                  <c:v>2.0729268086602005E-2</c:v>
                </c:pt>
                <c:pt idx="49">
                  <c:v>1.031410648882768E-2</c:v>
                </c:pt>
                <c:pt idx="50">
                  <c:v>9.9856277901253787E-3</c:v>
                </c:pt>
                <c:pt idx="51">
                  <c:v>2.227091661437583E-2</c:v>
                </c:pt>
                <c:pt idx="52">
                  <c:v>-1.659174881797412E-3</c:v>
                </c:pt>
                <c:pt idx="53">
                  <c:v>3.9047379059616054E-3</c:v>
                </c:pt>
                <c:pt idx="54">
                  <c:v>5.3582275424936283E-3</c:v>
                </c:pt>
                <c:pt idx="55">
                  <c:v>8.6586708332586832E-4</c:v>
                </c:pt>
                <c:pt idx="56">
                  <c:v>9.9206203522772644E-3</c:v>
                </c:pt>
                <c:pt idx="57">
                  <c:v>-2.2301937129940467E-3</c:v>
                </c:pt>
                <c:pt idx="58">
                  <c:v>9.827848370455982E-3</c:v>
                </c:pt>
                <c:pt idx="59">
                  <c:v>5.0738630298935595E-3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1-4927-BD1D-28596FBE5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85712"/>
        <c:axId val="197486544"/>
      </c:scatterChart>
      <c:valAx>
        <c:axId val="19748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Market Excess Return</a:t>
                </a:r>
              </a:p>
            </c:rich>
          </c:tx>
          <c:layout/>
          <c:overlay val="0"/>
        </c:title>
        <c:numFmt formatCode="0.00000000000000000%" sourceLinked="1"/>
        <c:majorTickMark val="out"/>
        <c:minorTickMark val="none"/>
        <c:tickLblPos val="nextTo"/>
        <c:crossAx val="197486544"/>
        <c:crosses val="autoZero"/>
        <c:crossBetween val="midCat"/>
      </c:valAx>
      <c:valAx>
        <c:axId val="197486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 Excess Return</a:t>
                </a:r>
              </a:p>
            </c:rich>
          </c:tx>
          <c:layout/>
          <c:overlay val="0"/>
        </c:title>
        <c:numFmt formatCode="0.0000000000000000%" sourceLinked="1"/>
        <c:majorTickMark val="out"/>
        <c:minorTickMark val="none"/>
        <c:tickLblPos val="nextTo"/>
        <c:crossAx val="19748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AMZN!$C$1</c:f>
              <c:strCache>
                <c:ptCount val="1"/>
                <c:pt idx="0">
                  <c:v>Monthly Return Rate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AMZN!$A$2:$A$62</c:f>
              <c:numCache>
                <c:formatCode>m/d/yyyy</c:formatCode>
                <c:ptCount val="61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  <c:pt idx="12">
                  <c:v>41518</c:v>
                </c:pt>
                <c:pt idx="13">
                  <c:v>41548</c:v>
                </c:pt>
                <c:pt idx="14">
                  <c:v>41579</c:v>
                </c:pt>
                <c:pt idx="15">
                  <c:v>41609</c:v>
                </c:pt>
                <c:pt idx="16">
                  <c:v>41640</c:v>
                </c:pt>
                <c:pt idx="17">
                  <c:v>41671</c:v>
                </c:pt>
                <c:pt idx="18">
                  <c:v>41699</c:v>
                </c:pt>
                <c:pt idx="19">
                  <c:v>41730</c:v>
                </c:pt>
                <c:pt idx="20">
                  <c:v>41760</c:v>
                </c:pt>
                <c:pt idx="21">
                  <c:v>41791</c:v>
                </c:pt>
                <c:pt idx="22">
                  <c:v>41821</c:v>
                </c:pt>
                <c:pt idx="23">
                  <c:v>41852</c:v>
                </c:pt>
                <c:pt idx="24">
                  <c:v>41883</c:v>
                </c:pt>
                <c:pt idx="25">
                  <c:v>41913</c:v>
                </c:pt>
                <c:pt idx="26">
                  <c:v>41944</c:v>
                </c:pt>
                <c:pt idx="27">
                  <c:v>41974</c:v>
                </c:pt>
                <c:pt idx="28">
                  <c:v>42005</c:v>
                </c:pt>
                <c:pt idx="29">
                  <c:v>42036</c:v>
                </c:pt>
                <c:pt idx="30">
                  <c:v>42064</c:v>
                </c:pt>
                <c:pt idx="31">
                  <c:v>42095</c:v>
                </c:pt>
                <c:pt idx="32">
                  <c:v>42125</c:v>
                </c:pt>
                <c:pt idx="33">
                  <c:v>42156</c:v>
                </c:pt>
                <c:pt idx="34">
                  <c:v>42186</c:v>
                </c:pt>
                <c:pt idx="35">
                  <c:v>42217</c:v>
                </c:pt>
                <c:pt idx="36">
                  <c:v>42248</c:v>
                </c:pt>
                <c:pt idx="37">
                  <c:v>42278</c:v>
                </c:pt>
                <c:pt idx="38">
                  <c:v>42309</c:v>
                </c:pt>
                <c:pt idx="39">
                  <c:v>42339</c:v>
                </c:pt>
                <c:pt idx="40">
                  <c:v>42370</c:v>
                </c:pt>
                <c:pt idx="41">
                  <c:v>42401</c:v>
                </c:pt>
                <c:pt idx="42">
                  <c:v>42430</c:v>
                </c:pt>
                <c:pt idx="43">
                  <c:v>42461</c:v>
                </c:pt>
                <c:pt idx="44">
                  <c:v>42491</c:v>
                </c:pt>
                <c:pt idx="45">
                  <c:v>42522</c:v>
                </c:pt>
                <c:pt idx="46">
                  <c:v>42552</c:v>
                </c:pt>
                <c:pt idx="47">
                  <c:v>42583</c:v>
                </c:pt>
                <c:pt idx="48">
                  <c:v>42614</c:v>
                </c:pt>
                <c:pt idx="49">
                  <c:v>42644</c:v>
                </c:pt>
                <c:pt idx="50">
                  <c:v>42675</c:v>
                </c:pt>
                <c:pt idx="51">
                  <c:v>42705</c:v>
                </c:pt>
                <c:pt idx="52">
                  <c:v>42736</c:v>
                </c:pt>
                <c:pt idx="53">
                  <c:v>42767</c:v>
                </c:pt>
                <c:pt idx="54">
                  <c:v>42795</c:v>
                </c:pt>
                <c:pt idx="55">
                  <c:v>42826</c:v>
                </c:pt>
                <c:pt idx="56">
                  <c:v>42856</c:v>
                </c:pt>
                <c:pt idx="57">
                  <c:v>42887</c:v>
                </c:pt>
                <c:pt idx="58">
                  <c:v>42917</c:v>
                </c:pt>
                <c:pt idx="59">
                  <c:v>42948</c:v>
                </c:pt>
                <c:pt idx="60">
                  <c:v>42979</c:v>
                </c:pt>
              </c:numCache>
              <c:extLst/>
            </c:numRef>
          </c:cat>
          <c:val>
            <c:numRef>
              <c:f>AMZN!$C$2:$C$62</c:f>
              <c:numCache>
                <c:formatCode>General</c:formatCode>
                <c:ptCount val="61"/>
                <c:pt idx="0">
                  <c:v>-8.4263948608651995E-2</c:v>
                </c:pt>
                <c:pt idx="1">
                  <c:v>8.2270617382758524E-2</c:v>
                </c:pt>
                <c:pt idx="2">
                  <c:v>-4.681642475521078E-3</c:v>
                </c:pt>
                <c:pt idx="3">
                  <c:v>5.8317077735820948E-2</c:v>
                </c:pt>
                <c:pt idx="4">
                  <c:v>-4.6328097928436552E-3</c:v>
                </c:pt>
                <c:pt idx="5">
                  <c:v>8.4005036228308461E-3</c:v>
                </c:pt>
                <c:pt idx="6">
                  <c:v>-4.7581494524428371E-2</c:v>
                </c:pt>
                <c:pt idx="7">
                  <c:v>6.0635964387817411E-2</c:v>
                </c:pt>
                <c:pt idx="8">
                  <c:v>3.1537851491626148E-2</c:v>
                </c:pt>
                <c:pt idx="9">
                  <c:v>8.4734771977854756E-2</c:v>
                </c:pt>
                <c:pt idx="10">
                  <c:v>-6.7193380030564548E-2</c:v>
                </c:pt>
                <c:pt idx="11">
                  <c:v>0.11267706869012833</c:v>
                </c:pt>
                <c:pt idx="12">
                  <c:v>0.16437430122308549</c:v>
                </c:pt>
                <c:pt idx="13">
                  <c:v>8.1284498753631682E-2</c:v>
                </c:pt>
                <c:pt idx="14">
                  <c:v>1.3134530932555854E-2</c:v>
                </c:pt>
                <c:pt idx="15">
                  <c:v>-0.10055419166732436</c:v>
                </c:pt>
                <c:pt idx="16">
                  <c:v>9.506827569729738E-3</c:v>
                </c:pt>
                <c:pt idx="17">
                  <c:v>-7.1057748063113782E-2</c:v>
                </c:pt>
                <c:pt idx="18">
                  <c:v>-9.5846807025698089E-2</c:v>
                </c:pt>
                <c:pt idx="19">
                  <c:v>2.7685472862172881E-2</c:v>
                </c:pt>
                <c:pt idx="20">
                  <c:v>3.9129775938433219E-2</c:v>
                </c:pt>
                <c:pt idx="21">
                  <c:v>-3.6301524220400033E-2</c:v>
                </c:pt>
                <c:pt idx="22">
                  <c:v>8.3229559514027981E-2</c:v>
                </c:pt>
                <c:pt idx="23">
                  <c:v>-4.8961793768711244E-2</c:v>
                </c:pt>
                <c:pt idx="24">
                  <c:v>-5.2660993966871364E-2</c:v>
                </c:pt>
                <c:pt idx="25">
                  <c:v>0.10862314207296629</c:v>
                </c:pt>
                <c:pt idx="26">
                  <c:v>-8.3540065399536428E-2</c:v>
                </c:pt>
                <c:pt idx="27">
                  <c:v>0.14235537988035343</c:v>
                </c:pt>
                <c:pt idx="28">
                  <c:v>7.2292909125583033E-2</c:v>
                </c:pt>
                <c:pt idx="29">
                  <c:v>-2.120159384257584E-2</c:v>
                </c:pt>
                <c:pt idx="30">
                  <c:v>0.13351247567569233</c:v>
                </c:pt>
                <c:pt idx="31">
                  <c:v>1.7663265251228796E-2</c:v>
                </c:pt>
                <c:pt idx="32">
                  <c:v>1.1322565700094989E-2</c:v>
                </c:pt>
                <c:pt idx="33">
                  <c:v>0.2351126009363276</c:v>
                </c:pt>
                <c:pt idx="34">
                  <c:v>-4.338339636071728E-2</c:v>
                </c:pt>
                <c:pt idx="35">
                  <c:v>-1.9497357537754819E-3</c:v>
                </c:pt>
                <c:pt idx="36">
                  <c:v>0.22272364308571252</c:v>
                </c:pt>
                <c:pt idx="37">
                  <c:v>6.2150443374962949E-2</c:v>
                </c:pt>
                <c:pt idx="38">
                  <c:v>1.6681749699429843E-2</c:v>
                </c:pt>
                <c:pt idx="39">
                  <c:v>-0.13151550256294281</c:v>
                </c:pt>
                <c:pt idx="40">
                  <c:v>-5.8739318568994815E-2</c:v>
                </c:pt>
                <c:pt idx="41">
                  <c:v>7.4422633590724735E-2</c:v>
                </c:pt>
                <c:pt idx="42">
                  <c:v>0.11109428329220701</c:v>
                </c:pt>
                <c:pt idx="43">
                  <c:v>9.581702028978685E-2</c:v>
                </c:pt>
                <c:pt idx="44">
                  <c:v>-9.9198705270371109E-3</c:v>
                </c:pt>
                <c:pt idx="45">
                  <c:v>6.0353264723968382E-2</c:v>
                </c:pt>
                <c:pt idx="46">
                  <c:v>1.3639745163189174E-2</c:v>
                </c:pt>
                <c:pt idx="47">
                  <c:v>8.8603187103185238E-2</c:v>
                </c:pt>
                <c:pt idx="48">
                  <c:v>-5.6717334217236855E-2</c:v>
                </c:pt>
                <c:pt idx="49">
                  <c:v>-4.9694866744493596E-2</c:v>
                </c:pt>
                <c:pt idx="50">
                  <c:v>2.4101637197447998E-2</c:v>
                </c:pt>
                <c:pt idx="51">
                  <c:v>7.1318930249539503E-2</c:v>
                </c:pt>
                <c:pt idx="52">
                  <c:v>2.6181569101412842E-2</c:v>
                </c:pt>
                <c:pt idx="53">
                  <c:v>4.911010257552572E-2</c:v>
                </c:pt>
                <c:pt idx="54">
                  <c:v>4.3370872102961179E-2</c:v>
                </c:pt>
                <c:pt idx="55">
                  <c:v>7.5276495694834467E-2</c:v>
                </c:pt>
                <c:pt idx="56">
                  <c:v>-2.6763985375138188E-2</c:v>
                </c:pt>
                <c:pt idx="57">
                  <c:v>2.0433914256198362E-2</c:v>
                </c:pt>
                <c:pt idx="58">
                  <c:v>-7.2688784842804745E-3</c:v>
                </c:pt>
                <c:pt idx="59">
                  <c:v>-1.9630838742749471E-2</c:v>
                </c:pt>
                <c:pt idx="60">
                  <c:v>1.2024754031928188E-2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B51D-46D1-AEC2-26BA5E53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111536"/>
        <c:axId val="416111952"/>
      </c:lineChart>
      <c:dateAx>
        <c:axId val="416111536"/>
        <c:scaling>
          <c:orientation val="minMax"/>
        </c:scaling>
        <c:delete val="0"/>
        <c:axPos val="b"/>
        <c:numFmt formatCode="yyyy/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16111952"/>
        <c:crossesAt val="-0.2"/>
        <c:auto val="1"/>
        <c:lblOffset val="100"/>
        <c:baseTimeUnit val="months"/>
        <c:majorUnit val="4"/>
        <c:majorTimeUnit val="months"/>
      </c:dateAx>
      <c:valAx>
        <c:axId val="4161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1611153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95000"/>
        </a:schemeClr>
      </a:solidFill>
    </a:ln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AMZN!$B$1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AMZN!$A$2:$A$62</c:f>
              <c:numCache>
                <c:formatCode>m/d/yyyy</c:formatCode>
                <c:ptCount val="61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  <c:pt idx="12">
                  <c:v>41518</c:v>
                </c:pt>
                <c:pt idx="13">
                  <c:v>41548</c:v>
                </c:pt>
                <c:pt idx="14">
                  <c:v>41579</c:v>
                </c:pt>
                <c:pt idx="15">
                  <c:v>41609</c:v>
                </c:pt>
                <c:pt idx="16">
                  <c:v>41640</c:v>
                </c:pt>
                <c:pt idx="17">
                  <c:v>41671</c:v>
                </c:pt>
                <c:pt idx="18">
                  <c:v>41699</c:v>
                </c:pt>
                <c:pt idx="19">
                  <c:v>41730</c:v>
                </c:pt>
                <c:pt idx="20">
                  <c:v>41760</c:v>
                </c:pt>
                <c:pt idx="21">
                  <c:v>41791</c:v>
                </c:pt>
                <c:pt idx="22">
                  <c:v>41821</c:v>
                </c:pt>
                <c:pt idx="23">
                  <c:v>41852</c:v>
                </c:pt>
                <c:pt idx="24">
                  <c:v>41883</c:v>
                </c:pt>
                <c:pt idx="25">
                  <c:v>41913</c:v>
                </c:pt>
                <c:pt idx="26">
                  <c:v>41944</c:v>
                </c:pt>
                <c:pt idx="27">
                  <c:v>41974</c:v>
                </c:pt>
                <c:pt idx="28">
                  <c:v>42005</c:v>
                </c:pt>
                <c:pt idx="29">
                  <c:v>42036</c:v>
                </c:pt>
                <c:pt idx="30">
                  <c:v>42064</c:v>
                </c:pt>
                <c:pt idx="31">
                  <c:v>42095</c:v>
                </c:pt>
                <c:pt idx="32">
                  <c:v>42125</c:v>
                </c:pt>
                <c:pt idx="33">
                  <c:v>42156</c:v>
                </c:pt>
                <c:pt idx="34">
                  <c:v>42186</c:v>
                </c:pt>
                <c:pt idx="35">
                  <c:v>42217</c:v>
                </c:pt>
                <c:pt idx="36">
                  <c:v>42248</c:v>
                </c:pt>
                <c:pt idx="37">
                  <c:v>42278</c:v>
                </c:pt>
                <c:pt idx="38">
                  <c:v>42309</c:v>
                </c:pt>
                <c:pt idx="39">
                  <c:v>42339</c:v>
                </c:pt>
                <c:pt idx="40">
                  <c:v>42370</c:v>
                </c:pt>
                <c:pt idx="41">
                  <c:v>42401</c:v>
                </c:pt>
                <c:pt idx="42">
                  <c:v>42430</c:v>
                </c:pt>
                <c:pt idx="43">
                  <c:v>42461</c:v>
                </c:pt>
                <c:pt idx="44">
                  <c:v>42491</c:v>
                </c:pt>
                <c:pt idx="45">
                  <c:v>42522</c:v>
                </c:pt>
                <c:pt idx="46">
                  <c:v>42552</c:v>
                </c:pt>
                <c:pt idx="47">
                  <c:v>42583</c:v>
                </c:pt>
                <c:pt idx="48">
                  <c:v>42614</c:v>
                </c:pt>
                <c:pt idx="49">
                  <c:v>42644</c:v>
                </c:pt>
                <c:pt idx="50">
                  <c:v>42675</c:v>
                </c:pt>
                <c:pt idx="51">
                  <c:v>42705</c:v>
                </c:pt>
                <c:pt idx="52">
                  <c:v>42736</c:v>
                </c:pt>
                <c:pt idx="53">
                  <c:v>42767</c:v>
                </c:pt>
                <c:pt idx="54">
                  <c:v>42795</c:v>
                </c:pt>
                <c:pt idx="55">
                  <c:v>42826</c:v>
                </c:pt>
                <c:pt idx="56">
                  <c:v>42856</c:v>
                </c:pt>
                <c:pt idx="57">
                  <c:v>42887</c:v>
                </c:pt>
                <c:pt idx="58">
                  <c:v>42917</c:v>
                </c:pt>
                <c:pt idx="59">
                  <c:v>42948</c:v>
                </c:pt>
                <c:pt idx="60">
                  <c:v>42979</c:v>
                </c:pt>
              </c:numCache>
            </c:numRef>
          </c:cat>
          <c:val>
            <c:numRef>
              <c:f>AMZN!$B$2:$B$62</c:f>
              <c:numCache>
                <c:formatCode>General</c:formatCode>
                <c:ptCount val="61"/>
                <c:pt idx="0">
                  <c:v>254.320007</c:v>
                </c:pt>
                <c:pt idx="1">
                  <c:v>232.88999899999999</c:v>
                </c:pt>
                <c:pt idx="2">
                  <c:v>252.050003</c:v>
                </c:pt>
                <c:pt idx="3">
                  <c:v>250.86999499999999</c:v>
                </c:pt>
                <c:pt idx="4">
                  <c:v>265.5</c:v>
                </c:pt>
                <c:pt idx="5">
                  <c:v>264.26998900000001</c:v>
                </c:pt>
                <c:pt idx="6">
                  <c:v>266.48998999999998</c:v>
                </c:pt>
                <c:pt idx="7">
                  <c:v>253.80999800000001</c:v>
                </c:pt>
                <c:pt idx="8">
                  <c:v>269.20001200000002</c:v>
                </c:pt>
                <c:pt idx="9">
                  <c:v>277.69000199999999</c:v>
                </c:pt>
                <c:pt idx="10">
                  <c:v>301.22000100000002</c:v>
                </c:pt>
                <c:pt idx="11">
                  <c:v>280.98001099999999</c:v>
                </c:pt>
                <c:pt idx="12">
                  <c:v>312.64001500000001</c:v>
                </c:pt>
                <c:pt idx="13">
                  <c:v>364.02999899999998</c:v>
                </c:pt>
                <c:pt idx="14">
                  <c:v>393.61999500000002</c:v>
                </c:pt>
                <c:pt idx="15">
                  <c:v>398.790009</c:v>
                </c:pt>
                <c:pt idx="16">
                  <c:v>358.69000199999999</c:v>
                </c:pt>
                <c:pt idx="17">
                  <c:v>362.10000600000001</c:v>
                </c:pt>
                <c:pt idx="18">
                  <c:v>336.36999500000002</c:v>
                </c:pt>
                <c:pt idx="19">
                  <c:v>304.13000499999998</c:v>
                </c:pt>
                <c:pt idx="20">
                  <c:v>312.54998799999998</c:v>
                </c:pt>
                <c:pt idx="21">
                  <c:v>324.77999899999998</c:v>
                </c:pt>
                <c:pt idx="22">
                  <c:v>312.98998999999998</c:v>
                </c:pt>
                <c:pt idx="23">
                  <c:v>339.040009</c:v>
                </c:pt>
                <c:pt idx="24">
                  <c:v>322.44000199999999</c:v>
                </c:pt>
                <c:pt idx="25">
                  <c:v>305.459991</c:v>
                </c:pt>
                <c:pt idx="26">
                  <c:v>338.64001500000001</c:v>
                </c:pt>
                <c:pt idx="27">
                  <c:v>310.35000600000001</c:v>
                </c:pt>
                <c:pt idx="28">
                  <c:v>354.52999899999998</c:v>
                </c:pt>
                <c:pt idx="29">
                  <c:v>380.16000400000001</c:v>
                </c:pt>
                <c:pt idx="30">
                  <c:v>372.10000600000001</c:v>
                </c:pt>
                <c:pt idx="31">
                  <c:v>421.77999899999998</c:v>
                </c:pt>
                <c:pt idx="32">
                  <c:v>429.23001099999999</c:v>
                </c:pt>
                <c:pt idx="33">
                  <c:v>434.08999599999999</c:v>
                </c:pt>
                <c:pt idx="34">
                  <c:v>536.15002400000003</c:v>
                </c:pt>
                <c:pt idx="35">
                  <c:v>512.89001499999995</c:v>
                </c:pt>
                <c:pt idx="36">
                  <c:v>511.89001500000001</c:v>
                </c:pt>
                <c:pt idx="37">
                  <c:v>625.90002400000003</c:v>
                </c:pt>
                <c:pt idx="38">
                  <c:v>664.79998799999998</c:v>
                </c:pt>
                <c:pt idx="39">
                  <c:v>675.89001499999995</c:v>
                </c:pt>
                <c:pt idx="40">
                  <c:v>587</c:v>
                </c:pt>
                <c:pt idx="41">
                  <c:v>552.52002000000005</c:v>
                </c:pt>
                <c:pt idx="42">
                  <c:v>593.64001499999995</c:v>
                </c:pt>
                <c:pt idx="43">
                  <c:v>659.59002699999996</c:v>
                </c:pt>
                <c:pt idx="44">
                  <c:v>722.78997800000002</c:v>
                </c:pt>
                <c:pt idx="45">
                  <c:v>715.61999500000002</c:v>
                </c:pt>
                <c:pt idx="46">
                  <c:v>758.80999799999995</c:v>
                </c:pt>
                <c:pt idx="47">
                  <c:v>769.15997300000004</c:v>
                </c:pt>
                <c:pt idx="48">
                  <c:v>837.30999799999995</c:v>
                </c:pt>
                <c:pt idx="49">
                  <c:v>789.82000700000003</c:v>
                </c:pt>
                <c:pt idx="50">
                  <c:v>750.57000700000003</c:v>
                </c:pt>
                <c:pt idx="51">
                  <c:v>768.65997300000004</c:v>
                </c:pt>
                <c:pt idx="52">
                  <c:v>823.47997999999995</c:v>
                </c:pt>
                <c:pt idx="53">
                  <c:v>845.03997800000002</c:v>
                </c:pt>
                <c:pt idx="54">
                  <c:v>886.53997800000002</c:v>
                </c:pt>
                <c:pt idx="55">
                  <c:v>924.98999000000003</c:v>
                </c:pt>
                <c:pt idx="56">
                  <c:v>994.61999500000002</c:v>
                </c:pt>
                <c:pt idx="57">
                  <c:v>968</c:v>
                </c:pt>
                <c:pt idx="58">
                  <c:v>987.78002900000001</c:v>
                </c:pt>
                <c:pt idx="59">
                  <c:v>980.59997599999997</c:v>
                </c:pt>
                <c:pt idx="60">
                  <c:v>961.34997599999997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6-4E42-8FB8-EE8E5B9C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411408"/>
        <c:axId val="307412240"/>
      </c:lineChart>
      <c:dateAx>
        <c:axId val="307411408"/>
        <c:scaling>
          <c:orientation val="minMax"/>
        </c:scaling>
        <c:delete val="0"/>
        <c:axPos val="b"/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+mn-cs"/>
              </a:defRPr>
            </a:pPr>
            <a:endParaRPr lang="en-US"/>
          </a:p>
        </c:txPr>
        <c:crossAx val="307412240"/>
        <c:crosses val="autoZero"/>
        <c:auto val="0"/>
        <c:lblOffset val="100"/>
        <c:baseTimeUnit val="days"/>
        <c:majorUnit val="3"/>
        <c:majorTimeUnit val="months"/>
      </c:dateAx>
      <c:valAx>
        <c:axId val="307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+mn-cs"/>
              </a:defRPr>
            </a:pPr>
            <a:endParaRPr lang="en-US"/>
          </a:p>
        </c:txPr>
        <c:crossAx val="307411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766167380252609"/>
          <c:y val="0.48833833361048162"/>
          <c:w val="0.28677971271475378"/>
          <c:h val="5.37298352868658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AMZN!$C$1</c:f>
              <c:strCache>
                <c:ptCount val="1"/>
                <c:pt idx="0">
                  <c:v>Monthly Return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AMZN!$A$2:$A$62</c:f>
              <c:numCache>
                <c:formatCode>m/d/yyyy</c:formatCode>
                <c:ptCount val="61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  <c:pt idx="12">
                  <c:v>41518</c:v>
                </c:pt>
                <c:pt idx="13">
                  <c:v>41548</c:v>
                </c:pt>
                <c:pt idx="14">
                  <c:v>41579</c:v>
                </c:pt>
                <c:pt idx="15">
                  <c:v>41609</c:v>
                </c:pt>
                <c:pt idx="16">
                  <c:v>41640</c:v>
                </c:pt>
                <c:pt idx="17">
                  <c:v>41671</c:v>
                </c:pt>
                <c:pt idx="18">
                  <c:v>41699</c:v>
                </c:pt>
                <c:pt idx="19">
                  <c:v>41730</c:v>
                </c:pt>
                <c:pt idx="20">
                  <c:v>41760</c:v>
                </c:pt>
                <c:pt idx="21">
                  <c:v>41791</c:v>
                </c:pt>
                <c:pt idx="22">
                  <c:v>41821</c:v>
                </c:pt>
                <c:pt idx="23">
                  <c:v>41852</c:v>
                </c:pt>
                <c:pt idx="24">
                  <c:v>41883</c:v>
                </c:pt>
                <c:pt idx="25">
                  <c:v>41913</c:v>
                </c:pt>
                <c:pt idx="26">
                  <c:v>41944</c:v>
                </c:pt>
                <c:pt idx="27">
                  <c:v>41974</c:v>
                </c:pt>
                <c:pt idx="28">
                  <c:v>42005</c:v>
                </c:pt>
                <c:pt idx="29">
                  <c:v>42036</c:v>
                </c:pt>
                <c:pt idx="30">
                  <c:v>42064</c:v>
                </c:pt>
                <c:pt idx="31">
                  <c:v>42095</c:v>
                </c:pt>
                <c:pt idx="32">
                  <c:v>42125</c:v>
                </c:pt>
                <c:pt idx="33">
                  <c:v>42156</c:v>
                </c:pt>
                <c:pt idx="34">
                  <c:v>42186</c:v>
                </c:pt>
                <c:pt idx="35">
                  <c:v>42217</c:v>
                </c:pt>
                <c:pt idx="36">
                  <c:v>42248</c:v>
                </c:pt>
                <c:pt idx="37">
                  <c:v>42278</c:v>
                </c:pt>
                <c:pt idx="38">
                  <c:v>42309</c:v>
                </c:pt>
                <c:pt idx="39">
                  <c:v>42339</c:v>
                </c:pt>
                <c:pt idx="40">
                  <c:v>42370</c:v>
                </c:pt>
                <c:pt idx="41">
                  <c:v>42401</c:v>
                </c:pt>
                <c:pt idx="42">
                  <c:v>42430</c:v>
                </c:pt>
                <c:pt idx="43">
                  <c:v>42461</c:v>
                </c:pt>
                <c:pt idx="44">
                  <c:v>42491</c:v>
                </c:pt>
                <c:pt idx="45">
                  <c:v>42522</c:v>
                </c:pt>
                <c:pt idx="46">
                  <c:v>42552</c:v>
                </c:pt>
                <c:pt idx="47">
                  <c:v>42583</c:v>
                </c:pt>
                <c:pt idx="48">
                  <c:v>42614</c:v>
                </c:pt>
                <c:pt idx="49">
                  <c:v>42644</c:v>
                </c:pt>
                <c:pt idx="50">
                  <c:v>42675</c:v>
                </c:pt>
                <c:pt idx="51">
                  <c:v>42705</c:v>
                </c:pt>
                <c:pt idx="52">
                  <c:v>42736</c:v>
                </c:pt>
                <c:pt idx="53">
                  <c:v>42767</c:v>
                </c:pt>
                <c:pt idx="54">
                  <c:v>42795</c:v>
                </c:pt>
                <c:pt idx="55">
                  <c:v>42826</c:v>
                </c:pt>
                <c:pt idx="56">
                  <c:v>42856</c:v>
                </c:pt>
                <c:pt idx="57">
                  <c:v>42887</c:v>
                </c:pt>
                <c:pt idx="58">
                  <c:v>42917</c:v>
                </c:pt>
                <c:pt idx="59">
                  <c:v>42948</c:v>
                </c:pt>
                <c:pt idx="60">
                  <c:v>42979</c:v>
                </c:pt>
              </c:numCache>
            </c:numRef>
          </c:cat>
          <c:val>
            <c:numRef>
              <c:f>AMZN!$C$2:$C$62</c:f>
              <c:numCache>
                <c:formatCode>General</c:formatCode>
                <c:ptCount val="61"/>
                <c:pt idx="0">
                  <c:v>-8.4263948608651995E-2</c:v>
                </c:pt>
                <c:pt idx="1">
                  <c:v>8.2270617382758524E-2</c:v>
                </c:pt>
                <c:pt idx="2">
                  <c:v>-4.681642475521078E-3</c:v>
                </c:pt>
                <c:pt idx="3">
                  <c:v>5.8317077735820948E-2</c:v>
                </c:pt>
                <c:pt idx="4">
                  <c:v>-4.6328097928436552E-3</c:v>
                </c:pt>
                <c:pt idx="5">
                  <c:v>8.4005036228308461E-3</c:v>
                </c:pt>
                <c:pt idx="6">
                  <c:v>-4.7581494524428371E-2</c:v>
                </c:pt>
                <c:pt idx="7">
                  <c:v>6.0635964387817411E-2</c:v>
                </c:pt>
                <c:pt idx="8">
                  <c:v>3.1537851491626148E-2</c:v>
                </c:pt>
                <c:pt idx="9">
                  <c:v>8.4734771977854756E-2</c:v>
                </c:pt>
                <c:pt idx="10">
                  <c:v>-6.7193380030564548E-2</c:v>
                </c:pt>
                <c:pt idx="11">
                  <c:v>0.11267706869012833</c:v>
                </c:pt>
                <c:pt idx="12">
                  <c:v>0.16437430122308549</c:v>
                </c:pt>
                <c:pt idx="13">
                  <c:v>8.1284498753631682E-2</c:v>
                </c:pt>
                <c:pt idx="14">
                  <c:v>1.3134530932555854E-2</c:v>
                </c:pt>
                <c:pt idx="15">
                  <c:v>-0.10055419166732436</c:v>
                </c:pt>
                <c:pt idx="16">
                  <c:v>9.506827569729738E-3</c:v>
                </c:pt>
                <c:pt idx="17">
                  <c:v>-7.1057748063113782E-2</c:v>
                </c:pt>
                <c:pt idx="18">
                  <c:v>-9.5846807025698089E-2</c:v>
                </c:pt>
                <c:pt idx="19">
                  <c:v>2.7685472862172881E-2</c:v>
                </c:pt>
                <c:pt idx="20">
                  <c:v>3.9129775938433219E-2</c:v>
                </c:pt>
                <c:pt idx="21">
                  <c:v>-3.6301524220400033E-2</c:v>
                </c:pt>
                <c:pt idx="22">
                  <c:v>8.3229559514027981E-2</c:v>
                </c:pt>
                <c:pt idx="23">
                  <c:v>-4.8961793768711244E-2</c:v>
                </c:pt>
                <c:pt idx="24">
                  <c:v>-5.2660993966871364E-2</c:v>
                </c:pt>
                <c:pt idx="25">
                  <c:v>0.10862314207296629</c:v>
                </c:pt>
                <c:pt idx="26">
                  <c:v>-8.3540065399536428E-2</c:v>
                </c:pt>
                <c:pt idx="27">
                  <c:v>0.14235537988035343</c:v>
                </c:pt>
                <c:pt idx="28">
                  <c:v>7.2292909125583033E-2</c:v>
                </c:pt>
                <c:pt idx="29">
                  <c:v>-2.120159384257584E-2</c:v>
                </c:pt>
                <c:pt idx="30">
                  <c:v>0.13351247567569233</c:v>
                </c:pt>
                <c:pt idx="31">
                  <c:v>1.7663265251228796E-2</c:v>
                </c:pt>
                <c:pt idx="32">
                  <c:v>1.1322565700094989E-2</c:v>
                </c:pt>
                <c:pt idx="33">
                  <c:v>0.2351126009363276</c:v>
                </c:pt>
                <c:pt idx="34">
                  <c:v>-4.338339636071728E-2</c:v>
                </c:pt>
                <c:pt idx="35">
                  <c:v>-1.9497357537754819E-3</c:v>
                </c:pt>
                <c:pt idx="36">
                  <c:v>0.22272364308571252</c:v>
                </c:pt>
                <c:pt idx="37">
                  <c:v>6.2150443374962949E-2</c:v>
                </c:pt>
                <c:pt idx="38">
                  <c:v>1.6681749699429843E-2</c:v>
                </c:pt>
                <c:pt idx="39">
                  <c:v>-0.13151550256294281</c:v>
                </c:pt>
                <c:pt idx="40">
                  <c:v>-5.8739318568994815E-2</c:v>
                </c:pt>
                <c:pt idx="41">
                  <c:v>7.4422633590724735E-2</c:v>
                </c:pt>
                <c:pt idx="42">
                  <c:v>0.11109428329220701</c:v>
                </c:pt>
                <c:pt idx="43">
                  <c:v>9.581702028978685E-2</c:v>
                </c:pt>
                <c:pt idx="44">
                  <c:v>-9.9198705270371109E-3</c:v>
                </c:pt>
                <c:pt idx="45">
                  <c:v>6.0353264723968382E-2</c:v>
                </c:pt>
                <c:pt idx="46">
                  <c:v>1.3639745163189174E-2</c:v>
                </c:pt>
                <c:pt idx="47">
                  <c:v>8.8603187103185238E-2</c:v>
                </c:pt>
                <c:pt idx="48">
                  <c:v>-5.6717334217236855E-2</c:v>
                </c:pt>
                <c:pt idx="49">
                  <c:v>-4.9694866744493596E-2</c:v>
                </c:pt>
                <c:pt idx="50">
                  <c:v>2.4101637197447998E-2</c:v>
                </c:pt>
                <c:pt idx="51">
                  <c:v>7.1318930249539503E-2</c:v>
                </c:pt>
                <c:pt idx="52">
                  <c:v>2.6181569101412842E-2</c:v>
                </c:pt>
                <c:pt idx="53">
                  <c:v>4.911010257552572E-2</c:v>
                </c:pt>
                <c:pt idx="54">
                  <c:v>4.3370872102961179E-2</c:v>
                </c:pt>
                <c:pt idx="55">
                  <c:v>7.5276495694834467E-2</c:v>
                </c:pt>
                <c:pt idx="56">
                  <c:v>-2.6763985375138188E-2</c:v>
                </c:pt>
                <c:pt idx="57">
                  <c:v>2.0433914256198362E-2</c:v>
                </c:pt>
                <c:pt idx="58">
                  <c:v>-7.2688784842804745E-3</c:v>
                </c:pt>
                <c:pt idx="59">
                  <c:v>-1.9630838742749471E-2</c:v>
                </c:pt>
                <c:pt idx="60">
                  <c:v>1.2024754031928188E-2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5A-48CF-A248-5453AAEB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111536"/>
        <c:axId val="416111952"/>
      </c:lineChart>
      <c:dateAx>
        <c:axId val="416111536"/>
        <c:scaling>
          <c:orientation val="minMax"/>
        </c:scaling>
        <c:delete val="0"/>
        <c:axPos val="b"/>
        <c:numFmt formatCode="yyyy/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1952"/>
        <c:crossesAt val="-0.2"/>
        <c:auto val="1"/>
        <c:lblOffset val="100"/>
        <c:baseTimeUnit val="months"/>
      </c:dateAx>
      <c:valAx>
        <c:axId val="4161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15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COST!$B$1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COST!$A$2:$A$1258</c:f>
              <c:numCache>
                <c:formatCode>m/d/yyyy</c:formatCode>
                <c:ptCount val="1257"/>
                <c:pt idx="0">
                  <c:v>41190</c:v>
                </c:pt>
                <c:pt idx="1">
                  <c:v>41191</c:v>
                </c:pt>
                <c:pt idx="2">
                  <c:v>41192</c:v>
                </c:pt>
                <c:pt idx="3">
                  <c:v>41193</c:v>
                </c:pt>
                <c:pt idx="4">
                  <c:v>41194</c:v>
                </c:pt>
                <c:pt idx="5">
                  <c:v>41197</c:v>
                </c:pt>
                <c:pt idx="6">
                  <c:v>41198</c:v>
                </c:pt>
                <c:pt idx="7">
                  <c:v>41199</c:v>
                </c:pt>
                <c:pt idx="8">
                  <c:v>41200</c:v>
                </c:pt>
                <c:pt idx="9">
                  <c:v>41201</c:v>
                </c:pt>
                <c:pt idx="10">
                  <c:v>41204</c:v>
                </c:pt>
                <c:pt idx="11">
                  <c:v>41205</c:v>
                </c:pt>
                <c:pt idx="12">
                  <c:v>41206</c:v>
                </c:pt>
                <c:pt idx="13">
                  <c:v>41207</c:v>
                </c:pt>
                <c:pt idx="14">
                  <c:v>41208</c:v>
                </c:pt>
                <c:pt idx="15">
                  <c:v>41213</c:v>
                </c:pt>
                <c:pt idx="16">
                  <c:v>41214</c:v>
                </c:pt>
                <c:pt idx="17">
                  <c:v>41215</c:v>
                </c:pt>
                <c:pt idx="18">
                  <c:v>41218</c:v>
                </c:pt>
                <c:pt idx="19">
                  <c:v>41219</c:v>
                </c:pt>
                <c:pt idx="20">
                  <c:v>41220</c:v>
                </c:pt>
                <c:pt idx="21">
                  <c:v>41221</c:v>
                </c:pt>
                <c:pt idx="22">
                  <c:v>41222</c:v>
                </c:pt>
                <c:pt idx="23">
                  <c:v>41225</c:v>
                </c:pt>
                <c:pt idx="24">
                  <c:v>41226</c:v>
                </c:pt>
                <c:pt idx="25">
                  <c:v>41227</c:v>
                </c:pt>
                <c:pt idx="26">
                  <c:v>41228</c:v>
                </c:pt>
                <c:pt idx="27">
                  <c:v>41229</c:v>
                </c:pt>
                <c:pt idx="28">
                  <c:v>41232</c:v>
                </c:pt>
                <c:pt idx="29">
                  <c:v>41233</c:v>
                </c:pt>
                <c:pt idx="30">
                  <c:v>41234</c:v>
                </c:pt>
                <c:pt idx="31">
                  <c:v>41236</c:v>
                </c:pt>
                <c:pt idx="32">
                  <c:v>41239</c:v>
                </c:pt>
                <c:pt idx="33">
                  <c:v>41240</c:v>
                </c:pt>
                <c:pt idx="34">
                  <c:v>41241</c:v>
                </c:pt>
                <c:pt idx="35">
                  <c:v>41242</c:v>
                </c:pt>
                <c:pt idx="36">
                  <c:v>41243</c:v>
                </c:pt>
                <c:pt idx="37">
                  <c:v>41246</c:v>
                </c:pt>
                <c:pt idx="38">
                  <c:v>41247</c:v>
                </c:pt>
                <c:pt idx="39">
                  <c:v>41248</c:v>
                </c:pt>
                <c:pt idx="40">
                  <c:v>41249</c:v>
                </c:pt>
                <c:pt idx="41">
                  <c:v>41250</c:v>
                </c:pt>
                <c:pt idx="42">
                  <c:v>41253</c:v>
                </c:pt>
                <c:pt idx="43">
                  <c:v>41254</c:v>
                </c:pt>
                <c:pt idx="44">
                  <c:v>41255</c:v>
                </c:pt>
                <c:pt idx="45">
                  <c:v>41256</c:v>
                </c:pt>
                <c:pt idx="46">
                  <c:v>41257</c:v>
                </c:pt>
                <c:pt idx="47">
                  <c:v>41260</c:v>
                </c:pt>
                <c:pt idx="48">
                  <c:v>41261</c:v>
                </c:pt>
                <c:pt idx="49">
                  <c:v>41262</c:v>
                </c:pt>
                <c:pt idx="50">
                  <c:v>41263</c:v>
                </c:pt>
                <c:pt idx="51">
                  <c:v>41264</c:v>
                </c:pt>
                <c:pt idx="52">
                  <c:v>41267</c:v>
                </c:pt>
                <c:pt idx="53">
                  <c:v>41269</c:v>
                </c:pt>
                <c:pt idx="54">
                  <c:v>41270</c:v>
                </c:pt>
                <c:pt idx="55">
                  <c:v>41271</c:v>
                </c:pt>
                <c:pt idx="56">
                  <c:v>41274</c:v>
                </c:pt>
                <c:pt idx="57">
                  <c:v>41276</c:v>
                </c:pt>
                <c:pt idx="58">
                  <c:v>41277</c:v>
                </c:pt>
                <c:pt idx="59">
                  <c:v>41278</c:v>
                </c:pt>
                <c:pt idx="60">
                  <c:v>41281</c:v>
                </c:pt>
                <c:pt idx="61">
                  <c:v>41282</c:v>
                </c:pt>
                <c:pt idx="62">
                  <c:v>41283</c:v>
                </c:pt>
                <c:pt idx="63">
                  <c:v>41284</c:v>
                </c:pt>
                <c:pt idx="64">
                  <c:v>41285</c:v>
                </c:pt>
                <c:pt idx="65">
                  <c:v>41288</c:v>
                </c:pt>
                <c:pt idx="66">
                  <c:v>41289</c:v>
                </c:pt>
                <c:pt idx="67">
                  <c:v>41290</c:v>
                </c:pt>
                <c:pt idx="68">
                  <c:v>41291</c:v>
                </c:pt>
                <c:pt idx="69">
                  <c:v>41292</c:v>
                </c:pt>
                <c:pt idx="70">
                  <c:v>41296</c:v>
                </c:pt>
                <c:pt idx="71">
                  <c:v>41297</c:v>
                </c:pt>
                <c:pt idx="72">
                  <c:v>41298</c:v>
                </c:pt>
                <c:pt idx="73">
                  <c:v>41299</c:v>
                </c:pt>
                <c:pt idx="74">
                  <c:v>41302</c:v>
                </c:pt>
                <c:pt idx="75">
                  <c:v>41303</c:v>
                </c:pt>
                <c:pt idx="76">
                  <c:v>41304</c:v>
                </c:pt>
                <c:pt idx="77">
                  <c:v>41305</c:v>
                </c:pt>
                <c:pt idx="78">
                  <c:v>41306</c:v>
                </c:pt>
                <c:pt idx="79">
                  <c:v>41309</c:v>
                </c:pt>
                <c:pt idx="80">
                  <c:v>41310</c:v>
                </c:pt>
                <c:pt idx="81">
                  <c:v>41311</c:v>
                </c:pt>
                <c:pt idx="82">
                  <c:v>41312</c:v>
                </c:pt>
                <c:pt idx="83">
                  <c:v>41313</c:v>
                </c:pt>
                <c:pt idx="84">
                  <c:v>41316</c:v>
                </c:pt>
                <c:pt idx="85">
                  <c:v>41317</c:v>
                </c:pt>
                <c:pt idx="86">
                  <c:v>41318</c:v>
                </c:pt>
                <c:pt idx="87">
                  <c:v>41319</c:v>
                </c:pt>
                <c:pt idx="88">
                  <c:v>41320</c:v>
                </c:pt>
                <c:pt idx="89">
                  <c:v>41324</c:v>
                </c:pt>
                <c:pt idx="90">
                  <c:v>41325</c:v>
                </c:pt>
                <c:pt idx="91">
                  <c:v>41326</c:v>
                </c:pt>
                <c:pt idx="92">
                  <c:v>41327</c:v>
                </c:pt>
                <c:pt idx="93">
                  <c:v>41330</c:v>
                </c:pt>
                <c:pt idx="94">
                  <c:v>41331</c:v>
                </c:pt>
                <c:pt idx="95">
                  <c:v>41332</c:v>
                </c:pt>
                <c:pt idx="96">
                  <c:v>41333</c:v>
                </c:pt>
                <c:pt idx="97">
                  <c:v>41334</c:v>
                </c:pt>
                <c:pt idx="98">
                  <c:v>41337</c:v>
                </c:pt>
                <c:pt idx="99">
                  <c:v>41338</c:v>
                </c:pt>
                <c:pt idx="100">
                  <c:v>41339</c:v>
                </c:pt>
                <c:pt idx="101">
                  <c:v>41340</c:v>
                </c:pt>
                <c:pt idx="102">
                  <c:v>41341</c:v>
                </c:pt>
                <c:pt idx="103">
                  <c:v>41344</c:v>
                </c:pt>
                <c:pt idx="104">
                  <c:v>41345</c:v>
                </c:pt>
                <c:pt idx="105">
                  <c:v>41346</c:v>
                </c:pt>
                <c:pt idx="106">
                  <c:v>41347</c:v>
                </c:pt>
                <c:pt idx="107">
                  <c:v>41348</c:v>
                </c:pt>
                <c:pt idx="108">
                  <c:v>41351</c:v>
                </c:pt>
                <c:pt idx="109">
                  <c:v>41352</c:v>
                </c:pt>
                <c:pt idx="110">
                  <c:v>41353</c:v>
                </c:pt>
                <c:pt idx="111">
                  <c:v>41354</c:v>
                </c:pt>
                <c:pt idx="112">
                  <c:v>41355</c:v>
                </c:pt>
                <c:pt idx="113">
                  <c:v>41358</c:v>
                </c:pt>
                <c:pt idx="114">
                  <c:v>41359</c:v>
                </c:pt>
                <c:pt idx="115">
                  <c:v>41360</c:v>
                </c:pt>
                <c:pt idx="116">
                  <c:v>41361</c:v>
                </c:pt>
                <c:pt idx="117">
                  <c:v>41365</c:v>
                </c:pt>
                <c:pt idx="118">
                  <c:v>41366</c:v>
                </c:pt>
                <c:pt idx="119">
                  <c:v>41367</c:v>
                </c:pt>
                <c:pt idx="120">
                  <c:v>41368</c:v>
                </c:pt>
                <c:pt idx="121">
                  <c:v>41369</c:v>
                </c:pt>
                <c:pt idx="122">
                  <c:v>41372</c:v>
                </c:pt>
                <c:pt idx="123">
                  <c:v>41373</c:v>
                </c:pt>
                <c:pt idx="124">
                  <c:v>41374</c:v>
                </c:pt>
                <c:pt idx="125">
                  <c:v>41375</c:v>
                </c:pt>
                <c:pt idx="126">
                  <c:v>41376</c:v>
                </c:pt>
                <c:pt idx="127">
                  <c:v>41379</c:v>
                </c:pt>
                <c:pt idx="128">
                  <c:v>41380</c:v>
                </c:pt>
                <c:pt idx="129">
                  <c:v>41381</c:v>
                </c:pt>
                <c:pt idx="130">
                  <c:v>41382</c:v>
                </c:pt>
                <c:pt idx="131">
                  <c:v>41383</c:v>
                </c:pt>
                <c:pt idx="132">
                  <c:v>41386</c:v>
                </c:pt>
                <c:pt idx="133">
                  <c:v>41387</c:v>
                </c:pt>
                <c:pt idx="134">
                  <c:v>41388</c:v>
                </c:pt>
                <c:pt idx="135">
                  <c:v>41389</c:v>
                </c:pt>
                <c:pt idx="136">
                  <c:v>41390</c:v>
                </c:pt>
                <c:pt idx="137">
                  <c:v>41393</c:v>
                </c:pt>
                <c:pt idx="138">
                  <c:v>41394</c:v>
                </c:pt>
                <c:pt idx="139">
                  <c:v>41395</c:v>
                </c:pt>
                <c:pt idx="140">
                  <c:v>41396</c:v>
                </c:pt>
                <c:pt idx="141">
                  <c:v>41397</c:v>
                </c:pt>
                <c:pt idx="142">
                  <c:v>41400</c:v>
                </c:pt>
                <c:pt idx="143">
                  <c:v>41401</c:v>
                </c:pt>
                <c:pt idx="144">
                  <c:v>41402</c:v>
                </c:pt>
                <c:pt idx="145">
                  <c:v>41403</c:v>
                </c:pt>
                <c:pt idx="146">
                  <c:v>41404</c:v>
                </c:pt>
                <c:pt idx="147">
                  <c:v>41407</c:v>
                </c:pt>
                <c:pt idx="148">
                  <c:v>41408</c:v>
                </c:pt>
                <c:pt idx="149">
                  <c:v>41409</c:v>
                </c:pt>
                <c:pt idx="150">
                  <c:v>41410</c:v>
                </c:pt>
                <c:pt idx="151">
                  <c:v>41411</c:v>
                </c:pt>
                <c:pt idx="152">
                  <c:v>41414</c:v>
                </c:pt>
                <c:pt idx="153">
                  <c:v>41415</c:v>
                </c:pt>
                <c:pt idx="154">
                  <c:v>41416</c:v>
                </c:pt>
                <c:pt idx="155">
                  <c:v>41417</c:v>
                </c:pt>
                <c:pt idx="156">
                  <c:v>41418</c:v>
                </c:pt>
                <c:pt idx="157">
                  <c:v>41422</c:v>
                </c:pt>
                <c:pt idx="158">
                  <c:v>41423</c:v>
                </c:pt>
                <c:pt idx="159">
                  <c:v>41424</c:v>
                </c:pt>
                <c:pt idx="160">
                  <c:v>41425</c:v>
                </c:pt>
                <c:pt idx="161">
                  <c:v>41428</c:v>
                </c:pt>
                <c:pt idx="162">
                  <c:v>41429</c:v>
                </c:pt>
                <c:pt idx="163">
                  <c:v>41430</c:v>
                </c:pt>
                <c:pt idx="164">
                  <c:v>41431</c:v>
                </c:pt>
                <c:pt idx="165">
                  <c:v>41432</c:v>
                </c:pt>
                <c:pt idx="166">
                  <c:v>41435</c:v>
                </c:pt>
                <c:pt idx="167">
                  <c:v>41436</c:v>
                </c:pt>
                <c:pt idx="168">
                  <c:v>41437</c:v>
                </c:pt>
                <c:pt idx="169">
                  <c:v>41438</c:v>
                </c:pt>
                <c:pt idx="170">
                  <c:v>41439</c:v>
                </c:pt>
                <c:pt idx="171">
                  <c:v>41442</c:v>
                </c:pt>
                <c:pt idx="172">
                  <c:v>41443</c:v>
                </c:pt>
                <c:pt idx="173">
                  <c:v>41444</c:v>
                </c:pt>
                <c:pt idx="174">
                  <c:v>41445</c:v>
                </c:pt>
                <c:pt idx="175">
                  <c:v>41446</c:v>
                </c:pt>
                <c:pt idx="176">
                  <c:v>41449</c:v>
                </c:pt>
                <c:pt idx="177">
                  <c:v>41450</c:v>
                </c:pt>
                <c:pt idx="178">
                  <c:v>41451</c:v>
                </c:pt>
                <c:pt idx="179">
                  <c:v>41452</c:v>
                </c:pt>
                <c:pt idx="180">
                  <c:v>41453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41460</c:v>
                </c:pt>
                <c:pt idx="185">
                  <c:v>41463</c:v>
                </c:pt>
                <c:pt idx="186">
                  <c:v>41464</c:v>
                </c:pt>
                <c:pt idx="187">
                  <c:v>41465</c:v>
                </c:pt>
                <c:pt idx="188">
                  <c:v>41466</c:v>
                </c:pt>
                <c:pt idx="189">
                  <c:v>41467</c:v>
                </c:pt>
                <c:pt idx="190">
                  <c:v>41470</c:v>
                </c:pt>
                <c:pt idx="191">
                  <c:v>41471</c:v>
                </c:pt>
                <c:pt idx="192">
                  <c:v>41472</c:v>
                </c:pt>
                <c:pt idx="193">
                  <c:v>41473</c:v>
                </c:pt>
                <c:pt idx="194">
                  <c:v>41474</c:v>
                </c:pt>
                <c:pt idx="195">
                  <c:v>41477</c:v>
                </c:pt>
                <c:pt idx="196">
                  <c:v>41478</c:v>
                </c:pt>
                <c:pt idx="197">
                  <c:v>41479</c:v>
                </c:pt>
                <c:pt idx="198">
                  <c:v>41480</c:v>
                </c:pt>
                <c:pt idx="199">
                  <c:v>41481</c:v>
                </c:pt>
                <c:pt idx="200">
                  <c:v>41484</c:v>
                </c:pt>
                <c:pt idx="201">
                  <c:v>41485</c:v>
                </c:pt>
                <c:pt idx="202">
                  <c:v>41486</c:v>
                </c:pt>
                <c:pt idx="203">
                  <c:v>41487</c:v>
                </c:pt>
                <c:pt idx="204">
                  <c:v>41488</c:v>
                </c:pt>
                <c:pt idx="205">
                  <c:v>41491</c:v>
                </c:pt>
                <c:pt idx="206">
                  <c:v>41492</c:v>
                </c:pt>
                <c:pt idx="207">
                  <c:v>41493</c:v>
                </c:pt>
                <c:pt idx="208">
                  <c:v>41494</c:v>
                </c:pt>
                <c:pt idx="209">
                  <c:v>41495</c:v>
                </c:pt>
                <c:pt idx="210">
                  <c:v>41498</c:v>
                </c:pt>
                <c:pt idx="211">
                  <c:v>41499</c:v>
                </c:pt>
                <c:pt idx="212">
                  <c:v>41500</c:v>
                </c:pt>
                <c:pt idx="213">
                  <c:v>41501</c:v>
                </c:pt>
                <c:pt idx="214">
                  <c:v>41502</c:v>
                </c:pt>
                <c:pt idx="215">
                  <c:v>41505</c:v>
                </c:pt>
                <c:pt idx="216">
                  <c:v>41506</c:v>
                </c:pt>
                <c:pt idx="217">
                  <c:v>41507</c:v>
                </c:pt>
                <c:pt idx="218">
                  <c:v>41508</c:v>
                </c:pt>
                <c:pt idx="219">
                  <c:v>41509</c:v>
                </c:pt>
                <c:pt idx="220">
                  <c:v>41512</c:v>
                </c:pt>
                <c:pt idx="221">
                  <c:v>41513</c:v>
                </c:pt>
                <c:pt idx="222">
                  <c:v>41514</c:v>
                </c:pt>
                <c:pt idx="223">
                  <c:v>41515</c:v>
                </c:pt>
                <c:pt idx="224">
                  <c:v>41516</c:v>
                </c:pt>
                <c:pt idx="225">
                  <c:v>41520</c:v>
                </c:pt>
                <c:pt idx="226">
                  <c:v>41521</c:v>
                </c:pt>
                <c:pt idx="227">
                  <c:v>41522</c:v>
                </c:pt>
                <c:pt idx="228">
                  <c:v>41523</c:v>
                </c:pt>
                <c:pt idx="229">
                  <c:v>41526</c:v>
                </c:pt>
                <c:pt idx="230">
                  <c:v>41527</c:v>
                </c:pt>
                <c:pt idx="231">
                  <c:v>41528</c:v>
                </c:pt>
                <c:pt idx="232">
                  <c:v>41529</c:v>
                </c:pt>
                <c:pt idx="233">
                  <c:v>41530</c:v>
                </c:pt>
                <c:pt idx="234">
                  <c:v>41533</c:v>
                </c:pt>
                <c:pt idx="235">
                  <c:v>41534</c:v>
                </c:pt>
                <c:pt idx="236">
                  <c:v>41535</c:v>
                </c:pt>
                <c:pt idx="237">
                  <c:v>41536</c:v>
                </c:pt>
                <c:pt idx="238">
                  <c:v>41537</c:v>
                </c:pt>
                <c:pt idx="239">
                  <c:v>41540</c:v>
                </c:pt>
                <c:pt idx="240">
                  <c:v>41541</c:v>
                </c:pt>
                <c:pt idx="241">
                  <c:v>41542</c:v>
                </c:pt>
                <c:pt idx="242">
                  <c:v>41543</c:v>
                </c:pt>
                <c:pt idx="243">
                  <c:v>41544</c:v>
                </c:pt>
                <c:pt idx="244">
                  <c:v>41547</c:v>
                </c:pt>
                <c:pt idx="245">
                  <c:v>41548</c:v>
                </c:pt>
                <c:pt idx="246">
                  <c:v>41549</c:v>
                </c:pt>
                <c:pt idx="247">
                  <c:v>41550</c:v>
                </c:pt>
                <c:pt idx="248">
                  <c:v>41551</c:v>
                </c:pt>
                <c:pt idx="249">
                  <c:v>41554</c:v>
                </c:pt>
                <c:pt idx="250">
                  <c:v>41555</c:v>
                </c:pt>
                <c:pt idx="251">
                  <c:v>41556</c:v>
                </c:pt>
                <c:pt idx="252">
                  <c:v>41557</c:v>
                </c:pt>
                <c:pt idx="253">
                  <c:v>41558</c:v>
                </c:pt>
                <c:pt idx="254">
                  <c:v>41561</c:v>
                </c:pt>
                <c:pt idx="255">
                  <c:v>41562</c:v>
                </c:pt>
                <c:pt idx="256">
                  <c:v>41563</c:v>
                </c:pt>
                <c:pt idx="257">
                  <c:v>41564</c:v>
                </c:pt>
                <c:pt idx="258">
                  <c:v>41565</c:v>
                </c:pt>
                <c:pt idx="259">
                  <c:v>41568</c:v>
                </c:pt>
                <c:pt idx="260">
                  <c:v>41569</c:v>
                </c:pt>
                <c:pt idx="261">
                  <c:v>41570</c:v>
                </c:pt>
                <c:pt idx="262">
                  <c:v>41571</c:v>
                </c:pt>
                <c:pt idx="263">
                  <c:v>41572</c:v>
                </c:pt>
                <c:pt idx="264">
                  <c:v>41575</c:v>
                </c:pt>
                <c:pt idx="265">
                  <c:v>41576</c:v>
                </c:pt>
                <c:pt idx="266">
                  <c:v>41577</c:v>
                </c:pt>
                <c:pt idx="267">
                  <c:v>41578</c:v>
                </c:pt>
                <c:pt idx="268">
                  <c:v>41579</c:v>
                </c:pt>
                <c:pt idx="269">
                  <c:v>41582</c:v>
                </c:pt>
                <c:pt idx="270">
                  <c:v>41583</c:v>
                </c:pt>
                <c:pt idx="271">
                  <c:v>41584</c:v>
                </c:pt>
                <c:pt idx="272">
                  <c:v>41585</c:v>
                </c:pt>
                <c:pt idx="273">
                  <c:v>41586</c:v>
                </c:pt>
                <c:pt idx="274">
                  <c:v>41589</c:v>
                </c:pt>
                <c:pt idx="275">
                  <c:v>41590</c:v>
                </c:pt>
                <c:pt idx="276">
                  <c:v>41591</c:v>
                </c:pt>
                <c:pt idx="277">
                  <c:v>41592</c:v>
                </c:pt>
                <c:pt idx="278">
                  <c:v>41593</c:v>
                </c:pt>
                <c:pt idx="279">
                  <c:v>41596</c:v>
                </c:pt>
                <c:pt idx="280">
                  <c:v>41597</c:v>
                </c:pt>
                <c:pt idx="281">
                  <c:v>41598</c:v>
                </c:pt>
                <c:pt idx="282">
                  <c:v>41599</c:v>
                </c:pt>
                <c:pt idx="283">
                  <c:v>41600</c:v>
                </c:pt>
                <c:pt idx="284">
                  <c:v>41603</c:v>
                </c:pt>
                <c:pt idx="285">
                  <c:v>41604</c:v>
                </c:pt>
                <c:pt idx="286">
                  <c:v>41605</c:v>
                </c:pt>
                <c:pt idx="287">
                  <c:v>41607</c:v>
                </c:pt>
                <c:pt idx="288">
                  <c:v>41610</c:v>
                </c:pt>
                <c:pt idx="289">
                  <c:v>41611</c:v>
                </c:pt>
                <c:pt idx="290">
                  <c:v>41612</c:v>
                </c:pt>
                <c:pt idx="291">
                  <c:v>41613</c:v>
                </c:pt>
                <c:pt idx="292">
                  <c:v>41614</c:v>
                </c:pt>
                <c:pt idx="293">
                  <c:v>41617</c:v>
                </c:pt>
                <c:pt idx="294">
                  <c:v>41618</c:v>
                </c:pt>
                <c:pt idx="295">
                  <c:v>41619</c:v>
                </c:pt>
                <c:pt idx="296">
                  <c:v>41620</c:v>
                </c:pt>
                <c:pt idx="297">
                  <c:v>41621</c:v>
                </c:pt>
                <c:pt idx="298">
                  <c:v>41624</c:v>
                </c:pt>
                <c:pt idx="299">
                  <c:v>41625</c:v>
                </c:pt>
                <c:pt idx="300">
                  <c:v>41626</c:v>
                </c:pt>
                <c:pt idx="301">
                  <c:v>41627</c:v>
                </c:pt>
                <c:pt idx="302">
                  <c:v>41628</c:v>
                </c:pt>
                <c:pt idx="303">
                  <c:v>41631</c:v>
                </c:pt>
                <c:pt idx="304">
                  <c:v>41632</c:v>
                </c:pt>
                <c:pt idx="305">
                  <c:v>41634</c:v>
                </c:pt>
                <c:pt idx="306">
                  <c:v>41635</c:v>
                </c:pt>
                <c:pt idx="307">
                  <c:v>41638</c:v>
                </c:pt>
                <c:pt idx="308">
                  <c:v>41639</c:v>
                </c:pt>
                <c:pt idx="309">
                  <c:v>41641</c:v>
                </c:pt>
                <c:pt idx="310">
                  <c:v>41642</c:v>
                </c:pt>
                <c:pt idx="311">
                  <c:v>41645</c:v>
                </c:pt>
                <c:pt idx="312">
                  <c:v>41646</c:v>
                </c:pt>
                <c:pt idx="313">
                  <c:v>41647</c:v>
                </c:pt>
                <c:pt idx="314">
                  <c:v>41648</c:v>
                </c:pt>
                <c:pt idx="315">
                  <c:v>41649</c:v>
                </c:pt>
                <c:pt idx="316">
                  <c:v>41652</c:v>
                </c:pt>
                <c:pt idx="317">
                  <c:v>41653</c:v>
                </c:pt>
                <c:pt idx="318">
                  <c:v>41654</c:v>
                </c:pt>
                <c:pt idx="319">
                  <c:v>41655</c:v>
                </c:pt>
                <c:pt idx="320">
                  <c:v>41656</c:v>
                </c:pt>
                <c:pt idx="321">
                  <c:v>41660</c:v>
                </c:pt>
                <c:pt idx="322">
                  <c:v>41661</c:v>
                </c:pt>
                <c:pt idx="323">
                  <c:v>41662</c:v>
                </c:pt>
                <c:pt idx="324">
                  <c:v>41663</c:v>
                </c:pt>
                <c:pt idx="325">
                  <c:v>41666</c:v>
                </c:pt>
                <c:pt idx="326">
                  <c:v>41667</c:v>
                </c:pt>
                <c:pt idx="327">
                  <c:v>41668</c:v>
                </c:pt>
                <c:pt idx="328">
                  <c:v>41669</c:v>
                </c:pt>
                <c:pt idx="329">
                  <c:v>41670</c:v>
                </c:pt>
                <c:pt idx="330">
                  <c:v>41673</c:v>
                </c:pt>
                <c:pt idx="331">
                  <c:v>41674</c:v>
                </c:pt>
                <c:pt idx="332">
                  <c:v>41675</c:v>
                </c:pt>
                <c:pt idx="333">
                  <c:v>41676</c:v>
                </c:pt>
                <c:pt idx="334">
                  <c:v>41677</c:v>
                </c:pt>
                <c:pt idx="335">
                  <c:v>41680</c:v>
                </c:pt>
                <c:pt idx="336">
                  <c:v>41681</c:v>
                </c:pt>
                <c:pt idx="337">
                  <c:v>41682</c:v>
                </c:pt>
                <c:pt idx="338">
                  <c:v>41683</c:v>
                </c:pt>
                <c:pt idx="339">
                  <c:v>41684</c:v>
                </c:pt>
                <c:pt idx="340">
                  <c:v>41688</c:v>
                </c:pt>
                <c:pt idx="341">
                  <c:v>41689</c:v>
                </c:pt>
                <c:pt idx="342">
                  <c:v>41690</c:v>
                </c:pt>
                <c:pt idx="343">
                  <c:v>41691</c:v>
                </c:pt>
                <c:pt idx="344">
                  <c:v>41694</c:v>
                </c:pt>
                <c:pt idx="345">
                  <c:v>41695</c:v>
                </c:pt>
                <c:pt idx="346">
                  <c:v>41696</c:v>
                </c:pt>
                <c:pt idx="347">
                  <c:v>41697</c:v>
                </c:pt>
                <c:pt idx="348">
                  <c:v>41698</c:v>
                </c:pt>
                <c:pt idx="349">
                  <c:v>41701</c:v>
                </c:pt>
                <c:pt idx="350">
                  <c:v>41702</c:v>
                </c:pt>
                <c:pt idx="351">
                  <c:v>41703</c:v>
                </c:pt>
                <c:pt idx="352">
                  <c:v>41704</c:v>
                </c:pt>
                <c:pt idx="353">
                  <c:v>41705</c:v>
                </c:pt>
                <c:pt idx="354">
                  <c:v>41708</c:v>
                </c:pt>
                <c:pt idx="355">
                  <c:v>41709</c:v>
                </c:pt>
                <c:pt idx="356">
                  <c:v>41710</c:v>
                </c:pt>
                <c:pt idx="357">
                  <c:v>41711</c:v>
                </c:pt>
                <c:pt idx="358">
                  <c:v>41712</c:v>
                </c:pt>
                <c:pt idx="359">
                  <c:v>41715</c:v>
                </c:pt>
                <c:pt idx="360">
                  <c:v>41716</c:v>
                </c:pt>
                <c:pt idx="361">
                  <c:v>41717</c:v>
                </c:pt>
                <c:pt idx="362">
                  <c:v>41718</c:v>
                </c:pt>
                <c:pt idx="363">
                  <c:v>41719</c:v>
                </c:pt>
                <c:pt idx="364">
                  <c:v>41722</c:v>
                </c:pt>
                <c:pt idx="365">
                  <c:v>41723</c:v>
                </c:pt>
                <c:pt idx="366">
                  <c:v>41724</c:v>
                </c:pt>
                <c:pt idx="367">
                  <c:v>41725</c:v>
                </c:pt>
                <c:pt idx="368">
                  <c:v>41726</c:v>
                </c:pt>
                <c:pt idx="369">
                  <c:v>41729</c:v>
                </c:pt>
                <c:pt idx="370">
                  <c:v>41730</c:v>
                </c:pt>
                <c:pt idx="371">
                  <c:v>41731</c:v>
                </c:pt>
                <c:pt idx="372">
                  <c:v>41732</c:v>
                </c:pt>
                <c:pt idx="373">
                  <c:v>41733</c:v>
                </c:pt>
                <c:pt idx="374">
                  <c:v>41736</c:v>
                </c:pt>
                <c:pt idx="375">
                  <c:v>41737</c:v>
                </c:pt>
                <c:pt idx="376">
                  <c:v>41738</c:v>
                </c:pt>
                <c:pt idx="377">
                  <c:v>41739</c:v>
                </c:pt>
                <c:pt idx="378">
                  <c:v>41740</c:v>
                </c:pt>
                <c:pt idx="379">
                  <c:v>41743</c:v>
                </c:pt>
                <c:pt idx="380">
                  <c:v>41744</c:v>
                </c:pt>
                <c:pt idx="381">
                  <c:v>41745</c:v>
                </c:pt>
                <c:pt idx="382">
                  <c:v>41746</c:v>
                </c:pt>
                <c:pt idx="383">
                  <c:v>41750</c:v>
                </c:pt>
                <c:pt idx="384">
                  <c:v>41751</c:v>
                </c:pt>
                <c:pt idx="385">
                  <c:v>41752</c:v>
                </c:pt>
                <c:pt idx="386">
                  <c:v>41753</c:v>
                </c:pt>
                <c:pt idx="387">
                  <c:v>41754</c:v>
                </c:pt>
                <c:pt idx="388">
                  <c:v>41757</c:v>
                </c:pt>
                <c:pt idx="389">
                  <c:v>41758</c:v>
                </c:pt>
                <c:pt idx="390">
                  <c:v>41759</c:v>
                </c:pt>
                <c:pt idx="391">
                  <c:v>41760</c:v>
                </c:pt>
                <c:pt idx="392">
                  <c:v>41761</c:v>
                </c:pt>
                <c:pt idx="393">
                  <c:v>41764</c:v>
                </c:pt>
                <c:pt idx="394">
                  <c:v>41765</c:v>
                </c:pt>
                <c:pt idx="395">
                  <c:v>41766</c:v>
                </c:pt>
                <c:pt idx="396">
                  <c:v>41767</c:v>
                </c:pt>
                <c:pt idx="397">
                  <c:v>41768</c:v>
                </c:pt>
                <c:pt idx="398">
                  <c:v>41771</c:v>
                </c:pt>
                <c:pt idx="399">
                  <c:v>41772</c:v>
                </c:pt>
                <c:pt idx="400">
                  <c:v>41773</c:v>
                </c:pt>
                <c:pt idx="401">
                  <c:v>41774</c:v>
                </c:pt>
                <c:pt idx="402">
                  <c:v>41775</c:v>
                </c:pt>
                <c:pt idx="403">
                  <c:v>41778</c:v>
                </c:pt>
                <c:pt idx="404">
                  <c:v>41779</c:v>
                </c:pt>
                <c:pt idx="405">
                  <c:v>41780</c:v>
                </c:pt>
                <c:pt idx="406">
                  <c:v>41781</c:v>
                </c:pt>
                <c:pt idx="407">
                  <c:v>41782</c:v>
                </c:pt>
                <c:pt idx="408">
                  <c:v>41786</c:v>
                </c:pt>
                <c:pt idx="409">
                  <c:v>41787</c:v>
                </c:pt>
                <c:pt idx="410">
                  <c:v>41788</c:v>
                </c:pt>
                <c:pt idx="411">
                  <c:v>41789</c:v>
                </c:pt>
                <c:pt idx="412">
                  <c:v>41792</c:v>
                </c:pt>
                <c:pt idx="413">
                  <c:v>41793</c:v>
                </c:pt>
                <c:pt idx="414">
                  <c:v>41794</c:v>
                </c:pt>
                <c:pt idx="415">
                  <c:v>41795</c:v>
                </c:pt>
                <c:pt idx="416">
                  <c:v>41796</c:v>
                </c:pt>
                <c:pt idx="417">
                  <c:v>41799</c:v>
                </c:pt>
                <c:pt idx="418">
                  <c:v>41800</c:v>
                </c:pt>
                <c:pt idx="419">
                  <c:v>41801</c:v>
                </c:pt>
                <c:pt idx="420">
                  <c:v>41802</c:v>
                </c:pt>
                <c:pt idx="421">
                  <c:v>41803</c:v>
                </c:pt>
                <c:pt idx="422">
                  <c:v>41806</c:v>
                </c:pt>
                <c:pt idx="423">
                  <c:v>41807</c:v>
                </c:pt>
                <c:pt idx="424">
                  <c:v>41808</c:v>
                </c:pt>
                <c:pt idx="425">
                  <c:v>41809</c:v>
                </c:pt>
                <c:pt idx="426">
                  <c:v>41810</c:v>
                </c:pt>
                <c:pt idx="427">
                  <c:v>41813</c:v>
                </c:pt>
                <c:pt idx="428">
                  <c:v>41814</c:v>
                </c:pt>
                <c:pt idx="429">
                  <c:v>41815</c:v>
                </c:pt>
                <c:pt idx="430">
                  <c:v>41816</c:v>
                </c:pt>
                <c:pt idx="431">
                  <c:v>41817</c:v>
                </c:pt>
                <c:pt idx="432">
                  <c:v>41820</c:v>
                </c:pt>
                <c:pt idx="433">
                  <c:v>41821</c:v>
                </c:pt>
                <c:pt idx="434">
                  <c:v>41822</c:v>
                </c:pt>
                <c:pt idx="435">
                  <c:v>41823</c:v>
                </c:pt>
                <c:pt idx="436">
                  <c:v>41827</c:v>
                </c:pt>
                <c:pt idx="437">
                  <c:v>41828</c:v>
                </c:pt>
                <c:pt idx="438">
                  <c:v>41829</c:v>
                </c:pt>
                <c:pt idx="439">
                  <c:v>41830</c:v>
                </c:pt>
                <c:pt idx="440">
                  <c:v>41831</c:v>
                </c:pt>
                <c:pt idx="441">
                  <c:v>41834</c:v>
                </c:pt>
                <c:pt idx="442">
                  <c:v>41835</c:v>
                </c:pt>
                <c:pt idx="443">
                  <c:v>41836</c:v>
                </c:pt>
                <c:pt idx="444">
                  <c:v>41837</c:v>
                </c:pt>
                <c:pt idx="445">
                  <c:v>41838</c:v>
                </c:pt>
                <c:pt idx="446">
                  <c:v>41841</c:v>
                </c:pt>
                <c:pt idx="447">
                  <c:v>41842</c:v>
                </c:pt>
                <c:pt idx="448">
                  <c:v>41843</c:v>
                </c:pt>
                <c:pt idx="449">
                  <c:v>41844</c:v>
                </c:pt>
                <c:pt idx="450">
                  <c:v>41845</c:v>
                </c:pt>
                <c:pt idx="451">
                  <c:v>41848</c:v>
                </c:pt>
                <c:pt idx="452">
                  <c:v>41849</c:v>
                </c:pt>
                <c:pt idx="453">
                  <c:v>41850</c:v>
                </c:pt>
                <c:pt idx="454">
                  <c:v>41851</c:v>
                </c:pt>
                <c:pt idx="455">
                  <c:v>41852</c:v>
                </c:pt>
                <c:pt idx="456">
                  <c:v>41855</c:v>
                </c:pt>
                <c:pt idx="457">
                  <c:v>41856</c:v>
                </c:pt>
                <c:pt idx="458">
                  <c:v>41857</c:v>
                </c:pt>
                <c:pt idx="459">
                  <c:v>41858</c:v>
                </c:pt>
                <c:pt idx="460">
                  <c:v>41859</c:v>
                </c:pt>
                <c:pt idx="461">
                  <c:v>41862</c:v>
                </c:pt>
                <c:pt idx="462">
                  <c:v>41863</c:v>
                </c:pt>
                <c:pt idx="463">
                  <c:v>41864</c:v>
                </c:pt>
                <c:pt idx="464">
                  <c:v>41865</c:v>
                </c:pt>
                <c:pt idx="465">
                  <c:v>41866</c:v>
                </c:pt>
                <c:pt idx="466">
                  <c:v>41869</c:v>
                </c:pt>
                <c:pt idx="467">
                  <c:v>41870</c:v>
                </c:pt>
                <c:pt idx="468">
                  <c:v>41871</c:v>
                </c:pt>
                <c:pt idx="469">
                  <c:v>41872</c:v>
                </c:pt>
                <c:pt idx="470">
                  <c:v>41873</c:v>
                </c:pt>
                <c:pt idx="471">
                  <c:v>41876</c:v>
                </c:pt>
                <c:pt idx="472">
                  <c:v>41877</c:v>
                </c:pt>
                <c:pt idx="473">
                  <c:v>41878</c:v>
                </c:pt>
                <c:pt idx="474">
                  <c:v>41879</c:v>
                </c:pt>
                <c:pt idx="475">
                  <c:v>41880</c:v>
                </c:pt>
                <c:pt idx="476">
                  <c:v>41884</c:v>
                </c:pt>
                <c:pt idx="477">
                  <c:v>41885</c:v>
                </c:pt>
                <c:pt idx="478">
                  <c:v>41886</c:v>
                </c:pt>
                <c:pt idx="479">
                  <c:v>41887</c:v>
                </c:pt>
                <c:pt idx="480">
                  <c:v>41890</c:v>
                </c:pt>
                <c:pt idx="481">
                  <c:v>41891</c:v>
                </c:pt>
                <c:pt idx="482">
                  <c:v>41892</c:v>
                </c:pt>
                <c:pt idx="483">
                  <c:v>41893</c:v>
                </c:pt>
                <c:pt idx="484">
                  <c:v>41894</c:v>
                </c:pt>
                <c:pt idx="485">
                  <c:v>41897</c:v>
                </c:pt>
                <c:pt idx="486">
                  <c:v>41898</c:v>
                </c:pt>
                <c:pt idx="487">
                  <c:v>41899</c:v>
                </c:pt>
                <c:pt idx="488">
                  <c:v>41900</c:v>
                </c:pt>
                <c:pt idx="489">
                  <c:v>41901</c:v>
                </c:pt>
                <c:pt idx="490">
                  <c:v>41904</c:v>
                </c:pt>
                <c:pt idx="491">
                  <c:v>41905</c:v>
                </c:pt>
                <c:pt idx="492">
                  <c:v>41906</c:v>
                </c:pt>
                <c:pt idx="493">
                  <c:v>41907</c:v>
                </c:pt>
                <c:pt idx="494">
                  <c:v>41908</c:v>
                </c:pt>
                <c:pt idx="495">
                  <c:v>41911</c:v>
                </c:pt>
                <c:pt idx="496">
                  <c:v>41912</c:v>
                </c:pt>
                <c:pt idx="497">
                  <c:v>41913</c:v>
                </c:pt>
                <c:pt idx="498">
                  <c:v>41914</c:v>
                </c:pt>
                <c:pt idx="499">
                  <c:v>41915</c:v>
                </c:pt>
                <c:pt idx="500">
                  <c:v>41918</c:v>
                </c:pt>
                <c:pt idx="501">
                  <c:v>41919</c:v>
                </c:pt>
                <c:pt idx="502">
                  <c:v>41920</c:v>
                </c:pt>
                <c:pt idx="503">
                  <c:v>41921</c:v>
                </c:pt>
                <c:pt idx="504">
                  <c:v>41922</c:v>
                </c:pt>
                <c:pt idx="505">
                  <c:v>41925</c:v>
                </c:pt>
                <c:pt idx="506">
                  <c:v>41926</c:v>
                </c:pt>
                <c:pt idx="507">
                  <c:v>41927</c:v>
                </c:pt>
                <c:pt idx="508">
                  <c:v>41928</c:v>
                </c:pt>
                <c:pt idx="509">
                  <c:v>41929</c:v>
                </c:pt>
                <c:pt idx="510">
                  <c:v>41932</c:v>
                </c:pt>
                <c:pt idx="511">
                  <c:v>41933</c:v>
                </c:pt>
                <c:pt idx="512">
                  <c:v>41934</c:v>
                </c:pt>
                <c:pt idx="513">
                  <c:v>41935</c:v>
                </c:pt>
                <c:pt idx="514">
                  <c:v>41936</c:v>
                </c:pt>
                <c:pt idx="515">
                  <c:v>41939</c:v>
                </c:pt>
                <c:pt idx="516">
                  <c:v>41940</c:v>
                </c:pt>
                <c:pt idx="517">
                  <c:v>41941</c:v>
                </c:pt>
                <c:pt idx="518">
                  <c:v>41942</c:v>
                </c:pt>
                <c:pt idx="519">
                  <c:v>41943</c:v>
                </c:pt>
                <c:pt idx="520">
                  <c:v>41946</c:v>
                </c:pt>
                <c:pt idx="521">
                  <c:v>41947</c:v>
                </c:pt>
                <c:pt idx="522">
                  <c:v>41948</c:v>
                </c:pt>
                <c:pt idx="523">
                  <c:v>41949</c:v>
                </c:pt>
                <c:pt idx="524">
                  <c:v>41950</c:v>
                </c:pt>
                <c:pt idx="525">
                  <c:v>41953</c:v>
                </c:pt>
                <c:pt idx="526">
                  <c:v>41954</c:v>
                </c:pt>
                <c:pt idx="527">
                  <c:v>41955</c:v>
                </c:pt>
                <c:pt idx="528">
                  <c:v>41956</c:v>
                </c:pt>
                <c:pt idx="529">
                  <c:v>41957</c:v>
                </c:pt>
                <c:pt idx="530">
                  <c:v>41960</c:v>
                </c:pt>
                <c:pt idx="531">
                  <c:v>41961</c:v>
                </c:pt>
                <c:pt idx="532">
                  <c:v>41962</c:v>
                </c:pt>
                <c:pt idx="533">
                  <c:v>41963</c:v>
                </c:pt>
                <c:pt idx="534">
                  <c:v>41964</c:v>
                </c:pt>
                <c:pt idx="535">
                  <c:v>41967</c:v>
                </c:pt>
                <c:pt idx="536">
                  <c:v>41968</c:v>
                </c:pt>
                <c:pt idx="537">
                  <c:v>41969</c:v>
                </c:pt>
                <c:pt idx="538">
                  <c:v>41971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41981</c:v>
                </c:pt>
                <c:pt idx="545">
                  <c:v>41982</c:v>
                </c:pt>
                <c:pt idx="546">
                  <c:v>41983</c:v>
                </c:pt>
                <c:pt idx="547">
                  <c:v>41984</c:v>
                </c:pt>
                <c:pt idx="548">
                  <c:v>41985</c:v>
                </c:pt>
                <c:pt idx="549">
                  <c:v>41988</c:v>
                </c:pt>
                <c:pt idx="550">
                  <c:v>41989</c:v>
                </c:pt>
                <c:pt idx="551">
                  <c:v>41990</c:v>
                </c:pt>
                <c:pt idx="552">
                  <c:v>41991</c:v>
                </c:pt>
                <c:pt idx="553">
                  <c:v>41992</c:v>
                </c:pt>
                <c:pt idx="554">
                  <c:v>41995</c:v>
                </c:pt>
                <c:pt idx="555">
                  <c:v>41996</c:v>
                </c:pt>
                <c:pt idx="556">
                  <c:v>41997</c:v>
                </c:pt>
                <c:pt idx="557">
                  <c:v>41999</c:v>
                </c:pt>
                <c:pt idx="558">
                  <c:v>42002</c:v>
                </c:pt>
                <c:pt idx="559">
                  <c:v>42003</c:v>
                </c:pt>
                <c:pt idx="560">
                  <c:v>42004</c:v>
                </c:pt>
                <c:pt idx="561">
                  <c:v>42006</c:v>
                </c:pt>
                <c:pt idx="562">
                  <c:v>42009</c:v>
                </c:pt>
                <c:pt idx="563">
                  <c:v>42010</c:v>
                </c:pt>
                <c:pt idx="564">
                  <c:v>42011</c:v>
                </c:pt>
                <c:pt idx="565">
                  <c:v>42012</c:v>
                </c:pt>
                <c:pt idx="566">
                  <c:v>42013</c:v>
                </c:pt>
                <c:pt idx="567">
                  <c:v>42016</c:v>
                </c:pt>
                <c:pt idx="568">
                  <c:v>42017</c:v>
                </c:pt>
                <c:pt idx="569">
                  <c:v>42018</c:v>
                </c:pt>
                <c:pt idx="570">
                  <c:v>42019</c:v>
                </c:pt>
                <c:pt idx="571">
                  <c:v>42020</c:v>
                </c:pt>
                <c:pt idx="572">
                  <c:v>42024</c:v>
                </c:pt>
                <c:pt idx="573">
                  <c:v>42025</c:v>
                </c:pt>
                <c:pt idx="574">
                  <c:v>42026</c:v>
                </c:pt>
                <c:pt idx="575">
                  <c:v>42027</c:v>
                </c:pt>
                <c:pt idx="576">
                  <c:v>42030</c:v>
                </c:pt>
                <c:pt idx="577">
                  <c:v>42031</c:v>
                </c:pt>
                <c:pt idx="578">
                  <c:v>42032</c:v>
                </c:pt>
                <c:pt idx="579">
                  <c:v>42033</c:v>
                </c:pt>
                <c:pt idx="580">
                  <c:v>42034</c:v>
                </c:pt>
                <c:pt idx="581">
                  <c:v>42037</c:v>
                </c:pt>
                <c:pt idx="582">
                  <c:v>42038</c:v>
                </c:pt>
                <c:pt idx="583">
                  <c:v>42039</c:v>
                </c:pt>
                <c:pt idx="584">
                  <c:v>42040</c:v>
                </c:pt>
                <c:pt idx="585">
                  <c:v>42041</c:v>
                </c:pt>
                <c:pt idx="586">
                  <c:v>42044</c:v>
                </c:pt>
                <c:pt idx="587">
                  <c:v>42045</c:v>
                </c:pt>
                <c:pt idx="588">
                  <c:v>42046</c:v>
                </c:pt>
                <c:pt idx="589">
                  <c:v>42047</c:v>
                </c:pt>
                <c:pt idx="590">
                  <c:v>42048</c:v>
                </c:pt>
                <c:pt idx="591">
                  <c:v>42052</c:v>
                </c:pt>
                <c:pt idx="592">
                  <c:v>42053</c:v>
                </c:pt>
                <c:pt idx="593">
                  <c:v>42054</c:v>
                </c:pt>
                <c:pt idx="594">
                  <c:v>42055</c:v>
                </c:pt>
                <c:pt idx="595">
                  <c:v>42058</c:v>
                </c:pt>
                <c:pt idx="596">
                  <c:v>42059</c:v>
                </c:pt>
                <c:pt idx="597">
                  <c:v>42060</c:v>
                </c:pt>
                <c:pt idx="598">
                  <c:v>42061</c:v>
                </c:pt>
                <c:pt idx="599">
                  <c:v>42062</c:v>
                </c:pt>
                <c:pt idx="600">
                  <c:v>42065</c:v>
                </c:pt>
                <c:pt idx="601">
                  <c:v>42066</c:v>
                </c:pt>
                <c:pt idx="602">
                  <c:v>42067</c:v>
                </c:pt>
                <c:pt idx="603">
                  <c:v>42068</c:v>
                </c:pt>
                <c:pt idx="604">
                  <c:v>42069</c:v>
                </c:pt>
                <c:pt idx="605">
                  <c:v>42072</c:v>
                </c:pt>
                <c:pt idx="606">
                  <c:v>42073</c:v>
                </c:pt>
                <c:pt idx="607">
                  <c:v>42074</c:v>
                </c:pt>
                <c:pt idx="608">
                  <c:v>42075</c:v>
                </c:pt>
                <c:pt idx="609">
                  <c:v>42076</c:v>
                </c:pt>
                <c:pt idx="610">
                  <c:v>42079</c:v>
                </c:pt>
                <c:pt idx="611">
                  <c:v>42080</c:v>
                </c:pt>
                <c:pt idx="612">
                  <c:v>42081</c:v>
                </c:pt>
                <c:pt idx="613">
                  <c:v>42082</c:v>
                </c:pt>
                <c:pt idx="614">
                  <c:v>42083</c:v>
                </c:pt>
                <c:pt idx="615">
                  <c:v>42086</c:v>
                </c:pt>
                <c:pt idx="616">
                  <c:v>42087</c:v>
                </c:pt>
                <c:pt idx="617">
                  <c:v>42088</c:v>
                </c:pt>
                <c:pt idx="618">
                  <c:v>42089</c:v>
                </c:pt>
                <c:pt idx="619">
                  <c:v>42090</c:v>
                </c:pt>
                <c:pt idx="620">
                  <c:v>42093</c:v>
                </c:pt>
                <c:pt idx="621">
                  <c:v>42094</c:v>
                </c:pt>
                <c:pt idx="622">
                  <c:v>42095</c:v>
                </c:pt>
                <c:pt idx="623">
                  <c:v>42096</c:v>
                </c:pt>
                <c:pt idx="624">
                  <c:v>42100</c:v>
                </c:pt>
                <c:pt idx="625">
                  <c:v>42101</c:v>
                </c:pt>
                <c:pt idx="626">
                  <c:v>42102</c:v>
                </c:pt>
                <c:pt idx="627">
                  <c:v>42103</c:v>
                </c:pt>
                <c:pt idx="628">
                  <c:v>42104</c:v>
                </c:pt>
                <c:pt idx="629">
                  <c:v>42107</c:v>
                </c:pt>
                <c:pt idx="630">
                  <c:v>42108</c:v>
                </c:pt>
                <c:pt idx="631">
                  <c:v>42109</c:v>
                </c:pt>
                <c:pt idx="632">
                  <c:v>42110</c:v>
                </c:pt>
                <c:pt idx="633">
                  <c:v>42111</c:v>
                </c:pt>
                <c:pt idx="634">
                  <c:v>42114</c:v>
                </c:pt>
                <c:pt idx="635">
                  <c:v>42115</c:v>
                </c:pt>
                <c:pt idx="636">
                  <c:v>42116</c:v>
                </c:pt>
                <c:pt idx="637">
                  <c:v>42117</c:v>
                </c:pt>
                <c:pt idx="638">
                  <c:v>42118</c:v>
                </c:pt>
                <c:pt idx="639">
                  <c:v>42121</c:v>
                </c:pt>
                <c:pt idx="640">
                  <c:v>42122</c:v>
                </c:pt>
                <c:pt idx="641">
                  <c:v>42123</c:v>
                </c:pt>
                <c:pt idx="642">
                  <c:v>42124</c:v>
                </c:pt>
                <c:pt idx="643">
                  <c:v>42125</c:v>
                </c:pt>
                <c:pt idx="644">
                  <c:v>42128</c:v>
                </c:pt>
                <c:pt idx="645">
                  <c:v>42129</c:v>
                </c:pt>
                <c:pt idx="646">
                  <c:v>42130</c:v>
                </c:pt>
                <c:pt idx="647">
                  <c:v>42131</c:v>
                </c:pt>
                <c:pt idx="648">
                  <c:v>42132</c:v>
                </c:pt>
                <c:pt idx="649">
                  <c:v>42135</c:v>
                </c:pt>
                <c:pt idx="650">
                  <c:v>42136</c:v>
                </c:pt>
                <c:pt idx="651">
                  <c:v>42137</c:v>
                </c:pt>
                <c:pt idx="652">
                  <c:v>42138</c:v>
                </c:pt>
                <c:pt idx="653">
                  <c:v>42139</c:v>
                </c:pt>
                <c:pt idx="654">
                  <c:v>42142</c:v>
                </c:pt>
                <c:pt idx="655">
                  <c:v>42143</c:v>
                </c:pt>
                <c:pt idx="656">
                  <c:v>42144</c:v>
                </c:pt>
                <c:pt idx="657">
                  <c:v>42145</c:v>
                </c:pt>
                <c:pt idx="658">
                  <c:v>42146</c:v>
                </c:pt>
                <c:pt idx="659">
                  <c:v>42150</c:v>
                </c:pt>
                <c:pt idx="660">
                  <c:v>42151</c:v>
                </c:pt>
                <c:pt idx="661">
                  <c:v>42152</c:v>
                </c:pt>
                <c:pt idx="662">
                  <c:v>42153</c:v>
                </c:pt>
                <c:pt idx="663">
                  <c:v>42156</c:v>
                </c:pt>
                <c:pt idx="664">
                  <c:v>42157</c:v>
                </c:pt>
                <c:pt idx="665">
                  <c:v>42158</c:v>
                </c:pt>
                <c:pt idx="666">
                  <c:v>42159</c:v>
                </c:pt>
                <c:pt idx="667">
                  <c:v>42160</c:v>
                </c:pt>
                <c:pt idx="668">
                  <c:v>42163</c:v>
                </c:pt>
                <c:pt idx="669">
                  <c:v>42164</c:v>
                </c:pt>
                <c:pt idx="670">
                  <c:v>42165</c:v>
                </c:pt>
                <c:pt idx="671">
                  <c:v>42166</c:v>
                </c:pt>
                <c:pt idx="672">
                  <c:v>42167</c:v>
                </c:pt>
                <c:pt idx="673">
                  <c:v>42170</c:v>
                </c:pt>
                <c:pt idx="674">
                  <c:v>42171</c:v>
                </c:pt>
                <c:pt idx="675">
                  <c:v>42172</c:v>
                </c:pt>
                <c:pt idx="676">
                  <c:v>42173</c:v>
                </c:pt>
                <c:pt idx="677">
                  <c:v>42174</c:v>
                </c:pt>
                <c:pt idx="678">
                  <c:v>42177</c:v>
                </c:pt>
                <c:pt idx="679">
                  <c:v>42178</c:v>
                </c:pt>
                <c:pt idx="680">
                  <c:v>42179</c:v>
                </c:pt>
                <c:pt idx="681">
                  <c:v>42180</c:v>
                </c:pt>
                <c:pt idx="682">
                  <c:v>42181</c:v>
                </c:pt>
                <c:pt idx="683">
                  <c:v>42184</c:v>
                </c:pt>
                <c:pt idx="684">
                  <c:v>42185</c:v>
                </c:pt>
                <c:pt idx="685">
                  <c:v>42186</c:v>
                </c:pt>
                <c:pt idx="686">
                  <c:v>42187</c:v>
                </c:pt>
                <c:pt idx="687">
                  <c:v>42191</c:v>
                </c:pt>
                <c:pt idx="688">
                  <c:v>42192</c:v>
                </c:pt>
                <c:pt idx="689">
                  <c:v>42193</c:v>
                </c:pt>
                <c:pt idx="690">
                  <c:v>42194</c:v>
                </c:pt>
                <c:pt idx="691">
                  <c:v>42195</c:v>
                </c:pt>
                <c:pt idx="692">
                  <c:v>42198</c:v>
                </c:pt>
                <c:pt idx="693">
                  <c:v>42199</c:v>
                </c:pt>
                <c:pt idx="694">
                  <c:v>42200</c:v>
                </c:pt>
                <c:pt idx="695">
                  <c:v>42201</c:v>
                </c:pt>
                <c:pt idx="696">
                  <c:v>42202</c:v>
                </c:pt>
                <c:pt idx="697">
                  <c:v>42205</c:v>
                </c:pt>
                <c:pt idx="698">
                  <c:v>42206</c:v>
                </c:pt>
                <c:pt idx="699">
                  <c:v>42207</c:v>
                </c:pt>
                <c:pt idx="700">
                  <c:v>42208</c:v>
                </c:pt>
                <c:pt idx="701">
                  <c:v>42209</c:v>
                </c:pt>
                <c:pt idx="702">
                  <c:v>42212</c:v>
                </c:pt>
                <c:pt idx="703">
                  <c:v>42213</c:v>
                </c:pt>
                <c:pt idx="704">
                  <c:v>42214</c:v>
                </c:pt>
                <c:pt idx="705">
                  <c:v>42215</c:v>
                </c:pt>
                <c:pt idx="706">
                  <c:v>42216</c:v>
                </c:pt>
                <c:pt idx="707">
                  <c:v>42219</c:v>
                </c:pt>
                <c:pt idx="708">
                  <c:v>42220</c:v>
                </c:pt>
                <c:pt idx="709">
                  <c:v>42221</c:v>
                </c:pt>
                <c:pt idx="710">
                  <c:v>42222</c:v>
                </c:pt>
                <c:pt idx="711">
                  <c:v>42223</c:v>
                </c:pt>
                <c:pt idx="712">
                  <c:v>42226</c:v>
                </c:pt>
                <c:pt idx="713">
                  <c:v>42227</c:v>
                </c:pt>
                <c:pt idx="714">
                  <c:v>42228</c:v>
                </c:pt>
                <c:pt idx="715">
                  <c:v>42229</c:v>
                </c:pt>
                <c:pt idx="716">
                  <c:v>42230</c:v>
                </c:pt>
                <c:pt idx="717">
                  <c:v>42233</c:v>
                </c:pt>
                <c:pt idx="718">
                  <c:v>42234</c:v>
                </c:pt>
                <c:pt idx="719">
                  <c:v>42235</c:v>
                </c:pt>
                <c:pt idx="720">
                  <c:v>42236</c:v>
                </c:pt>
                <c:pt idx="721">
                  <c:v>42237</c:v>
                </c:pt>
                <c:pt idx="722">
                  <c:v>42240</c:v>
                </c:pt>
                <c:pt idx="723">
                  <c:v>42241</c:v>
                </c:pt>
                <c:pt idx="724">
                  <c:v>42242</c:v>
                </c:pt>
                <c:pt idx="725">
                  <c:v>42243</c:v>
                </c:pt>
                <c:pt idx="726">
                  <c:v>42244</c:v>
                </c:pt>
                <c:pt idx="727">
                  <c:v>42247</c:v>
                </c:pt>
                <c:pt idx="728">
                  <c:v>42248</c:v>
                </c:pt>
                <c:pt idx="729">
                  <c:v>42249</c:v>
                </c:pt>
                <c:pt idx="730">
                  <c:v>42250</c:v>
                </c:pt>
                <c:pt idx="731">
                  <c:v>42251</c:v>
                </c:pt>
                <c:pt idx="732">
                  <c:v>42255</c:v>
                </c:pt>
                <c:pt idx="733">
                  <c:v>42256</c:v>
                </c:pt>
                <c:pt idx="734">
                  <c:v>42257</c:v>
                </c:pt>
                <c:pt idx="735">
                  <c:v>42258</c:v>
                </c:pt>
                <c:pt idx="736">
                  <c:v>42261</c:v>
                </c:pt>
                <c:pt idx="737">
                  <c:v>42262</c:v>
                </c:pt>
                <c:pt idx="738">
                  <c:v>42263</c:v>
                </c:pt>
                <c:pt idx="739">
                  <c:v>42264</c:v>
                </c:pt>
                <c:pt idx="740">
                  <c:v>42265</c:v>
                </c:pt>
                <c:pt idx="741">
                  <c:v>42268</c:v>
                </c:pt>
                <c:pt idx="742">
                  <c:v>42269</c:v>
                </c:pt>
                <c:pt idx="743">
                  <c:v>42270</c:v>
                </c:pt>
                <c:pt idx="744">
                  <c:v>42271</c:v>
                </c:pt>
                <c:pt idx="745">
                  <c:v>42272</c:v>
                </c:pt>
                <c:pt idx="746">
                  <c:v>42275</c:v>
                </c:pt>
                <c:pt idx="747">
                  <c:v>42276</c:v>
                </c:pt>
                <c:pt idx="748">
                  <c:v>42277</c:v>
                </c:pt>
                <c:pt idx="749">
                  <c:v>42278</c:v>
                </c:pt>
                <c:pt idx="750">
                  <c:v>42279</c:v>
                </c:pt>
                <c:pt idx="751">
                  <c:v>42282</c:v>
                </c:pt>
                <c:pt idx="752">
                  <c:v>42283</c:v>
                </c:pt>
                <c:pt idx="753">
                  <c:v>42284</c:v>
                </c:pt>
                <c:pt idx="754">
                  <c:v>42285</c:v>
                </c:pt>
                <c:pt idx="755">
                  <c:v>42286</c:v>
                </c:pt>
                <c:pt idx="756">
                  <c:v>42289</c:v>
                </c:pt>
                <c:pt idx="757">
                  <c:v>42290</c:v>
                </c:pt>
                <c:pt idx="758">
                  <c:v>42291</c:v>
                </c:pt>
                <c:pt idx="759">
                  <c:v>42292</c:v>
                </c:pt>
                <c:pt idx="760">
                  <c:v>42293</c:v>
                </c:pt>
                <c:pt idx="761">
                  <c:v>42296</c:v>
                </c:pt>
                <c:pt idx="762">
                  <c:v>42297</c:v>
                </c:pt>
                <c:pt idx="763">
                  <c:v>42298</c:v>
                </c:pt>
                <c:pt idx="764">
                  <c:v>42299</c:v>
                </c:pt>
                <c:pt idx="765">
                  <c:v>42300</c:v>
                </c:pt>
                <c:pt idx="766">
                  <c:v>42303</c:v>
                </c:pt>
                <c:pt idx="767">
                  <c:v>42304</c:v>
                </c:pt>
                <c:pt idx="768">
                  <c:v>42305</c:v>
                </c:pt>
                <c:pt idx="769">
                  <c:v>42306</c:v>
                </c:pt>
                <c:pt idx="770">
                  <c:v>42307</c:v>
                </c:pt>
                <c:pt idx="771">
                  <c:v>42310</c:v>
                </c:pt>
                <c:pt idx="772">
                  <c:v>42311</c:v>
                </c:pt>
                <c:pt idx="773">
                  <c:v>42312</c:v>
                </c:pt>
                <c:pt idx="774">
                  <c:v>42313</c:v>
                </c:pt>
                <c:pt idx="775">
                  <c:v>42314</c:v>
                </c:pt>
                <c:pt idx="776">
                  <c:v>42317</c:v>
                </c:pt>
                <c:pt idx="777">
                  <c:v>42318</c:v>
                </c:pt>
                <c:pt idx="778">
                  <c:v>42319</c:v>
                </c:pt>
                <c:pt idx="779">
                  <c:v>42320</c:v>
                </c:pt>
                <c:pt idx="780">
                  <c:v>42321</c:v>
                </c:pt>
                <c:pt idx="781">
                  <c:v>42324</c:v>
                </c:pt>
                <c:pt idx="782">
                  <c:v>42325</c:v>
                </c:pt>
                <c:pt idx="783">
                  <c:v>42326</c:v>
                </c:pt>
                <c:pt idx="784">
                  <c:v>42327</c:v>
                </c:pt>
                <c:pt idx="785">
                  <c:v>42328</c:v>
                </c:pt>
                <c:pt idx="786">
                  <c:v>42331</c:v>
                </c:pt>
                <c:pt idx="787">
                  <c:v>42332</c:v>
                </c:pt>
                <c:pt idx="788">
                  <c:v>42333</c:v>
                </c:pt>
                <c:pt idx="789">
                  <c:v>42335</c:v>
                </c:pt>
                <c:pt idx="790">
                  <c:v>42338</c:v>
                </c:pt>
                <c:pt idx="791">
                  <c:v>42339</c:v>
                </c:pt>
                <c:pt idx="792">
                  <c:v>42340</c:v>
                </c:pt>
                <c:pt idx="793">
                  <c:v>42341</c:v>
                </c:pt>
                <c:pt idx="794">
                  <c:v>42342</c:v>
                </c:pt>
                <c:pt idx="795">
                  <c:v>42345</c:v>
                </c:pt>
                <c:pt idx="796">
                  <c:v>42346</c:v>
                </c:pt>
                <c:pt idx="797">
                  <c:v>42347</c:v>
                </c:pt>
                <c:pt idx="798">
                  <c:v>42348</c:v>
                </c:pt>
                <c:pt idx="799">
                  <c:v>42349</c:v>
                </c:pt>
                <c:pt idx="800">
                  <c:v>42352</c:v>
                </c:pt>
                <c:pt idx="801">
                  <c:v>42353</c:v>
                </c:pt>
                <c:pt idx="802">
                  <c:v>42354</c:v>
                </c:pt>
                <c:pt idx="803">
                  <c:v>42355</c:v>
                </c:pt>
                <c:pt idx="804">
                  <c:v>42356</c:v>
                </c:pt>
                <c:pt idx="805">
                  <c:v>42359</c:v>
                </c:pt>
                <c:pt idx="806">
                  <c:v>42360</c:v>
                </c:pt>
                <c:pt idx="807">
                  <c:v>42361</c:v>
                </c:pt>
                <c:pt idx="808">
                  <c:v>42362</c:v>
                </c:pt>
                <c:pt idx="809">
                  <c:v>42366</c:v>
                </c:pt>
                <c:pt idx="810">
                  <c:v>42367</c:v>
                </c:pt>
                <c:pt idx="811">
                  <c:v>42368</c:v>
                </c:pt>
                <c:pt idx="812">
                  <c:v>42369</c:v>
                </c:pt>
                <c:pt idx="813">
                  <c:v>42373</c:v>
                </c:pt>
                <c:pt idx="814">
                  <c:v>42374</c:v>
                </c:pt>
                <c:pt idx="815">
                  <c:v>42375</c:v>
                </c:pt>
                <c:pt idx="816">
                  <c:v>42376</c:v>
                </c:pt>
                <c:pt idx="817">
                  <c:v>42377</c:v>
                </c:pt>
                <c:pt idx="818">
                  <c:v>42380</c:v>
                </c:pt>
                <c:pt idx="819">
                  <c:v>42381</c:v>
                </c:pt>
                <c:pt idx="820">
                  <c:v>42382</c:v>
                </c:pt>
                <c:pt idx="821">
                  <c:v>42383</c:v>
                </c:pt>
                <c:pt idx="822">
                  <c:v>42384</c:v>
                </c:pt>
                <c:pt idx="823">
                  <c:v>42388</c:v>
                </c:pt>
                <c:pt idx="824">
                  <c:v>42389</c:v>
                </c:pt>
                <c:pt idx="825">
                  <c:v>42390</c:v>
                </c:pt>
                <c:pt idx="826">
                  <c:v>42391</c:v>
                </c:pt>
                <c:pt idx="827">
                  <c:v>42394</c:v>
                </c:pt>
                <c:pt idx="828">
                  <c:v>42395</c:v>
                </c:pt>
                <c:pt idx="829">
                  <c:v>42396</c:v>
                </c:pt>
                <c:pt idx="830">
                  <c:v>42397</c:v>
                </c:pt>
                <c:pt idx="831">
                  <c:v>42398</c:v>
                </c:pt>
                <c:pt idx="832">
                  <c:v>42401</c:v>
                </c:pt>
                <c:pt idx="833">
                  <c:v>42402</c:v>
                </c:pt>
                <c:pt idx="834">
                  <c:v>42403</c:v>
                </c:pt>
                <c:pt idx="835">
                  <c:v>42404</c:v>
                </c:pt>
                <c:pt idx="836">
                  <c:v>42405</c:v>
                </c:pt>
                <c:pt idx="837">
                  <c:v>42408</c:v>
                </c:pt>
                <c:pt idx="838">
                  <c:v>42409</c:v>
                </c:pt>
                <c:pt idx="839">
                  <c:v>42410</c:v>
                </c:pt>
                <c:pt idx="840">
                  <c:v>42411</c:v>
                </c:pt>
                <c:pt idx="841">
                  <c:v>42412</c:v>
                </c:pt>
                <c:pt idx="842">
                  <c:v>42416</c:v>
                </c:pt>
                <c:pt idx="843">
                  <c:v>42417</c:v>
                </c:pt>
                <c:pt idx="844">
                  <c:v>42418</c:v>
                </c:pt>
                <c:pt idx="845">
                  <c:v>42419</c:v>
                </c:pt>
                <c:pt idx="846">
                  <c:v>42422</c:v>
                </c:pt>
                <c:pt idx="847">
                  <c:v>42423</c:v>
                </c:pt>
                <c:pt idx="848">
                  <c:v>42424</c:v>
                </c:pt>
                <c:pt idx="849">
                  <c:v>42425</c:v>
                </c:pt>
                <c:pt idx="850">
                  <c:v>42426</c:v>
                </c:pt>
                <c:pt idx="851">
                  <c:v>42429</c:v>
                </c:pt>
                <c:pt idx="852">
                  <c:v>42430</c:v>
                </c:pt>
                <c:pt idx="853">
                  <c:v>42431</c:v>
                </c:pt>
                <c:pt idx="854">
                  <c:v>42432</c:v>
                </c:pt>
                <c:pt idx="855">
                  <c:v>42433</c:v>
                </c:pt>
                <c:pt idx="856">
                  <c:v>42436</c:v>
                </c:pt>
                <c:pt idx="857">
                  <c:v>42437</c:v>
                </c:pt>
                <c:pt idx="858">
                  <c:v>42438</c:v>
                </c:pt>
                <c:pt idx="859">
                  <c:v>42439</c:v>
                </c:pt>
                <c:pt idx="860">
                  <c:v>42440</c:v>
                </c:pt>
                <c:pt idx="861">
                  <c:v>42443</c:v>
                </c:pt>
                <c:pt idx="862">
                  <c:v>42444</c:v>
                </c:pt>
                <c:pt idx="863">
                  <c:v>42445</c:v>
                </c:pt>
                <c:pt idx="864">
                  <c:v>42446</c:v>
                </c:pt>
                <c:pt idx="865">
                  <c:v>42447</c:v>
                </c:pt>
                <c:pt idx="866">
                  <c:v>42450</c:v>
                </c:pt>
                <c:pt idx="867">
                  <c:v>42451</c:v>
                </c:pt>
                <c:pt idx="868">
                  <c:v>42452</c:v>
                </c:pt>
                <c:pt idx="869">
                  <c:v>42453</c:v>
                </c:pt>
                <c:pt idx="870">
                  <c:v>42457</c:v>
                </c:pt>
                <c:pt idx="871">
                  <c:v>42458</c:v>
                </c:pt>
                <c:pt idx="872">
                  <c:v>42459</c:v>
                </c:pt>
                <c:pt idx="873">
                  <c:v>42460</c:v>
                </c:pt>
                <c:pt idx="874">
                  <c:v>42461</c:v>
                </c:pt>
                <c:pt idx="875">
                  <c:v>42464</c:v>
                </c:pt>
                <c:pt idx="876">
                  <c:v>42465</c:v>
                </c:pt>
                <c:pt idx="877">
                  <c:v>42466</c:v>
                </c:pt>
                <c:pt idx="878">
                  <c:v>42467</c:v>
                </c:pt>
                <c:pt idx="879">
                  <c:v>42468</c:v>
                </c:pt>
                <c:pt idx="880">
                  <c:v>42471</c:v>
                </c:pt>
                <c:pt idx="881">
                  <c:v>42472</c:v>
                </c:pt>
                <c:pt idx="882">
                  <c:v>42473</c:v>
                </c:pt>
                <c:pt idx="883">
                  <c:v>42474</c:v>
                </c:pt>
                <c:pt idx="884">
                  <c:v>42475</c:v>
                </c:pt>
                <c:pt idx="885">
                  <c:v>42478</c:v>
                </c:pt>
                <c:pt idx="886">
                  <c:v>42479</c:v>
                </c:pt>
                <c:pt idx="887">
                  <c:v>42480</c:v>
                </c:pt>
                <c:pt idx="888">
                  <c:v>42481</c:v>
                </c:pt>
                <c:pt idx="889">
                  <c:v>42482</c:v>
                </c:pt>
                <c:pt idx="890">
                  <c:v>42485</c:v>
                </c:pt>
                <c:pt idx="891">
                  <c:v>42486</c:v>
                </c:pt>
                <c:pt idx="892">
                  <c:v>42487</c:v>
                </c:pt>
                <c:pt idx="893">
                  <c:v>42488</c:v>
                </c:pt>
                <c:pt idx="894">
                  <c:v>42489</c:v>
                </c:pt>
                <c:pt idx="895">
                  <c:v>42492</c:v>
                </c:pt>
                <c:pt idx="896">
                  <c:v>42493</c:v>
                </c:pt>
                <c:pt idx="897">
                  <c:v>42494</c:v>
                </c:pt>
                <c:pt idx="898">
                  <c:v>42495</c:v>
                </c:pt>
                <c:pt idx="899">
                  <c:v>42496</c:v>
                </c:pt>
                <c:pt idx="900">
                  <c:v>42499</c:v>
                </c:pt>
                <c:pt idx="901">
                  <c:v>42500</c:v>
                </c:pt>
                <c:pt idx="902">
                  <c:v>42501</c:v>
                </c:pt>
                <c:pt idx="903">
                  <c:v>42502</c:v>
                </c:pt>
                <c:pt idx="904">
                  <c:v>42503</c:v>
                </c:pt>
                <c:pt idx="905">
                  <c:v>42506</c:v>
                </c:pt>
                <c:pt idx="906">
                  <c:v>42507</c:v>
                </c:pt>
                <c:pt idx="907">
                  <c:v>42508</c:v>
                </c:pt>
                <c:pt idx="908">
                  <c:v>42509</c:v>
                </c:pt>
                <c:pt idx="909">
                  <c:v>42510</c:v>
                </c:pt>
                <c:pt idx="910">
                  <c:v>42513</c:v>
                </c:pt>
                <c:pt idx="911">
                  <c:v>42514</c:v>
                </c:pt>
                <c:pt idx="912">
                  <c:v>42515</c:v>
                </c:pt>
                <c:pt idx="913">
                  <c:v>42516</c:v>
                </c:pt>
                <c:pt idx="914">
                  <c:v>42517</c:v>
                </c:pt>
                <c:pt idx="915">
                  <c:v>42521</c:v>
                </c:pt>
                <c:pt idx="916">
                  <c:v>42522</c:v>
                </c:pt>
                <c:pt idx="917">
                  <c:v>42523</c:v>
                </c:pt>
                <c:pt idx="918">
                  <c:v>42524</c:v>
                </c:pt>
                <c:pt idx="919">
                  <c:v>42527</c:v>
                </c:pt>
                <c:pt idx="920">
                  <c:v>42528</c:v>
                </c:pt>
                <c:pt idx="921">
                  <c:v>42529</c:v>
                </c:pt>
                <c:pt idx="922">
                  <c:v>42530</c:v>
                </c:pt>
                <c:pt idx="923">
                  <c:v>42531</c:v>
                </c:pt>
                <c:pt idx="924">
                  <c:v>42534</c:v>
                </c:pt>
                <c:pt idx="925">
                  <c:v>42535</c:v>
                </c:pt>
                <c:pt idx="926">
                  <c:v>42536</c:v>
                </c:pt>
                <c:pt idx="927">
                  <c:v>42537</c:v>
                </c:pt>
                <c:pt idx="928">
                  <c:v>42538</c:v>
                </c:pt>
                <c:pt idx="929">
                  <c:v>42541</c:v>
                </c:pt>
                <c:pt idx="930">
                  <c:v>42542</c:v>
                </c:pt>
                <c:pt idx="931">
                  <c:v>42543</c:v>
                </c:pt>
                <c:pt idx="932">
                  <c:v>42544</c:v>
                </c:pt>
                <c:pt idx="933">
                  <c:v>42545</c:v>
                </c:pt>
                <c:pt idx="934">
                  <c:v>42548</c:v>
                </c:pt>
                <c:pt idx="935">
                  <c:v>42549</c:v>
                </c:pt>
                <c:pt idx="936">
                  <c:v>42550</c:v>
                </c:pt>
                <c:pt idx="937">
                  <c:v>42551</c:v>
                </c:pt>
                <c:pt idx="938">
                  <c:v>42552</c:v>
                </c:pt>
                <c:pt idx="939">
                  <c:v>42556</c:v>
                </c:pt>
                <c:pt idx="940">
                  <c:v>42557</c:v>
                </c:pt>
                <c:pt idx="941">
                  <c:v>42558</c:v>
                </c:pt>
                <c:pt idx="942">
                  <c:v>42559</c:v>
                </c:pt>
                <c:pt idx="943">
                  <c:v>42562</c:v>
                </c:pt>
                <c:pt idx="944">
                  <c:v>42563</c:v>
                </c:pt>
                <c:pt idx="945">
                  <c:v>42564</c:v>
                </c:pt>
                <c:pt idx="946">
                  <c:v>42565</c:v>
                </c:pt>
                <c:pt idx="947">
                  <c:v>42566</c:v>
                </c:pt>
                <c:pt idx="948">
                  <c:v>42569</c:v>
                </c:pt>
                <c:pt idx="949">
                  <c:v>42570</c:v>
                </c:pt>
                <c:pt idx="950">
                  <c:v>42571</c:v>
                </c:pt>
                <c:pt idx="951">
                  <c:v>42572</c:v>
                </c:pt>
                <c:pt idx="952">
                  <c:v>42573</c:v>
                </c:pt>
                <c:pt idx="953">
                  <c:v>42576</c:v>
                </c:pt>
                <c:pt idx="954">
                  <c:v>42577</c:v>
                </c:pt>
                <c:pt idx="955">
                  <c:v>42578</c:v>
                </c:pt>
                <c:pt idx="956">
                  <c:v>42579</c:v>
                </c:pt>
                <c:pt idx="957">
                  <c:v>42580</c:v>
                </c:pt>
                <c:pt idx="958">
                  <c:v>42583</c:v>
                </c:pt>
                <c:pt idx="959">
                  <c:v>42584</c:v>
                </c:pt>
                <c:pt idx="960">
                  <c:v>42585</c:v>
                </c:pt>
                <c:pt idx="961">
                  <c:v>42586</c:v>
                </c:pt>
                <c:pt idx="962">
                  <c:v>42587</c:v>
                </c:pt>
                <c:pt idx="963">
                  <c:v>42590</c:v>
                </c:pt>
                <c:pt idx="964">
                  <c:v>42591</c:v>
                </c:pt>
                <c:pt idx="965">
                  <c:v>42592</c:v>
                </c:pt>
                <c:pt idx="966">
                  <c:v>42593</c:v>
                </c:pt>
                <c:pt idx="967">
                  <c:v>42594</c:v>
                </c:pt>
                <c:pt idx="968">
                  <c:v>42597</c:v>
                </c:pt>
                <c:pt idx="969">
                  <c:v>42598</c:v>
                </c:pt>
                <c:pt idx="970">
                  <c:v>42599</c:v>
                </c:pt>
                <c:pt idx="971">
                  <c:v>42600</c:v>
                </c:pt>
                <c:pt idx="972">
                  <c:v>42601</c:v>
                </c:pt>
                <c:pt idx="973">
                  <c:v>42604</c:v>
                </c:pt>
                <c:pt idx="974">
                  <c:v>42605</c:v>
                </c:pt>
                <c:pt idx="975">
                  <c:v>42606</c:v>
                </c:pt>
                <c:pt idx="976">
                  <c:v>42607</c:v>
                </c:pt>
                <c:pt idx="977">
                  <c:v>42608</c:v>
                </c:pt>
                <c:pt idx="978">
                  <c:v>42611</c:v>
                </c:pt>
                <c:pt idx="979">
                  <c:v>42612</c:v>
                </c:pt>
                <c:pt idx="980">
                  <c:v>42613</c:v>
                </c:pt>
                <c:pt idx="981">
                  <c:v>42614</c:v>
                </c:pt>
                <c:pt idx="982">
                  <c:v>42615</c:v>
                </c:pt>
                <c:pt idx="983">
                  <c:v>42619</c:v>
                </c:pt>
                <c:pt idx="984">
                  <c:v>42620</c:v>
                </c:pt>
                <c:pt idx="985">
                  <c:v>42621</c:v>
                </c:pt>
                <c:pt idx="986">
                  <c:v>42622</c:v>
                </c:pt>
                <c:pt idx="987">
                  <c:v>42625</c:v>
                </c:pt>
                <c:pt idx="988">
                  <c:v>42626</c:v>
                </c:pt>
                <c:pt idx="989">
                  <c:v>42627</c:v>
                </c:pt>
                <c:pt idx="990">
                  <c:v>42628</c:v>
                </c:pt>
                <c:pt idx="991">
                  <c:v>42629</c:v>
                </c:pt>
                <c:pt idx="992">
                  <c:v>42632</c:v>
                </c:pt>
                <c:pt idx="993">
                  <c:v>42633</c:v>
                </c:pt>
                <c:pt idx="994">
                  <c:v>42634</c:v>
                </c:pt>
                <c:pt idx="995">
                  <c:v>42635</c:v>
                </c:pt>
                <c:pt idx="996">
                  <c:v>42636</c:v>
                </c:pt>
                <c:pt idx="997">
                  <c:v>42639</c:v>
                </c:pt>
                <c:pt idx="998">
                  <c:v>42640</c:v>
                </c:pt>
                <c:pt idx="999">
                  <c:v>42641</c:v>
                </c:pt>
                <c:pt idx="1000">
                  <c:v>42642</c:v>
                </c:pt>
                <c:pt idx="1001">
                  <c:v>42643</c:v>
                </c:pt>
                <c:pt idx="1002">
                  <c:v>42646</c:v>
                </c:pt>
                <c:pt idx="1003">
                  <c:v>42647</c:v>
                </c:pt>
                <c:pt idx="1004">
                  <c:v>42648</c:v>
                </c:pt>
                <c:pt idx="1005">
                  <c:v>42649</c:v>
                </c:pt>
                <c:pt idx="1006">
                  <c:v>42650</c:v>
                </c:pt>
                <c:pt idx="1007">
                  <c:v>42653</c:v>
                </c:pt>
                <c:pt idx="1008">
                  <c:v>42654</c:v>
                </c:pt>
                <c:pt idx="1009">
                  <c:v>42655</c:v>
                </c:pt>
                <c:pt idx="1010">
                  <c:v>42656</c:v>
                </c:pt>
                <c:pt idx="1011">
                  <c:v>42657</c:v>
                </c:pt>
                <c:pt idx="1012">
                  <c:v>42660</c:v>
                </c:pt>
                <c:pt idx="1013">
                  <c:v>42661</c:v>
                </c:pt>
                <c:pt idx="1014">
                  <c:v>42662</c:v>
                </c:pt>
                <c:pt idx="1015">
                  <c:v>42663</c:v>
                </c:pt>
                <c:pt idx="1016">
                  <c:v>42664</c:v>
                </c:pt>
                <c:pt idx="1017">
                  <c:v>42667</c:v>
                </c:pt>
                <c:pt idx="1018">
                  <c:v>42668</c:v>
                </c:pt>
                <c:pt idx="1019">
                  <c:v>42669</c:v>
                </c:pt>
                <c:pt idx="1020">
                  <c:v>42670</c:v>
                </c:pt>
                <c:pt idx="1021">
                  <c:v>42671</c:v>
                </c:pt>
                <c:pt idx="1022">
                  <c:v>42674</c:v>
                </c:pt>
                <c:pt idx="1023">
                  <c:v>42675</c:v>
                </c:pt>
                <c:pt idx="1024">
                  <c:v>42676</c:v>
                </c:pt>
                <c:pt idx="1025">
                  <c:v>42677</c:v>
                </c:pt>
                <c:pt idx="1026">
                  <c:v>42678</c:v>
                </c:pt>
                <c:pt idx="1027">
                  <c:v>42681</c:v>
                </c:pt>
                <c:pt idx="1028">
                  <c:v>42682</c:v>
                </c:pt>
                <c:pt idx="1029">
                  <c:v>42683</c:v>
                </c:pt>
                <c:pt idx="1030">
                  <c:v>42684</c:v>
                </c:pt>
                <c:pt idx="1031">
                  <c:v>42685</c:v>
                </c:pt>
                <c:pt idx="1032">
                  <c:v>42688</c:v>
                </c:pt>
                <c:pt idx="1033">
                  <c:v>42689</c:v>
                </c:pt>
                <c:pt idx="1034">
                  <c:v>42690</c:v>
                </c:pt>
                <c:pt idx="1035">
                  <c:v>42691</c:v>
                </c:pt>
                <c:pt idx="1036">
                  <c:v>42692</c:v>
                </c:pt>
                <c:pt idx="1037">
                  <c:v>42695</c:v>
                </c:pt>
                <c:pt idx="1038">
                  <c:v>42696</c:v>
                </c:pt>
                <c:pt idx="1039">
                  <c:v>42697</c:v>
                </c:pt>
                <c:pt idx="1040">
                  <c:v>42699</c:v>
                </c:pt>
                <c:pt idx="1041">
                  <c:v>42702</c:v>
                </c:pt>
                <c:pt idx="1042">
                  <c:v>42703</c:v>
                </c:pt>
                <c:pt idx="1043">
                  <c:v>42704</c:v>
                </c:pt>
                <c:pt idx="1044">
                  <c:v>42705</c:v>
                </c:pt>
                <c:pt idx="1045">
                  <c:v>42706</c:v>
                </c:pt>
                <c:pt idx="1046">
                  <c:v>42709</c:v>
                </c:pt>
                <c:pt idx="1047">
                  <c:v>42710</c:v>
                </c:pt>
                <c:pt idx="1048">
                  <c:v>42711</c:v>
                </c:pt>
                <c:pt idx="1049">
                  <c:v>42712</c:v>
                </c:pt>
                <c:pt idx="1050">
                  <c:v>42713</c:v>
                </c:pt>
                <c:pt idx="1051">
                  <c:v>42716</c:v>
                </c:pt>
                <c:pt idx="1052">
                  <c:v>42717</c:v>
                </c:pt>
                <c:pt idx="1053">
                  <c:v>42718</c:v>
                </c:pt>
                <c:pt idx="1054">
                  <c:v>42719</c:v>
                </c:pt>
                <c:pt idx="1055">
                  <c:v>42720</c:v>
                </c:pt>
                <c:pt idx="1056">
                  <c:v>42723</c:v>
                </c:pt>
                <c:pt idx="1057">
                  <c:v>42724</c:v>
                </c:pt>
                <c:pt idx="1058">
                  <c:v>42725</c:v>
                </c:pt>
                <c:pt idx="1059">
                  <c:v>42726</c:v>
                </c:pt>
                <c:pt idx="1060">
                  <c:v>42727</c:v>
                </c:pt>
                <c:pt idx="1061">
                  <c:v>42731</c:v>
                </c:pt>
                <c:pt idx="1062">
                  <c:v>42732</c:v>
                </c:pt>
                <c:pt idx="1063">
                  <c:v>42733</c:v>
                </c:pt>
                <c:pt idx="1064">
                  <c:v>42734</c:v>
                </c:pt>
                <c:pt idx="1065">
                  <c:v>42738</c:v>
                </c:pt>
                <c:pt idx="1066">
                  <c:v>42739</c:v>
                </c:pt>
                <c:pt idx="1067">
                  <c:v>42740</c:v>
                </c:pt>
                <c:pt idx="1068">
                  <c:v>42741</c:v>
                </c:pt>
                <c:pt idx="1069">
                  <c:v>42744</c:v>
                </c:pt>
                <c:pt idx="1070">
                  <c:v>42745</c:v>
                </c:pt>
                <c:pt idx="1071">
                  <c:v>42746</c:v>
                </c:pt>
                <c:pt idx="1072">
                  <c:v>42747</c:v>
                </c:pt>
                <c:pt idx="1073">
                  <c:v>42748</c:v>
                </c:pt>
                <c:pt idx="1074">
                  <c:v>42752</c:v>
                </c:pt>
                <c:pt idx="1075">
                  <c:v>42753</c:v>
                </c:pt>
                <c:pt idx="1076">
                  <c:v>42754</c:v>
                </c:pt>
                <c:pt idx="1077">
                  <c:v>42755</c:v>
                </c:pt>
                <c:pt idx="1078">
                  <c:v>42758</c:v>
                </c:pt>
                <c:pt idx="1079">
                  <c:v>42759</c:v>
                </c:pt>
                <c:pt idx="1080">
                  <c:v>42760</c:v>
                </c:pt>
                <c:pt idx="1081">
                  <c:v>42761</c:v>
                </c:pt>
                <c:pt idx="1082">
                  <c:v>42762</c:v>
                </c:pt>
                <c:pt idx="1083">
                  <c:v>42765</c:v>
                </c:pt>
                <c:pt idx="1084">
                  <c:v>42766</c:v>
                </c:pt>
                <c:pt idx="1085">
                  <c:v>42767</c:v>
                </c:pt>
                <c:pt idx="1086">
                  <c:v>42768</c:v>
                </c:pt>
                <c:pt idx="1087">
                  <c:v>42769</c:v>
                </c:pt>
                <c:pt idx="1088">
                  <c:v>42772</c:v>
                </c:pt>
                <c:pt idx="1089">
                  <c:v>42773</c:v>
                </c:pt>
                <c:pt idx="1090">
                  <c:v>42774</c:v>
                </c:pt>
                <c:pt idx="1091">
                  <c:v>42775</c:v>
                </c:pt>
                <c:pt idx="1092">
                  <c:v>42776</c:v>
                </c:pt>
                <c:pt idx="1093">
                  <c:v>42779</c:v>
                </c:pt>
                <c:pt idx="1094">
                  <c:v>42780</c:v>
                </c:pt>
                <c:pt idx="1095">
                  <c:v>42781</c:v>
                </c:pt>
                <c:pt idx="1096">
                  <c:v>42782</c:v>
                </c:pt>
                <c:pt idx="1097">
                  <c:v>42783</c:v>
                </c:pt>
                <c:pt idx="1098">
                  <c:v>42787</c:v>
                </c:pt>
                <c:pt idx="1099">
                  <c:v>42788</c:v>
                </c:pt>
                <c:pt idx="1100">
                  <c:v>42789</c:v>
                </c:pt>
                <c:pt idx="1101">
                  <c:v>42790</c:v>
                </c:pt>
                <c:pt idx="1102">
                  <c:v>42793</c:v>
                </c:pt>
                <c:pt idx="1103">
                  <c:v>42794</c:v>
                </c:pt>
                <c:pt idx="1104">
                  <c:v>42795</c:v>
                </c:pt>
                <c:pt idx="1105">
                  <c:v>42796</c:v>
                </c:pt>
                <c:pt idx="1106">
                  <c:v>42797</c:v>
                </c:pt>
                <c:pt idx="1107">
                  <c:v>42800</c:v>
                </c:pt>
                <c:pt idx="1108">
                  <c:v>42801</c:v>
                </c:pt>
                <c:pt idx="1109">
                  <c:v>42802</c:v>
                </c:pt>
                <c:pt idx="1110">
                  <c:v>42803</c:v>
                </c:pt>
                <c:pt idx="1111">
                  <c:v>42804</c:v>
                </c:pt>
                <c:pt idx="1112">
                  <c:v>42807</c:v>
                </c:pt>
                <c:pt idx="1113">
                  <c:v>42808</c:v>
                </c:pt>
                <c:pt idx="1114">
                  <c:v>42809</c:v>
                </c:pt>
                <c:pt idx="1115">
                  <c:v>42810</c:v>
                </c:pt>
                <c:pt idx="1116">
                  <c:v>42811</c:v>
                </c:pt>
                <c:pt idx="1117">
                  <c:v>42814</c:v>
                </c:pt>
                <c:pt idx="1118">
                  <c:v>42815</c:v>
                </c:pt>
                <c:pt idx="1119">
                  <c:v>42816</c:v>
                </c:pt>
                <c:pt idx="1120">
                  <c:v>42817</c:v>
                </c:pt>
                <c:pt idx="1121">
                  <c:v>42818</c:v>
                </c:pt>
                <c:pt idx="1122">
                  <c:v>42821</c:v>
                </c:pt>
                <c:pt idx="1123">
                  <c:v>42822</c:v>
                </c:pt>
                <c:pt idx="1124">
                  <c:v>42823</c:v>
                </c:pt>
                <c:pt idx="1125">
                  <c:v>42824</c:v>
                </c:pt>
                <c:pt idx="1126">
                  <c:v>42825</c:v>
                </c:pt>
                <c:pt idx="1127">
                  <c:v>42828</c:v>
                </c:pt>
                <c:pt idx="1128">
                  <c:v>42829</c:v>
                </c:pt>
                <c:pt idx="1129">
                  <c:v>42830</c:v>
                </c:pt>
                <c:pt idx="1130">
                  <c:v>42831</c:v>
                </c:pt>
                <c:pt idx="1131">
                  <c:v>42832</c:v>
                </c:pt>
                <c:pt idx="1132">
                  <c:v>42835</c:v>
                </c:pt>
                <c:pt idx="1133">
                  <c:v>42836</c:v>
                </c:pt>
                <c:pt idx="1134">
                  <c:v>42837</c:v>
                </c:pt>
                <c:pt idx="1135">
                  <c:v>42838</c:v>
                </c:pt>
                <c:pt idx="1136">
                  <c:v>42842</c:v>
                </c:pt>
                <c:pt idx="1137">
                  <c:v>42843</c:v>
                </c:pt>
                <c:pt idx="1138">
                  <c:v>42844</c:v>
                </c:pt>
                <c:pt idx="1139">
                  <c:v>42845</c:v>
                </c:pt>
                <c:pt idx="1140">
                  <c:v>42846</c:v>
                </c:pt>
                <c:pt idx="1141">
                  <c:v>42849</c:v>
                </c:pt>
                <c:pt idx="1142">
                  <c:v>42850</c:v>
                </c:pt>
                <c:pt idx="1143">
                  <c:v>42851</c:v>
                </c:pt>
                <c:pt idx="1144">
                  <c:v>42852</c:v>
                </c:pt>
                <c:pt idx="1145">
                  <c:v>42853</c:v>
                </c:pt>
                <c:pt idx="1146">
                  <c:v>42856</c:v>
                </c:pt>
                <c:pt idx="1147">
                  <c:v>42857</c:v>
                </c:pt>
                <c:pt idx="1148">
                  <c:v>42858</c:v>
                </c:pt>
                <c:pt idx="1149">
                  <c:v>42859</c:v>
                </c:pt>
                <c:pt idx="1150">
                  <c:v>42860</c:v>
                </c:pt>
                <c:pt idx="1151">
                  <c:v>42863</c:v>
                </c:pt>
                <c:pt idx="1152">
                  <c:v>42864</c:v>
                </c:pt>
                <c:pt idx="1153">
                  <c:v>42865</c:v>
                </c:pt>
                <c:pt idx="1154">
                  <c:v>42866</c:v>
                </c:pt>
                <c:pt idx="1155">
                  <c:v>42867</c:v>
                </c:pt>
                <c:pt idx="1156">
                  <c:v>42870</c:v>
                </c:pt>
                <c:pt idx="1157">
                  <c:v>42871</c:v>
                </c:pt>
                <c:pt idx="1158">
                  <c:v>42872</c:v>
                </c:pt>
                <c:pt idx="1159">
                  <c:v>42873</c:v>
                </c:pt>
                <c:pt idx="1160">
                  <c:v>42874</c:v>
                </c:pt>
                <c:pt idx="1161">
                  <c:v>42877</c:v>
                </c:pt>
                <c:pt idx="1162">
                  <c:v>42878</c:v>
                </c:pt>
                <c:pt idx="1163">
                  <c:v>42879</c:v>
                </c:pt>
                <c:pt idx="1164">
                  <c:v>42880</c:v>
                </c:pt>
                <c:pt idx="1165">
                  <c:v>42881</c:v>
                </c:pt>
                <c:pt idx="1166">
                  <c:v>42885</c:v>
                </c:pt>
                <c:pt idx="1167">
                  <c:v>42886</c:v>
                </c:pt>
                <c:pt idx="1168">
                  <c:v>42887</c:v>
                </c:pt>
                <c:pt idx="1169">
                  <c:v>42888</c:v>
                </c:pt>
                <c:pt idx="1170">
                  <c:v>42891</c:v>
                </c:pt>
                <c:pt idx="1171">
                  <c:v>42892</c:v>
                </c:pt>
                <c:pt idx="1172">
                  <c:v>42893</c:v>
                </c:pt>
                <c:pt idx="1173">
                  <c:v>42894</c:v>
                </c:pt>
                <c:pt idx="1174">
                  <c:v>42895</c:v>
                </c:pt>
                <c:pt idx="1175">
                  <c:v>42898</c:v>
                </c:pt>
                <c:pt idx="1176">
                  <c:v>42899</c:v>
                </c:pt>
                <c:pt idx="1177">
                  <c:v>42900</c:v>
                </c:pt>
                <c:pt idx="1178">
                  <c:v>42901</c:v>
                </c:pt>
                <c:pt idx="1179">
                  <c:v>42902</c:v>
                </c:pt>
                <c:pt idx="1180">
                  <c:v>42905</c:v>
                </c:pt>
                <c:pt idx="1181">
                  <c:v>42906</c:v>
                </c:pt>
                <c:pt idx="1182">
                  <c:v>42907</c:v>
                </c:pt>
                <c:pt idx="1183">
                  <c:v>42908</c:v>
                </c:pt>
                <c:pt idx="1184">
                  <c:v>42909</c:v>
                </c:pt>
                <c:pt idx="1185">
                  <c:v>42912</c:v>
                </c:pt>
                <c:pt idx="1186">
                  <c:v>42913</c:v>
                </c:pt>
                <c:pt idx="1187">
                  <c:v>42914</c:v>
                </c:pt>
                <c:pt idx="1188">
                  <c:v>42915</c:v>
                </c:pt>
                <c:pt idx="1189">
                  <c:v>42916</c:v>
                </c:pt>
                <c:pt idx="1190">
                  <c:v>42919</c:v>
                </c:pt>
                <c:pt idx="1191">
                  <c:v>42921</c:v>
                </c:pt>
                <c:pt idx="1192">
                  <c:v>42922</c:v>
                </c:pt>
                <c:pt idx="1193">
                  <c:v>42923</c:v>
                </c:pt>
                <c:pt idx="1194">
                  <c:v>42926</c:v>
                </c:pt>
                <c:pt idx="1195">
                  <c:v>42927</c:v>
                </c:pt>
                <c:pt idx="1196">
                  <c:v>42928</c:v>
                </c:pt>
                <c:pt idx="1197">
                  <c:v>42929</c:v>
                </c:pt>
                <c:pt idx="1198">
                  <c:v>42930</c:v>
                </c:pt>
                <c:pt idx="1199">
                  <c:v>42933</c:v>
                </c:pt>
                <c:pt idx="1200">
                  <c:v>42934</c:v>
                </c:pt>
                <c:pt idx="1201">
                  <c:v>42935</c:v>
                </c:pt>
                <c:pt idx="1202">
                  <c:v>42936</c:v>
                </c:pt>
                <c:pt idx="1203">
                  <c:v>42937</c:v>
                </c:pt>
                <c:pt idx="1204">
                  <c:v>42940</c:v>
                </c:pt>
                <c:pt idx="1205">
                  <c:v>42941</c:v>
                </c:pt>
                <c:pt idx="1206">
                  <c:v>42942</c:v>
                </c:pt>
                <c:pt idx="1207">
                  <c:v>42943</c:v>
                </c:pt>
                <c:pt idx="1208">
                  <c:v>42944</c:v>
                </c:pt>
                <c:pt idx="1209">
                  <c:v>42947</c:v>
                </c:pt>
                <c:pt idx="1210">
                  <c:v>42948</c:v>
                </c:pt>
                <c:pt idx="1211">
                  <c:v>42949</c:v>
                </c:pt>
                <c:pt idx="1212">
                  <c:v>42950</c:v>
                </c:pt>
                <c:pt idx="1213">
                  <c:v>42951</c:v>
                </c:pt>
                <c:pt idx="1214">
                  <c:v>42954</c:v>
                </c:pt>
                <c:pt idx="1215">
                  <c:v>42955</c:v>
                </c:pt>
                <c:pt idx="1216">
                  <c:v>42956</c:v>
                </c:pt>
                <c:pt idx="1217">
                  <c:v>42957</c:v>
                </c:pt>
                <c:pt idx="1218">
                  <c:v>42958</c:v>
                </c:pt>
                <c:pt idx="1219">
                  <c:v>42961</c:v>
                </c:pt>
                <c:pt idx="1220">
                  <c:v>42962</c:v>
                </c:pt>
                <c:pt idx="1221">
                  <c:v>42963</c:v>
                </c:pt>
                <c:pt idx="1222">
                  <c:v>42964</c:v>
                </c:pt>
                <c:pt idx="1223">
                  <c:v>42965</c:v>
                </c:pt>
                <c:pt idx="1224">
                  <c:v>42968</c:v>
                </c:pt>
                <c:pt idx="1225">
                  <c:v>42969</c:v>
                </c:pt>
                <c:pt idx="1226">
                  <c:v>42970</c:v>
                </c:pt>
                <c:pt idx="1227">
                  <c:v>42971</c:v>
                </c:pt>
                <c:pt idx="1228">
                  <c:v>42972</c:v>
                </c:pt>
                <c:pt idx="1229">
                  <c:v>42975</c:v>
                </c:pt>
                <c:pt idx="1230">
                  <c:v>42976</c:v>
                </c:pt>
                <c:pt idx="1231">
                  <c:v>42977</c:v>
                </c:pt>
                <c:pt idx="1232">
                  <c:v>42978</c:v>
                </c:pt>
                <c:pt idx="1233">
                  <c:v>42979</c:v>
                </c:pt>
                <c:pt idx="1234">
                  <c:v>42983</c:v>
                </c:pt>
                <c:pt idx="1235">
                  <c:v>42984</c:v>
                </c:pt>
                <c:pt idx="1236">
                  <c:v>42985</c:v>
                </c:pt>
                <c:pt idx="1237">
                  <c:v>42986</c:v>
                </c:pt>
                <c:pt idx="1238">
                  <c:v>42989</c:v>
                </c:pt>
                <c:pt idx="1239">
                  <c:v>42990</c:v>
                </c:pt>
                <c:pt idx="1240">
                  <c:v>42991</c:v>
                </c:pt>
                <c:pt idx="1241">
                  <c:v>42992</c:v>
                </c:pt>
                <c:pt idx="1242">
                  <c:v>42993</c:v>
                </c:pt>
                <c:pt idx="1243">
                  <c:v>42996</c:v>
                </c:pt>
                <c:pt idx="1244">
                  <c:v>42997</c:v>
                </c:pt>
                <c:pt idx="1245">
                  <c:v>42998</c:v>
                </c:pt>
                <c:pt idx="1246">
                  <c:v>42999</c:v>
                </c:pt>
                <c:pt idx="1247">
                  <c:v>43000</c:v>
                </c:pt>
                <c:pt idx="1248">
                  <c:v>43003</c:v>
                </c:pt>
                <c:pt idx="1249">
                  <c:v>43004</c:v>
                </c:pt>
                <c:pt idx="1250">
                  <c:v>43005</c:v>
                </c:pt>
                <c:pt idx="1251">
                  <c:v>43006</c:v>
                </c:pt>
                <c:pt idx="1252">
                  <c:v>43007</c:v>
                </c:pt>
                <c:pt idx="1253">
                  <c:v>43010</c:v>
                </c:pt>
                <c:pt idx="1254">
                  <c:v>43011</c:v>
                </c:pt>
                <c:pt idx="1255">
                  <c:v>43012</c:v>
                </c:pt>
                <c:pt idx="1256">
                  <c:v>43013</c:v>
                </c:pt>
              </c:numCache>
            </c:numRef>
          </c:cat>
          <c:val>
            <c:numRef>
              <c:f>COST!$B$2:$B$1258</c:f>
              <c:numCache>
                <c:formatCode>General</c:formatCode>
                <c:ptCount val="1257"/>
                <c:pt idx="0">
                  <c:v>83.305701999999997</c:v>
                </c:pt>
                <c:pt idx="1">
                  <c:v>81.900146000000007</c:v>
                </c:pt>
                <c:pt idx="2">
                  <c:v>83.478294000000005</c:v>
                </c:pt>
                <c:pt idx="3">
                  <c:v>80.815146999999996</c:v>
                </c:pt>
                <c:pt idx="4">
                  <c:v>80.182243</c:v>
                </c:pt>
                <c:pt idx="5">
                  <c:v>79.327399999999997</c:v>
                </c:pt>
                <c:pt idx="6">
                  <c:v>79.730164000000002</c:v>
                </c:pt>
                <c:pt idx="7">
                  <c:v>79.549346999999997</c:v>
                </c:pt>
                <c:pt idx="8">
                  <c:v>79.179451</c:v>
                </c:pt>
                <c:pt idx="9">
                  <c:v>77.905426000000006</c:v>
                </c:pt>
                <c:pt idx="10">
                  <c:v>78.086250000000007</c:v>
                </c:pt>
                <c:pt idx="11">
                  <c:v>78.234200000000001</c:v>
                </c:pt>
                <c:pt idx="12">
                  <c:v>78.595862999999994</c:v>
                </c:pt>
                <c:pt idx="13">
                  <c:v>79.417816000000002</c:v>
                </c:pt>
                <c:pt idx="14">
                  <c:v>79.680847</c:v>
                </c:pt>
                <c:pt idx="15">
                  <c:v>80.905563000000001</c:v>
                </c:pt>
                <c:pt idx="16">
                  <c:v>79.837006000000002</c:v>
                </c:pt>
                <c:pt idx="17">
                  <c:v>79.006866000000002</c:v>
                </c:pt>
                <c:pt idx="18">
                  <c:v>80.330200000000005</c:v>
                </c:pt>
                <c:pt idx="19">
                  <c:v>81.201485000000005</c:v>
                </c:pt>
                <c:pt idx="20">
                  <c:v>79.976768000000007</c:v>
                </c:pt>
                <c:pt idx="21">
                  <c:v>77.872528000000003</c:v>
                </c:pt>
                <c:pt idx="22">
                  <c:v>78.464348000000001</c:v>
                </c:pt>
                <c:pt idx="23">
                  <c:v>78.891768999999996</c:v>
                </c:pt>
                <c:pt idx="24">
                  <c:v>78.653403999999995</c:v>
                </c:pt>
                <c:pt idx="25">
                  <c:v>77.874404999999996</c:v>
                </c:pt>
                <c:pt idx="26">
                  <c:v>78.888312999999997</c:v>
                </c:pt>
                <c:pt idx="27">
                  <c:v>78.880088999999998</c:v>
                </c:pt>
                <c:pt idx="28">
                  <c:v>79.605491999999998</c:v>
                </c:pt>
                <c:pt idx="29">
                  <c:v>80.058860999999993</c:v>
                </c:pt>
                <c:pt idx="30">
                  <c:v>79.745621</c:v>
                </c:pt>
                <c:pt idx="31">
                  <c:v>80.718329999999995</c:v>
                </c:pt>
                <c:pt idx="32">
                  <c:v>79.349959999999996</c:v>
                </c:pt>
                <c:pt idx="33">
                  <c:v>79.556030000000007</c:v>
                </c:pt>
                <c:pt idx="34">
                  <c:v>84.559730999999999</c:v>
                </c:pt>
                <c:pt idx="35">
                  <c:v>83.982697000000002</c:v>
                </c:pt>
                <c:pt idx="36">
                  <c:v>85.664321999999999</c:v>
                </c:pt>
                <c:pt idx="37">
                  <c:v>86.216628999999998</c:v>
                </c:pt>
                <c:pt idx="38">
                  <c:v>86.059989999999999</c:v>
                </c:pt>
                <c:pt idx="39">
                  <c:v>87.337715000000003</c:v>
                </c:pt>
                <c:pt idx="40">
                  <c:v>86.914046999999997</c:v>
                </c:pt>
                <c:pt idx="41">
                  <c:v>86.993469000000005</c:v>
                </c:pt>
                <c:pt idx="42">
                  <c:v>87.337715000000003</c:v>
                </c:pt>
                <c:pt idx="43">
                  <c:v>86.772819999999996</c:v>
                </c:pt>
                <c:pt idx="44">
                  <c:v>86.252075000000005</c:v>
                </c:pt>
                <c:pt idx="45">
                  <c:v>86.366805999999997</c:v>
                </c:pt>
                <c:pt idx="46">
                  <c:v>85.545929000000001</c:v>
                </c:pt>
                <c:pt idx="47">
                  <c:v>87.187645000000003</c:v>
                </c:pt>
                <c:pt idx="48">
                  <c:v>88.140915000000007</c:v>
                </c:pt>
                <c:pt idx="49">
                  <c:v>87.099395999999999</c:v>
                </c:pt>
                <c:pt idx="50">
                  <c:v>87.558357000000001</c:v>
                </c:pt>
                <c:pt idx="51">
                  <c:v>87.814330999999996</c:v>
                </c:pt>
                <c:pt idx="52">
                  <c:v>87.770210000000006</c:v>
                </c:pt>
                <c:pt idx="53">
                  <c:v>87.099395999999999</c:v>
                </c:pt>
                <c:pt idx="54">
                  <c:v>86.428580999999994</c:v>
                </c:pt>
                <c:pt idx="55">
                  <c:v>85.590073000000004</c:v>
                </c:pt>
                <c:pt idx="56">
                  <c:v>87.143531999999993</c:v>
                </c:pt>
                <c:pt idx="57">
                  <c:v>89.544312000000005</c:v>
                </c:pt>
                <c:pt idx="58">
                  <c:v>90.462280000000007</c:v>
                </c:pt>
                <c:pt idx="59">
                  <c:v>90.170990000000003</c:v>
                </c:pt>
                <c:pt idx="60">
                  <c:v>89.473708999999999</c:v>
                </c:pt>
                <c:pt idx="61">
                  <c:v>89.305999999999997</c:v>
                </c:pt>
                <c:pt idx="62">
                  <c:v>89.350121000000001</c:v>
                </c:pt>
                <c:pt idx="63">
                  <c:v>88.917641000000003</c:v>
                </c:pt>
                <c:pt idx="64">
                  <c:v>88.511619999999994</c:v>
                </c:pt>
                <c:pt idx="65">
                  <c:v>88.591057000000006</c:v>
                </c:pt>
                <c:pt idx="66">
                  <c:v>89.279526000000004</c:v>
                </c:pt>
                <c:pt idx="67">
                  <c:v>89.614922000000007</c:v>
                </c:pt>
                <c:pt idx="68">
                  <c:v>89.111816000000005</c:v>
                </c:pt>
                <c:pt idx="69">
                  <c:v>89.323631000000006</c:v>
                </c:pt>
                <c:pt idx="70">
                  <c:v>90.162186000000005</c:v>
                </c:pt>
                <c:pt idx="71">
                  <c:v>90.135681000000005</c:v>
                </c:pt>
                <c:pt idx="72">
                  <c:v>90.815314999999998</c:v>
                </c:pt>
                <c:pt idx="73">
                  <c:v>90.347519000000005</c:v>
                </c:pt>
                <c:pt idx="74">
                  <c:v>90.462280000000007</c:v>
                </c:pt>
                <c:pt idx="75">
                  <c:v>91.230170999999999</c:v>
                </c:pt>
                <c:pt idx="76">
                  <c:v>90.497551000000001</c:v>
                </c:pt>
                <c:pt idx="77">
                  <c:v>90.329864999999998</c:v>
                </c:pt>
                <c:pt idx="78">
                  <c:v>91.927452000000002</c:v>
                </c:pt>
                <c:pt idx="79">
                  <c:v>90.453452999999996</c:v>
                </c:pt>
                <c:pt idx="80">
                  <c:v>91.186035000000004</c:v>
                </c:pt>
                <c:pt idx="81">
                  <c:v>90.004554999999996</c:v>
                </c:pt>
                <c:pt idx="82">
                  <c:v>90.137305999999995</c:v>
                </c:pt>
                <c:pt idx="83">
                  <c:v>90.969207999999995</c:v>
                </c:pt>
                <c:pt idx="84">
                  <c:v>90.261207999999996</c:v>
                </c:pt>
                <c:pt idx="85">
                  <c:v>90.057654999999997</c:v>
                </c:pt>
                <c:pt idx="86">
                  <c:v>89.942611999999997</c:v>
                </c:pt>
                <c:pt idx="87">
                  <c:v>90.287750000000003</c:v>
                </c:pt>
                <c:pt idx="88">
                  <c:v>90.420517000000004</c:v>
                </c:pt>
                <c:pt idx="89">
                  <c:v>90.181563999999995</c:v>
                </c:pt>
                <c:pt idx="90">
                  <c:v>89.455871999999999</c:v>
                </c:pt>
                <c:pt idx="91">
                  <c:v>89.110709999999997</c:v>
                </c:pt>
                <c:pt idx="92">
                  <c:v>89.526679999999999</c:v>
                </c:pt>
                <c:pt idx="93">
                  <c:v>88.579719999999995</c:v>
                </c:pt>
                <c:pt idx="94">
                  <c:v>88.013306</c:v>
                </c:pt>
                <c:pt idx="95">
                  <c:v>89.146111000000005</c:v>
                </c:pt>
                <c:pt idx="96">
                  <c:v>89.641700999999998</c:v>
                </c:pt>
                <c:pt idx="97">
                  <c:v>89.756775000000005</c:v>
                </c:pt>
                <c:pt idx="98">
                  <c:v>91.535613999999995</c:v>
                </c:pt>
                <c:pt idx="99">
                  <c:v>91.287811000000005</c:v>
                </c:pt>
                <c:pt idx="100">
                  <c:v>90.765663000000004</c:v>
                </c:pt>
                <c:pt idx="101">
                  <c:v>90.243492000000003</c:v>
                </c:pt>
                <c:pt idx="102">
                  <c:v>91.190475000000006</c:v>
                </c:pt>
                <c:pt idx="103">
                  <c:v>90.659462000000005</c:v>
                </c:pt>
                <c:pt idx="104">
                  <c:v>91.818832</c:v>
                </c:pt>
                <c:pt idx="105">
                  <c:v>91.526756000000006</c:v>
                </c:pt>
                <c:pt idx="106">
                  <c:v>91.075408999999993</c:v>
                </c:pt>
                <c:pt idx="107">
                  <c:v>90.048812999999996</c:v>
                </c:pt>
                <c:pt idx="108">
                  <c:v>89.986869999999996</c:v>
                </c:pt>
                <c:pt idx="109">
                  <c:v>90.376266000000001</c:v>
                </c:pt>
                <c:pt idx="110">
                  <c:v>91.225853000000001</c:v>
                </c:pt>
                <c:pt idx="111">
                  <c:v>91.615264999999994</c:v>
                </c:pt>
                <c:pt idx="112">
                  <c:v>93.022407999999999</c:v>
                </c:pt>
                <c:pt idx="113">
                  <c:v>93.341003000000001</c:v>
                </c:pt>
                <c:pt idx="114">
                  <c:v>93.783524</c:v>
                </c:pt>
                <c:pt idx="115">
                  <c:v>94.376464999999996</c:v>
                </c:pt>
                <c:pt idx="116">
                  <c:v>93.907402000000005</c:v>
                </c:pt>
                <c:pt idx="117">
                  <c:v>93.641914</c:v>
                </c:pt>
                <c:pt idx="118">
                  <c:v>95.296867000000006</c:v>
                </c:pt>
                <c:pt idx="119">
                  <c:v>94.128653999999997</c:v>
                </c:pt>
                <c:pt idx="120">
                  <c:v>94.128653999999997</c:v>
                </c:pt>
                <c:pt idx="121">
                  <c:v>93.633049</c:v>
                </c:pt>
                <c:pt idx="122">
                  <c:v>94.730484000000004</c:v>
                </c:pt>
                <c:pt idx="123">
                  <c:v>93.624236999999994</c:v>
                </c:pt>
                <c:pt idx="124">
                  <c:v>93.588806000000005</c:v>
                </c:pt>
                <c:pt idx="125">
                  <c:v>93.818932000000004</c:v>
                </c:pt>
                <c:pt idx="126">
                  <c:v>93.925110000000004</c:v>
                </c:pt>
                <c:pt idx="127">
                  <c:v>92.225905999999995</c:v>
                </c:pt>
                <c:pt idx="128">
                  <c:v>93.411811999999998</c:v>
                </c:pt>
                <c:pt idx="129">
                  <c:v>92.721503999999996</c:v>
                </c:pt>
                <c:pt idx="130">
                  <c:v>91.694907999999998</c:v>
                </c:pt>
                <c:pt idx="131">
                  <c:v>92.438293000000002</c:v>
                </c:pt>
                <c:pt idx="132">
                  <c:v>93.066658000000004</c:v>
                </c:pt>
                <c:pt idx="133">
                  <c:v>94.916320999999996</c:v>
                </c:pt>
                <c:pt idx="134">
                  <c:v>95.429610999999994</c:v>
                </c:pt>
                <c:pt idx="135">
                  <c:v>96.580093000000005</c:v>
                </c:pt>
                <c:pt idx="136">
                  <c:v>96.704018000000005</c:v>
                </c:pt>
                <c:pt idx="137">
                  <c:v>96.137626999999995</c:v>
                </c:pt>
                <c:pt idx="138">
                  <c:v>95.960609000000005</c:v>
                </c:pt>
                <c:pt idx="139">
                  <c:v>95.774749999999997</c:v>
                </c:pt>
                <c:pt idx="140">
                  <c:v>96.190697</c:v>
                </c:pt>
                <c:pt idx="141">
                  <c:v>97.128806999999995</c:v>
                </c:pt>
                <c:pt idx="142">
                  <c:v>96.544701000000003</c:v>
                </c:pt>
                <c:pt idx="143">
                  <c:v>97.093429999999998</c:v>
                </c:pt>
                <c:pt idx="144">
                  <c:v>97.004913000000002</c:v>
                </c:pt>
                <c:pt idx="145">
                  <c:v>96.588965999999999</c:v>
                </c:pt>
                <c:pt idx="146">
                  <c:v>97.341209000000006</c:v>
                </c:pt>
                <c:pt idx="147">
                  <c:v>97.358924999999999</c:v>
                </c:pt>
                <c:pt idx="148">
                  <c:v>98.580223000000004</c:v>
                </c:pt>
                <c:pt idx="149">
                  <c:v>100.124413</c:v>
                </c:pt>
                <c:pt idx="150">
                  <c:v>98.961838</c:v>
                </c:pt>
                <c:pt idx="151">
                  <c:v>100.32852200000001</c:v>
                </c:pt>
                <c:pt idx="152">
                  <c:v>99.414421000000004</c:v>
                </c:pt>
                <c:pt idx="153">
                  <c:v>100.710159</c:v>
                </c:pt>
                <c:pt idx="154">
                  <c:v>100.621391</c:v>
                </c:pt>
                <c:pt idx="155">
                  <c:v>100.45277400000001</c:v>
                </c:pt>
                <c:pt idx="156">
                  <c:v>101.517746</c:v>
                </c:pt>
                <c:pt idx="157">
                  <c:v>101.90821800000001</c:v>
                </c:pt>
                <c:pt idx="158">
                  <c:v>100.239784</c:v>
                </c:pt>
                <c:pt idx="159">
                  <c:v>99.290192000000005</c:v>
                </c:pt>
                <c:pt idx="160">
                  <c:v>97.293380999999997</c:v>
                </c:pt>
                <c:pt idx="161">
                  <c:v>98.402725000000004</c:v>
                </c:pt>
                <c:pt idx="162">
                  <c:v>98.207465999999997</c:v>
                </c:pt>
                <c:pt idx="163">
                  <c:v>96.885124000000005</c:v>
                </c:pt>
                <c:pt idx="164">
                  <c:v>98.589080999999993</c:v>
                </c:pt>
                <c:pt idx="165">
                  <c:v>98.136466999999996</c:v>
                </c:pt>
                <c:pt idx="166">
                  <c:v>97.896872999999999</c:v>
                </c:pt>
                <c:pt idx="167">
                  <c:v>97.639488</c:v>
                </c:pt>
                <c:pt idx="168">
                  <c:v>97.089256000000006</c:v>
                </c:pt>
                <c:pt idx="169">
                  <c:v>98.402725000000004</c:v>
                </c:pt>
                <c:pt idx="170">
                  <c:v>98.509231999999997</c:v>
                </c:pt>
                <c:pt idx="171">
                  <c:v>99.130447000000004</c:v>
                </c:pt>
                <c:pt idx="172">
                  <c:v>99.476569999999995</c:v>
                </c:pt>
                <c:pt idx="173">
                  <c:v>97.790374999999997</c:v>
                </c:pt>
                <c:pt idx="174">
                  <c:v>95.456314000000006</c:v>
                </c:pt>
                <c:pt idx="175">
                  <c:v>96.423653000000002</c:v>
                </c:pt>
                <c:pt idx="176">
                  <c:v>97.302277000000004</c:v>
                </c:pt>
                <c:pt idx="177">
                  <c:v>97.843604999999997</c:v>
                </c:pt>
                <c:pt idx="178">
                  <c:v>98.668953000000002</c:v>
                </c:pt>
                <c:pt idx="179">
                  <c:v>98.944091999999998</c:v>
                </c:pt>
                <c:pt idx="180">
                  <c:v>98.127609000000007</c:v>
                </c:pt>
                <c:pt idx="181">
                  <c:v>98.003356999999994</c:v>
                </c:pt>
                <c:pt idx="182">
                  <c:v>98.376082999999994</c:v>
                </c:pt>
                <c:pt idx="183">
                  <c:v>98.429328999999996</c:v>
                </c:pt>
                <c:pt idx="184">
                  <c:v>99.183684999999997</c:v>
                </c:pt>
                <c:pt idx="185">
                  <c:v>99.946906999999996</c:v>
                </c:pt>
                <c:pt idx="186">
                  <c:v>100.59478</c:v>
                </c:pt>
                <c:pt idx="187">
                  <c:v>100.861</c:v>
                </c:pt>
                <c:pt idx="188">
                  <c:v>102.848946</c:v>
                </c:pt>
                <c:pt idx="189">
                  <c:v>103.35481299999999</c:v>
                </c:pt>
                <c:pt idx="190">
                  <c:v>102.848946</c:v>
                </c:pt>
                <c:pt idx="191">
                  <c:v>103.416946</c:v>
                </c:pt>
                <c:pt idx="192">
                  <c:v>104.18903400000001</c:v>
                </c:pt>
                <c:pt idx="193">
                  <c:v>103.887276</c:v>
                </c:pt>
                <c:pt idx="194">
                  <c:v>104.78363</c:v>
                </c:pt>
                <c:pt idx="195">
                  <c:v>104.765862</c:v>
                </c:pt>
                <c:pt idx="196">
                  <c:v>105.697739</c:v>
                </c:pt>
                <c:pt idx="197">
                  <c:v>104.632751</c:v>
                </c:pt>
                <c:pt idx="198">
                  <c:v>104.233406</c:v>
                </c:pt>
                <c:pt idx="199">
                  <c:v>103.452423</c:v>
                </c:pt>
                <c:pt idx="200">
                  <c:v>103.958282</c:v>
                </c:pt>
                <c:pt idx="201">
                  <c:v>103.771912</c:v>
                </c:pt>
                <c:pt idx="202">
                  <c:v>104.206772</c:v>
                </c:pt>
                <c:pt idx="203">
                  <c:v>105.023247</c:v>
                </c:pt>
                <c:pt idx="204">
                  <c:v>105.93734000000001</c:v>
                </c:pt>
                <c:pt idx="205">
                  <c:v>106.55858600000001</c:v>
                </c:pt>
                <c:pt idx="206">
                  <c:v>106.052734</c:v>
                </c:pt>
                <c:pt idx="207">
                  <c:v>106.186188</c:v>
                </c:pt>
                <c:pt idx="208">
                  <c:v>104.451126</c:v>
                </c:pt>
                <c:pt idx="209">
                  <c:v>102.885109</c:v>
                </c:pt>
                <c:pt idx="210">
                  <c:v>102.97408299999999</c:v>
                </c:pt>
                <c:pt idx="211">
                  <c:v>102.90289300000001</c:v>
                </c:pt>
                <c:pt idx="212">
                  <c:v>101.239014</c:v>
                </c:pt>
                <c:pt idx="213">
                  <c:v>99.468361000000002</c:v>
                </c:pt>
                <c:pt idx="214">
                  <c:v>99.566215999999997</c:v>
                </c:pt>
                <c:pt idx="215">
                  <c:v>99.726387000000003</c:v>
                </c:pt>
                <c:pt idx="216">
                  <c:v>100.40263400000001</c:v>
                </c:pt>
                <c:pt idx="217">
                  <c:v>99.619613999999999</c:v>
                </c:pt>
                <c:pt idx="218">
                  <c:v>99.868758999999997</c:v>
                </c:pt>
                <c:pt idx="219">
                  <c:v>100.607269</c:v>
                </c:pt>
                <c:pt idx="220">
                  <c:v>99.539551000000003</c:v>
                </c:pt>
                <c:pt idx="221">
                  <c:v>99.361571999999995</c:v>
                </c:pt>
                <c:pt idx="222">
                  <c:v>98.284949999999995</c:v>
                </c:pt>
                <c:pt idx="223">
                  <c:v>99.112442000000001</c:v>
                </c:pt>
                <c:pt idx="224">
                  <c:v>99.539551000000003</c:v>
                </c:pt>
                <c:pt idx="225">
                  <c:v>99.637405000000001</c:v>
                </c:pt>
                <c:pt idx="226">
                  <c:v>99.210296999999997</c:v>
                </c:pt>
                <c:pt idx="227">
                  <c:v>101.986412</c:v>
                </c:pt>
                <c:pt idx="228">
                  <c:v>101.74617000000001</c:v>
                </c:pt>
                <c:pt idx="229">
                  <c:v>102.635963</c:v>
                </c:pt>
                <c:pt idx="230">
                  <c:v>104.38883199999999</c:v>
                </c:pt>
                <c:pt idx="231">
                  <c:v>106.106087</c:v>
                </c:pt>
                <c:pt idx="232">
                  <c:v>105.162941</c:v>
                </c:pt>
                <c:pt idx="233">
                  <c:v>104.130775</c:v>
                </c:pt>
                <c:pt idx="234">
                  <c:v>104.41552</c:v>
                </c:pt>
                <c:pt idx="235">
                  <c:v>104.913811</c:v>
                </c:pt>
                <c:pt idx="236">
                  <c:v>105.563332</c:v>
                </c:pt>
                <c:pt idx="237">
                  <c:v>106.0616</c:v>
                </c:pt>
                <c:pt idx="238">
                  <c:v>104.94049099999999</c:v>
                </c:pt>
                <c:pt idx="239">
                  <c:v>104.611282</c:v>
                </c:pt>
                <c:pt idx="240">
                  <c:v>103.516823</c:v>
                </c:pt>
                <c:pt idx="241">
                  <c:v>102.689362</c:v>
                </c:pt>
                <c:pt idx="242">
                  <c:v>103.570229</c:v>
                </c:pt>
                <c:pt idx="243">
                  <c:v>102.96519499999999</c:v>
                </c:pt>
                <c:pt idx="244">
                  <c:v>102.475807</c:v>
                </c:pt>
                <c:pt idx="245">
                  <c:v>102.324539</c:v>
                </c:pt>
                <c:pt idx="246">
                  <c:v>102.164383</c:v>
                </c:pt>
                <c:pt idx="247">
                  <c:v>101.80847199999999</c:v>
                </c:pt>
                <c:pt idx="248">
                  <c:v>101.82627100000001</c:v>
                </c:pt>
                <c:pt idx="249">
                  <c:v>100.90979</c:v>
                </c:pt>
                <c:pt idx="250">
                  <c:v>99.842055999999999</c:v>
                </c:pt>
                <c:pt idx="251">
                  <c:v>101.959732</c:v>
                </c:pt>
                <c:pt idx="252">
                  <c:v>102.947372</c:v>
                </c:pt>
                <c:pt idx="253">
                  <c:v>103.125336</c:v>
                </c:pt>
                <c:pt idx="254">
                  <c:v>103.445663</c:v>
                </c:pt>
                <c:pt idx="255">
                  <c:v>102.644867</c:v>
                </c:pt>
                <c:pt idx="256">
                  <c:v>104.424408</c:v>
                </c:pt>
                <c:pt idx="257">
                  <c:v>105.22520400000001</c:v>
                </c:pt>
                <c:pt idx="258">
                  <c:v>104.67356100000001</c:v>
                </c:pt>
                <c:pt idx="259">
                  <c:v>104.442223</c:v>
                </c:pt>
                <c:pt idx="260">
                  <c:v>104.824806</c:v>
                </c:pt>
                <c:pt idx="261">
                  <c:v>104.24646</c:v>
                </c:pt>
                <c:pt idx="262">
                  <c:v>103.42787199999999</c:v>
                </c:pt>
                <c:pt idx="263">
                  <c:v>103.60582700000001</c:v>
                </c:pt>
                <c:pt idx="264">
                  <c:v>104.41552</c:v>
                </c:pt>
                <c:pt idx="265">
                  <c:v>105.66120100000001</c:v>
                </c:pt>
                <c:pt idx="266">
                  <c:v>104.780334</c:v>
                </c:pt>
                <c:pt idx="267">
                  <c:v>104.993866</c:v>
                </c:pt>
                <c:pt idx="268">
                  <c:v>106.43531</c:v>
                </c:pt>
                <c:pt idx="269">
                  <c:v>107.075951</c:v>
                </c:pt>
                <c:pt idx="270">
                  <c:v>106.88909099999999</c:v>
                </c:pt>
                <c:pt idx="271">
                  <c:v>110.394836</c:v>
                </c:pt>
                <c:pt idx="272">
                  <c:v>109.24700199999999</c:v>
                </c:pt>
                <c:pt idx="273">
                  <c:v>109.24700199999999</c:v>
                </c:pt>
                <c:pt idx="274">
                  <c:v>109.460571</c:v>
                </c:pt>
                <c:pt idx="275">
                  <c:v>108.953384</c:v>
                </c:pt>
                <c:pt idx="276">
                  <c:v>109.872185</c:v>
                </c:pt>
                <c:pt idx="277">
                  <c:v>110.380638</c:v>
                </c:pt>
                <c:pt idx="278">
                  <c:v>110.87127700000001</c:v>
                </c:pt>
                <c:pt idx="279">
                  <c:v>109.99706999999999</c:v>
                </c:pt>
                <c:pt idx="280">
                  <c:v>110.282524</c:v>
                </c:pt>
                <c:pt idx="281">
                  <c:v>109.506462</c:v>
                </c:pt>
                <c:pt idx="282">
                  <c:v>110.514442</c:v>
                </c:pt>
                <c:pt idx="283">
                  <c:v>111.69194</c:v>
                </c:pt>
                <c:pt idx="284">
                  <c:v>111.65625799999999</c:v>
                </c:pt>
                <c:pt idx="285">
                  <c:v>111.665176</c:v>
                </c:pt>
                <c:pt idx="286">
                  <c:v>111.843597</c:v>
                </c:pt>
                <c:pt idx="287">
                  <c:v>111.888184</c:v>
                </c:pt>
                <c:pt idx="288">
                  <c:v>110.336052</c:v>
                </c:pt>
                <c:pt idx="289">
                  <c:v>110.452003</c:v>
                </c:pt>
                <c:pt idx="290">
                  <c:v>109.693771</c:v>
                </c:pt>
                <c:pt idx="291">
                  <c:v>107.891869</c:v>
                </c:pt>
                <c:pt idx="292">
                  <c:v>108.88202699999999</c:v>
                </c:pt>
                <c:pt idx="293">
                  <c:v>108.52520800000001</c:v>
                </c:pt>
                <c:pt idx="294">
                  <c:v>107.08010899999999</c:v>
                </c:pt>
                <c:pt idx="295">
                  <c:v>105.768829</c:v>
                </c:pt>
                <c:pt idx="296">
                  <c:v>105.456596</c:v>
                </c:pt>
                <c:pt idx="297">
                  <c:v>105.180069</c:v>
                </c:pt>
                <c:pt idx="298">
                  <c:v>105.26037599999999</c:v>
                </c:pt>
                <c:pt idx="299">
                  <c:v>104.858948</c:v>
                </c:pt>
                <c:pt idx="300">
                  <c:v>105.70637499999999</c:v>
                </c:pt>
                <c:pt idx="301">
                  <c:v>105.251442</c:v>
                </c:pt>
                <c:pt idx="302">
                  <c:v>105.733124</c:v>
                </c:pt>
                <c:pt idx="303">
                  <c:v>105.87587000000001</c:v>
                </c:pt>
                <c:pt idx="304">
                  <c:v>105.87587000000001</c:v>
                </c:pt>
                <c:pt idx="305">
                  <c:v>105.82234200000001</c:v>
                </c:pt>
                <c:pt idx="306">
                  <c:v>105.733124</c:v>
                </c:pt>
                <c:pt idx="307">
                  <c:v>105.94721199999999</c:v>
                </c:pt>
                <c:pt idx="308">
                  <c:v>106.17023500000001</c:v>
                </c:pt>
                <c:pt idx="309">
                  <c:v>105.09086600000001</c:v>
                </c:pt>
                <c:pt idx="310">
                  <c:v>104.626999</c:v>
                </c:pt>
                <c:pt idx="311">
                  <c:v>103.833099</c:v>
                </c:pt>
                <c:pt idx="312">
                  <c:v>103.35140199999999</c:v>
                </c:pt>
                <c:pt idx="313">
                  <c:v>101.73683200000001</c:v>
                </c:pt>
                <c:pt idx="314">
                  <c:v>105.71528600000001</c:v>
                </c:pt>
                <c:pt idx="315">
                  <c:v>105.126549</c:v>
                </c:pt>
                <c:pt idx="316">
                  <c:v>102.379074</c:v>
                </c:pt>
                <c:pt idx="317">
                  <c:v>103.681442</c:v>
                </c:pt>
                <c:pt idx="318">
                  <c:v>103.69038399999999</c:v>
                </c:pt>
                <c:pt idx="319">
                  <c:v>103.083786</c:v>
                </c:pt>
                <c:pt idx="320">
                  <c:v>103.73498499999999</c:v>
                </c:pt>
                <c:pt idx="321">
                  <c:v>102.521812</c:v>
                </c:pt>
                <c:pt idx="322">
                  <c:v>101.46920799999999</c:v>
                </c:pt>
                <c:pt idx="323">
                  <c:v>100.621773</c:v>
                </c:pt>
                <c:pt idx="324">
                  <c:v>100.024101</c:v>
                </c:pt>
                <c:pt idx="325">
                  <c:v>100.871529</c:v>
                </c:pt>
                <c:pt idx="326">
                  <c:v>102.031181</c:v>
                </c:pt>
                <c:pt idx="327">
                  <c:v>100.113304</c:v>
                </c:pt>
                <c:pt idx="328">
                  <c:v>100.55933400000001</c:v>
                </c:pt>
                <c:pt idx="329">
                  <c:v>100.229263</c:v>
                </c:pt>
                <c:pt idx="330">
                  <c:v>98.284630000000007</c:v>
                </c:pt>
                <c:pt idx="331">
                  <c:v>98.917961000000005</c:v>
                </c:pt>
                <c:pt idx="332">
                  <c:v>98.578995000000006</c:v>
                </c:pt>
                <c:pt idx="333">
                  <c:v>101.924126</c:v>
                </c:pt>
                <c:pt idx="334">
                  <c:v>101.727898</c:v>
                </c:pt>
                <c:pt idx="335">
                  <c:v>101.558418</c:v>
                </c:pt>
                <c:pt idx="336">
                  <c:v>102.575333</c:v>
                </c:pt>
                <c:pt idx="337">
                  <c:v>102.691605</c:v>
                </c:pt>
                <c:pt idx="338">
                  <c:v>103.586052</c:v>
                </c:pt>
                <c:pt idx="339">
                  <c:v>103.84541299999999</c:v>
                </c:pt>
                <c:pt idx="340">
                  <c:v>103.183548</c:v>
                </c:pt>
                <c:pt idx="341">
                  <c:v>102.781059</c:v>
                </c:pt>
                <c:pt idx="342">
                  <c:v>102.915222</c:v>
                </c:pt>
                <c:pt idx="343">
                  <c:v>101.242599</c:v>
                </c:pt>
                <c:pt idx="344">
                  <c:v>101.913422</c:v>
                </c:pt>
                <c:pt idx="345">
                  <c:v>103.27299499999999</c:v>
                </c:pt>
                <c:pt idx="346">
                  <c:v>103.64868199999999</c:v>
                </c:pt>
                <c:pt idx="347">
                  <c:v>103.95277400000001</c:v>
                </c:pt>
                <c:pt idx="348">
                  <c:v>104.471535</c:v>
                </c:pt>
                <c:pt idx="349">
                  <c:v>103.532387</c:v>
                </c:pt>
                <c:pt idx="350">
                  <c:v>104.33738700000001</c:v>
                </c:pt>
                <c:pt idx="351">
                  <c:v>104.176376</c:v>
                </c:pt>
                <c:pt idx="352">
                  <c:v>101.30521400000001</c:v>
                </c:pt>
                <c:pt idx="353">
                  <c:v>101.519875</c:v>
                </c:pt>
                <c:pt idx="354">
                  <c:v>102.49483499999999</c:v>
                </c:pt>
                <c:pt idx="355">
                  <c:v>102.602158</c:v>
                </c:pt>
                <c:pt idx="356">
                  <c:v>103.049385</c:v>
                </c:pt>
                <c:pt idx="357">
                  <c:v>102.33382400000001</c:v>
                </c:pt>
                <c:pt idx="358">
                  <c:v>101.475151</c:v>
                </c:pt>
                <c:pt idx="359">
                  <c:v>101.484093</c:v>
                </c:pt>
                <c:pt idx="360">
                  <c:v>101.832932</c:v>
                </c:pt>
                <c:pt idx="361">
                  <c:v>100.938484</c:v>
                </c:pt>
                <c:pt idx="362">
                  <c:v>101.21577499999999</c:v>
                </c:pt>
                <c:pt idx="363">
                  <c:v>101.815056</c:v>
                </c:pt>
                <c:pt idx="364">
                  <c:v>101.40361</c:v>
                </c:pt>
                <c:pt idx="365">
                  <c:v>101.904488</c:v>
                </c:pt>
                <c:pt idx="366">
                  <c:v>100.616478</c:v>
                </c:pt>
                <c:pt idx="367">
                  <c:v>100.20504</c:v>
                </c:pt>
                <c:pt idx="368">
                  <c:v>99.874106999999995</c:v>
                </c:pt>
                <c:pt idx="369">
                  <c:v>99.891975000000002</c:v>
                </c:pt>
                <c:pt idx="370">
                  <c:v>100.05297899999999</c:v>
                </c:pt>
                <c:pt idx="371">
                  <c:v>99.775681000000006</c:v>
                </c:pt>
                <c:pt idx="372">
                  <c:v>99.909865999999994</c:v>
                </c:pt>
                <c:pt idx="373">
                  <c:v>98.970703</c:v>
                </c:pt>
                <c:pt idx="374">
                  <c:v>99.095917</c:v>
                </c:pt>
                <c:pt idx="375">
                  <c:v>100.76853199999999</c:v>
                </c:pt>
                <c:pt idx="376">
                  <c:v>101.117386</c:v>
                </c:pt>
                <c:pt idx="377">
                  <c:v>100.249756</c:v>
                </c:pt>
                <c:pt idx="378">
                  <c:v>100.249756</c:v>
                </c:pt>
                <c:pt idx="379">
                  <c:v>100.67910000000001</c:v>
                </c:pt>
                <c:pt idx="380">
                  <c:v>100.231865</c:v>
                </c:pt>
                <c:pt idx="381">
                  <c:v>101.510941</c:v>
                </c:pt>
                <c:pt idx="382">
                  <c:v>101.519875</c:v>
                </c:pt>
                <c:pt idx="383">
                  <c:v>102.056541</c:v>
                </c:pt>
                <c:pt idx="384">
                  <c:v>101.573547</c:v>
                </c:pt>
                <c:pt idx="385">
                  <c:v>102.673714</c:v>
                </c:pt>
                <c:pt idx="386">
                  <c:v>102.88839</c:v>
                </c:pt>
                <c:pt idx="387">
                  <c:v>102.870491</c:v>
                </c:pt>
                <c:pt idx="388">
                  <c:v>103.389267</c:v>
                </c:pt>
                <c:pt idx="389">
                  <c:v>103.21933</c:v>
                </c:pt>
                <c:pt idx="390">
                  <c:v>103.469765</c:v>
                </c:pt>
                <c:pt idx="391">
                  <c:v>103.362442</c:v>
                </c:pt>
                <c:pt idx="392">
                  <c:v>102.995728</c:v>
                </c:pt>
                <c:pt idx="393">
                  <c:v>102.405373</c:v>
                </c:pt>
                <c:pt idx="394">
                  <c:v>100.920593</c:v>
                </c:pt>
                <c:pt idx="395">
                  <c:v>100.160332</c:v>
                </c:pt>
                <c:pt idx="396">
                  <c:v>102.62004899999999</c:v>
                </c:pt>
                <c:pt idx="397">
                  <c:v>103.21038799999999</c:v>
                </c:pt>
                <c:pt idx="398">
                  <c:v>104.21217300000001</c:v>
                </c:pt>
                <c:pt idx="399">
                  <c:v>104.015381</c:v>
                </c:pt>
                <c:pt idx="400">
                  <c:v>103.293137</c:v>
                </c:pt>
                <c:pt idx="401">
                  <c:v>102.593338</c:v>
                </c:pt>
                <c:pt idx="402">
                  <c:v>103.72380099999999</c:v>
                </c:pt>
                <c:pt idx="403">
                  <c:v>104.405655</c:v>
                </c:pt>
                <c:pt idx="404">
                  <c:v>103.293137</c:v>
                </c:pt>
                <c:pt idx="405">
                  <c:v>102.745857</c:v>
                </c:pt>
                <c:pt idx="406">
                  <c:v>102.93428</c:v>
                </c:pt>
                <c:pt idx="407">
                  <c:v>103.122681</c:v>
                </c:pt>
                <c:pt idx="408">
                  <c:v>102.16270400000001</c:v>
                </c:pt>
                <c:pt idx="409">
                  <c:v>102.494659</c:v>
                </c:pt>
                <c:pt idx="410">
                  <c:v>102.404938</c:v>
                </c:pt>
                <c:pt idx="411">
                  <c:v>104.091629</c:v>
                </c:pt>
                <c:pt idx="412">
                  <c:v>103.786598</c:v>
                </c:pt>
                <c:pt idx="413">
                  <c:v>103.634079</c:v>
                </c:pt>
                <c:pt idx="414">
                  <c:v>104.351822</c:v>
                </c:pt>
                <c:pt idx="415">
                  <c:v>105.643799</c:v>
                </c:pt>
                <c:pt idx="416">
                  <c:v>106.074432</c:v>
                </c:pt>
                <c:pt idx="417">
                  <c:v>105.6707</c:v>
                </c:pt>
                <c:pt idx="418">
                  <c:v>105.06059999999999</c:v>
                </c:pt>
                <c:pt idx="419">
                  <c:v>104.289024</c:v>
                </c:pt>
                <c:pt idx="420">
                  <c:v>103.57128899999999</c:v>
                </c:pt>
                <c:pt idx="421">
                  <c:v>103.445679</c:v>
                </c:pt>
                <c:pt idx="422">
                  <c:v>103.562302</c:v>
                </c:pt>
                <c:pt idx="423">
                  <c:v>103.580254</c:v>
                </c:pt>
                <c:pt idx="424">
                  <c:v>104.315941</c:v>
                </c:pt>
                <c:pt idx="425">
                  <c:v>104.306961</c:v>
                </c:pt>
                <c:pt idx="426">
                  <c:v>103.499512</c:v>
                </c:pt>
                <c:pt idx="427">
                  <c:v>103.37389400000001</c:v>
                </c:pt>
                <c:pt idx="428">
                  <c:v>104.351822</c:v>
                </c:pt>
                <c:pt idx="429">
                  <c:v>104.315941</c:v>
                </c:pt>
                <c:pt idx="430">
                  <c:v>103.75071</c:v>
                </c:pt>
                <c:pt idx="431">
                  <c:v>103.616135</c:v>
                </c:pt>
                <c:pt idx="432">
                  <c:v>103.32006800000001</c:v>
                </c:pt>
                <c:pt idx="433">
                  <c:v>103.57128899999999</c:v>
                </c:pt>
                <c:pt idx="434">
                  <c:v>103.849411</c:v>
                </c:pt>
                <c:pt idx="435">
                  <c:v>104.387703</c:v>
                </c:pt>
                <c:pt idx="436">
                  <c:v>104.360809</c:v>
                </c:pt>
                <c:pt idx="437">
                  <c:v>105.383591</c:v>
                </c:pt>
                <c:pt idx="438">
                  <c:v>106.11700399999999</c:v>
                </c:pt>
                <c:pt idx="439">
                  <c:v>106.261009</c:v>
                </c:pt>
                <c:pt idx="440">
                  <c:v>106.198013</c:v>
                </c:pt>
                <c:pt idx="441">
                  <c:v>105.613068</c:v>
                </c:pt>
                <c:pt idx="442">
                  <c:v>106.027023</c:v>
                </c:pt>
                <c:pt idx="443">
                  <c:v>106.054016</c:v>
                </c:pt>
                <c:pt idx="444">
                  <c:v>105.100121</c:v>
                </c:pt>
                <c:pt idx="445">
                  <c:v>105.95504800000001</c:v>
                </c:pt>
                <c:pt idx="446">
                  <c:v>105.325104</c:v>
                </c:pt>
                <c:pt idx="447">
                  <c:v>105.784058</c:v>
                </c:pt>
                <c:pt idx="448">
                  <c:v>105.820038</c:v>
                </c:pt>
                <c:pt idx="449">
                  <c:v>106.31500200000001</c:v>
                </c:pt>
                <c:pt idx="450">
                  <c:v>105.784058</c:v>
                </c:pt>
                <c:pt idx="451">
                  <c:v>105.39709499999999</c:v>
                </c:pt>
                <c:pt idx="452">
                  <c:v>106.998924</c:v>
                </c:pt>
                <c:pt idx="453">
                  <c:v>106.350998</c:v>
                </c:pt>
                <c:pt idx="454">
                  <c:v>105.77504</c:v>
                </c:pt>
                <c:pt idx="455">
                  <c:v>106.081017</c:v>
                </c:pt>
                <c:pt idx="456">
                  <c:v>106.324005</c:v>
                </c:pt>
                <c:pt idx="457">
                  <c:v>106.234016</c:v>
                </c:pt>
                <c:pt idx="458">
                  <c:v>107.619865</c:v>
                </c:pt>
                <c:pt idx="459">
                  <c:v>106.009033</c:v>
                </c:pt>
                <c:pt idx="460">
                  <c:v>107.23291</c:v>
                </c:pt>
                <c:pt idx="461">
                  <c:v>107.2509</c:v>
                </c:pt>
                <c:pt idx="462">
                  <c:v>107.097916</c:v>
                </c:pt>
                <c:pt idx="463">
                  <c:v>106.76494599999999</c:v>
                </c:pt>
                <c:pt idx="464">
                  <c:v>107.32289900000001</c:v>
                </c:pt>
                <c:pt idx="465">
                  <c:v>106.701973</c:v>
                </c:pt>
                <c:pt idx="466">
                  <c:v>107.502876</c:v>
                </c:pt>
                <c:pt idx="467">
                  <c:v>108.537773</c:v>
                </c:pt>
                <c:pt idx="468">
                  <c:v>108.80774700000001</c:v>
                </c:pt>
                <c:pt idx="469">
                  <c:v>109.44667800000001</c:v>
                </c:pt>
                <c:pt idx="470">
                  <c:v>109.14971199999999</c:v>
                </c:pt>
                <c:pt idx="471">
                  <c:v>109.239693</c:v>
                </c:pt>
                <c:pt idx="472">
                  <c:v>108.969719</c:v>
                </c:pt>
                <c:pt idx="473">
                  <c:v>109.104721</c:v>
                </c:pt>
                <c:pt idx="474">
                  <c:v>108.861732</c:v>
                </c:pt>
                <c:pt idx="475">
                  <c:v>108.960724</c:v>
                </c:pt>
                <c:pt idx="476">
                  <c:v>109.39267</c:v>
                </c:pt>
                <c:pt idx="477">
                  <c:v>109.203682</c:v>
                </c:pt>
                <c:pt idx="478">
                  <c:v>112.623344</c:v>
                </c:pt>
                <c:pt idx="479">
                  <c:v>114.29716500000001</c:v>
                </c:pt>
                <c:pt idx="480">
                  <c:v>113.92821499999999</c:v>
                </c:pt>
                <c:pt idx="481">
                  <c:v>113.48725899999999</c:v>
                </c:pt>
                <c:pt idx="482">
                  <c:v>113.541245</c:v>
                </c:pt>
                <c:pt idx="483">
                  <c:v>113.33427399999999</c:v>
                </c:pt>
                <c:pt idx="484">
                  <c:v>112.82131200000001</c:v>
                </c:pt>
                <c:pt idx="485">
                  <c:v>113.127281</c:v>
                </c:pt>
                <c:pt idx="486">
                  <c:v>113.775223</c:v>
                </c:pt>
                <c:pt idx="487">
                  <c:v>113.397278</c:v>
                </c:pt>
                <c:pt idx="488">
                  <c:v>113.820229</c:v>
                </c:pt>
                <c:pt idx="489">
                  <c:v>113.838219</c:v>
                </c:pt>
                <c:pt idx="490">
                  <c:v>113.235291</c:v>
                </c:pt>
                <c:pt idx="491">
                  <c:v>112.947304</c:v>
                </c:pt>
                <c:pt idx="492">
                  <c:v>114.84612300000001</c:v>
                </c:pt>
                <c:pt idx="493">
                  <c:v>113.082291</c:v>
                </c:pt>
                <c:pt idx="494">
                  <c:v>112.97431899999999</c:v>
                </c:pt>
                <c:pt idx="495">
                  <c:v>112.776337</c:v>
                </c:pt>
                <c:pt idx="496">
                  <c:v>112.776337</c:v>
                </c:pt>
                <c:pt idx="497">
                  <c:v>112.272385</c:v>
                </c:pt>
                <c:pt idx="498">
                  <c:v>113.199303</c:v>
                </c:pt>
                <c:pt idx="499">
                  <c:v>114.369156</c:v>
                </c:pt>
                <c:pt idx="500">
                  <c:v>113.577248</c:v>
                </c:pt>
                <c:pt idx="501">
                  <c:v>112.731354</c:v>
                </c:pt>
                <c:pt idx="502">
                  <c:v>115.845009</c:v>
                </c:pt>
                <c:pt idx="503">
                  <c:v>115.55703</c:v>
                </c:pt>
                <c:pt idx="504">
                  <c:v>115.998001</c:v>
                </c:pt>
                <c:pt idx="505">
                  <c:v>114.261177</c:v>
                </c:pt>
                <c:pt idx="506">
                  <c:v>113.613235</c:v>
                </c:pt>
                <c:pt idx="507">
                  <c:v>111.858429</c:v>
                </c:pt>
                <c:pt idx="508">
                  <c:v>110.643562</c:v>
                </c:pt>
                <c:pt idx="509">
                  <c:v>112.173393</c:v>
                </c:pt>
                <c:pt idx="510">
                  <c:v>115.56605500000001</c:v>
                </c:pt>
                <c:pt idx="511">
                  <c:v>117.239868</c:v>
                </c:pt>
                <c:pt idx="512">
                  <c:v>117.473839</c:v>
                </c:pt>
                <c:pt idx="513">
                  <c:v>117.518829</c:v>
                </c:pt>
                <c:pt idx="514">
                  <c:v>117.383858</c:v>
                </c:pt>
                <c:pt idx="515">
                  <c:v>117.815811</c:v>
                </c:pt>
                <c:pt idx="516">
                  <c:v>117.94180299999999</c:v>
                </c:pt>
                <c:pt idx="517">
                  <c:v>118.724709</c:v>
                </c:pt>
                <c:pt idx="518">
                  <c:v>119.687614</c:v>
                </c:pt>
                <c:pt idx="519">
                  <c:v>120.020561</c:v>
                </c:pt>
                <c:pt idx="520">
                  <c:v>120.830482</c:v>
                </c:pt>
                <c:pt idx="521">
                  <c:v>122.882301</c:v>
                </c:pt>
                <c:pt idx="522">
                  <c:v>122.837265</c:v>
                </c:pt>
                <c:pt idx="523">
                  <c:v>123.36824</c:v>
                </c:pt>
                <c:pt idx="524">
                  <c:v>123.92620100000001</c:v>
                </c:pt>
                <c:pt idx="525">
                  <c:v>123.908203</c:v>
                </c:pt>
                <c:pt idx="526">
                  <c:v>123.33225299999999</c:v>
                </c:pt>
                <c:pt idx="527">
                  <c:v>123.517174</c:v>
                </c:pt>
                <c:pt idx="528">
                  <c:v>125.15026899999999</c:v>
                </c:pt>
                <c:pt idx="529">
                  <c:v>124.942757</c:v>
                </c:pt>
                <c:pt idx="530">
                  <c:v>124.933716</c:v>
                </c:pt>
                <c:pt idx="531">
                  <c:v>125.60140199999999</c:v>
                </c:pt>
                <c:pt idx="532">
                  <c:v>126.32313499999999</c:v>
                </c:pt>
                <c:pt idx="533">
                  <c:v>125.637489</c:v>
                </c:pt>
                <c:pt idx="534">
                  <c:v>126.061516</c:v>
                </c:pt>
                <c:pt idx="535">
                  <c:v>126.133728</c:v>
                </c:pt>
                <c:pt idx="536">
                  <c:v>125.294617</c:v>
                </c:pt>
                <c:pt idx="537">
                  <c:v>126.088593</c:v>
                </c:pt>
                <c:pt idx="538">
                  <c:v>128.22689800000001</c:v>
                </c:pt>
                <c:pt idx="539">
                  <c:v>128.10058599999999</c:v>
                </c:pt>
                <c:pt idx="540">
                  <c:v>129.07505800000001</c:v>
                </c:pt>
                <c:pt idx="541">
                  <c:v>128.74121099999999</c:v>
                </c:pt>
                <c:pt idx="542">
                  <c:v>129.03892500000001</c:v>
                </c:pt>
                <c:pt idx="543">
                  <c:v>129.24644499999999</c:v>
                </c:pt>
                <c:pt idx="544">
                  <c:v>128.41639699999999</c:v>
                </c:pt>
                <c:pt idx="545">
                  <c:v>129.05697599999999</c:v>
                </c:pt>
                <c:pt idx="546">
                  <c:v>126.539742</c:v>
                </c:pt>
                <c:pt idx="547">
                  <c:v>127.58631099999999</c:v>
                </c:pt>
                <c:pt idx="548">
                  <c:v>124.40139000000001</c:v>
                </c:pt>
                <c:pt idx="549">
                  <c:v>124.681099</c:v>
                </c:pt>
                <c:pt idx="550">
                  <c:v>123.88713799999999</c:v>
                </c:pt>
                <c:pt idx="551">
                  <c:v>125.709656</c:v>
                </c:pt>
                <c:pt idx="552">
                  <c:v>127.72165699999999</c:v>
                </c:pt>
                <c:pt idx="553">
                  <c:v>127.91115600000001</c:v>
                </c:pt>
                <c:pt idx="554">
                  <c:v>129.210342</c:v>
                </c:pt>
                <c:pt idx="555">
                  <c:v>130.05848700000001</c:v>
                </c:pt>
                <c:pt idx="556">
                  <c:v>129.607315</c:v>
                </c:pt>
                <c:pt idx="557">
                  <c:v>129.41786200000001</c:v>
                </c:pt>
                <c:pt idx="558">
                  <c:v>129.32762099999999</c:v>
                </c:pt>
                <c:pt idx="559">
                  <c:v>129.462997</c:v>
                </c:pt>
                <c:pt idx="560">
                  <c:v>127.893074</c:v>
                </c:pt>
                <c:pt idx="561">
                  <c:v>127.766785</c:v>
                </c:pt>
                <c:pt idx="562">
                  <c:v>126.314148</c:v>
                </c:pt>
                <c:pt idx="563">
                  <c:v>127.983315</c:v>
                </c:pt>
                <c:pt idx="564">
                  <c:v>130.21186800000001</c:v>
                </c:pt>
                <c:pt idx="565">
                  <c:v>131.33062699999999</c:v>
                </c:pt>
                <c:pt idx="566">
                  <c:v>129.30961600000001</c:v>
                </c:pt>
                <c:pt idx="567">
                  <c:v>128.58781400000001</c:v>
                </c:pt>
                <c:pt idx="568">
                  <c:v>127.29759199999999</c:v>
                </c:pt>
                <c:pt idx="569">
                  <c:v>125.69158899999999</c:v>
                </c:pt>
                <c:pt idx="570">
                  <c:v>125.69158899999999</c:v>
                </c:pt>
                <c:pt idx="571">
                  <c:v>126.061516</c:v>
                </c:pt>
                <c:pt idx="572">
                  <c:v>125.754745</c:v>
                </c:pt>
                <c:pt idx="573">
                  <c:v>125.538239</c:v>
                </c:pt>
                <c:pt idx="574">
                  <c:v>127.460007</c:v>
                </c:pt>
                <c:pt idx="575">
                  <c:v>128.16377299999999</c:v>
                </c:pt>
                <c:pt idx="576">
                  <c:v>128.939697</c:v>
                </c:pt>
                <c:pt idx="577">
                  <c:v>127.207375</c:v>
                </c:pt>
                <c:pt idx="578">
                  <c:v>125.97129099999999</c:v>
                </c:pt>
                <c:pt idx="579">
                  <c:v>126.891563</c:v>
                </c:pt>
                <c:pt idx="580">
                  <c:v>129.01187100000001</c:v>
                </c:pt>
                <c:pt idx="581">
                  <c:v>131.72761499999999</c:v>
                </c:pt>
                <c:pt idx="582">
                  <c:v>138.72001599999999</c:v>
                </c:pt>
                <c:pt idx="583">
                  <c:v>140.67787200000001</c:v>
                </c:pt>
                <c:pt idx="584">
                  <c:v>138.97207599999999</c:v>
                </c:pt>
                <c:pt idx="585">
                  <c:v>138.60850500000001</c:v>
                </c:pt>
                <c:pt idx="586">
                  <c:v>137.527252</c:v>
                </c:pt>
                <c:pt idx="587">
                  <c:v>138.16111799999999</c:v>
                </c:pt>
                <c:pt idx="588">
                  <c:v>137.78268399999999</c:v>
                </c:pt>
                <c:pt idx="589">
                  <c:v>138.06298799999999</c:v>
                </c:pt>
                <c:pt idx="590">
                  <c:v>137.44635</c:v>
                </c:pt>
                <c:pt idx="591">
                  <c:v>137.848083</c:v>
                </c:pt>
                <c:pt idx="592">
                  <c:v>137.56778</c:v>
                </c:pt>
                <c:pt idx="593">
                  <c:v>137.04452499999999</c:v>
                </c:pt>
                <c:pt idx="594">
                  <c:v>137.85740699999999</c:v>
                </c:pt>
                <c:pt idx="595">
                  <c:v>138.651657</c:v>
                </c:pt>
                <c:pt idx="596">
                  <c:v>138.483475</c:v>
                </c:pt>
                <c:pt idx="597">
                  <c:v>137.801376</c:v>
                </c:pt>
                <c:pt idx="598">
                  <c:v>137.025848</c:v>
                </c:pt>
                <c:pt idx="599">
                  <c:v>137.315506</c:v>
                </c:pt>
                <c:pt idx="600">
                  <c:v>138.231201</c:v>
                </c:pt>
                <c:pt idx="601">
                  <c:v>137.69859299999999</c:v>
                </c:pt>
                <c:pt idx="602">
                  <c:v>137.511719</c:v>
                </c:pt>
                <c:pt idx="603">
                  <c:v>141.24920700000001</c:v>
                </c:pt>
                <c:pt idx="604">
                  <c:v>139.72619599999999</c:v>
                </c:pt>
                <c:pt idx="605">
                  <c:v>140.79139699999999</c:v>
                </c:pt>
                <c:pt idx="606">
                  <c:v>138.43673699999999</c:v>
                </c:pt>
                <c:pt idx="607">
                  <c:v>137.72662399999999</c:v>
                </c:pt>
                <c:pt idx="608">
                  <c:v>139.63275100000001</c:v>
                </c:pt>
                <c:pt idx="609">
                  <c:v>139.483261</c:v>
                </c:pt>
                <c:pt idx="610">
                  <c:v>140.146683</c:v>
                </c:pt>
                <c:pt idx="611">
                  <c:v>140.18403599999999</c:v>
                </c:pt>
                <c:pt idx="612">
                  <c:v>141.024979</c:v>
                </c:pt>
                <c:pt idx="613">
                  <c:v>141.38003499999999</c:v>
                </c:pt>
                <c:pt idx="614">
                  <c:v>142.57603499999999</c:v>
                </c:pt>
                <c:pt idx="615">
                  <c:v>142.89369199999999</c:v>
                </c:pt>
                <c:pt idx="616">
                  <c:v>143.08992000000001</c:v>
                </c:pt>
                <c:pt idx="617">
                  <c:v>141.17443800000001</c:v>
                </c:pt>
                <c:pt idx="618">
                  <c:v>140.21206699999999</c:v>
                </c:pt>
                <c:pt idx="619">
                  <c:v>140.59515400000001</c:v>
                </c:pt>
                <c:pt idx="620">
                  <c:v>142.37046799999999</c:v>
                </c:pt>
                <c:pt idx="621">
                  <c:v>141.55755600000001</c:v>
                </c:pt>
                <c:pt idx="622">
                  <c:v>140.380234</c:v>
                </c:pt>
                <c:pt idx="623">
                  <c:v>141.67901599999999</c:v>
                </c:pt>
                <c:pt idx="624">
                  <c:v>142.491928</c:v>
                </c:pt>
                <c:pt idx="625">
                  <c:v>141.81918300000001</c:v>
                </c:pt>
                <c:pt idx="626">
                  <c:v>142.024719</c:v>
                </c:pt>
                <c:pt idx="627">
                  <c:v>139.04409799999999</c:v>
                </c:pt>
                <c:pt idx="628">
                  <c:v>139.81961100000001</c:v>
                </c:pt>
                <c:pt idx="629">
                  <c:v>139.240341</c:v>
                </c:pt>
                <c:pt idx="630">
                  <c:v>139.707504</c:v>
                </c:pt>
                <c:pt idx="631">
                  <c:v>139.287048</c:v>
                </c:pt>
                <c:pt idx="632">
                  <c:v>137.45567299999999</c:v>
                </c:pt>
                <c:pt idx="633">
                  <c:v>135.082336</c:v>
                </c:pt>
                <c:pt idx="634">
                  <c:v>136.70815999999999</c:v>
                </c:pt>
                <c:pt idx="635">
                  <c:v>137.67057800000001</c:v>
                </c:pt>
                <c:pt idx="636">
                  <c:v>137.334183</c:v>
                </c:pt>
                <c:pt idx="637">
                  <c:v>137.633194</c:v>
                </c:pt>
                <c:pt idx="638">
                  <c:v>138.39936800000001</c:v>
                </c:pt>
                <c:pt idx="639">
                  <c:v>137.315506</c:v>
                </c:pt>
                <c:pt idx="640">
                  <c:v>136.98848000000001</c:v>
                </c:pt>
                <c:pt idx="641">
                  <c:v>135.348862</c:v>
                </c:pt>
                <c:pt idx="642">
                  <c:v>134.02780200000001</c:v>
                </c:pt>
                <c:pt idx="643">
                  <c:v>136.22020000000001</c:v>
                </c:pt>
                <c:pt idx="644">
                  <c:v>136.55748</c:v>
                </c:pt>
                <c:pt idx="645">
                  <c:v>135.386337</c:v>
                </c:pt>
                <c:pt idx="646">
                  <c:v>135.63931299999999</c:v>
                </c:pt>
                <c:pt idx="647">
                  <c:v>135.44255100000001</c:v>
                </c:pt>
                <c:pt idx="648">
                  <c:v>136.67929100000001</c:v>
                </c:pt>
                <c:pt idx="649">
                  <c:v>135.17083700000001</c:v>
                </c:pt>
                <c:pt idx="650">
                  <c:v>134.98344399999999</c:v>
                </c:pt>
                <c:pt idx="651">
                  <c:v>134.20581100000001</c:v>
                </c:pt>
                <c:pt idx="652">
                  <c:v>133.60618600000001</c:v>
                </c:pt>
                <c:pt idx="653">
                  <c:v>135.69551100000001</c:v>
                </c:pt>
                <c:pt idx="654">
                  <c:v>135.911011</c:v>
                </c:pt>
                <c:pt idx="655">
                  <c:v>135.61119099999999</c:v>
                </c:pt>
                <c:pt idx="656">
                  <c:v>134.44004799999999</c:v>
                </c:pt>
                <c:pt idx="657">
                  <c:v>134.861649</c:v>
                </c:pt>
                <c:pt idx="658">
                  <c:v>134.61805699999999</c:v>
                </c:pt>
                <c:pt idx="659">
                  <c:v>134.21516399999999</c:v>
                </c:pt>
                <c:pt idx="660">
                  <c:v>136.24829099999999</c:v>
                </c:pt>
                <c:pt idx="661">
                  <c:v>135.16145299999999</c:v>
                </c:pt>
                <c:pt idx="662">
                  <c:v>133.59678600000001</c:v>
                </c:pt>
                <c:pt idx="663">
                  <c:v>133.40939299999999</c:v>
                </c:pt>
                <c:pt idx="664">
                  <c:v>132.48182700000001</c:v>
                </c:pt>
                <c:pt idx="665">
                  <c:v>133.165817</c:v>
                </c:pt>
                <c:pt idx="666">
                  <c:v>131.779144</c:v>
                </c:pt>
                <c:pt idx="667">
                  <c:v>130.027084</c:v>
                </c:pt>
                <c:pt idx="668">
                  <c:v>129.34314000000001</c:v>
                </c:pt>
                <c:pt idx="669">
                  <c:v>129.333755</c:v>
                </c:pt>
                <c:pt idx="670">
                  <c:v>130.63609299999999</c:v>
                </c:pt>
                <c:pt idx="671">
                  <c:v>130.53303500000001</c:v>
                </c:pt>
                <c:pt idx="672">
                  <c:v>130.027084</c:v>
                </c:pt>
                <c:pt idx="673">
                  <c:v>128.57484400000001</c:v>
                </c:pt>
                <c:pt idx="674">
                  <c:v>129.27752699999999</c:v>
                </c:pt>
                <c:pt idx="675">
                  <c:v>130.120789</c:v>
                </c:pt>
                <c:pt idx="676">
                  <c:v>131.638611</c:v>
                </c:pt>
                <c:pt idx="677">
                  <c:v>131.451233</c:v>
                </c:pt>
                <c:pt idx="678">
                  <c:v>131.348175</c:v>
                </c:pt>
                <c:pt idx="679">
                  <c:v>130.842209</c:v>
                </c:pt>
                <c:pt idx="680">
                  <c:v>129.614868</c:v>
                </c:pt>
                <c:pt idx="681">
                  <c:v>128.78097500000001</c:v>
                </c:pt>
                <c:pt idx="682">
                  <c:v>129.352509</c:v>
                </c:pt>
                <c:pt idx="683">
                  <c:v>127.131973</c:v>
                </c:pt>
                <c:pt idx="684">
                  <c:v>126.541687</c:v>
                </c:pt>
                <c:pt idx="685">
                  <c:v>127.8815</c:v>
                </c:pt>
                <c:pt idx="686">
                  <c:v>127.787819</c:v>
                </c:pt>
                <c:pt idx="687">
                  <c:v>127.30999</c:v>
                </c:pt>
                <c:pt idx="688">
                  <c:v>131.638611</c:v>
                </c:pt>
                <c:pt idx="689">
                  <c:v>131.07646199999999</c:v>
                </c:pt>
                <c:pt idx="690">
                  <c:v>130.654831</c:v>
                </c:pt>
                <c:pt idx="691">
                  <c:v>133.718613</c:v>
                </c:pt>
                <c:pt idx="692">
                  <c:v>134.97409099999999</c:v>
                </c:pt>
                <c:pt idx="693">
                  <c:v>134.85228000000001</c:v>
                </c:pt>
                <c:pt idx="694">
                  <c:v>134.57119800000001</c:v>
                </c:pt>
                <c:pt idx="695">
                  <c:v>135.227036</c:v>
                </c:pt>
                <c:pt idx="696">
                  <c:v>135.55496199999999</c:v>
                </c:pt>
                <c:pt idx="697">
                  <c:v>135.892258</c:v>
                </c:pt>
                <c:pt idx="698">
                  <c:v>135.79856899999999</c:v>
                </c:pt>
                <c:pt idx="699">
                  <c:v>137.147751</c:v>
                </c:pt>
                <c:pt idx="700">
                  <c:v>136.41691599999999</c:v>
                </c:pt>
                <c:pt idx="701">
                  <c:v>135.84541300000001</c:v>
                </c:pt>
                <c:pt idx="702">
                  <c:v>135.15209999999999</c:v>
                </c:pt>
                <c:pt idx="703">
                  <c:v>135.433167</c:v>
                </c:pt>
                <c:pt idx="704">
                  <c:v>136.21083100000001</c:v>
                </c:pt>
                <c:pt idx="705">
                  <c:v>136.135864</c:v>
                </c:pt>
                <c:pt idx="706">
                  <c:v>136.135864</c:v>
                </c:pt>
                <c:pt idx="707">
                  <c:v>136.341995</c:v>
                </c:pt>
                <c:pt idx="708">
                  <c:v>135.70486500000001</c:v>
                </c:pt>
                <c:pt idx="709">
                  <c:v>137.625595</c:v>
                </c:pt>
                <c:pt idx="710">
                  <c:v>137.203979</c:v>
                </c:pt>
                <c:pt idx="711">
                  <c:v>136.09840399999999</c:v>
                </c:pt>
                <c:pt idx="712">
                  <c:v>137.02597</c:v>
                </c:pt>
                <c:pt idx="713">
                  <c:v>136.68864400000001</c:v>
                </c:pt>
                <c:pt idx="714">
                  <c:v>137.62818899999999</c:v>
                </c:pt>
                <c:pt idx="715">
                  <c:v>136.48199500000001</c:v>
                </c:pt>
                <c:pt idx="716">
                  <c:v>137.252365</c:v>
                </c:pt>
                <c:pt idx="717">
                  <c:v>137.252365</c:v>
                </c:pt>
                <c:pt idx="718">
                  <c:v>136.82020600000001</c:v>
                </c:pt>
                <c:pt idx="719">
                  <c:v>136.388046</c:v>
                </c:pt>
                <c:pt idx="720">
                  <c:v>135.01634200000001</c:v>
                </c:pt>
                <c:pt idx="721">
                  <c:v>130.58189400000001</c:v>
                </c:pt>
                <c:pt idx="722">
                  <c:v>124.92604799999999</c:v>
                </c:pt>
                <c:pt idx="723">
                  <c:v>124.68180099999999</c:v>
                </c:pt>
                <c:pt idx="724">
                  <c:v>129.80207799999999</c:v>
                </c:pt>
                <c:pt idx="725">
                  <c:v>131.72807299999999</c:v>
                </c:pt>
                <c:pt idx="726">
                  <c:v>131.48379499999999</c:v>
                </c:pt>
                <c:pt idx="727">
                  <c:v>131.57775899999999</c:v>
                </c:pt>
                <c:pt idx="728">
                  <c:v>129.93360899999999</c:v>
                </c:pt>
                <c:pt idx="729">
                  <c:v>131.925354</c:v>
                </c:pt>
                <c:pt idx="730">
                  <c:v>131.98173499999999</c:v>
                </c:pt>
                <c:pt idx="731">
                  <c:v>130.10270700000001</c:v>
                </c:pt>
                <c:pt idx="732">
                  <c:v>132.874268</c:v>
                </c:pt>
                <c:pt idx="733">
                  <c:v>131.230118</c:v>
                </c:pt>
                <c:pt idx="734">
                  <c:v>131.54016100000001</c:v>
                </c:pt>
                <c:pt idx="735">
                  <c:v>132.51727299999999</c:v>
                </c:pt>
                <c:pt idx="736">
                  <c:v>132.61120600000001</c:v>
                </c:pt>
                <c:pt idx="737">
                  <c:v>133.81376599999999</c:v>
                </c:pt>
                <c:pt idx="738">
                  <c:v>134.92240899999999</c:v>
                </c:pt>
                <c:pt idx="739">
                  <c:v>134.67816199999999</c:v>
                </c:pt>
                <c:pt idx="740">
                  <c:v>133.23127700000001</c:v>
                </c:pt>
                <c:pt idx="741">
                  <c:v>134.54658499999999</c:v>
                </c:pt>
                <c:pt idx="742">
                  <c:v>134.02044699999999</c:v>
                </c:pt>
                <c:pt idx="743">
                  <c:v>136.63227800000001</c:v>
                </c:pt>
                <c:pt idx="744">
                  <c:v>136.10614000000001</c:v>
                </c:pt>
                <c:pt idx="745">
                  <c:v>136.74505600000001</c:v>
                </c:pt>
                <c:pt idx="746">
                  <c:v>134.86601300000001</c:v>
                </c:pt>
                <c:pt idx="747">
                  <c:v>135.02572599999999</c:v>
                </c:pt>
                <c:pt idx="748">
                  <c:v>135.82432600000001</c:v>
                </c:pt>
                <c:pt idx="749">
                  <c:v>135.814911</c:v>
                </c:pt>
                <c:pt idx="750">
                  <c:v>137.03628499999999</c:v>
                </c:pt>
                <c:pt idx="751">
                  <c:v>139.11257900000001</c:v>
                </c:pt>
                <c:pt idx="752">
                  <c:v>139.432007</c:v>
                </c:pt>
                <c:pt idx="753">
                  <c:v>139.00924699999999</c:v>
                </c:pt>
                <c:pt idx="754">
                  <c:v>142.48542800000001</c:v>
                </c:pt>
                <c:pt idx="755">
                  <c:v>144.65566999999999</c:v>
                </c:pt>
                <c:pt idx="756">
                  <c:v>144.336243</c:v>
                </c:pt>
                <c:pt idx="757">
                  <c:v>143.06788599999999</c:v>
                </c:pt>
                <c:pt idx="758">
                  <c:v>140.77552800000001</c:v>
                </c:pt>
                <c:pt idx="759">
                  <c:v>142.588776</c:v>
                </c:pt>
                <c:pt idx="760">
                  <c:v>142.86120600000001</c:v>
                </c:pt>
                <c:pt idx="761">
                  <c:v>143.95105000000001</c:v>
                </c:pt>
                <c:pt idx="762">
                  <c:v>145.20997600000001</c:v>
                </c:pt>
                <c:pt idx="763">
                  <c:v>145.820663</c:v>
                </c:pt>
                <c:pt idx="764">
                  <c:v>148.58277899999999</c:v>
                </c:pt>
                <c:pt idx="765">
                  <c:v>146.31861900000001</c:v>
                </c:pt>
                <c:pt idx="766">
                  <c:v>147.248718</c:v>
                </c:pt>
                <c:pt idx="767">
                  <c:v>148.216385</c:v>
                </c:pt>
                <c:pt idx="768">
                  <c:v>148.216385</c:v>
                </c:pt>
                <c:pt idx="769">
                  <c:v>148.70495600000001</c:v>
                </c:pt>
                <c:pt idx="770">
                  <c:v>148.55461099999999</c:v>
                </c:pt>
                <c:pt idx="771">
                  <c:v>149.52230800000001</c:v>
                </c:pt>
                <c:pt idx="772">
                  <c:v>149.19349700000001</c:v>
                </c:pt>
                <c:pt idx="773">
                  <c:v>147.64331100000001</c:v>
                </c:pt>
                <c:pt idx="774">
                  <c:v>146.81654399999999</c:v>
                </c:pt>
                <c:pt idx="775">
                  <c:v>148.019104</c:v>
                </c:pt>
                <c:pt idx="776">
                  <c:v>145.77368200000001</c:v>
                </c:pt>
                <c:pt idx="777">
                  <c:v>147.32788099999999</c:v>
                </c:pt>
                <c:pt idx="778">
                  <c:v>147.30903599999999</c:v>
                </c:pt>
                <c:pt idx="779">
                  <c:v>146.941666</c:v>
                </c:pt>
                <c:pt idx="780">
                  <c:v>144.74696399999999</c:v>
                </c:pt>
                <c:pt idx="781">
                  <c:v>147.365555</c:v>
                </c:pt>
                <c:pt idx="782">
                  <c:v>149.66386399999999</c:v>
                </c:pt>
                <c:pt idx="783">
                  <c:v>151.88682600000001</c:v>
                </c:pt>
                <c:pt idx="784">
                  <c:v>153.37507600000001</c:v>
                </c:pt>
                <c:pt idx="785">
                  <c:v>153.62941000000001</c:v>
                </c:pt>
                <c:pt idx="786">
                  <c:v>153.95907600000001</c:v>
                </c:pt>
                <c:pt idx="787">
                  <c:v>152.77224699999999</c:v>
                </c:pt>
                <c:pt idx="788">
                  <c:v>152.960632</c:v>
                </c:pt>
                <c:pt idx="789">
                  <c:v>154.08152799999999</c:v>
                </c:pt>
                <c:pt idx="790">
                  <c:v>152.04695100000001</c:v>
                </c:pt>
                <c:pt idx="791">
                  <c:v>151.92448400000001</c:v>
                </c:pt>
                <c:pt idx="792">
                  <c:v>151.736099</c:v>
                </c:pt>
                <c:pt idx="793">
                  <c:v>154.16630599999999</c:v>
                </c:pt>
                <c:pt idx="794">
                  <c:v>157.114563</c:v>
                </c:pt>
                <c:pt idx="795">
                  <c:v>157.41596999999999</c:v>
                </c:pt>
                <c:pt idx="796">
                  <c:v>159.06436199999999</c:v>
                </c:pt>
                <c:pt idx="797">
                  <c:v>150.445663</c:v>
                </c:pt>
                <c:pt idx="798">
                  <c:v>152.461411</c:v>
                </c:pt>
                <c:pt idx="799">
                  <c:v>150.72825599999999</c:v>
                </c:pt>
                <c:pt idx="800">
                  <c:v>152.442566</c:v>
                </c:pt>
                <c:pt idx="801">
                  <c:v>151.92448400000001</c:v>
                </c:pt>
                <c:pt idx="802">
                  <c:v>153.30914300000001</c:v>
                </c:pt>
                <c:pt idx="803">
                  <c:v>151.34989899999999</c:v>
                </c:pt>
                <c:pt idx="804">
                  <c:v>148.54295300000001</c:v>
                </c:pt>
                <c:pt idx="805">
                  <c:v>150.134827</c:v>
                </c:pt>
                <c:pt idx="806">
                  <c:v>151.86798099999999</c:v>
                </c:pt>
                <c:pt idx="807">
                  <c:v>152.320145</c:v>
                </c:pt>
                <c:pt idx="808">
                  <c:v>152.35781900000001</c:v>
                </c:pt>
                <c:pt idx="809">
                  <c:v>151.802063</c:v>
                </c:pt>
                <c:pt idx="810">
                  <c:v>153.21495100000001</c:v>
                </c:pt>
                <c:pt idx="811">
                  <c:v>153.26206999999999</c:v>
                </c:pt>
                <c:pt idx="812">
                  <c:v>152.12231399999999</c:v>
                </c:pt>
                <c:pt idx="813">
                  <c:v>150.276093</c:v>
                </c:pt>
                <c:pt idx="814">
                  <c:v>150.643463</c:v>
                </c:pt>
                <c:pt idx="815">
                  <c:v>149.24939000000001</c:v>
                </c:pt>
                <c:pt idx="816">
                  <c:v>145.830231</c:v>
                </c:pt>
                <c:pt idx="817">
                  <c:v>143.277557</c:v>
                </c:pt>
                <c:pt idx="818">
                  <c:v>145.736008</c:v>
                </c:pt>
                <c:pt idx="819">
                  <c:v>146.99818400000001</c:v>
                </c:pt>
                <c:pt idx="820">
                  <c:v>143.286957</c:v>
                </c:pt>
                <c:pt idx="821">
                  <c:v>144.285416</c:v>
                </c:pt>
                <c:pt idx="822">
                  <c:v>141.65744000000001</c:v>
                </c:pt>
                <c:pt idx="823">
                  <c:v>141.73277300000001</c:v>
                </c:pt>
                <c:pt idx="824">
                  <c:v>140.17860400000001</c:v>
                </c:pt>
                <c:pt idx="825">
                  <c:v>141.64799500000001</c:v>
                </c:pt>
                <c:pt idx="826">
                  <c:v>144.76582300000001</c:v>
                </c:pt>
                <c:pt idx="827">
                  <c:v>142.02475000000001</c:v>
                </c:pt>
                <c:pt idx="828">
                  <c:v>139.87716699999999</c:v>
                </c:pt>
                <c:pt idx="829">
                  <c:v>139.151871</c:v>
                </c:pt>
                <c:pt idx="830">
                  <c:v>140.90387000000001</c:v>
                </c:pt>
                <c:pt idx="831">
                  <c:v>142.34501599999999</c:v>
                </c:pt>
                <c:pt idx="832">
                  <c:v>142.467499</c:v>
                </c:pt>
                <c:pt idx="833">
                  <c:v>139.87716699999999</c:v>
                </c:pt>
                <c:pt idx="834">
                  <c:v>138.18168600000001</c:v>
                </c:pt>
                <c:pt idx="835">
                  <c:v>134.96028100000001</c:v>
                </c:pt>
                <c:pt idx="836">
                  <c:v>135.62905900000001</c:v>
                </c:pt>
                <c:pt idx="837">
                  <c:v>138.48310900000001</c:v>
                </c:pt>
                <c:pt idx="838">
                  <c:v>139.34970100000001</c:v>
                </c:pt>
                <c:pt idx="839">
                  <c:v>139.83137500000001</c:v>
                </c:pt>
                <c:pt idx="840">
                  <c:v>138.509109</c:v>
                </c:pt>
                <c:pt idx="841">
                  <c:v>140.39807099999999</c:v>
                </c:pt>
                <c:pt idx="842">
                  <c:v>140.83251999999999</c:v>
                </c:pt>
                <c:pt idx="843">
                  <c:v>142.53259299999999</c:v>
                </c:pt>
                <c:pt idx="844">
                  <c:v>140.39807099999999</c:v>
                </c:pt>
                <c:pt idx="845">
                  <c:v>140.44529700000001</c:v>
                </c:pt>
                <c:pt idx="846">
                  <c:v>141.72981300000001</c:v>
                </c:pt>
                <c:pt idx="847">
                  <c:v>142.01316800000001</c:v>
                </c:pt>
                <c:pt idx="848">
                  <c:v>145.328293</c:v>
                </c:pt>
                <c:pt idx="849">
                  <c:v>146.13110399999999</c:v>
                </c:pt>
                <c:pt idx="850">
                  <c:v>141.37088</c:v>
                </c:pt>
                <c:pt idx="851">
                  <c:v>141.70146199999999</c:v>
                </c:pt>
                <c:pt idx="852">
                  <c:v>142.16426100000001</c:v>
                </c:pt>
                <c:pt idx="853">
                  <c:v>144.308243</c:v>
                </c:pt>
                <c:pt idx="854">
                  <c:v>143.18431100000001</c:v>
                </c:pt>
                <c:pt idx="855">
                  <c:v>142.52316300000001</c:v>
                </c:pt>
                <c:pt idx="856">
                  <c:v>139.944717</c:v>
                </c:pt>
                <c:pt idx="857">
                  <c:v>142.57038900000001</c:v>
                </c:pt>
                <c:pt idx="858">
                  <c:v>144.55381800000001</c:v>
                </c:pt>
                <c:pt idx="859">
                  <c:v>144.383804</c:v>
                </c:pt>
                <c:pt idx="860">
                  <c:v>144.23271199999999</c:v>
                </c:pt>
                <c:pt idx="861">
                  <c:v>144.19491600000001</c:v>
                </c:pt>
                <c:pt idx="862">
                  <c:v>145.62107800000001</c:v>
                </c:pt>
                <c:pt idx="863">
                  <c:v>145.507721</c:v>
                </c:pt>
                <c:pt idx="864">
                  <c:v>145.29995700000001</c:v>
                </c:pt>
                <c:pt idx="865">
                  <c:v>144.64827</c:v>
                </c:pt>
                <c:pt idx="866">
                  <c:v>145.39439400000001</c:v>
                </c:pt>
                <c:pt idx="867">
                  <c:v>143.77932699999999</c:v>
                </c:pt>
                <c:pt idx="868">
                  <c:v>144.98826600000001</c:v>
                </c:pt>
                <c:pt idx="869">
                  <c:v>143.023743</c:v>
                </c:pt>
                <c:pt idx="870">
                  <c:v>144.19491600000001</c:v>
                </c:pt>
                <c:pt idx="871">
                  <c:v>146.64112900000001</c:v>
                </c:pt>
                <c:pt idx="872">
                  <c:v>148.85124200000001</c:v>
                </c:pt>
                <c:pt idx="873">
                  <c:v>148.832336</c:v>
                </c:pt>
                <c:pt idx="874">
                  <c:v>149.46513400000001</c:v>
                </c:pt>
                <c:pt idx="875">
                  <c:v>148.97401400000001</c:v>
                </c:pt>
                <c:pt idx="876">
                  <c:v>147.330612</c:v>
                </c:pt>
                <c:pt idx="877">
                  <c:v>148.067307</c:v>
                </c:pt>
                <c:pt idx="878">
                  <c:v>143.590439</c:v>
                </c:pt>
                <c:pt idx="879">
                  <c:v>143.23152200000001</c:v>
                </c:pt>
                <c:pt idx="880">
                  <c:v>140.775879</c:v>
                </c:pt>
                <c:pt idx="881">
                  <c:v>142.16426100000001</c:v>
                </c:pt>
                <c:pt idx="882">
                  <c:v>143.44877600000001</c:v>
                </c:pt>
                <c:pt idx="883">
                  <c:v>142.995407</c:v>
                </c:pt>
                <c:pt idx="884">
                  <c:v>144.66716</c:v>
                </c:pt>
                <c:pt idx="885">
                  <c:v>144.789963</c:v>
                </c:pt>
                <c:pt idx="886">
                  <c:v>145.14884900000001</c:v>
                </c:pt>
                <c:pt idx="887">
                  <c:v>144.26104699999999</c:v>
                </c:pt>
                <c:pt idx="888">
                  <c:v>143.01431299999999</c:v>
                </c:pt>
                <c:pt idx="889">
                  <c:v>141.59757999999999</c:v>
                </c:pt>
                <c:pt idx="890">
                  <c:v>143.099289</c:v>
                </c:pt>
                <c:pt idx="891">
                  <c:v>144.12879899999999</c:v>
                </c:pt>
                <c:pt idx="892">
                  <c:v>143.76882900000001</c:v>
                </c:pt>
                <c:pt idx="893">
                  <c:v>143.45622299999999</c:v>
                </c:pt>
                <c:pt idx="894">
                  <c:v>140.32072400000001</c:v>
                </c:pt>
                <c:pt idx="895">
                  <c:v>142.97309899999999</c:v>
                </c:pt>
                <c:pt idx="896">
                  <c:v>143.42781099999999</c:v>
                </c:pt>
                <c:pt idx="897">
                  <c:v>143.52250699999999</c:v>
                </c:pt>
                <c:pt idx="898">
                  <c:v>140.04600500000001</c:v>
                </c:pt>
                <c:pt idx="899">
                  <c:v>138.719818</c:v>
                </c:pt>
                <c:pt idx="900">
                  <c:v>140.756485</c:v>
                </c:pt>
                <c:pt idx="901">
                  <c:v>141.67533900000001</c:v>
                </c:pt>
                <c:pt idx="902">
                  <c:v>139.363968</c:v>
                </c:pt>
                <c:pt idx="903">
                  <c:v>138.985062</c:v>
                </c:pt>
                <c:pt idx="904">
                  <c:v>136.88208</c:v>
                </c:pt>
                <c:pt idx="905">
                  <c:v>138.10408000000001</c:v>
                </c:pt>
                <c:pt idx="906">
                  <c:v>136.02954099999999</c:v>
                </c:pt>
                <c:pt idx="907">
                  <c:v>133.84132399999999</c:v>
                </c:pt>
                <c:pt idx="908">
                  <c:v>135.17697100000001</c:v>
                </c:pt>
                <c:pt idx="909">
                  <c:v>135.16751099999999</c:v>
                </c:pt>
                <c:pt idx="910">
                  <c:v>134.52336099999999</c:v>
                </c:pt>
                <c:pt idx="911">
                  <c:v>135.053833</c:v>
                </c:pt>
                <c:pt idx="912">
                  <c:v>136.91996800000001</c:v>
                </c:pt>
                <c:pt idx="913">
                  <c:v>141.817429</c:v>
                </c:pt>
                <c:pt idx="914">
                  <c:v>141.22065699999999</c:v>
                </c:pt>
                <c:pt idx="915">
                  <c:v>140.926987</c:v>
                </c:pt>
                <c:pt idx="916">
                  <c:v>144.47929400000001</c:v>
                </c:pt>
                <c:pt idx="917">
                  <c:v>143.52250699999999</c:v>
                </c:pt>
                <c:pt idx="918">
                  <c:v>143.71198999999999</c:v>
                </c:pt>
                <c:pt idx="919">
                  <c:v>144.21404999999999</c:v>
                </c:pt>
                <c:pt idx="920">
                  <c:v>144.57401999999999</c:v>
                </c:pt>
                <c:pt idx="921">
                  <c:v>145.28447</c:v>
                </c:pt>
                <c:pt idx="922">
                  <c:v>145.928619</c:v>
                </c:pt>
                <c:pt idx="923">
                  <c:v>146.705399</c:v>
                </c:pt>
                <c:pt idx="924">
                  <c:v>146.78117399999999</c:v>
                </c:pt>
                <c:pt idx="925">
                  <c:v>147.65267900000001</c:v>
                </c:pt>
                <c:pt idx="926">
                  <c:v>146.69592299999999</c:v>
                </c:pt>
                <c:pt idx="927">
                  <c:v>148.173676</c:v>
                </c:pt>
                <c:pt idx="928">
                  <c:v>147.67163099999999</c:v>
                </c:pt>
                <c:pt idx="929">
                  <c:v>148.23049900000001</c:v>
                </c:pt>
                <c:pt idx="930">
                  <c:v>148.91255200000001</c:v>
                </c:pt>
                <c:pt idx="931">
                  <c:v>149.784042</c:v>
                </c:pt>
                <c:pt idx="932">
                  <c:v>148.75152600000001</c:v>
                </c:pt>
                <c:pt idx="933">
                  <c:v>147.35902400000001</c:v>
                </c:pt>
                <c:pt idx="934">
                  <c:v>146.12754799999999</c:v>
                </c:pt>
                <c:pt idx="935">
                  <c:v>147.39692700000001</c:v>
                </c:pt>
                <c:pt idx="936">
                  <c:v>148.798889</c:v>
                </c:pt>
                <c:pt idx="937">
                  <c:v>148.760986</c:v>
                </c:pt>
                <c:pt idx="938">
                  <c:v>147.88002</c:v>
                </c:pt>
                <c:pt idx="939">
                  <c:v>147.065369</c:v>
                </c:pt>
                <c:pt idx="940">
                  <c:v>147.78530900000001</c:v>
                </c:pt>
                <c:pt idx="941">
                  <c:v>155.069885</c:v>
                </c:pt>
                <c:pt idx="942">
                  <c:v>156.718155</c:v>
                </c:pt>
                <c:pt idx="943">
                  <c:v>157.930679</c:v>
                </c:pt>
                <c:pt idx="944">
                  <c:v>157.51387</c:v>
                </c:pt>
                <c:pt idx="945">
                  <c:v>157.987503</c:v>
                </c:pt>
                <c:pt idx="946">
                  <c:v>158.139084</c:v>
                </c:pt>
                <c:pt idx="947">
                  <c:v>157.637024</c:v>
                </c:pt>
                <c:pt idx="948">
                  <c:v>158.67903100000001</c:v>
                </c:pt>
                <c:pt idx="949">
                  <c:v>159.25685100000001</c:v>
                </c:pt>
                <c:pt idx="950">
                  <c:v>159.181061</c:v>
                </c:pt>
                <c:pt idx="951">
                  <c:v>158.24328600000001</c:v>
                </c:pt>
                <c:pt idx="952">
                  <c:v>158.641144</c:v>
                </c:pt>
                <c:pt idx="953">
                  <c:v>159.114777</c:v>
                </c:pt>
                <c:pt idx="954">
                  <c:v>158.73587000000001</c:v>
                </c:pt>
                <c:pt idx="955">
                  <c:v>157.390747</c:v>
                </c:pt>
                <c:pt idx="956">
                  <c:v>157.58019999999999</c:v>
                </c:pt>
                <c:pt idx="957">
                  <c:v>158.404312</c:v>
                </c:pt>
                <c:pt idx="958">
                  <c:v>158.726395</c:v>
                </c:pt>
                <c:pt idx="959">
                  <c:v>157.72226000000001</c:v>
                </c:pt>
                <c:pt idx="960">
                  <c:v>157.362289</c:v>
                </c:pt>
                <c:pt idx="961">
                  <c:v>157.76963799999999</c:v>
                </c:pt>
                <c:pt idx="962">
                  <c:v>158.858994</c:v>
                </c:pt>
                <c:pt idx="963">
                  <c:v>158.574814</c:v>
                </c:pt>
                <c:pt idx="964">
                  <c:v>159.01057399999999</c:v>
                </c:pt>
                <c:pt idx="965">
                  <c:v>159.846405</c:v>
                </c:pt>
                <c:pt idx="966">
                  <c:v>159.45700099999999</c:v>
                </c:pt>
                <c:pt idx="967">
                  <c:v>160.55877699999999</c:v>
                </c:pt>
                <c:pt idx="968">
                  <c:v>160.264343</c:v>
                </c:pt>
                <c:pt idx="969">
                  <c:v>159.96040300000001</c:v>
                </c:pt>
                <c:pt idx="970">
                  <c:v>159.533005</c:v>
                </c:pt>
                <c:pt idx="971">
                  <c:v>159.33351099999999</c:v>
                </c:pt>
                <c:pt idx="972">
                  <c:v>159.58998099999999</c:v>
                </c:pt>
                <c:pt idx="973">
                  <c:v>159.51397700000001</c:v>
                </c:pt>
                <c:pt idx="974">
                  <c:v>158.96307400000001</c:v>
                </c:pt>
                <c:pt idx="975">
                  <c:v>159.16253699999999</c:v>
                </c:pt>
                <c:pt idx="976">
                  <c:v>156.588516</c:v>
                </c:pt>
                <c:pt idx="977">
                  <c:v>155.70517000000001</c:v>
                </c:pt>
                <c:pt idx="978">
                  <c:v>155.75266999999999</c:v>
                </c:pt>
                <c:pt idx="979">
                  <c:v>153.83403000000001</c:v>
                </c:pt>
                <c:pt idx="980">
                  <c:v>153.95748900000001</c:v>
                </c:pt>
                <c:pt idx="981">
                  <c:v>148.372513</c:v>
                </c:pt>
                <c:pt idx="982">
                  <c:v>150.053696</c:v>
                </c:pt>
                <c:pt idx="983">
                  <c:v>150.12966900000001</c:v>
                </c:pt>
                <c:pt idx="984">
                  <c:v>147.83111600000001</c:v>
                </c:pt>
                <c:pt idx="985">
                  <c:v>145.76997399999999</c:v>
                </c:pt>
                <c:pt idx="986">
                  <c:v>143.13896199999999</c:v>
                </c:pt>
                <c:pt idx="987">
                  <c:v>144.079285</c:v>
                </c:pt>
                <c:pt idx="988">
                  <c:v>143.176941</c:v>
                </c:pt>
                <c:pt idx="989">
                  <c:v>143.129471</c:v>
                </c:pt>
                <c:pt idx="990">
                  <c:v>145.01010099999999</c:v>
                </c:pt>
                <c:pt idx="991">
                  <c:v>144.70619199999999</c:v>
                </c:pt>
                <c:pt idx="992">
                  <c:v>144.174271</c:v>
                </c:pt>
                <c:pt idx="993">
                  <c:v>144.535202</c:v>
                </c:pt>
                <c:pt idx="994">
                  <c:v>145.03860499999999</c:v>
                </c:pt>
                <c:pt idx="995">
                  <c:v>145.46601899999999</c:v>
                </c:pt>
                <c:pt idx="996">
                  <c:v>144.877151</c:v>
                </c:pt>
                <c:pt idx="997">
                  <c:v>143.60436999999999</c:v>
                </c:pt>
                <c:pt idx="998">
                  <c:v>142.90150499999999</c:v>
                </c:pt>
                <c:pt idx="999">
                  <c:v>141.913712</c:v>
                </c:pt>
                <c:pt idx="1000">
                  <c:v>140.09004200000001</c:v>
                </c:pt>
                <c:pt idx="1001">
                  <c:v>144.85813899999999</c:v>
                </c:pt>
                <c:pt idx="1002">
                  <c:v>143.43341100000001</c:v>
                </c:pt>
                <c:pt idx="1003">
                  <c:v>142.93000799999999</c:v>
                </c:pt>
                <c:pt idx="1004">
                  <c:v>142.45507799999999</c:v>
                </c:pt>
                <c:pt idx="1005">
                  <c:v>141.970688</c:v>
                </c:pt>
                <c:pt idx="1006">
                  <c:v>142.464584</c:v>
                </c:pt>
                <c:pt idx="1007">
                  <c:v>142.740036</c:v>
                </c:pt>
                <c:pt idx="1008">
                  <c:v>143.43341100000001</c:v>
                </c:pt>
                <c:pt idx="1009">
                  <c:v>142.911011</c:v>
                </c:pt>
                <c:pt idx="1010">
                  <c:v>142.683044</c:v>
                </c:pt>
                <c:pt idx="1011">
                  <c:v>142.616547</c:v>
                </c:pt>
                <c:pt idx="1012">
                  <c:v>141.239304</c:v>
                </c:pt>
                <c:pt idx="1013">
                  <c:v>141.62872300000001</c:v>
                </c:pt>
                <c:pt idx="1014">
                  <c:v>141.95169100000001</c:v>
                </c:pt>
                <c:pt idx="1015">
                  <c:v>142.51205400000001</c:v>
                </c:pt>
                <c:pt idx="1016">
                  <c:v>141.495758</c:v>
                </c:pt>
                <c:pt idx="1017">
                  <c:v>144.48770099999999</c:v>
                </c:pt>
                <c:pt idx="1018">
                  <c:v>143.414413</c:v>
                </c:pt>
                <c:pt idx="1019">
                  <c:v>143.40490700000001</c:v>
                </c:pt>
                <c:pt idx="1020">
                  <c:v>143.29093900000001</c:v>
                </c:pt>
                <c:pt idx="1021">
                  <c:v>142.24610899999999</c:v>
                </c:pt>
                <c:pt idx="1022">
                  <c:v>140.450943</c:v>
                </c:pt>
                <c:pt idx="1023">
                  <c:v>139.30165099999999</c:v>
                </c:pt>
                <c:pt idx="1024">
                  <c:v>139.35882599999999</c:v>
                </c:pt>
                <c:pt idx="1025">
                  <c:v>137.62480199999999</c:v>
                </c:pt>
                <c:pt idx="1026">
                  <c:v>135.519226</c:v>
                </c:pt>
                <c:pt idx="1027">
                  <c:v>136.757813</c:v>
                </c:pt>
                <c:pt idx="1028">
                  <c:v>139.18731700000001</c:v>
                </c:pt>
                <c:pt idx="1029">
                  <c:v>139.85424800000001</c:v>
                </c:pt>
                <c:pt idx="1030">
                  <c:v>139.768494</c:v>
                </c:pt>
                <c:pt idx="1031">
                  <c:v>142.30282600000001</c:v>
                </c:pt>
                <c:pt idx="1032">
                  <c:v>144.818085</c:v>
                </c:pt>
                <c:pt idx="1033">
                  <c:v>144.00825499999999</c:v>
                </c:pt>
                <c:pt idx="1034">
                  <c:v>144.95147700000001</c:v>
                </c:pt>
                <c:pt idx="1035">
                  <c:v>144.055893</c:v>
                </c:pt>
                <c:pt idx="1036">
                  <c:v>143.25556900000001</c:v>
                </c:pt>
                <c:pt idx="1037">
                  <c:v>144.027298</c:v>
                </c:pt>
                <c:pt idx="1038">
                  <c:v>145.45642100000001</c:v>
                </c:pt>
                <c:pt idx="1039">
                  <c:v>144.43699599999999</c:v>
                </c:pt>
                <c:pt idx="1040">
                  <c:v>144.703766</c:v>
                </c:pt>
                <c:pt idx="1041">
                  <c:v>144.103531</c:v>
                </c:pt>
                <c:pt idx="1042">
                  <c:v>144.32264699999999</c:v>
                </c:pt>
                <c:pt idx="1043">
                  <c:v>143.01739499999999</c:v>
                </c:pt>
                <c:pt idx="1044">
                  <c:v>144.57037399999999</c:v>
                </c:pt>
                <c:pt idx="1045">
                  <c:v>144.90382399999999</c:v>
                </c:pt>
                <c:pt idx="1046">
                  <c:v>144.59895299999999</c:v>
                </c:pt>
                <c:pt idx="1047">
                  <c:v>143.874863</c:v>
                </c:pt>
                <c:pt idx="1048">
                  <c:v>146.58068800000001</c:v>
                </c:pt>
                <c:pt idx="1049">
                  <c:v>150.14395099999999</c:v>
                </c:pt>
                <c:pt idx="1050">
                  <c:v>152.15426600000001</c:v>
                </c:pt>
                <c:pt idx="1051">
                  <c:v>152.75448600000001</c:v>
                </c:pt>
                <c:pt idx="1052">
                  <c:v>152.22096300000001</c:v>
                </c:pt>
                <c:pt idx="1053">
                  <c:v>151.47782900000001</c:v>
                </c:pt>
                <c:pt idx="1054">
                  <c:v>152.54489100000001</c:v>
                </c:pt>
                <c:pt idx="1055">
                  <c:v>152.830704</c:v>
                </c:pt>
                <c:pt idx="1056">
                  <c:v>155.73661799999999</c:v>
                </c:pt>
                <c:pt idx="1057">
                  <c:v>156.117706</c:v>
                </c:pt>
                <c:pt idx="1058">
                  <c:v>155.33644100000001</c:v>
                </c:pt>
                <c:pt idx="1059">
                  <c:v>154.41229200000001</c:v>
                </c:pt>
                <c:pt idx="1060">
                  <c:v>154.42181400000001</c:v>
                </c:pt>
                <c:pt idx="1061">
                  <c:v>154.39323400000001</c:v>
                </c:pt>
                <c:pt idx="1062">
                  <c:v>153.40235899999999</c:v>
                </c:pt>
                <c:pt idx="1063">
                  <c:v>153.516693</c:v>
                </c:pt>
                <c:pt idx="1064">
                  <c:v>152.54489100000001</c:v>
                </c:pt>
                <c:pt idx="1065">
                  <c:v>152.18284600000001</c:v>
                </c:pt>
                <c:pt idx="1066">
                  <c:v>152.21144100000001</c:v>
                </c:pt>
                <c:pt idx="1067">
                  <c:v>155.21260100000001</c:v>
                </c:pt>
                <c:pt idx="1068">
                  <c:v>155.136368</c:v>
                </c:pt>
                <c:pt idx="1069">
                  <c:v>153.36425800000001</c:v>
                </c:pt>
                <c:pt idx="1070">
                  <c:v>154.02165199999999</c:v>
                </c:pt>
                <c:pt idx="1071">
                  <c:v>153.90730300000001</c:v>
                </c:pt>
                <c:pt idx="1072">
                  <c:v>154.22172499999999</c:v>
                </c:pt>
                <c:pt idx="1073">
                  <c:v>154.212219</c:v>
                </c:pt>
                <c:pt idx="1074">
                  <c:v>156.07006799999999</c:v>
                </c:pt>
                <c:pt idx="1075">
                  <c:v>156.508331</c:v>
                </c:pt>
                <c:pt idx="1076">
                  <c:v>155.96525600000001</c:v>
                </c:pt>
                <c:pt idx="1077">
                  <c:v>156.47975199999999</c:v>
                </c:pt>
                <c:pt idx="1078">
                  <c:v>155.307861</c:v>
                </c:pt>
                <c:pt idx="1079">
                  <c:v>155.93666099999999</c:v>
                </c:pt>
                <c:pt idx="1080">
                  <c:v>156.38447600000001</c:v>
                </c:pt>
                <c:pt idx="1081">
                  <c:v>156.31779499999999</c:v>
                </c:pt>
                <c:pt idx="1082">
                  <c:v>154.40275600000001</c:v>
                </c:pt>
                <c:pt idx="1083">
                  <c:v>155.53653</c:v>
                </c:pt>
                <c:pt idx="1084">
                  <c:v>156.20343</c:v>
                </c:pt>
                <c:pt idx="1085">
                  <c:v>154.212219</c:v>
                </c:pt>
                <c:pt idx="1086">
                  <c:v>160.20500200000001</c:v>
                </c:pt>
                <c:pt idx="1087">
                  <c:v>160.36698899999999</c:v>
                </c:pt>
                <c:pt idx="1088">
                  <c:v>159.13790900000001</c:v>
                </c:pt>
                <c:pt idx="1089">
                  <c:v>159.604782</c:v>
                </c:pt>
                <c:pt idx="1090">
                  <c:v>160.89445499999999</c:v>
                </c:pt>
                <c:pt idx="1091">
                  <c:v>163.32096899999999</c:v>
                </c:pt>
                <c:pt idx="1092">
                  <c:v>164.31449900000001</c:v>
                </c:pt>
                <c:pt idx="1093">
                  <c:v>164.276276</c:v>
                </c:pt>
                <c:pt idx="1094">
                  <c:v>165.871658</c:v>
                </c:pt>
                <c:pt idx="1095">
                  <c:v>167.18043499999999</c:v>
                </c:pt>
                <c:pt idx="1096">
                  <c:v>167.89692700000001</c:v>
                </c:pt>
                <c:pt idx="1097">
                  <c:v>168.002014</c:v>
                </c:pt>
                <c:pt idx="1098">
                  <c:v>169.03375199999999</c:v>
                </c:pt>
                <c:pt idx="1099">
                  <c:v>168.62295499999999</c:v>
                </c:pt>
                <c:pt idx="1100">
                  <c:v>167.99246199999999</c:v>
                </c:pt>
                <c:pt idx="1101">
                  <c:v>169.62605300000001</c:v>
                </c:pt>
                <c:pt idx="1102">
                  <c:v>169.68336500000001</c:v>
                </c:pt>
                <c:pt idx="1103">
                  <c:v>169.26301599999999</c:v>
                </c:pt>
                <c:pt idx="1104">
                  <c:v>169.912643</c:v>
                </c:pt>
                <c:pt idx="1105">
                  <c:v>170.02728300000001</c:v>
                </c:pt>
                <c:pt idx="1106">
                  <c:v>162.65222199999999</c:v>
                </c:pt>
                <c:pt idx="1107">
                  <c:v>159.279968</c:v>
                </c:pt>
                <c:pt idx="1108">
                  <c:v>159.53791799999999</c:v>
                </c:pt>
                <c:pt idx="1109">
                  <c:v>158.811859</c:v>
                </c:pt>
                <c:pt idx="1110">
                  <c:v>158.36286899999999</c:v>
                </c:pt>
                <c:pt idx="1111">
                  <c:v>157.980728</c:v>
                </c:pt>
                <c:pt idx="1112">
                  <c:v>157.19738799999999</c:v>
                </c:pt>
                <c:pt idx="1113">
                  <c:v>157.85655199999999</c:v>
                </c:pt>
                <c:pt idx="1114">
                  <c:v>159.098465</c:v>
                </c:pt>
                <c:pt idx="1115">
                  <c:v>159.59522999999999</c:v>
                </c:pt>
                <c:pt idx="1116">
                  <c:v>160.311691</c:v>
                </c:pt>
                <c:pt idx="1117">
                  <c:v>159.95825199999999</c:v>
                </c:pt>
                <c:pt idx="1118">
                  <c:v>159.327744</c:v>
                </c:pt>
                <c:pt idx="1119">
                  <c:v>160.1875</c:v>
                </c:pt>
                <c:pt idx="1120">
                  <c:v>159.44236799999999</c:v>
                </c:pt>
                <c:pt idx="1121">
                  <c:v>158.60169999999999</c:v>
                </c:pt>
                <c:pt idx="1122">
                  <c:v>158.72589099999999</c:v>
                </c:pt>
                <c:pt idx="1123">
                  <c:v>159.31819200000001</c:v>
                </c:pt>
                <c:pt idx="1124">
                  <c:v>159.94868500000001</c:v>
                </c:pt>
                <c:pt idx="1125">
                  <c:v>160.38812300000001</c:v>
                </c:pt>
                <c:pt idx="1126">
                  <c:v>160.197067</c:v>
                </c:pt>
                <c:pt idx="1127">
                  <c:v>159.25131200000001</c:v>
                </c:pt>
                <c:pt idx="1128">
                  <c:v>159.77673300000001</c:v>
                </c:pt>
                <c:pt idx="1129">
                  <c:v>159.53791799999999</c:v>
                </c:pt>
                <c:pt idx="1130">
                  <c:v>162.42295799999999</c:v>
                </c:pt>
                <c:pt idx="1131">
                  <c:v>162.99615499999999</c:v>
                </c:pt>
                <c:pt idx="1132">
                  <c:v>163.56933599999999</c:v>
                </c:pt>
                <c:pt idx="1133">
                  <c:v>163.005707</c:v>
                </c:pt>
                <c:pt idx="1134">
                  <c:v>162.56625399999999</c:v>
                </c:pt>
                <c:pt idx="1135">
                  <c:v>161.29567</c:v>
                </c:pt>
                <c:pt idx="1136">
                  <c:v>162.11724899999999</c:v>
                </c:pt>
                <c:pt idx="1137">
                  <c:v>162.52804599999999</c:v>
                </c:pt>
                <c:pt idx="1138">
                  <c:v>162.46116599999999</c:v>
                </c:pt>
                <c:pt idx="1139">
                  <c:v>162.547134</c:v>
                </c:pt>
                <c:pt idx="1140">
                  <c:v>163.13945000000001</c:v>
                </c:pt>
                <c:pt idx="1141">
                  <c:v>164.62974500000001</c:v>
                </c:pt>
                <c:pt idx="1142">
                  <c:v>164.96409600000001</c:v>
                </c:pt>
                <c:pt idx="1143">
                  <c:v>168.90000900000001</c:v>
                </c:pt>
                <c:pt idx="1144">
                  <c:v>169.52096599999999</c:v>
                </c:pt>
                <c:pt idx="1145">
                  <c:v>169.58784499999999</c:v>
                </c:pt>
                <c:pt idx="1146">
                  <c:v>169.912643</c:v>
                </c:pt>
                <c:pt idx="1147">
                  <c:v>170.61003099999999</c:v>
                </c:pt>
                <c:pt idx="1148">
                  <c:v>171.785065</c:v>
                </c:pt>
                <c:pt idx="1149">
                  <c:v>174.29754600000001</c:v>
                </c:pt>
                <c:pt idx="1150">
                  <c:v>172.14807099999999</c:v>
                </c:pt>
                <c:pt idx="1151">
                  <c:v>171.59149199999999</c:v>
                </c:pt>
                <c:pt idx="1152">
                  <c:v>171.63124099999999</c:v>
                </c:pt>
                <c:pt idx="1153">
                  <c:v>170.80389400000001</c:v>
                </c:pt>
                <c:pt idx="1154">
                  <c:v>170.71417199999999</c:v>
                </c:pt>
                <c:pt idx="1155">
                  <c:v>170.33538799999999</c:v>
                </c:pt>
                <c:pt idx="1156">
                  <c:v>171.02319299999999</c:v>
                </c:pt>
                <c:pt idx="1157">
                  <c:v>170.45500200000001</c:v>
                </c:pt>
                <c:pt idx="1158">
                  <c:v>168.61088599999999</c:v>
                </c:pt>
                <c:pt idx="1159">
                  <c:v>170.17590300000001</c:v>
                </c:pt>
                <c:pt idx="1160">
                  <c:v>171.09295700000001</c:v>
                </c:pt>
                <c:pt idx="1161">
                  <c:v>171.85054</c:v>
                </c:pt>
                <c:pt idx="1162">
                  <c:v>171.92031900000001</c:v>
                </c:pt>
                <c:pt idx="1163">
                  <c:v>172.45858799999999</c:v>
                </c:pt>
                <c:pt idx="1164">
                  <c:v>174.17311100000001</c:v>
                </c:pt>
                <c:pt idx="1165">
                  <c:v>177.293137</c:v>
                </c:pt>
                <c:pt idx="1166">
                  <c:v>178.349762</c:v>
                </c:pt>
                <c:pt idx="1167">
                  <c:v>179.85493500000001</c:v>
                </c:pt>
                <c:pt idx="1168">
                  <c:v>180.05432099999999</c:v>
                </c:pt>
                <c:pt idx="1169">
                  <c:v>180.39323400000001</c:v>
                </c:pt>
                <c:pt idx="1170">
                  <c:v>181.499695</c:v>
                </c:pt>
                <c:pt idx="1171">
                  <c:v>180.871689</c:v>
                </c:pt>
                <c:pt idx="1172">
                  <c:v>181.61930799999999</c:v>
                </c:pt>
                <c:pt idx="1173">
                  <c:v>180.83183299999999</c:v>
                </c:pt>
                <c:pt idx="1174">
                  <c:v>179.805115</c:v>
                </c:pt>
                <c:pt idx="1175">
                  <c:v>179.06745900000001</c:v>
                </c:pt>
                <c:pt idx="1176">
                  <c:v>179.93469200000001</c:v>
                </c:pt>
                <c:pt idx="1177">
                  <c:v>181.09098800000001</c:v>
                </c:pt>
                <c:pt idx="1178">
                  <c:v>179.48613</c:v>
                </c:pt>
                <c:pt idx="1179">
                  <c:v>166.57740799999999</c:v>
                </c:pt>
                <c:pt idx="1180">
                  <c:v>163.81622300000001</c:v>
                </c:pt>
                <c:pt idx="1181">
                  <c:v>162.38081399999999</c:v>
                </c:pt>
                <c:pt idx="1182">
                  <c:v>162.63002</c:v>
                </c:pt>
                <c:pt idx="1183">
                  <c:v>159.28071600000001</c:v>
                </c:pt>
                <c:pt idx="1184">
                  <c:v>156.629211</c:v>
                </c:pt>
                <c:pt idx="1185">
                  <c:v>159.68942300000001</c:v>
                </c:pt>
                <c:pt idx="1186">
                  <c:v>158.752411</c:v>
                </c:pt>
                <c:pt idx="1187">
                  <c:v>159.659515</c:v>
                </c:pt>
                <c:pt idx="1188">
                  <c:v>158.17425499999999</c:v>
                </c:pt>
                <c:pt idx="1189">
                  <c:v>159.42027300000001</c:v>
                </c:pt>
                <c:pt idx="1190">
                  <c:v>158.313828</c:v>
                </c:pt>
                <c:pt idx="1191">
                  <c:v>157.51637299999999</c:v>
                </c:pt>
                <c:pt idx="1192">
                  <c:v>156.589325</c:v>
                </c:pt>
                <c:pt idx="1193">
                  <c:v>153.61883499999999</c:v>
                </c:pt>
                <c:pt idx="1194">
                  <c:v>150.51873800000001</c:v>
                </c:pt>
                <c:pt idx="1195">
                  <c:v>150.628387</c:v>
                </c:pt>
                <c:pt idx="1196">
                  <c:v>151.266357</c:v>
                </c:pt>
                <c:pt idx="1197">
                  <c:v>153.11045799999999</c:v>
                </c:pt>
                <c:pt idx="1198">
                  <c:v>152.51237499999999</c:v>
                </c:pt>
                <c:pt idx="1199">
                  <c:v>152.35287500000001</c:v>
                </c:pt>
                <c:pt idx="1200">
                  <c:v>151.01715100000001</c:v>
                </c:pt>
                <c:pt idx="1201">
                  <c:v>150.75798</c:v>
                </c:pt>
                <c:pt idx="1202">
                  <c:v>150.50878900000001</c:v>
                </c:pt>
                <c:pt idx="1203">
                  <c:v>149.96052599999999</c:v>
                </c:pt>
                <c:pt idx="1204">
                  <c:v>150.51873800000001</c:v>
                </c:pt>
                <c:pt idx="1205">
                  <c:v>152.68182400000001</c:v>
                </c:pt>
                <c:pt idx="1206">
                  <c:v>151.60526999999999</c:v>
                </c:pt>
                <c:pt idx="1207">
                  <c:v>152.033905</c:v>
                </c:pt>
                <c:pt idx="1208">
                  <c:v>152.402725</c:v>
                </c:pt>
                <c:pt idx="1209">
                  <c:v>158.004807</c:v>
                </c:pt>
                <c:pt idx="1210">
                  <c:v>159.21095299999999</c:v>
                </c:pt>
                <c:pt idx="1211">
                  <c:v>160.76597599999999</c:v>
                </c:pt>
                <c:pt idx="1212">
                  <c:v>157.406723</c:v>
                </c:pt>
                <c:pt idx="1213">
                  <c:v>155.941406</c:v>
                </c:pt>
                <c:pt idx="1214">
                  <c:v>156.449783</c:v>
                </c:pt>
                <c:pt idx="1215">
                  <c:v>157.24723800000001</c:v>
                </c:pt>
                <c:pt idx="1216">
                  <c:v>156.360062</c:v>
                </c:pt>
                <c:pt idx="1217">
                  <c:v>156.140762</c:v>
                </c:pt>
                <c:pt idx="1218">
                  <c:v>156.15072599999999</c:v>
                </c:pt>
                <c:pt idx="1219">
                  <c:v>157.406723</c:v>
                </c:pt>
                <c:pt idx="1220">
                  <c:v>156.38000500000001</c:v>
                </c:pt>
                <c:pt idx="1221">
                  <c:v>159.759995</c:v>
                </c:pt>
                <c:pt idx="1222">
                  <c:v>158.570007</c:v>
                </c:pt>
                <c:pt idx="1223">
                  <c:v>157.08000200000001</c:v>
                </c:pt>
                <c:pt idx="1224">
                  <c:v>157.070007</c:v>
                </c:pt>
                <c:pt idx="1225">
                  <c:v>158.699997</c:v>
                </c:pt>
                <c:pt idx="1226">
                  <c:v>159.36999499999999</c:v>
                </c:pt>
                <c:pt idx="1227">
                  <c:v>151.33000200000001</c:v>
                </c:pt>
                <c:pt idx="1228">
                  <c:v>152.449997</c:v>
                </c:pt>
                <c:pt idx="1229">
                  <c:v>152.550003</c:v>
                </c:pt>
                <c:pt idx="1230">
                  <c:v>153.55999800000001</c:v>
                </c:pt>
                <c:pt idx="1231">
                  <c:v>154.44000199999999</c:v>
                </c:pt>
                <c:pt idx="1232">
                  <c:v>156.740005</c:v>
                </c:pt>
                <c:pt idx="1233">
                  <c:v>158.240005</c:v>
                </c:pt>
                <c:pt idx="1234">
                  <c:v>159.13999899999999</c:v>
                </c:pt>
                <c:pt idx="1235">
                  <c:v>158.86000100000001</c:v>
                </c:pt>
                <c:pt idx="1236">
                  <c:v>159.279999</c:v>
                </c:pt>
                <c:pt idx="1237">
                  <c:v>157.30999800000001</c:v>
                </c:pt>
                <c:pt idx="1238">
                  <c:v>157.36000100000001</c:v>
                </c:pt>
                <c:pt idx="1239">
                  <c:v>160.03999300000001</c:v>
                </c:pt>
                <c:pt idx="1240">
                  <c:v>162.990005</c:v>
                </c:pt>
                <c:pt idx="1241">
                  <c:v>162.36999499999999</c:v>
                </c:pt>
                <c:pt idx="1242">
                  <c:v>162.300003</c:v>
                </c:pt>
                <c:pt idx="1243">
                  <c:v>160.91000399999999</c:v>
                </c:pt>
                <c:pt idx="1244">
                  <c:v>161.55999800000001</c:v>
                </c:pt>
                <c:pt idx="1245">
                  <c:v>162.85000600000001</c:v>
                </c:pt>
                <c:pt idx="1246">
                  <c:v>161.479996</c:v>
                </c:pt>
                <c:pt idx="1247">
                  <c:v>161.28999300000001</c:v>
                </c:pt>
                <c:pt idx="1248">
                  <c:v>162.33000200000001</c:v>
                </c:pt>
                <c:pt idx="1249">
                  <c:v>164.070007</c:v>
                </c:pt>
                <c:pt idx="1250">
                  <c:v>164.41999799999999</c:v>
                </c:pt>
                <c:pt idx="1251">
                  <c:v>163.89999399999999</c:v>
                </c:pt>
                <c:pt idx="1252">
                  <c:v>164.28999300000001</c:v>
                </c:pt>
                <c:pt idx="1253">
                  <c:v>165.88999899999999</c:v>
                </c:pt>
                <c:pt idx="1254">
                  <c:v>165.08000200000001</c:v>
                </c:pt>
                <c:pt idx="1255">
                  <c:v>165.21000699999999</c:v>
                </c:pt>
                <c:pt idx="1256">
                  <c:v>167.070007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3-49DC-830A-04E556C67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411408"/>
        <c:axId val="307412240"/>
      </c:lineChart>
      <c:dateAx>
        <c:axId val="307411408"/>
        <c:scaling>
          <c:orientation val="minMax"/>
        </c:scaling>
        <c:delete val="0"/>
        <c:axPos val="b"/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+mn-cs"/>
              </a:defRPr>
            </a:pPr>
            <a:endParaRPr lang="en-US"/>
          </a:p>
        </c:txPr>
        <c:crossAx val="307412240"/>
        <c:crosses val="autoZero"/>
        <c:auto val="0"/>
        <c:lblOffset val="100"/>
        <c:baseTimeUnit val="days"/>
        <c:majorUnit val="3"/>
        <c:majorTimeUnit val="months"/>
      </c:dateAx>
      <c:valAx>
        <c:axId val="307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+mn-cs"/>
              </a:defRPr>
            </a:pPr>
            <a:endParaRPr lang="en-US"/>
          </a:p>
        </c:txPr>
        <c:crossAx val="3074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96824166910977"/>
          <c:y val="0.48833833361048162"/>
          <c:w val="0.15447317505765937"/>
          <c:h val="5.37298352868658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COST!$F$1</c:f>
              <c:strCache>
                <c:ptCount val="1"/>
                <c:pt idx="0">
                  <c:v>Monthly Return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COST!$D$2:$D$61</c:f>
              <c:numCache>
                <c:formatCode>m/d/yyyy</c:formatCode>
                <c:ptCount val="60"/>
                <c:pt idx="0">
                  <c:v>41190</c:v>
                </c:pt>
                <c:pt idx="1">
                  <c:v>41221</c:v>
                </c:pt>
                <c:pt idx="2">
                  <c:v>41250</c:v>
                </c:pt>
                <c:pt idx="3">
                  <c:v>41282</c:v>
                </c:pt>
                <c:pt idx="4">
                  <c:v>41313</c:v>
                </c:pt>
                <c:pt idx="5">
                  <c:v>41341</c:v>
                </c:pt>
                <c:pt idx="6">
                  <c:v>41372</c:v>
                </c:pt>
                <c:pt idx="7">
                  <c:v>41402</c:v>
                </c:pt>
                <c:pt idx="8">
                  <c:v>41432</c:v>
                </c:pt>
                <c:pt idx="9">
                  <c:v>41463</c:v>
                </c:pt>
                <c:pt idx="10">
                  <c:v>41494</c:v>
                </c:pt>
                <c:pt idx="11">
                  <c:v>41526</c:v>
                </c:pt>
                <c:pt idx="12">
                  <c:v>41555</c:v>
                </c:pt>
                <c:pt idx="13">
                  <c:v>41586</c:v>
                </c:pt>
                <c:pt idx="14">
                  <c:v>41617</c:v>
                </c:pt>
                <c:pt idx="15">
                  <c:v>41647</c:v>
                </c:pt>
                <c:pt idx="16">
                  <c:v>41677</c:v>
                </c:pt>
                <c:pt idx="17">
                  <c:v>41705</c:v>
                </c:pt>
                <c:pt idx="18">
                  <c:v>41737</c:v>
                </c:pt>
                <c:pt idx="19">
                  <c:v>41767</c:v>
                </c:pt>
                <c:pt idx="20">
                  <c:v>41799</c:v>
                </c:pt>
                <c:pt idx="21">
                  <c:v>41828</c:v>
                </c:pt>
                <c:pt idx="22">
                  <c:v>41859</c:v>
                </c:pt>
                <c:pt idx="23">
                  <c:v>41890</c:v>
                </c:pt>
                <c:pt idx="24">
                  <c:v>41920</c:v>
                </c:pt>
                <c:pt idx="25">
                  <c:v>41950</c:v>
                </c:pt>
                <c:pt idx="26">
                  <c:v>41981</c:v>
                </c:pt>
                <c:pt idx="27">
                  <c:v>42012</c:v>
                </c:pt>
                <c:pt idx="28">
                  <c:v>42044</c:v>
                </c:pt>
                <c:pt idx="29">
                  <c:v>42072</c:v>
                </c:pt>
                <c:pt idx="30">
                  <c:v>42102</c:v>
                </c:pt>
                <c:pt idx="31">
                  <c:v>42132</c:v>
                </c:pt>
                <c:pt idx="32">
                  <c:v>42163</c:v>
                </c:pt>
                <c:pt idx="33">
                  <c:v>42193</c:v>
                </c:pt>
                <c:pt idx="34">
                  <c:v>42223</c:v>
                </c:pt>
                <c:pt idx="35">
                  <c:v>42255</c:v>
                </c:pt>
                <c:pt idx="36">
                  <c:v>42285</c:v>
                </c:pt>
                <c:pt idx="37">
                  <c:v>42317</c:v>
                </c:pt>
                <c:pt idx="38">
                  <c:v>42346</c:v>
                </c:pt>
                <c:pt idx="39">
                  <c:v>42377</c:v>
                </c:pt>
                <c:pt idx="40">
                  <c:v>42408</c:v>
                </c:pt>
                <c:pt idx="41">
                  <c:v>42437</c:v>
                </c:pt>
                <c:pt idx="42">
                  <c:v>42468</c:v>
                </c:pt>
                <c:pt idx="43">
                  <c:v>42499</c:v>
                </c:pt>
                <c:pt idx="44">
                  <c:v>42529</c:v>
                </c:pt>
                <c:pt idx="45">
                  <c:v>42559</c:v>
                </c:pt>
                <c:pt idx="46">
                  <c:v>42590</c:v>
                </c:pt>
                <c:pt idx="47">
                  <c:v>42621</c:v>
                </c:pt>
                <c:pt idx="48">
                  <c:v>42650</c:v>
                </c:pt>
                <c:pt idx="49">
                  <c:v>42682</c:v>
                </c:pt>
                <c:pt idx="50">
                  <c:v>42712</c:v>
                </c:pt>
                <c:pt idx="51">
                  <c:v>42744</c:v>
                </c:pt>
                <c:pt idx="52">
                  <c:v>42774</c:v>
                </c:pt>
                <c:pt idx="53">
                  <c:v>42802</c:v>
                </c:pt>
                <c:pt idx="54">
                  <c:v>42832</c:v>
                </c:pt>
                <c:pt idx="55">
                  <c:v>42863</c:v>
                </c:pt>
                <c:pt idx="56">
                  <c:v>42894</c:v>
                </c:pt>
                <c:pt idx="57">
                  <c:v>42923</c:v>
                </c:pt>
                <c:pt idx="58">
                  <c:v>42955</c:v>
                </c:pt>
                <c:pt idx="59">
                  <c:v>42986</c:v>
                </c:pt>
              </c:numCache>
            </c:numRef>
          </c:cat>
          <c:val>
            <c:numRef>
              <c:f>COST!$F$2:$F$61</c:f>
              <c:numCache>
                <c:formatCode>General</c:formatCode>
                <c:ptCount val="60"/>
                <c:pt idx="0">
                  <c:v>-6.5219713291654324E-2</c:v>
                </c:pt>
                <c:pt idx="1">
                  <c:v>0.11712655585035074</c:v>
                </c:pt>
                <c:pt idx="2">
                  <c:v>2.6582811636124002E-2</c:v>
                </c:pt>
                <c:pt idx="3">
                  <c:v>1.8623698295747178E-2</c:v>
                </c:pt>
                <c:pt idx="4">
                  <c:v>2.4323285303309628E-3</c:v>
                </c:pt>
                <c:pt idx="5">
                  <c:v>3.8819942543341257E-2</c:v>
                </c:pt>
                <c:pt idx="6">
                  <c:v>2.4009473022432753E-2</c:v>
                </c:pt>
                <c:pt idx="7">
                  <c:v>1.1664914332741003E-2</c:v>
                </c:pt>
                <c:pt idx="8">
                  <c:v>1.8448188072635627E-2</c:v>
                </c:pt>
                <c:pt idx="9">
                  <c:v>4.5066116953474171E-2</c:v>
                </c:pt>
                <c:pt idx="10">
                  <c:v>-1.737810849449338E-2</c:v>
                </c:pt>
                <c:pt idx="11">
                  <c:v>-2.7221520784094014E-2</c:v>
                </c:pt>
                <c:pt idx="12">
                  <c:v>9.4198240468926192E-2</c:v>
                </c:pt>
                <c:pt idx="13">
                  <c:v>-6.6069913753787823E-3</c:v>
                </c:pt>
                <c:pt idx="14">
                  <c:v>-6.255114479946447E-2</c:v>
                </c:pt>
                <c:pt idx="15">
                  <c:v>-8.7814804376950271E-5</c:v>
                </c:pt>
                <c:pt idx="16">
                  <c:v>-2.0448962781084612E-3</c:v>
                </c:pt>
                <c:pt idx="17">
                  <c:v>-7.4009448888703389E-3</c:v>
                </c:pt>
                <c:pt idx="18">
                  <c:v>1.8373960235919695E-2</c:v>
                </c:pt>
                <c:pt idx="19">
                  <c:v>2.9727631488462865E-2</c:v>
                </c:pt>
                <c:pt idx="20">
                  <c:v>-2.7170161643672369E-3</c:v>
                </c:pt>
                <c:pt idx="21">
                  <c:v>1.7548453060401106E-2</c:v>
                </c:pt>
                <c:pt idx="22">
                  <c:v>6.2437035421308539E-2</c:v>
                </c:pt>
                <c:pt idx="23">
                  <c:v>1.6824576774067866E-2</c:v>
                </c:pt>
                <c:pt idx="24">
                  <c:v>6.9758654859269784E-2</c:v>
                </c:pt>
                <c:pt idx="25">
                  <c:v>3.6232822145495953E-2</c:v>
                </c:pt>
                <c:pt idx="26">
                  <c:v>2.2693597298170606E-2</c:v>
                </c:pt>
                <c:pt idx="27">
                  <c:v>4.7183396147191255E-2</c:v>
                </c:pt>
                <c:pt idx="28">
                  <c:v>2.3734532265648593E-2</c:v>
                </c:pt>
                <c:pt idx="29">
                  <c:v>8.7599244433949012E-3</c:v>
                </c:pt>
                <c:pt idx="30">
                  <c:v>-3.7637307347884973E-2</c:v>
                </c:pt>
                <c:pt idx="31">
                  <c:v>-5.3674195602902278E-2</c:v>
                </c:pt>
                <c:pt idx="32">
                  <c:v>1.3400958102609746E-2</c:v>
                </c:pt>
                <c:pt idx="33">
                  <c:v>3.8313072563707098E-2</c:v>
                </c:pt>
                <c:pt idx="34">
                  <c:v>-2.3689741431501193E-2</c:v>
                </c:pt>
                <c:pt idx="35">
                  <c:v>7.2332740903603795E-2</c:v>
                </c:pt>
                <c:pt idx="36">
                  <c:v>2.3077826597116966E-2</c:v>
                </c:pt>
                <c:pt idx="37">
                  <c:v>9.1173384781485997E-2</c:v>
                </c:pt>
                <c:pt idx="38">
                  <c:v>-9.92479069573107E-2</c:v>
                </c:pt>
                <c:pt idx="39">
                  <c:v>-3.3462658774953767E-2</c:v>
                </c:pt>
                <c:pt idx="40">
                  <c:v>2.9514646439660685E-2</c:v>
                </c:pt>
                <c:pt idx="41">
                  <c:v>4.6372392236371509E-3</c:v>
                </c:pt>
                <c:pt idx="42">
                  <c:v>-1.7279974166580555E-2</c:v>
                </c:pt>
                <c:pt idx="43">
                  <c:v>3.2168926355329211E-2</c:v>
                </c:pt>
                <c:pt idx="44">
                  <c:v>7.8698604193552124E-2</c:v>
                </c:pt>
                <c:pt idx="45">
                  <c:v>1.1847121349788783E-2</c:v>
                </c:pt>
                <c:pt idx="46">
                  <c:v>-8.0749519277380402E-2</c:v>
                </c:pt>
                <c:pt idx="47">
                  <c:v>-2.2675383066199824E-2</c:v>
                </c:pt>
                <c:pt idx="48">
                  <c:v>-2.3004082193508493E-2</c:v>
                </c:pt>
                <c:pt idx="49">
                  <c:v>7.8718623479177907E-2</c:v>
                </c:pt>
                <c:pt idx="50">
                  <c:v>2.1448130134793242E-2</c:v>
                </c:pt>
                <c:pt idx="51">
                  <c:v>4.9100077803004051E-2</c:v>
                </c:pt>
                <c:pt idx="52">
                  <c:v>-1.2943864348836605E-2</c:v>
                </c:pt>
                <c:pt idx="53">
                  <c:v>2.6347503431717836E-2</c:v>
                </c:pt>
                <c:pt idx="54">
                  <c:v>5.2733372759621241E-2</c:v>
                </c:pt>
                <c:pt idx="55">
                  <c:v>5.3850810971443744E-2</c:v>
                </c:pt>
                <c:pt idx="56">
                  <c:v>-0.15048787344869749</c:v>
                </c:pt>
                <c:pt idx="57">
                  <c:v>2.3619519051814319E-2</c:v>
                </c:pt>
                <c:pt idx="58">
                  <c:v>3.9911670817389656E-4</c:v>
                </c:pt>
                <c:pt idx="59">
                  <c:v>6.2043157612906435E-2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7-49AD-BAB5-E19CF045A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111536"/>
        <c:axId val="416111952"/>
      </c:lineChart>
      <c:dateAx>
        <c:axId val="416111536"/>
        <c:scaling>
          <c:orientation val="minMax"/>
        </c:scaling>
        <c:delete val="0"/>
        <c:axPos val="b"/>
        <c:numFmt formatCode="yyyy/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1952"/>
        <c:crossesAt val="-0.2"/>
        <c:auto val="1"/>
        <c:lblOffset val="100"/>
        <c:baseTimeUnit val="months"/>
      </c:dateAx>
      <c:valAx>
        <c:axId val="4161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APPL!$B$1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APPL!$A$2:$A$62</c:f>
              <c:numCache>
                <c:formatCode>m/d/yyyy</c:formatCode>
                <c:ptCount val="61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  <c:pt idx="12">
                  <c:v>41518</c:v>
                </c:pt>
                <c:pt idx="13">
                  <c:v>41548</c:v>
                </c:pt>
                <c:pt idx="14">
                  <c:v>41579</c:v>
                </c:pt>
                <c:pt idx="15">
                  <c:v>41609</c:v>
                </c:pt>
                <c:pt idx="16">
                  <c:v>41640</c:v>
                </c:pt>
                <c:pt idx="17">
                  <c:v>41671</c:v>
                </c:pt>
                <c:pt idx="18">
                  <c:v>41699</c:v>
                </c:pt>
                <c:pt idx="19">
                  <c:v>41730</c:v>
                </c:pt>
                <c:pt idx="20">
                  <c:v>41760</c:v>
                </c:pt>
                <c:pt idx="21">
                  <c:v>41791</c:v>
                </c:pt>
                <c:pt idx="22">
                  <c:v>41821</c:v>
                </c:pt>
                <c:pt idx="23">
                  <c:v>41852</c:v>
                </c:pt>
                <c:pt idx="24">
                  <c:v>41883</c:v>
                </c:pt>
                <c:pt idx="25">
                  <c:v>41913</c:v>
                </c:pt>
                <c:pt idx="26">
                  <c:v>41944</c:v>
                </c:pt>
                <c:pt idx="27">
                  <c:v>41974</c:v>
                </c:pt>
                <c:pt idx="28">
                  <c:v>42005</c:v>
                </c:pt>
                <c:pt idx="29">
                  <c:v>42036</c:v>
                </c:pt>
                <c:pt idx="30">
                  <c:v>42064</c:v>
                </c:pt>
                <c:pt idx="31">
                  <c:v>42095</c:v>
                </c:pt>
                <c:pt idx="32">
                  <c:v>42125</c:v>
                </c:pt>
                <c:pt idx="33">
                  <c:v>42156</c:v>
                </c:pt>
                <c:pt idx="34">
                  <c:v>42186</c:v>
                </c:pt>
                <c:pt idx="35">
                  <c:v>42217</c:v>
                </c:pt>
                <c:pt idx="36">
                  <c:v>42248</c:v>
                </c:pt>
                <c:pt idx="37">
                  <c:v>42278</c:v>
                </c:pt>
                <c:pt idx="38">
                  <c:v>42309</c:v>
                </c:pt>
                <c:pt idx="39">
                  <c:v>42339</c:v>
                </c:pt>
                <c:pt idx="40">
                  <c:v>42370</c:v>
                </c:pt>
                <c:pt idx="41">
                  <c:v>42401</c:v>
                </c:pt>
                <c:pt idx="42">
                  <c:v>42430</c:v>
                </c:pt>
                <c:pt idx="43">
                  <c:v>42461</c:v>
                </c:pt>
                <c:pt idx="44">
                  <c:v>42491</c:v>
                </c:pt>
                <c:pt idx="45">
                  <c:v>42522</c:v>
                </c:pt>
                <c:pt idx="46">
                  <c:v>42552</c:v>
                </c:pt>
                <c:pt idx="47">
                  <c:v>42583</c:v>
                </c:pt>
                <c:pt idx="48">
                  <c:v>42614</c:v>
                </c:pt>
                <c:pt idx="49">
                  <c:v>42644</c:v>
                </c:pt>
                <c:pt idx="50">
                  <c:v>42675</c:v>
                </c:pt>
                <c:pt idx="51">
                  <c:v>42705</c:v>
                </c:pt>
                <c:pt idx="52">
                  <c:v>42736</c:v>
                </c:pt>
                <c:pt idx="53">
                  <c:v>42767</c:v>
                </c:pt>
                <c:pt idx="54">
                  <c:v>42795</c:v>
                </c:pt>
                <c:pt idx="55">
                  <c:v>42826</c:v>
                </c:pt>
                <c:pt idx="56">
                  <c:v>42856</c:v>
                </c:pt>
                <c:pt idx="57">
                  <c:v>42887</c:v>
                </c:pt>
                <c:pt idx="58">
                  <c:v>42917</c:v>
                </c:pt>
                <c:pt idx="59">
                  <c:v>42948</c:v>
                </c:pt>
                <c:pt idx="60">
                  <c:v>42979</c:v>
                </c:pt>
              </c:numCache>
            </c:numRef>
          </c:cat>
          <c:val>
            <c:numRef>
              <c:f>APPL!$B$2:$B$62</c:f>
              <c:numCache>
                <c:formatCode>General</c:formatCode>
                <c:ptCount val="61"/>
                <c:pt idx="0">
                  <c:v>86.105346999999995</c:v>
                </c:pt>
                <c:pt idx="1">
                  <c:v>76.840401</c:v>
                </c:pt>
                <c:pt idx="2">
                  <c:v>75.544487000000004</c:v>
                </c:pt>
                <c:pt idx="3">
                  <c:v>69.003082000000006</c:v>
                </c:pt>
                <c:pt idx="4">
                  <c:v>59.060482</c:v>
                </c:pt>
                <c:pt idx="5">
                  <c:v>57.233531999999997</c:v>
                </c:pt>
                <c:pt idx="6">
                  <c:v>57.731411000000001</c:v>
                </c:pt>
                <c:pt idx="7">
                  <c:v>57.747059</c:v>
                </c:pt>
                <c:pt idx="8">
                  <c:v>58.653480999999999</c:v>
                </c:pt>
                <c:pt idx="9">
                  <c:v>52.057471999999997</c:v>
                </c:pt>
                <c:pt idx="10">
                  <c:v>59.409294000000003</c:v>
                </c:pt>
                <c:pt idx="11">
                  <c:v>63.963486000000003</c:v>
                </c:pt>
                <c:pt idx="12">
                  <c:v>63.002204999999996</c:v>
                </c:pt>
                <c:pt idx="13">
                  <c:v>69.074471000000003</c:v>
                </c:pt>
                <c:pt idx="14">
                  <c:v>73.484290999999999</c:v>
                </c:pt>
                <c:pt idx="15">
                  <c:v>74.571280999999999</c:v>
                </c:pt>
                <c:pt idx="16">
                  <c:v>66.540199000000001</c:v>
                </c:pt>
                <c:pt idx="17">
                  <c:v>69.948288000000005</c:v>
                </c:pt>
                <c:pt idx="18">
                  <c:v>71.770995999999997</c:v>
                </c:pt>
                <c:pt idx="19">
                  <c:v>78.904777999999993</c:v>
                </c:pt>
                <c:pt idx="20">
                  <c:v>84.642570000000006</c:v>
                </c:pt>
                <c:pt idx="21">
                  <c:v>87.46978</c:v>
                </c:pt>
                <c:pt idx="22">
                  <c:v>89.982887000000005</c:v>
                </c:pt>
                <c:pt idx="23">
                  <c:v>96.477455000000006</c:v>
                </c:pt>
                <c:pt idx="24">
                  <c:v>95.301993999999993</c:v>
                </c:pt>
                <c:pt idx="25">
                  <c:v>102.15994999999999</c:v>
                </c:pt>
                <c:pt idx="26">
                  <c:v>112.49894</c:v>
                </c:pt>
                <c:pt idx="27">
                  <c:v>104.863991</c:v>
                </c:pt>
                <c:pt idx="28">
                  <c:v>111.305183</c:v>
                </c:pt>
                <c:pt idx="29">
                  <c:v>122.040504</c:v>
                </c:pt>
                <c:pt idx="30">
                  <c:v>118.67841300000001</c:v>
                </c:pt>
                <c:pt idx="31">
                  <c:v>119.365135</c:v>
                </c:pt>
                <c:pt idx="32">
                  <c:v>124.25799600000001</c:v>
                </c:pt>
                <c:pt idx="33">
                  <c:v>120.131905</c:v>
                </c:pt>
                <c:pt idx="34">
                  <c:v>116.17635300000001</c:v>
                </c:pt>
                <c:pt idx="35">
                  <c:v>108.150322</c:v>
                </c:pt>
                <c:pt idx="36">
                  <c:v>106.119179</c:v>
                </c:pt>
                <c:pt idx="37">
                  <c:v>114.97045900000001</c:v>
                </c:pt>
                <c:pt idx="38">
                  <c:v>113.815926</c:v>
                </c:pt>
                <c:pt idx="39">
                  <c:v>101.70369700000001</c:v>
                </c:pt>
                <c:pt idx="40">
                  <c:v>94.051270000000002</c:v>
                </c:pt>
                <c:pt idx="41">
                  <c:v>93.423241000000004</c:v>
                </c:pt>
                <c:pt idx="42">
                  <c:v>105.879097</c:v>
                </c:pt>
                <c:pt idx="43">
                  <c:v>91.064391999999998</c:v>
                </c:pt>
                <c:pt idx="44">
                  <c:v>97.009704999999997</c:v>
                </c:pt>
                <c:pt idx="45">
                  <c:v>93.436729</c:v>
                </c:pt>
                <c:pt idx="46">
                  <c:v>101.85189800000001</c:v>
                </c:pt>
                <c:pt idx="47">
                  <c:v>103.699127</c:v>
                </c:pt>
                <c:pt idx="48">
                  <c:v>111.090431</c:v>
                </c:pt>
                <c:pt idx="49">
                  <c:v>111.57192999999999</c:v>
                </c:pt>
                <c:pt idx="50">
                  <c:v>108.60427900000001</c:v>
                </c:pt>
                <c:pt idx="51">
                  <c:v>114.39675099999999</c:v>
                </c:pt>
                <c:pt idx="52">
                  <c:v>119.858795</c:v>
                </c:pt>
                <c:pt idx="53">
                  <c:v>135.30661000000001</c:v>
                </c:pt>
                <c:pt idx="54">
                  <c:v>142.50984199999999</c:v>
                </c:pt>
                <c:pt idx="55">
                  <c:v>142.49989299999999</c:v>
                </c:pt>
                <c:pt idx="56">
                  <c:v>151.53697199999999</c:v>
                </c:pt>
                <c:pt idx="57">
                  <c:v>143.45665</c:v>
                </c:pt>
                <c:pt idx="58">
                  <c:v>148.148224</c:v>
                </c:pt>
                <c:pt idx="59">
                  <c:v>163.35848999999999</c:v>
                </c:pt>
                <c:pt idx="60">
                  <c:v>154.11999499999999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0-4F5D-B662-EF177731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411408"/>
        <c:axId val="307412240"/>
      </c:lineChart>
      <c:dateAx>
        <c:axId val="307411408"/>
        <c:scaling>
          <c:orientation val="minMax"/>
        </c:scaling>
        <c:delete val="0"/>
        <c:axPos val="b"/>
        <c:numFmt formatCode="yyyy/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+mn-cs"/>
              </a:defRPr>
            </a:pPr>
            <a:endParaRPr lang="en-US"/>
          </a:p>
        </c:txPr>
        <c:crossAx val="307412240"/>
        <c:crosses val="autoZero"/>
        <c:auto val="0"/>
        <c:lblOffset val="100"/>
        <c:baseTimeUnit val="days"/>
        <c:majorUnit val="4"/>
        <c:majorTimeUnit val="months"/>
      </c:dateAx>
      <c:valAx>
        <c:axId val="307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+mn-cs"/>
              </a:defRPr>
            </a:pPr>
            <a:endParaRPr lang="en-US"/>
          </a:p>
        </c:txPr>
        <c:crossAx val="307411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766167380252609"/>
          <c:y val="0.48833833361048162"/>
          <c:w val="0.28677971271475378"/>
          <c:h val="5.37298352868658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95000"/>
        </a:schemeClr>
      </a:solidFill>
    </a:ln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APPL!$C$1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APPL!$A$2:$A$62</c:f>
              <c:numCache>
                <c:formatCode>m/d/yyyy</c:formatCode>
                <c:ptCount val="61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  <c:pt idx="12">
                  <c:v>41518</c:v>
                </c:pt>
                <c:pt idx="13">
                  <c:v>41548</c:v>
                </c:pt>
                <c:pt idx="14">
                  <c:v>41579</c:v>
                </c:pt>
                <c:pt idx="15">
                  <c:v>41609</c:v>
                </c:pt>
                <c:pt idx="16">
                  <c:v>41640</c:v>
                </c:pt>
                <c:pt idx="17">
                  <c:v>41671</c:v>
                </c:pt>
                <c:pt idx="18">
                  <c:v>41699</c:v>
                </c:pt>
                <c:pt idx="19">
                  <c:v>41730</c:v>
                </c:pt>
                <c:pt idx="20">
                  <c:v>41760</c:v>
                </c:pt>
                <c:pt idx="21">
                  <c:v>41791</c:v>
                </c:pt>
                <c:pt idx="22">
                  <c:v>41821</c:v>
                </c:pt>
                <c:pt idx="23">
                  <c:v>41852</c:v>
                </c:pt>
                <c:pt idx="24">
                  <c:v>41883</c:v>
                </c:pt>
                <c:pt idx="25">
                  <c:v>41913</c:v>
                </c:pt>
                <c:pt idx="26">
                  <c:v>41944</c:v>
                </c:pt>
                <c:pt idx="27">
                  <c:v>41974</c:v>
                </c:pt>
                <c:pt idx="28">
                  <c:v>42005</c:v>
                </c:pt>
                <c:pt idx="29">
                  <c:v>42036</c:v>
                </c:pt>
                <c:pt idx="30">
                  <c:v>42064</c:v>
                </c:pt>
                <c:pt idx="31">
                  <c:v>42095</c:v>
                </c:pt>
                <c:pt idx="32">
                  <c:v>42125</c:v>
                </c:pt>
                <c:pt idx="33">
                  <c:v>42156</c:v>
                </c:pt>
                <c:pt idx="34">
                  <c:v>42186</c:v>
                </c:pt>
                <c:pt idx="35">
                  <c:v>42217</c:v>
                </c:pt>
                <c:pt idx="36">
                  <c:v>42248</c:v>
                </c:pt>
                <c:pt idx="37">
                  <c:v>42278</c:v>
                </c:pt>
                <c:pt idx="38">
                  <c:v>42309</c:v>
                </c:pt>
                <c:pt idx="39">
                  <c:v>42339</c:v>
                </c:pt>
                <c:pt idx="40">
                  <c:v>42370</c:v>
                </c:pt>
                <c:pt idx="41">
                  <c:v>42401</c:v>
                </c:pt>
                <c:pt idx="42">
                  <c:v>42430</c:v>
                </c:pt>
                <c:pt idx="43">
                  <c:v>42461</c:v>
                </c:pt>
                <c:pt idx="44">
                  <c:v>42491</c:v>
                </c:pt>
                <c:pt idx="45">
                  <c:v>42522</c:v>
                </c:pt>
                <c:pt idx="46">
                  <c:v>42552</c:v>
                </c:pt>
                <c:pt idx="47">
                  <c:v>42583</c:v>
                </c:pt>
                <c:pt idx="48">
                  <c:v>42614</c:v>
                </c:pt>
                <c:pt idx="49">
                  <c:v>42644</c:v>
                </c:pt>
                <c:pt idx="50">
                  <c:v>42675</c:v>
                </c:pt>
                <c:pt idx="51">
                  <c:v>42705</c:v>
                </c:pt>
                <c:pt idx="52">
                  <c:v>42736</c:v>
                </c:pt>
                <c:pt idx="53">
                  <c:v>42767</c:v>
                </c:pt>
                <c:pt idx="54">
                  <c:v>42795</c:v>
                </c:pt>
                <c:pt idx="55">
                  <c:v>42826</c:v>
                </c:pt>
                <c:pt idx="56">
                  <c:v>42856</c:v>
                </c:pt>
                <c:pt idx="57">
                  <c:v>42887</c:v>
                </c:pt>
                <c:pt idx="58">
                  <c:v>42917</c:v>
                </c:pt>
                <c:pt idx="59">
                  <c:v>42948</c:v>
                </c:pt>
                <c:pt idx="60">
                  <c:v>42979</c:v>
                </c:pt>
              </c:numCache>
            </c:numRef>
          </c:cat>
          <c:val>
            <c:numRef>
              <c:f>APPL!$C$2:$C$62</c:f>
              <c:numCache>
                <c:formatCode>General</c:formatCode>
                <c:ptCount val="61"/>
                <c:pt idx="0">
                  <c:v>-0.10760012383435369</c:v>
                </c:pt>
                <c:pt idx="1">
                  <c:v>-1.6865008291666726E-2</c:v>
                </c:pt>
                <c:pt idx="2">
                  <c:v>-8.6590104185895092E-2</c:v>
                </c:pt>
                <c:pt idx="3">
                  <c:v>-0.14408921618892334</c:v>
                </c:pt>
                <c:pt idx="4">
                  <c:v>-3.093354368492969E-2</c:v>
                </c:pt>
                <c:pt idx="5">
                  <c:v>8.6990787149044835E-3</c:v>
                </c:pt>
                <c:pt idx="6">
                  <c:v>2.7104828600151091E-4</c:v>
                </c:pt>
                <c:pt idx="7">
                  <c:v>1.5696418409810259E-2</c:v>
                </c:pt>
                <c:pt idx="8">
                  <c:v>-0.11245724699613315</c:v>
                </c:pt>
                <c:pt idx="9">
                  <c:v>0.14122510597518079</c:v>
                </c:pt>
                <c:pt idx="10">
                  <c:v>7.6657904737935448E-2</c:v>
                </c:pt>
                <c:pt idx="11">
                  <c:v>-1.5028589905184447E-2</c:v>
                </c:pt>
                <c:pt idx="12">
                  <c:v>9.6381801240131307E-2</c:v>
                </c:pt>
                <c:pt idx="13">
                  <c:v>6.3841531265581411E-2</c:v>
                </c:pt>
                <c:pt idx="14">
                  <c:v>1.4792141084956514E-2</c:v>
                </c:pt>
                <c:pt idx="15">
                  <c:v>-0.10769671503966785</c:v>
                </c:pt>
                <c:pt idx="16">
                  <c:v>5.1218497257575137E-2</c:v>
                </c:pt>
                <c:pt idx="17">
                  <c:v>2.6057935828250597E-2</c:v>
                </c:pt>
                <c:pt idx="18">
                  <c:v>9.9396446999286403E-2</c:v>
                </c:pt>
                <c:pt idx="19">
                  <c:v>7.271792843774319E-2</c:v>
                </c:pt>
                <c:pt idx="20">
                  <c:v>3.3401750443068937E-2</c:v>
                </c:pt>
                <c:pt idx="21">
                  <c:v>2.8731145774003378E-2</c:v>
                </c:pt>
                <c:pt idx="22">
                  <c:v>7.2175590454216038E-2</c:v>
                </c:pt>
                <c:pt idx="23">
                  <c:v>-1.2183789466668794E-2</c:v>
                </c:pt>
                <c:pt idx="24">
                  <c:v>7.196025720091441E-2</c:v>
                </c:pt>
                <c:pt idx="25">
                  <c:v>0.10120394538172747</c:v>
                </c:pt>
                <c:pt idx="26">
                  <c:v>-6.7866852789901899E-2</c:v>
                </c:pt>
                <c:pt idx="27">
                  <c:v>6.1424250007802973E-2</c:v>
                </c:pt>
                <c:pt idx="28">
                  <c:v>9.6449425899600733E-2</c:v>
                </c:pt>
                <c:pt idx="29">
                  <c:v>-2.7548976690558346E-2</c:v>
                </c:pt>
                <c:pt idx="30">
                  <c:v>5.786410372710233E-3</c:v>
                </c:pt>
                <c:pt idx="31">
                  <c:v>4.0990704697816585E-2</c:v>
                </c:pt>
                <c:pt idx="32">
                  <c:v>-3.3205838922430411E-2</c:v>
                </c:pt>
                <c:pt idx="33">
                  <c:v>-3.292673998635081E-2</c:v>
                </c:pt>
                <c:pt idx="34">
                  <c:v>-6.9084893721874735E-2</c:v>
                </c:pt>
                <c:pt idx="35">
                  <c:v>-1.8780739275098969E-2</c:v>
                </c:pt>
                <c:pt idx="36">
                  <c:v>8.3408862407425927E-2</c:v>
                </c:pt>
                <c:pt idx="37">
                  <c:v>-1.0041996962019614E-2</c:v>
                </c:pt>
                <c:pt idx="38">
                  <c:v>-0.10641945662332</c:v>
                </c:pt>
                <c:pt idx="39">
                  <c:v>-7.5242368033091284E-2</c:v>
                </c:pt>
                <c:pt idx="40">
                  <c:v>-6.6775174859414225E-3</c:v>
                </c:pt>
                <c:pt idx="41">
                  <c:v>0.13332716641675915</c:v>
                </c:pt>
                <c:pt idx="42">
                  <c:v>-0.13992096098061738</c:v>
                </c:pt>
                <c:pt idx="43">
                  <c:v>6.5286912583790144E-2</c:v>
                </c:pt>
                <c:pt idx="44">
                  <c:v>-3.6831119113288686E-2</c:v>
                </c:pt>
                <c:pt idx="45">
                  <c:v>9.0062752517802783E-2</c:v>
                </c:pt>
                <c:pt idx="46">
                  <c:v>1.8136421964370254E-2</c:v>
                </c:pt>
                <c:pt idx="47">
                  <c:v>7.1276434178659878E-2</c:v>
                </c:pt>
                <c:pt idx="48">
                  <c:v>4.3342977038229287E-3</c:v>
                </c:pt>
                <c:pt idx="49">
                  <c:v>-2.6598544992454551E-2</c:v>
                </c:pt>
                <c:pt idx="50">
                  <c:v>5.333557805765636E-2</c:v>
                </c:pt>
                <c:pt idx="51">
                  <c:v>4.7746495877317406E-2</c:v>
                </c:pt>
                <c:pt idx="52">
                  <c:v>0.1288834498961883</c:v>
                </c:pt>
                <c:pt idx="53">
                  <c:v>5.3236364431863199E-2</c:v>
                </c:pt>
                <c:pt idx="54">
                  <c:v>-6.9812722127682807E-5</c:v>
                </c:pt>
                <c:pt idx="55">
                  <c:v>6.3418145864853434E-2</c:v>
                </c:pt>
                <c:pt idx="56">
                  <c:v>-5.3322445957280945E-2</c:v>
                </c:pt>
                <c:pt idx="57">
                  <c:v>3.2703774973136507E-2</c:v>
                </c:pt>
                <c:pt idx="58">
                  <c:v>0.10266924293334755</c:v>
                </c:pt>
                <c:pt idx="59">
                  <c:v>-5.6553503891961787E-2</c:v>
                </c:pt>
                <c:pt idx="60">
                  <c:v>2.1347061424443974E-2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597-82B1-8CDEBB765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111536"/>
        <c:axId val="416111952"/>
      </c:lineChart>
      <c:dateAx>
        <c:axId val="416111536"/>
        <c:scaling>
          <c:orientation val="minMax"/>
        </c:scaling>
        <c:delete val="0"/>
        <c:axPos val="b"/>
        <c:numFmt formatCode="yyyy/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16111952"/>
        <c:crossesAt val="-0.2"/>
        <c:auto val="1"/>
        <c:lblOffset val="100"/>
        <c:baseTimeUnit val="months"/>
        <c:majorUnit val="4"/>
        <c:majorTimeUnit val="months"/>
      </c:dateAx>
      <c:valAx>
        <c:axId val="4161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1611153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95000"/>
        </a:schemeClr>
      </a:solidFill>
    </a:ln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PEP!$B$1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PEP!$A$2:$A$62</c:f>
              <c:numCache>
                <c:formatCode>m/d/yyyy</c:formatCode>
                <c:ptCount val="61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  <c:pt idx="12">
                  <c:v>41518</c:v>
                </c:pt>
                <c:pt idx="13">
                  <c:v>41548</c:v>
                </c:pt>
                <c:pt idx="14">
                  <c:v>41579</c:v>
                </c:pt>
                <c:pt idx="15">
                  <c:v>41609</c:v>
                </c:pt>
                <c:pt idx="16">
                  <c:v>41640</c:v>
                </c:pt>
                <c:pt idx="17">
                  <c:v>41671</c:v>
                </c:pt>
                <c:pt idx="18">
                  <c:v>41699</c:v>
                </c:pt>
                <c:pt idx="19">
                  <c:v>41730</c:v>
                </c:pt>
                <c:pt idx="20">
                  <c:v>41760</c:v>
                </c:pt>
                <c:pt idx="21">
                  <c:v>41791</c:v>
                </c:pt>
                <c:pt idx="22">
                  <c:v>41821</c:v>
                </c:pt>
                <c:pt idx="23">
                  <c:v>41852</c:v>
                </c:pt>
                <c:pt idx="24">
                  <c:v>41883</c:v>
                </c:pt>
                <c:pt idx="25">
                  <c:v>41913</c:v>
                </c:pt>
                <c:pt idx="26">
                  <c:v>41944</c:v>
                </c:pt>
                <c:pt idx="27">
                  <c:v>41974</c:v>
                </c:pt>
                <c:pt idx="28">
                  <c:v>42005</c:v>
                </c:pt>
                <c:pt idx="29">
                  <c:v>42036</c:v>
                </c:pt>
                <c:pt idx="30">
                  <c:v>42064</c:v>
                </c:pt>
                <c:pt idx="31">
                  <c:v>42095</c:v>
                </c:pt>
                <c:pt idx="32">
                  <c:v>42125</c:v>
                </c:pt>
                <c:pt idx="33">
                  <c:v>42156</c:v>
                </c:pt>
                <c:pt idx="34">
                  <c:v>42186</c:v>
                </c:pt>
                <c:pt idx="35">
                  <c:v>42217</c:v>
                </c:pt>
                <c:pt idx="36">
                  <c:v>42248</c:v>
                </c:pt>
                <c:pt idx="37">
                  <c:v>42278</c:v>
                </c:pt>
                <c:pt idx="38">
                  <c:v>42309</c:v>
                </c:pt>
                <c:pt idx="39">
                  <c:v>42339</c:v>
                </c:pt>
                <c:pt idx="40">
                  <c:v>42370</c:v>
                </c:pt>
                <c:pt idx="41">
                  <c:v>42401</c:v>
                </c:pt>
                <c:pt idx="42">
                  <c:v>42430</c:v>
                </c:pt>
                <c:pt idx="43">
                  <c:v>42461</c:v>
                </c:pt>
                <c:pt idx="44">
                  <c:v>42491</c:v>
                </c:pt>
                <c:pt idx="45">
                  <c:v>42522</c:v>
                </c:pt>
                <c:pt idx="46">
                  <c:v>42552</c:v>
                </c:pt>
                <c:pt idx="47">
                  <c:v>42583</c:v>
                </c:pt>
                <c:pt idx="48">
                  <c:v>42614</c:v>
                </c:pt>
                <c:pt idx="49">
                  <c:v>42644</c:v>
                </c:pt>
                <c:pt idx="50">
                  <c:v>42675</c:v>
                </c:pt>
                <c:pt idx="51">
                  <c:v>42705</c:v>
                </c:pt>
                <c:pt idx="52">
                  <c:v>42736</c:v>
                </c:pt>
                <c:pt idx="53">
                  <c:v>42767</c:v>
                </c:pt>
                <c:pt idx="54">
                  <c:v>42795</c:v>
                </c:pt>
                <c:pt idx="55">
                  <c:v>42826</c:v>
                </c:pt>
                <c:pt idx="56">
                  <c:v>42856</c:v>
                </c:pt>
                <c:pt idx="57">
                  <c:v>42887</c:v>
                </c:pt>
                <c:pt idx="58">
                  <c:v>42917</c:v>
                </c:pt>
                <c:pt idx="59">
                  <c:v>42948</c:v>
                </c:pt>
                <c:pt idx="60">
                  <c:v>42979</c:v>
                </c:pt>
              </c:numCache>
            </c:numRef>
          </c:cat>
          <c:val>
            <c:numRef>
              <c:f>PEP!$B$2:$B$62</c:f>
              <c:numCache>
                <c:formatCode>General</c:formatCode>
                <c:ptCount val="61"/>
                <c:pt idx="0">
                  <c:v>60.927745999999999</c:v>
                </c:pt>
                <c:pt idx="1">
                  <c:v>60.056308999999999</c:v>
                </c:pt>
                <c:pt idx="2">
                  <c:v>60.897647999999997</c:v>
                </c:pt>
                <c:pt idx="3">
                  <c:v>59.353745000000004</c:v>
                </c:pt>
                <c:pt idx="4">
                  <c:v>63.676971000000002</c:v>
                </c:pt>
                <c:pt idx="5">
                  <c:v>66.229286000000002</c:v>
                </c:pt>
                <c:pt idx="6">
                  <c:v>69.643280000000004</c:v>
                </c:pt>
                <c:pt idx="7">
                  <c:v>72.601203999999996</c:v>
                </c:pt>
                <c:pt idx="8">
                  <c:v>71.104645000000005</c:v>
                </c:pt>
                <c:pt idx="9">
                  <c:v>72.002578999999997</c:v>
                </c:pt>
                <c:pt idx="10">
                  <c:v>74.058494999999994</c:v>
                </c:pt>
                <c:pt idx="11">
                  <c:v>70.680923000000007</c:v>
                </c:pt>
                <c:pt idx="12">
                  <c:v>70.477028000000004</c:v>
                </c:pt>
                <c:pt idx="13">
                  <c:v>75.077788999999996</c:v>
                </c:pt>
                <c:pt idx="14">
                  <c:v>75.408118999999999</c:v>
                </c:pt>
                <c:pt idx="15">
                  <c:v>74.051040999999998</c:v>
                </c:pt>
                <c:pt idx="16">
                  <c:v>72.237166999999999</c:v>
                </c:pt>
                <c:pt idx="17">
                  <c:v>71.976478999999998</c:v>
                </c:pt>
                <c:pt idx="18">
                  <c:v>75.059760999999995</c:v>
                </c:pt>
                <c:pt idx="19">
                  <c:v>77.754447999999996</c:v>
                </c:pt>
                <c:pt idx="20">
                  <c:v>79.963333000000006</c:v>
                </c:pt>
                <c:pt idx="21">
                  <c:v>80.877655000000004</c:v>
                </c:pt>
                <c:pt idx="22">
                  <c:v>80.351707000000005</c:v>
                </c:pt>
                <c:pt idx="23">
                  <c:v>84.355598000000001</c:v>
                </c:pt>
                <c:pt idx="24">
                  <c:v>84.902832000000004</c:v>
                </c:pt>
                <c:pt idx="25">
                  <c:v>88.337608000000003</c:v>
                </c:pt>
                <c:pt idx="26">
                  <c:v>91.947540000000004</c:v>
                </c:pt>
                <c:pt idx="27">
                  <c:v>86.858727000000002</c:v>
                </c:pt>
                <c:pt idx="28">
                  <c:v>86.707984999999994</c:v>
                </c:pt>
                <c:pt idx="29">
                  <c:v>91.515854000000004</c:v>
                </c:pt>
                <c:pt idx="30">
                  <c:v>88.409248000000005</c:v>
                </c:pt>
                <c:pt idx="31">
                  <c:v>88.536285000000007</c:v>
                </c:pt>
                <c:pt idx="32">
                  <c:v>89.755615000000006</c:v>
                </c:pt>
                <c:pt idx="33">
                  <c:v>86.879486</c:v>
                </c:pt>
                <c:pt idx="34">
                  <c:v>90.342376999999999</c:v>
                </c:pt>
                <c:pt idx="35">
                  <c:v>87.763840000000002</c:v>
                </c:pt>
                <c:pt idx="36">
                  <c:v>88.420203999999998</c:v>
                </c:pt>
                <c:pt idx="37">
                  <c:v>96.561508000000003</c:v>
                </c:pt>
                <c:pt idx="38">
                  <c:v>94.643326000000002</c:v>
                </c:pt>
                <c:pt idx="39">
                  <c:v>94.416527000000002</c:v>
                </c:pt>
                <c:pt idx="40">
                  <c:v>94.487967999999995</c:v>
                </c:pt>
                <c:pt idx="41">
                  <c:v>93.079680999999994</c:v>
                </c:pt>
                <c:pt idx="42">
                  <c:v>97.513869999999997</c:v>
                </c:pt>
                <c:pt idx="43">
                  <c:v>98.670631</c:v>
                </c:pt>
                <c:pt idx="44">
                  <c:v>96.955200000000005</c:v>
                </c:pt>
                <c:pt idx="45">
                  <c:v>101.526482</c:v>
                </c:pt>
                <c:pt idx="46">
                  <c:v>105.16506200000001</c:v>
                </c:pt>
                <c:pt idx="47">
                  <c:v>103.069878</c:v>
                </c:pt>
                <c:pt idx="48">
                  <c:v>105.76306200000001</c:v>
                </c:pt>
                <c:pt idx="49">
                  <c:v>104.236465</c:v>
                </c:pt>
                <c:pt idx="50">
                  <c:v>97.332747999999995</c:v>
                </c:pt>
                <c:pt idx="51">
                  <c:v>102.490143</c:v>
                </c:pt>
                <c:pt idx="52">
                  <c:v>101.657532</c:v>
                </c:pt>
                <c:pt idx="53">
                  <c:v>108.122551</c:v>
                </c:pt>
                <c:pt idx="54">
                  <c:v>109.572289</c:v>
                </c:pt>
                <c:pt idx="55">
                  <c:v>111.725426</c:v>
                </c:pt>
                <c:pt idx="56">
                  <c:v>115.266159</c:v>
                </c:pt>
                <c:pt idx="57">
                  <c:v>114.687431</c:v>
                </c:pt>
                <c:pt idx="58">
                  <c:v>115.79965199999999</c:v>
                </c:pt>
                <c:pt idx="59">
                  <c:v>114.925766</c:v>
                </c:pt>
                <c:pt idx="60">
                  <c:v>111.43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2-46C0-8D94-F135338D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411408"/>
        <c:axId val="307412240"/>
      </c:lineChart>
      <c:dateAx>
        <c:axId val="307411408"/>
        <c:scaling>
          <c:orientation val="minMax"/>
        </c:scaling>
        <c:delete val="0"/>
        <c:axPos val="b"/>
        <c:numFmt formatCode="yyyy/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+mn-cs"/>
              </a:defRPr>
            </a:pPr>
            <a:endParaRPr lang="en-US"/>
          </a:p>
        </c:txPr>
        <c:crossAx val="307412240"/>
        <c:crosses val="autoZero"/>
        <c:auto val="0"/>
        <c:lblOffset val="100"/>
        <c:baseTimeUnit val="days"/>
        <c:majorUnit val="4"/>
        <c:majorTimeUnit val="months"/>
      </c:dateAx>
      <c:valAx>
        <c:axId val="307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+mn-cs"/>
              </a:defRPr>
            </a:pPr>
            <a:endParaRPr lang="en-US"/>
          </a:p>
        </c:txPr>
        <c:crossAx val="307411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766167380252609"/>
          <c:y val="0.48833833361048162"/>
          <c:w val="0.28677971271475378"/>
          <c:h val="5.37298352868658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95000"/>
        </a:schemeClr>
      </a:solidFill>
    </a:ln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51" workbookViewId="0" zoomToFit="1"/>
  </sheetViews>
  <pageMargins left="0.7" right="0.7" top="0.75" bottom="0.75" header="0.3" footer="0.3"/>
  <pageSetup paperSize="8" orientation="landscape" horizontalDpi="300" verticalDpi="0" copies="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</xdr:row>
      <xdr:rowOff>0</xdr:rowOff>
    </xdr:from>
    <xdr:to>
      <xdr:col>15</xdr:col>
      <xdr:colOff>342900</xdr:colOff>
      <xdr:row>11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0</xdr:rowOff>
    </xdr:from>
    <xdr:to>
      <xdr:col>15</xdr:col>
      <xdr:colOff>342900</xdr:colOff>
      <xdr:row>22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</xdr:row>
      <xdr:rowOff>0</xdr:rowOff>
    </xdr:from>
    <xdr:to>
      <xdr:col>15</xdr:col>
      <xdr:colOff>342900</xdr:colOff>
      <xdr:row>10</xdr:row>
      <xdr:rowOff>200025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3727206" cy="9188824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workbookViewId="0">
      <selection activeCell="C2" sqref="C2:C61"/>
    </sheetView>
  </sheetViews>
  <sheetFormatPr defaultRowHeight="15.75"/>
  <cols>
    <col min="1" max="1" width="8.8984375" style="15" bestFit="1" customWidth="1"/>
    <col min="2" max="2" width="10.8984375" style="15" bestFit="1" customWidth="1"/>
    <col min="3" max="3" width="20.09765625" bestFit="1" customWidth="1"/>
  </cols>
  <sheetData>
    <row r="1" spans="1:3">
      <c r="A1" s="15" t="s">
        <v>0</v>
      </c>
      <c r="B1" s="15" t="s">
        <v>1</v>
      </c>
      <c r="C1" t="s">
        <v>44</v>
      </c>
    </row>
    <row r="2" spans="1:3">
      <c r="A2" s="16">
        <v>41183</v>
      </c>
      <c r="B2" s="15">
        <v>76.442970000000003</v>
      </c>
      <c r="C2">
        <f t="shared" ref="C2:C61" si="0">(B3-B2)/B2</f>
        <v>3.2928678726114421E-2</v>
      </c>
    </row>
    <row r="3" spans="1:3">
      <c r="A3" s="16">
        <v>41214</v>
      </c>
      <c r="B3" s="15">
        <v>78.960136000000006</v>
      </c>
      <c r="C3">
        <f t="shared" si="0"/>
        <v>-1.923770749331034E-2</v>
      </c>
    </row>
    <row r="4" spans="1:3">
      <c r="A4" s="16">
        <v>41244</v>
      </c>
      <c r="B4" s="15">
        <v>77.441124000000002</v>
      </c>
      <c r="C4">
        <f t="shared" si="0"/>
        <v>2.7713195381823229E-2</v>
      </c>
    </row>
    <row r="5" spans="1:3">
      <c r="A5" s="16">
        <v>41275</v>
      </c>
      <c r="B5" s="15">
        <v>79.587265000000002</v>
      </c>
      <c r="C5">
        <f t="shared" si="0"/>
        <v>7.525685170862445E-2</v>
      </c>
    </row>
    <row r="6" spans="1:3">
      <c r="A6" s="16">
        <v>41306</v>
      </c>
      <c r="B6" s="15">
        <v>85.576751999999999</v>
      </c>
      <c r="C6">
        <f t="shared" si="0"/>
        <v>4.6489004396895156E-2</v>
      </c>
    </row>
    <row r="7" spans="1:3">
      <c r="A7" s="16">
        <v>41334</v>
      </c>
      <c r="B7" s="15">
        <v>89.555130000000005</v>
      </c>
      <c r="C7">
        <f t="shared" si="0"/>
        <v>4.1044728537605782E-2</v>
      </c>
    </row>
    <row r="8" spans="1:3">
      <c r="A8" s="16">
        <v>41365</v>
      </c>
      <c r="B8" s="15">
        <v>93.230896000000001</v>
      </c>
      <c r="C8">
        <f t="shared" si="0"/>
        <v>-2.1989845512157283E-2</v>
      </c>
    </row>
    <row r="9" spans="1:3">
      <c r="A9" s="16">
        <v>41395</v>
      </c>
      <c r="B9" s="15">
        <v>91.180762999999999</v>
      </c>
      <c r="C9">
        <f t="shared" si="0"/>
        <v>2.6799885410039869E-2</v>
      </c>
    </row>
    <row r="10" spans="1:3">
      <c r="A10" s="16">
        <v>41426</v>
      </c>
      <c r="B10" s="15">
        <v>93.624397000000002</v>
      </c>
      <c r="C10">
        <f t="shared" si="0"/>
        <v>9.0838662490931768E-2</v>
      </c>
    </row>
    <row r="11" spans="1:3">
      <c r="A11" s="16">
        <v>41456</v>
      </c>
      <c r="B11" s="15">
        <v>102.12911200000001</v>
      </c>
      <c r="C11">
        <f t="shared" si="0"/>
        <v>-5.670124694709977E-2</v>
      </c>
    </row>
    <row r="12" spans="1:3">
      <c r="A12" s="16">
        <v>41487</v>
      </c>
      <c r="B12" s="15">
        <v>96.338263999999995</v>
      </c>
      <c r="C12">
        <f t="shared" si="0"/>
        <v>-5.2990159756252028E-3</v>
      </c>
    </row>
    <row r="13" spans="1:3">
      <c r="A13" s="16">
        <v>41518</v>
      </c>
      <c r="B13" s="15">
        <v>95.827765999999997</v>
      </c>
      <c r="C13">
        <f t="shared" si="0"/>
        <v>5.873974981322224E-2</v>
      </c>
    </row>
    <row r="14" spans="1:3">
      <c r="A14" s="16">
        <v>41548</v>
      </c>
      <c r="B14" s="15">
        <v>101.456665</v>
      </c>
      <c r="C14">
        <f t="shared" si="0"/>
        <v>-6.2674236335286668E-2</v>
      </c>
    </row>
    <row r="15" spans="1:3">
      <c r="A15" s="16">
        <v>41579</v>
      </c>
      <c r="B15" s="15">
        <v>95.097945999999993</v>
      </c>
      <c r="C15">
        <f t="shared" si="0"/>
        <v>-5.5091621011457053E-4</v>
      </c>
    </row>
    <row r="16" spans="1:3">
      <c r="A16" s="16">
        <v>41609</v>
      </c>
      <c r="B16" s="15">
        <v>95.045554999999993</v>
      </c>
      <c r="C16">
        <f t="shared" si="0"/>
        <v>-6.9774057292842237E-2</v>
      </c>
    </row>
    <row r="17" spans="1:3">
      <c r="A17" s="16">
        <v>41640</v>
      </c>
      <c r="B17" s="15">
        <v>88.413841000000005</v>
      </c>
      <c r="C17">
        <f t="shared" si="0"/>
        <v>3.7555601729824056E-2</v>
      </c>
    </row>
    <row r="18" spans="1:3">
      <c r="A18" s="16">
        <v>41671</v>
      </c>
      <c r="B18" s="15">
        <v>91.734275999999994</v>
      </c>
      <c r="C18">
        <f t="shared" si="0"/>
        <v>-2.1662633495902889E-2</v>
      </c>
    </row>
    <row r="19" spans="1:3">
      <c r="A19" s="16">
        <v>41699</v>
      </c>
      <c r="B19" s="15">
        <v>89.747069999999994</v>
      </c>
      <c r="C19">
        <f t="shared" si="0"/>
        <v>-5.7590849483998936E-3</v>
      </c>
    </row>
    <row r="20" spans="1:3">
      <c r="A20" s="16">
        <v>41730</v>
      </c>
      <c r="B20" s="15">
        <v>89.230209000000002</v>
      </c>
      <c r="C20">
        <f t="shared" si="0"/>
        <v>6.1233130138695427E-2</v>
      </c>
    </row>
    <row r="21" spans="1:3">
      <c r="A21" s="16">
        <v>41760</v>
      </c>
      <c r="B21" s="15">
        <v>94.694053999999994</v>
      </c>
      <c r="C21">
        <f t="shared" si="0"/>
        <v>4.4729186480916817E-2</v>
      </c>
    </row>
    <row r="22" spans="1:3">
      <c r="A22" s="16">
        <v>41791</v>
      </c>
      <c r="B22" s="15">
        <v>98.929642000000001</v>
      </c>
      <c r="C22">
        <f t="shared" si="0"/>
        <v>-6.5027547557485424E-2</v>
      </c>
    </row>
    <row r="23" spans="1:3">
      <c r="A23" s="16">
        <v>41821</v>
      </c>
      <c r="B23" s="15">
        <v>92.496489999999994</v>
      </c>
      <c r="C23">
        <f t="shared" si="0"/>
        <v>2.9706781305971822E-2</v>
      </c>
    </row>
    <row r="24" spans="1:3">
      <c r="A24" s="16">
        <v>41852</v>
      </c>
      <c r="B24" s="15">
        <v>95.244263000000004</v>
      </c>
      <c r="C24">
        <f t="shared" si="0"/>
        <v>-2.9128421099756961E-2</v>
      </c>
    </row>
    <row r="25" spans="1:3">
      <c r="A25" s="16">
        <v>41883</v>
      </c>
      <c r="B25" s="15">
        <v>92.469948000000002</v>
      </c>
      <c r="C25">
        <f t="shared" si="0"/>
        <v>5.0610950922130922E-2</v>
      </c>
    </row>
    <row r="26" spans="1:3">
      <c r="A26" s="16">
        <v>41913</v>
      </c>
      <c r="B26" s="15">
        <v>97.149940000000001</v>
      </c>
      <c r="C26">
        <f t="shared" si="0"/>
        <v>-1.3749643077494513E-2</v>
      </c>
    </row>
    <row r="27" spans="1:3">
      <c r="A27" s="16">
        <v>41944</v>
      </c>
      <c r="B27" s="15">
        <v>95.814162999999994</v>
      </c>
      <c r="C27">
        <f t="shared" si="0"/>
        <v>-9.4479038552995418E-3</v>
      </c>
    </row>
    <row r="28" spans="1:3">
      <c r="A28" s="16">
        <v>41974</v>
      </c>
      <c r="B28" s="15">
        <v>94.908919999999995</v>
      </c>
      <c r="C28">
        <f t="shared" si="0"/>
        <v>2.1489318390726649E-2</v>
      </c>
    </row>
    <row r="29" spans="1:3">
      <c r="A29" s="16">
        <v>42005</v>
      </c>
      <c r="B29" s="15">
        <v>96.948447999999999</v>
      </c>
      <c r="C29">
        <f t="shared" si="0"/>
        <v>0.11827442559988167</v>
      </c>
    </row>
    <row r="30" spans="1:3">
      <c r="A30" s="16">
        <v>42036</v>
      </c>
      <c r="B30" s="15">
        <v>108.41497</v>
      </c>
      <c r="C30">
        <f t="shared" si="0"/>
        <v>9.0013768393793561E-3</v>
      </c>
    </row>
    <row r="31" spans="1:3">
      <c r="A31" s="16">
        <v>42064</v>
      </c>
      <c r="B31" s="15">
        <v>109.390854</v>
      </c>
      <c r="C31">
        <f t="shared" si="0"/>
        <v>1.6417825936342852E-3</v>
      </c>
    </row>
    <row r="32" spans="1:3">
      <c r="A32" s="16">
        <v>42095</v>
      </c>
      <c r="B32" s="15">
        <v>109.57044999999999</v>
      </c>
      <c r="C32">
        <f t="shared" si="0"/>
        <v>2.2688106145407023E-2</v>
      </c>
    </row>
    <row r="33" spans="1:3">
      <c r="A33" s="16">
        <v>42125</v>
      </c>
      <c r="B33" s="15">
        <v>112.05639600000001</v>
      </c>
      <c r="C33">
        <f t="shared" si="0"/>
        <v>-8.0480377041574722E-2</v>
      </c>
    </row>
    <row r="34" spans="1:3">
      <c r="A34" s="16">
        <v>42156</v>
      </c>
      <c r="B34" s="15">
        <v>103.038055</v>
      </c>
      <c r="C34">
        <f t="shared" si="0"/>
        <v>3.0255520642349057E-2</v>
      </c>
    </row>
    <row r="35" spans="1:3">
      <c r="A35" s="16">
        <v>42186</v>
      </c>
      <c r="B35" s="15">
        <v>106.155525</v>
      </c>
      <c r="C35">
        <f t="shared" si="0"/>
        <v>4.1185374006675615E-2</v>
      </c>
    </row>
    <row r="36" spans="1:3">
      <c r="A36" s="16">
        <v>42217</v>
      </c>
      <c r="B36" s="15">
        <v>110.52758</v>
      </c>
      <c r="C36">
        <f t="shared" si="0"/>
        <v>-1.2844757842341304E-2</v>
      </c>
    </row>
    <row r="37" spans="1:3">
      <c r="A37" s="16">
        <v>42248</v>
      </c>
      <c r="B37" s="15">
        <v>109.10787999999999</v>
      </c>
      <c r="C37">
        <f t="shared" si="0"/>
        <v>2.8924501145105298E-2</v>
      </c>
    </row>
    <row r="38" spans="1:3">
      <c r="A38" s="16">
        <v>42278</v>
      </c>
      <c r="B38" s="15">
        <v>112.26377100000001</v>
      </c>
      <c r="C38">
        <f t="shared" si="0"/>
        <v>3.2370692411534979E-2</v>
      </c>
    </row>
    <row r="39" spans="1:3">
      <c r="A39" s="16">
        <v>42309</v>
      </c>
      <c r="B39" s="15">
        <v>115.89782700000001</v>
      </c>
      <c r="C39">
        <f t="shared" si="0"/>
        <v>2.3709564459737379E-2</v>
      </c>
    </row>
    <row r="40" spans="1:3">
      <c r="A40" s="16">
        <v>42339</v>
      </c>
      <c r="B40" s="15">
        <v>118.645714</v>
      </c>
      <c r="C40">
        <f t="shared" si="0"/>
        <v>4.0376351058075306E-2</v>
      </c>
    </row>
    <row r="41" spans="1:3">
      <c r="A41" s="16">
        <v>42370</v>
      </c>
      <c r="B41" s="15">
        <v>123.436195</v>
      </c>
      <c r="C41">
        <f t="shared" si="0"/>
        <v>-5.8447200191159843E-3</v>
      </c>
    </row>
    <row r="42" spans="1:3">
      <c r="A42" s="16">
        <v>42401</v>
      </c>
      <c r="B42" s="15">
        <v>122.71474499999999</v>
      </c>
      <c r="C42">
        <f t="shared" si="0"/>
        <v>2.3177019191948055E-2</v>
      </c>
    </row>
    <row r="43" spans="1:3">
      <c r="A43" s="16">
        <v>42430</v>
      </c>
      <c r="B43" s="15">
        <v>125.558907</v>
      </c>
      <c r="C43">
        <f t="shared" si="0"/>
        <v>-2.202706336078579E-2</v>
      </c>
    </row>
    <row r="44" spans="1:3">
      <c r="A44" s="16">
        <v>42461</v>
      </c>
      <c r="B44" s="15">
        <v>122.79321299999999</v>
      </c>
      <c r="C44">
        <f t="shared" si="0"/>
        <v>1.7089234402556157E-2</v>
      </c>
    </row>
    <row r="45" spans="1:3">
      <c r="A45" s="16">
        <v>42491</v>
      </c>
      <c r="B45" s="15">
        <v>124.891655</v>
      </c>
      <c r="C45">
        <f t="shared" si="0"/>
        <v>0.1861548235548644</v>
      </c>
    </row>
    <row r="46" spans="1:3">
      <c r="A46" s="16">
        <v>42522</v>
      </c>
      <c r="B46" s="15">
        <v>148.140839</v>
      </c>
      <c r="C46">
        <f t="shared" si="0"/>
        <v>1.1482343501510827E-2</v>
      </c>
    </row>
    <row r="47" spans="1:3">
      <c r="A47" s="16">
        <v>42552</v>
      </c>
      <c r="B47" s="15">
        <v>149.84184300000001</v>
      </c>
      <c r="C47">
        <f t="shared" si="0"/>
        <v>-8.0241464995862502E-2</v>
      </c>
    </row>
    <row r="48" spans="1:3">
      <c r="A48" s="16">
        <v>42583</v>
      </c>
      <c r="B48" s="15">
        <v>137.81831399999999</v>
      </c>
      <c r="C48">
        <f t="shared" si="0"/>
        <v>-3.9397652187212071E-2</v>
      </c>
    </row>
    <row r="49" spans="1:3">
      <c r="A49" s="16">
        <v>42614</v>
      </c>
      <c r="B49" s="15">
        <v>132.38859600000001</v>
      </c>
      <c r="C49">
        <f t="shared" si="0"/>
        <v>-3.1208413147609852E-2</v>
      </c>
    </row>
    <row r="50" spans="1:3">
      <c r="A50" s="16">
        <v>42644</v>
      </c>
      <c r="B50" s="15">
        <v>128.256958</v>
      </c>
      <c r="C50">
        <f t="shared" si="0"/>
        <v>-4.0819477411899958E-2</v>
      </c>
    </row>
    <row r="51" spans="1:3">
      <c r="A51" s="16">
        <v>42675</v>
      </c>
      <c r="B51" s="15">
        <v>123.021576</v>
      </c>
      <c r="C51">
        <f t="shared" si="0"/>
        <v>2.2586241294779139E-2</v>
      </c>
    </row>
    <row r="52" spans="1:3">
      <c r="A52" s="16">
        <v>42705</v>
      </c>
      <c r="B52" s="15">
        <v>125.80017100000001</v>
      </c>
      <c r="C52">
        <f t="shared" si="0"/>
        <v>6.0830934800557485E-2</v>
      </c>
    </row>
    <row r="53" spans="1:3">
      <c r="A53" s="16">
        <v>42736</v>
      </c>
      <c r="B53" s="15">
        <v>133.45271299999999</v>
      </c>
      <c r="C53">
        <f t="shared" si="0"/>
        <v>4.3282859300132835E-2</v>
      </c>
    </row>
    <row r="54" spans="1:3">
      <c r="A54" s="16">
        <v>42767</v>
      </c>
      <c r="B54" s="15">
        <v>139.228928</v>
      </c>
      <c r="C54">
        <f t="shared" si="0"/>
        <v>-7.0149214967739959E-2</v>
      </c>
    </row>
    <row r="55" spans="1:3">
      <c r="A55" s="16">
        <v>42795</v>
      </c>
      <c r="B55" s="15">
        <v>129.46212800000001</v>
      </c>
      <c r="C55">
        <f t="shared" si="0"/>
        <v>-3.3262221674588949E-2</v>
      </c>
    </row>
    <row r="56" spans="1:3">
      <c r="A56" s="16">
        <v>42826</v>
      </c>
      <c r="B56" s="15">
        <v>125.15593</v>
      </c>
      <c r="C56">
        <f t="shared" si="0"/>
        <v>8.9172762329359969E-3</v>
      </c>
    </row>
    <row r="57" spans="1:3">
      <c r="A57" s="16">
        <v>42856</v>
      </c>
      <c r="B57" s="15">
        <v>126.27198</v>
      </c>
      <c r="C57">
        <f t="shared" si="0"/>
        <v>-6.8897478284572711E-2</v>
      </c>
    </row>
    <row r="58" spans="1:3">
      <c r="A58" s="16">
        <v>42887</v>
      </c>
      <c r="B58" s="15">
        <v>117.572159</v>
      </c>
      <c r="C58">
        <f t="shared" si="0"/>
        <v>3.0169914630894835E-2</v>
      </c>
    </row>
    <row r="59" spans="1:3">
      <c r="A59" s="16">
        <v>42917</v>
      </c>
      <c r="B59" s="15">
        <v>121.11930099999999</v>
      </c>
      <c r="C59">
        <f t="shared" si="0"/>
        <v>-0.14060705320616071</v>
      </c>
    </row>
    <row r="60" spans="1:3">
      <c r="A60" s="16">
        <v>42948</v>
      </c>
      <c r="B60" s="15">
        <v>104.089073</v>
      </c>
      <c r="C60">
        <f t="shared" si="0"/>
        <v>8.078917178943535E-3</v>
      </c>
    </row>
    <row r="61" spans="1:3">
      <c r="A61" s="16">
        <v>42979</v>
      </c>
      <c r="B61" s="15">
        <v>104.93</v>
      </c>
      <c r="C61">
        <f t="shared" si="0"/>
        <v>-9.5301629657867145E-3</v>
      </c>
    </row>
    <row r="62" spans="1:3">
      <c r="A62" s="16">
        <v>43009</v>
      </c>
      <c r="B62" s="15">
        <v>103.93</v>
      </c>
    </row>
    <row r="63" spans="1:3">
      <c r="A63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:B63"/>
    </sheetView>
  </sheetViews>
  <sheetFormatPr defaultRowHeight="15.75"/>
  <cols>
    <col min="1" max="1" width="7.296875" bestFit="1" customWidth="1"/>
    <col min="2" max="2" width="13" bestFit="1" customWidth="1"/>
    <col min="3" max="3" width="7.296875" bestFit="1" customWidth="1"/>
    <col min="4" max="4" width="13" bestFit="1" customWidth="1"/>
  </cols>
  <sheetData>
    <row r="1" spans="1:4" ht="16.5">
      <c r="A1" s="17" t="s">
        <v>1</v>
      </c>
      <c r="B1" s="17"/>
      <c r="C1" s="17" t="s">
        <v>106</v>
      </c>
      <c r="D1" s="17"/>
    </row>
    <row r="2" spans="1:4">
      <c r="A2" s="2"/>
      <c r="B2" s="2"/>
      <c r="C2" s="2"/>
      <c r="D2" s="2"/>
    </row>
    <row r="3" spans="1:4">
      <c r="A3" s="2" t="s">
        <v>84</v>
      </c>
      <c r="B3" s="2">
        <v>87.447831899999997</v>
      </c>
      <c r="C3" s="2" t="s">
        <v>84</v>
      </c>
      <c r="D3" s="2">
        <v>1.0654715155639443E-2</v>
      </c>
    </row>
    <row r="4" spans="1:4">
      <c r="A4" s="2" t="s">
        <v>85</v>
      </c>
      <c r="B4" s="2">
        <v>2.0052315647693484</v>
      </c>
      <c r="C4" s="2" t="s">
        <v>85</v>
      </c>
      <c r="D4" s="2">
        <v>4.3114165686940469E-3</v>
      </c>
    </row>
    <row r="5" spans="1:4">
      <c r="A5" s="2" t="s">
        <v>86</v>
      </c>
      <c r="B5" s="2">
        <v>88.373428000000004</v>
      </c>
      <c r="C5" s="2" t="s">
        <v>86</v>
      </c>
      <c r="D5" s="2">
        <v>8.5882988428838507E-3</v>
      </c>
    </row>
    <row r="6" spans="1:4">
      <c r="A6" s="2" t="s">
        <v>87</v>
      </c>
      <c r="B6" s="2" t="e">
        <v>#N/A</v>
      </c>
      <c r="C6" s="2" t="s">
        <v>87</v>
      </c>
      <c r="D6" s="2" t="e">
        <v>#N/A</v>
      </c>
    </row>
    <row r="7" spans="1:4">
      <c r="A7" s="2" t="s">
        <v>88</v>
      </c>
      <c r="B7" s="2">
        <v>15.532456911282253</v>
      </c>
      <c r="C7" s="2" t="s">
        <v>88</v>
      </c>
      <c r="D7" s="2">
        <v>3.3396089138229543E-2</v>
      </c>
    </row>
    <row r="8" spans="1:4">
      <c r="A8" s="2" t="s">
        <v>89</v>
      </c>
      <c r="B8" s="2">
        <v>241.25721770083982</v>
      </c>
      <c r="C8" s="2" t="s">
        <v>89</v>
      </c>
      <c r="D8" s="2">
        <v>1.1152987697285734E-3</v>
      </c>
    </row>
    <row r="9" spans="1:4">
      <c r="A9" s="2" t="s">
        <v>90</v>
      </c>
      <c r="B9" s="2">
        <v>-0.87794570937096195</v>
      </c>
      <c r="C9" s="2" t="s">
        <v>90</v>
      </c>
      <c r="D9" s="2">
        <v>-0.39038576143894366</v>
      </c>
    </row>
    <row r="10" spans="1:4">
      <c r="A10" s="2" t="s">
        <v>91</v>
      </c>
      <c r="B10" s="2">
        <v>2.7081738900039155E-2</v>
      </c>
      <c r="C10" s="2" t="s">
        <v>91</v>
      </c>
      <c r="D10" s="2">
        <v>9.0199850087325589E-2</v>
      </c>
    </row>
    <row r="11" spans="1:4">
      <c r="A11" s="2" t="s">
        <v>92</v>
      </c>
      <c r="B11" s="2">
        <v>56.445906999999991</v>
      </c>
      <c r="C11" s="2" t="s">
        <v>92</v>
      </c>
      <c r="D11" s="2">
        <v>0.15830645911835911</v>
      </c>
    </row>
    <row r="12" spans="1:4">
      <c r="A12" s="2" t="s">
        <v>93</v>
      </c>
      <c r="B12" s="2">
        <v>59.353745000000004</v>
      </c>
      <c r="C12" s="2" t="s">
        <v>93</v>
      </c>
      <c r="D12" s="2">
        <v>-6.6231303987524914E-2</v>
      </c>
    </row>
    <row r="13" spans="1:4">
      <c r="A13" s="2" t="s">
        <v>94</v>
      </c>
      <c r="B13" s="2">
        <v>115.79965199999999</v>
      </c>
      <c r="C13" s="2" t="s">
        <v>94</v>
      </c>
      <c r="D13" s="2">
        <v>9.2075155130834183E-2</v>
      </c>
    </row>
    <row r="14" spans="1:4">
      <c r="A14" s="2" t="s">
        <v>95</v>
      </c>
      <c r="B14" s="2">
        <v>5246.8699139999999</v>
      </c>
      <c r="C14" s="2" t="s">
        <v>95</v>
      </c>
      <c r="D14" s="2">
        <v>0.63928290933836651</v>
      </c>
    </row>
    <row r="15" spans="1:4" ht="16.5" thickBot="1">
      <c r="A15" s="5" t="s">
        <v>96</v>
      </c>
      <c r="B15" s="5">
        <v>60</v>
      </c>
      <c r="C15" s="5" t="s">
        <v>96</v>
      </c>
      <c r="D15" s="5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E23" sqref="E23"/>
    </sheetView>
  </sheetViews>
  <sheetFormatPr defaultRowHeight="15.75"/>
  <cols>
    <col min="1" max="2" width="8.796875" style="15"/>
  </cols>
  <sheetData>
    <row r="1" spans="1:3">
      <c r="A1" s="15" t="s">
        <v>0</v>
      </c>
      <c r="B1" s="15" t="s">
        <v>1</v>
      </c>
      <c r="C1" t="s">
        <v>106</v>
      </c>
    </row>
    <row r="2" spans="1:3">
      <c r="A2" s="16">
        <v>41153</v>
      </c>
      <c r="B2" s="15">
        <v>19.077728</v>
      </c>
      <c r="C2">
        <f>(B3-B2)/B2</f>
        <v>-6.5573217104258924E-2</v>
      </c>
    </row>
    <row r="3" spans="1:3">
      <c r="A3" s="16">
        <v>41183</v>
      </c>
      <c r="B3" s="15">
        <v>17.826740000000001</v>
      </c>
      <c r="C3">
        <f t="shared" ref="C2:C64" si="0">(B4-B3)/B3</f>
        <v>3.3237709194166038E-3</v>
      </c>
    </row>
    <row r="4" spans="1:3">
      <c r="A4" s="16">
        <v>41214</v>
      </c>
      <c r="B4" s="15">
        <v>17.885992000000002</v>
      </c>
      <c r="C4">
        <f t="shared" si="0"/>
        <v>-6.6252964890066443E-3</v>
      </c>
    </row>
    <row r="5" spans="1:3">
      <c r="A5" s="16">
        <v>41244</v>
      </c>
      <c r="B5" s="15">
        <v>17.767492000000001</v>
      </c>
      <c r="C5">
        <f t="shared" si="0"/>
        <v>7.1144593733319147E-2</v>
      </c>
    </row>
    <row r="6" spans="1:3">
      <c r="A6" s="16">
        <v>41275</v>
      </c>
      <c r="B6" s="15">
        <v>19.031552999999999</v>
      </c>
      <c r="C6">
        <f t="shared" si="0"/>
        <v>4.2190146016985591E-2</v>
      </c>
    </row>
    <row r="7" spans="1:3">
      <c r="A7" s="16">
        <v>41306</v>
      </c>
      <c r="B7" s="15">
        <v>19.834496999999999</v>
      </c>
      <c r="C7">
        <f t="shared" si="0"/>
        <v>3.8407830559051134E-3</v>
      </c>
    </row>
    <row r="8" spans="1:3">
      <c r="A8" s="16">
        <v>41334</v>
      </c>
      <c r="B8" s="15">
        <v>19.910677</v>
      </c>
      <c r="C8">
        <f t="shared" si="0"/>
        <v>-3.5899683370886948E-2</v>
      </c>
    </row>
    <row r="9" spans="1:3">
      <c r="A9" s="16">
        <v>41365</v>
      </c>
      <c r="B9" s="15">
        <v>19.195889999999999</v>
      </c>
      <c r="C9">
        <f t="shared" si="0"/>
        <v>4.6209162482177296E-2</v>
      </c>
    </row>
    <row r="10" spans="1:3">
      <c r="A10" s="16">
        <v>41395</v>
      </c>
      <c r="B10" s="15">
        <v>20.082916000000001</v>
      </c>
      <c r="C10">
        <f t="shared" si="0"/>
        <v>-5.5745390758991245E-3</v>
      </c>
    </row>
    <row r="11" spans="1:3">
      <c r="A11" s="16">
        <v>41426</v>
      </c>
      <c r="B11" s="15">
        <v>19.970963000000001</v>
      </c>
      <c r="C11">
        <f t="shared" si="0"/>
        <v>5.9276961256199745E-2</v>
      </c>
    </row>
    <row r="12" spans="1:3">
      <c r="A12" s="16">
        <v>41456</v>
      </c>
      <c r="B12" s="15">
        <v>21.154781</v>
      </c>
      <c r="C12">
        <f t="shared" si="0"/>
        <v>-5.0472089500713829E-2</v>
      </c>
    </row>
    <row r="13" spans="1:3">
      <c r="A13" s="16">
        <v>41487</v>
      </c>
      <c r="B13" s="15">
        <v>20.087054999999999</v>
      </c>
      <c r="C13">
        <f t="shared" si="0"/>
        <v>3.2411271836513711E-2</v>
      </c>
    </row>
    <row r="14" spans="1:3">
      <c r="A14" s="16">
        <v>41518</v>
      </c>
      <c r="B14" s="15">
        <v>20.738102000000001</v>
      </c>
      <c r="C14">
        <f t="shared" si="0"/>
        <v>0.10260866688764472</v>
      </c>
    </row>
    <row r="15" spans="1:3">
      <c r="A15" s="16">
        <v>41548</v>
      </c>
      <c r="B15" s="15">
        <v>22.866011</v>
      </c>
      <c r="C15">
        <f t="shared" si="0"/>
        <v>1.9893019381474111E-2</v>
      </c>
    </row>
    <row r="16" spans="1:3">
      <c r="A16" s="16">
        <v>41579</v>
      </c>
      <c r="B16" s="15">
        <v>23.320885000000001</v>
      </c>
      <c r="C16">
        <f t="shared" si="0"/>
        <v>5.1387758226156537E-2</v>
      </c>
    </row>
    <row r="17" spans="1:3">
      <c r="A17" s="16">
        <v>41609</v>
      </c>
      <c r="B17" s="15">
        <v>24.519293000000001</v>
      </c>
      <c r="C17">
        <f t="shared" si="0"/>
        <v>-9.6206444451722245E-2</v>
      </c>
    </row>
    <row r="18" spans="1:3">
      <c r="A18" s="16">
        <v>41640</v>
      </c>
      <c r="B18" s="15">
        <v>22.160378999999999</v>
      </c>
      <c r="C18">
        <f t="shared" si="0"/>
        <v>1.3529642250252241E-2</v>
      </c>
    </row>
    <row r="19" spans="1:3">
      <c r="A19" s="16">
        <v>41671</v>
      </c>
      <c r="B19" s="15">
        <v>22.460201000000001</v>
      </c>
      <c r="C19">
        <f t="shared" si="0"/>
        <v>2.5371099751066307E-2</v>
      </c>
    </row>
    <row r="20" spans="1:3">
      <c r="A20" s="16">
        <v>41699</v>
      </c>
      <c r="B20" s="15">
        <v>23.030041000000001</v>
      </c>
      <c r="C20">
        <f t="shared" si="0"/>
        <v>3.8625028935033147E-2</v>
      </c>
    </row>
    <row r="21" spans="1:3">
      <c r="A21" s="16">
        <v>41730</v>
      </c>
      <c r="B21" s="15">
        <v>23.919577</v>
      </c>
      <c r="C21">
        <f t="shared" si="0"/>
        <v>-3.7188366667186487E-3</v>
      </c>
    </row>
    <row r="22" spans="1:3">
      <c r="A22" s="16">
        <v>41760</v>
      </c>
      <c r="B22" s="15">
        <v>23.830624</v>
      </c>
      <c r="C22">
        <f t="shared" si="0"/>
        <v>-1.9036891354586447E-2</v>
      </c>
    </row>
    <row r="23" spans="1:3">
      <c r="A23" s="16">
        <v>41791</v>
      </c>
      <c r="B23" s="15">
        <v>23.376963</v>
      </c>
      <c r="C23">
        <f t="shared" si="0"/>
        <v>-3.5104346103469505E-2</v>
      </c>
    </row>
    <row r="24" spans="1:3">
      <c r="A24" s="16">
        <v>41821</v>
      </c>
      <c r="B24" s="15">
        <v>22.556329999999999</v>
      </c>
      <c r="C24">
        <f t="shared" si="0"/>
        <v>3.3002044215526216E-2</v>
      </c>
    </row>
    <row r="25" spans="1:3">
      <c r="A25" s="16">
        <v>41852</v>
      </c>
      <c r="B25" s="15">
        <v>23.300735</v>
      </c>
      <c r="C25">
        <f t="shared" si="0"/>
        <v>-1.3856816104727974E-2</v>
      </c>
    </row>
    <row r="26" spans="1:3">
      <c r="A26" s="16">
        <v>41883</v>
      </c>
      <c r="B26" s="15">
        <v>22.977861000000001</v>
      </c>
      <c r="C26">
        <f t="shared" si="0"/>
        <v>1.5923893002921394E-2</v>
      </c>
    </row>
    <row r="27" spans="1:3">
      <c r="A27" s="16">
        <v>41913</v>
      </c>
      <c r="B27" s="15">
        <v>23.343758000000001</v>
      </c>
      <c r="C27">
        <f t="shared" si="0"/>
        <v>2.6346486285541527E-2</v>
      </c>
    </row>
    <row r="28" spans="1:3">
      <c r="A28" s="16">
        <v>41944</v>
      </c>
      <c r="B28" s="15">
        <v>23.958784000000001</v>
      </c>
      <c r="C28">
        <f t="shared" si="0"/>
        <v>-4.6055258897947447E-2</v>
      </c>
    </row>
    <row r="29" spans="1:3">
      <c r="A29" s="16">
        <v>41974</v>
      </c>
      <c r="B29" s="15">
        <v>22.855356</v>
      </c>
      <c r="C29">
        <f t="shared" si="0"/>
        <v>-4.5709460837101007E-2</v>
      </c>
    </row>
    <row r="30" spans="1:3">
      <c r="A30" s="16">
        <v>42005</v>
      </c>
      <c r="B30" s="15">
        <v>21.810649999999999</v>
      </c>
      <c r="C30">
        <f t="shared" si="0"/>
        <v>8.7902790609174913E-2</v>
      </c>
    </row>
    <row r="31" spans="1:3">
      <c r="A31" s="16">
        <v>42036</v>
      </c>
      <c r="B31" s="15">
        <v>23.727867</v>
      </c>
      <c r="C31">
        <f t="shared" si="0"/>
        <v>-3.662689107284689E-2</v>
      </c>
    </row>
    <row r="32" spans="1:3">
      <c r="A32" s="16">
        <v>42064</v>
      </c>
      <c r="B32" s="15">
        <v>22.858789000000002</v>
      </c>
      <c r="C32">
        <f t="shared" si="0"/>
        <v>9.1495441862646312E-2</v>
      </c>
    </row>
    <row r="33" spans="1:3">
      <c r="A33" s="16">
        <v>42095</v>
      </c>
      <c r="B33" s="15">
        <v>24.950264000000001</v>
      </c>
      <c r="C33">
        <f t="shared" si="0"/>
        <v>7.0161983055569222E-3</v>
      </c>
    </row>
    <row r="34" spans="1:3">
      <c r="A34" s="16">
        <v>42125</v>
      </c>
      <c r="B34" s="15">
        <v>25.125319999999999</v>
      </c>
      <c r="C34">
        <f t="shared" si="0"/>
        <v>-2.5669404409575679E-2</v>
      </c>
    </row>
    <row r="35" spans="1:3">
      <c r="A35" s="16">
        <v>42156</v>
      </c>
      <c r="B35" s="15">
        <v>24.480367999999999</v>
      </c>
      <c r="C35">
        <f t="shared" si="0"/>
        <v>-9.3334789738453959E-3</v>
      </c>
    </row>
    <row r="36" spans="1:3">
      <c r="A36" s="16">
        <v>42186</v>
      </c>
      <c r="B36" s="15">
        <v>24.251881000000001</v>
      </c>
      <c r="C36">
        <f t="shared" si="0"/>
        <v>-4.1762451333156356E-2</v>
      </c>
    </row>
    <row r="37" spans="1:3">
      <c r="A37" s="16">
        <v>42217</v>
      </c>
      <c r="B37" s="15">
        <v>23.239063000000002</v>
      </c>
      <c r="C37">
        <f t="shared" si="0"/>
        <v>8.3965519608082666E-3</v>
      </c>
    </row>
    <row r="38" spans="1:3">
      <c r="A38" s="16">
        <v>42248</v>
      </c>
      <c r="B38" s="15">
        <v>23.434190999999998</v>
      </c>
      <c r="C38">
        <f t="shared" si="0"/>
        <v>0.15697145252421996</v>
      </c>
    </row>
    <row r="39" spans="1:3">
      <c r="A39" s="16">
        <v>42278</v>
      </c>
      <c r="B39" s="15">
        <v>27.112690000000001</v>
      </c>
      <c r="C39">
        <f t="shared" si="0"/>
        <v>3.5269720562585295E-2</v>
      </c>
    </row>
    <row r="40" spans="1:3">
      <c r="A40" s="16">
        <v>42309</v>
      </c>
      <c r="B40" s="15">
        <v>28.068947000000001</v>
      </c>
      <c r="C40">
        <f t="shared" si="0"/>
        <v>4.0414056145390849E-2</v>
      </c>
    </row>
    <row r="41" spans="1:3">
      <c r="A41" s="16">
        <v>42339</v>
      </c>
      <c r="B41" s="15">
        <v>29.203327000000002</v>
      </c>
      <c r="C41">
        <f t="shared" si="0"/>
        <v>-5.8823160799452788E-2</v>
      </c>
    </row>
    <row r="42" spans="1:3">
      <c r="A42" s="16">
        <v>42370</v>
      </c>
      <c r="B42" s="15">
        <v>27.485495</v>
      </c>
      <c r="C42">
        <f t="shared" si="0"/>
        <v>1.3744704252188081E-3</v>
      </c>
    </row>
    <row r="43" spans="1:3">
      <c r="A43" s="16">
        <v>42401</v>
      </c>
      <c r="B43" s="15">
        <v>27.523273</v>
      </c>
      <c r="C43">
        <f t="shared" si="0"/>
        <v>9.9674010427466278E-2</v>
      </c>
    </row>
    <row r="44" spans="1:3">
      <c r="A44" s="16">
        <v>42430</v>
      </c>
      <c r="B44" s="15">
        <v>30.266628000000001</v>
      </c>
      <c r="C44">
        <f t="shared" si="0"/>
        <v>-3.2714711397648921E-2</v>
      </c>
    </row>
    <row r="45" spans="1:3">
      <c r="A45" s="16">
        <v>42461</v>
      </c>
      <c r="B45" s="15">
        <v>29.276464000000001</v>
      </c>
      <c r="C45">
        <f t="shared" si="0"/>
        <v>-1.6910580458077178E-2</v>
      </c>
    </row>
    <row r="46" spans="1:3">
      <c r="A46" s="16">
        <v>42491</v>
      </c>
      <c r="B46" s="15">
        <v>28.781382000000001</v>
      </c>
      <c r="C46">
        <f t="shared" si="0"/>
        <v>4.1349612746184324E-2</v>
      </c>
    </row>
    <row r="47" spans="1:3">
      <c r="A47" s="16">
        <v>42522</v>
      </c>
      <c r="B47" s="15">
        <v>29.971481000000001</v>
      </c>
      <c r="C47">
        <f t="shared" si="0"/>
        <v>-3.3066100403914148E-3</v>
      </c>
    </row>
    <row r="48" spans="1:3">
      <c r="A48" s="16">
        <v>42552</v>
      </c>
      <c r="B48" s="15">
        <v>29.872377</v>
      </c>
      <c r="C48">
        <f t="shared" si="0"/>
        <v>3.2113949284987009E-3</v>
      </c>
    </row>
    <row r="49" spans="1:3">
      <c r="A49" s="16">
        <v>42583</v>
      </c>
      <c r="B49" s="15">
        <v>29.968309000000001</v>
      </c>
      <c r="C49">
        <f t="shared" si="0"/>
        <v>-5.185664629926242E-2</v>
      </c>
    </row>
    <row r="50" spans="1:3">
      <c r="A50" s="16">
        <v>42614</v>
      </c>
      <c r="B50" s="15">
        <v>28.414252999999999</v>
      </c>
      <c r="C50">
        <f t="shared" si="0"/>
        <v>-9.8881360703023703E-3</v>
      </c>
    </row>
    <row r="51" spans="1:3">
      <c r="A51" s="16">
        <v>42644</v>
      </c>
      <c r="B51" s="15">
        <v>28.133289000000001</v>
      </c>
      <c r="C51">
        <f t="shared" si="0"/>
        <v>5.7044698897451944E-2</v>
      </c>
    </row>
    <row r="52" spans="1:3">
      <c r="A52" s="16">
        <v>42675</v>
      </c>
      <c r="B52" s="15">
        <v>29.738143999999998</v>
      </c>
      <c r="C52">
        <f t="shared" si="0"/>
        <v>2.7308160186459582E-2</v>
      </c>
    </row>
    <row r="53" spans="1:3">
      <c r="A53" s="16">
        <v>42705</v>
      </c>
      <c r="B53" s="15">
        <v>30.550238</v>
      </c>
      <c r="C53">
        <f t="shared" si="0"/>
        <v>-5.3053170976933142E-2</v>
      </c>
    </row>
    <row r="54" spans="1:3">
      <c r="A54" s="16">
        <v>42736</v>
      </c>
      <c r="B54" s="15">
        <v>28.929451</v>
      </c>
      <c r="C54">
        <f t="shared" si="0"/>
        <v>3.7035960343665235E-3</v>
      </c>
    </row>
    <row r="55" spans="1:3">
      <c r="A55" s="16">
        <v>42767</v>
      </c>
      <c r="B55" s="15">
        <v>29.036594000000001</v>
      </c>
      <c r="C55">
        <f t="shared" si="0"/>
        <v>7.6379826091173093E-3</v>
      </c>
    </row>
    <row r="56" spans="1:3">
      <c r="A56" s="16">
        <v>42795</v>
      </c>
      <c r="B56" s="15">
        <v>29.258375000000001</v>
      </c>
      <c r="C56">
        <f t="shared" si="0"/>
        <v>-2.7181208799189966E-2</v>
      </c>
    </row>
    <row r="57" spans="1:3">
      <c r="A57" s="16">
        <v>42826</v>
      </c>
      <c r="B57" s="15">
        <v>28.463097000000001</v>
      </c>
      <c r="C57">
        <f t="shared" si="0"/>
        <v>-5.5536472366306523E-2</v>
      </c>
    </row>
    <row r="58" spans="1:3">
      <c r="A58" s="16">
        <v>42856</v>
      </c>
      <c r="B58" s="15">
        <v>26.882356999999999</v>
      </c>
      <c r="C58">
        <f t="shared" si="0"/>
        <v>-1.3513472795558833E-2</v>
      </c>
    </row>
    <row r="59" spans="1:3">
      <c r="A59" s="16">
        <v>42887</v>
      </c>
      <c r="B59" s="15">
        <v>26.519082999999998</v>
      </c>
      <c r="C59">
        <f t="shared" si="0"/>
        <v>-4.3833981740620413E-2</v>
      </c>
    </row>
    <row r="60" spans="1:3">
      <c r="A60" s="16">
        <v>42917</v>
      </c>
      <c r="B60" s="15">
        <v>25.356646000000001</v>
      </c>
      <c r="C60">
        <f t="shared" si="0"/>
        <v>-4.139013495712339E-2</v>
      </c>
    </row>
    <row r="61" spans="1:3">
      <c r="A61" s="16">
        <v>42948</v>
      </c>
      <c r="B61" s="15">
        <v>24.307130999999998</v>
      </c>
      <c r="C61">
        <f t="shared" si="0"/>
        <v>-1.5071256249863467E-2</v>
      </c>
    </row>
    <row r="62" spans="1:3">
      <c r="A62" s="16">
        <v>42979</v>
      </c>
      <c r="B62" s="15">
        <v>23.940791999999998</v>
      </c>
      <c r="C62">
        <f t="shared" si="0"/>
        <v>-0.13160763436731743</v>
      </c>
    </row>
    <row r="63" spans="1:3">
      <c r="A63" s="16">
        <v>43009</v>
      </c>
      <c r="B63" s="15">
        <v>20.790001</v>
      </c>
    </row>
    <row r="64" spans="1:3">
      <c r="A64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7" sqref="D7"/>
    </sheetView>
  </sheetViews>
  <sheetFormatPr defaultRowHeight="15.75"/>
  <cols>
    <col min="1" max="1" width="7.296875" bestFit="1" customWidth="1"/>
    <col min="2" max="2" width="13" bestFit="1" customWidth="1"/>
    <col min="3" max="3" width="7.296875" bestFit="1" customWidth="1"/>
    <col min="4" max="4" width="13" bestFit="1" customWidth="1"/>
  </cols>
  <sheetData>
    <row r="1" spans="1:4" ht="16.5">
      <c r="A1" s="17" t="s">
        <v>1</v>
      </c>
      <c r="B1" s="17"/>
      <c r="C1" s="17" t="s">
        <v>106</v>
      </c>
      <c r="D1" s="17"/>
    </row>
    <row r="2" spans="1:4">
      <c r="A2" s="2"/>
      <c r="B2" s="2"/>
      <c r="C2" s="2"/>
      <c r="D2" s="2"/>
    </row>
    <row r="3" spans="1:4">
      <c r="A3" s="2" t="s">
        <v>84</v>
      </c>
      <c r="B3" s="2">
        <v>24.467310133333328</v>
      </c>
      <c r="C3" s="2" t="s">
        <v>84</v>
      </c>
      <c r="D3" s="2">
        <v>4.8924969627347596E-3</v>
      </c>
    </row>
    <row r="4" spans="1:4">
      <c r="A4" s="2" t="s">
        <v>85</v>
      </c>
      <c r="B4" s="2">
        <v>0.47443021243496059</v>
      </c>
      <c r="C4" s="2" t="s">
        <v>85</v>
      </c>
      <c r="D4" s="2">
        <v>6.178167732484573E-3</v>
      </c>
    </row>
    <row r="5" spans="1:4">
      <c r="A5" s="2" t="s">
        <v>86</v>
      </c>
      <c r="B5" s="2">
        <v>23.875100500000002</v>
      </c>
      <c r="C5" s="2" t="s">
        <v>86</v>
      </c>
      <c r="D5" s="2">
        <v>2.2929326768587545E-3</v>
      </c>
    </row>
    <row r="6" spans="1:4">
      <c r="A6" s="2" t="s">
        <v>87</v>
      </c>
      <c r="B6" s="2" t="e">
        <v>#N/A</v>
      </c>
      <c r="C6" s="2" t="s">
        <v>87</v>
      </c>
      <c r="D6" s="2" t="e">
        <v>#N/A</v>
      </c>
    </row>
    <row r="7" spans="1:4">
      <c r="A7" s="2" t="s">
        <v>88</v>
      </c>
      <c r="B7" s="2">
        <v>3.6749206233964986</v>
      </c>
      <c r="C7" s="2" t="s">
        <v>88</v>
      </c>
      <c r="D7" s="2">
        <v>4.7855881475977587E-2</v>
      </c>
    </row>
    <row r="8" spans="1:4">
      <c r="A8" s="2" t="s">
        <v>89</v>
      </c>
      <c r="B8" s="2">
        <v>13.505041588264911</v>
      </c>
      <c r="C8" s="2" t="s">
        <v>89</v>
      </c>
      <c r="D8" s="2">
        <v>2.2901853918428148E-3</v>
      </c>
    </row>
    <row r="9" spans="1:4">
      <c r="A9" s="2" t="s">
        <v>90</v>
      </c>
      <c r="B9" s="2">
        <v>-1.0348233792229338</v>
      </c>
      <c r="C9" s="2" t="s">
        <v>90</v>
      </c>
      <c r="D9" s="2">
        <v>0.7565045072335983</v>
      </c>
    </row>
    <row r="10" spans="1:4">
      <c r="A10" s="2" t="s">
        <v>91</v>
      </c>
      <c r="B10" s="2">
        <v>3.8766966789867924E-3</v>
      </c>
      <c r="C10" s="2" t="s">
        <v>91</v>
      </c>
      <c r="D10" s="2">
        <v>0.67460808795496696</v>
      </c>
    </row>
    <row r="11" spans="1:4">
      <c r="A11" s="2" t="s">
        <v>92</v>
      </c>
      <c r="B11" s="2">
        <v>12.782745999999999</v>
      </c>
      <c r="C11" s="2" t="s">
        <v>92</v>
      </c>
      <c r="D11" s="2">
        <v>0.25317789697594217</v>
      </c>
    </row>
    <row r="12" spans="1:4">
      <c r="A12" s="2" t="s">
        <v>93</v>
      </c>
      <c r="B12" s="2">
        <v>17.767492000000001</v>
      </c>
      <c r="C12" s="2" t="s">
        <v>93</v>
      </c>
      <c r="D12" s="2">
        <v>-9.6206444451722245E-2</v>
      </c>
    </row>
    <row r="13" spans="1:4">
      <c r="A13" s="2" t="s">
        <v>94</v>
      </c>
      <c r="B13" s="2">
        <v>30.550238</v>
      </c>
      <c r="C13" s="2" t="s">
        <v>94</v>
      </c>
      <c r="D13" s="2">
        <v>0.15697145252421996</v>
      </c>
    </row>
    <row r="14" spans="1:4">
      <c r="A14" s="2" t="s">
        <v>95</v>
      </c>
      <c r="B14" s="2">
        <v>1468.0386079999996</v>
      </c>
      <c r="C14" s="2" t="s">
        <v>95</v>
      </c>
      <c r="D14" s="2">
        <v>0.29354981776408556</v>
      </c>
    </row>
    <row r="15" spans="1:4" ht="16.5" thickBot="1">
      <c r="A15" s="5" t="s">
        <v>96</v>
      </c>
      <c r="B15" s="5">
        <v>60</v>
      </c>
      <c r="C15" s="5" t="s">
        <v>96</v>
      </c>
      <c r="D15" s="5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ySplit="1" topLeftCell="A45" activePane="bottomLeft" state="frozen"/>
      <selection activeCell="F11" sqref="F11"/>
      <selection pane="bottomLeft" activeCell="E2" sqref="E2:E61"/>
    </sheetView>
  </sheetViews>
  <sheetFormatPr defaultRowHeight="15.75"/>
  <cols>
    <col min="1" max="1" width="10.3984375" bestFit="1" customWidth="1"/>
    <col min="2" max="2" width="14.796875" bestFit="1" customWidth="1"/>
    <col min="3" max="3" width="15.09765625" style="7" customWidth="1"/>
    <col min="4" max="4" width="11.5" bestFit="1" customWidth="1"/>
    <col min="5" max="5" width="12.69921875" customWidth="1"/>
    <col min="6" max="6" width="15.09765625" style="7" customWidth="1"/>
    <col min="7" max="7" width="23.5" bestFit="1" customWidth="1"/>
    <col min="8" max="8" width="22.3984375" bestFit="1" customWidth="1"/>
  </cols>
  <sheetData>
    <row r="1" spans="1:8" ht="31.5">
      <c r="A1" t="s">
        <v>0</v>
      </c>
      <c r="B1" t="s">
        <v>45</v>
      </c>
      <c r="C1" s="10" t="s">
        <v>67</v>
      </c>
      <c r="D1" t="s">
        <v>79</v>
      </c>
      <c r="E1" s="11" t="s">
        <v>80</v>
      </c>
      <c r="F1" s="10" t="s">
        <v>69</v>
      </c>
      <c r="G1" t="s">
        <v>78</v>
      </c>
      <c r="H1" t="s">
        <v>49</v>
      </c>
    </row>
    <row r="2" spans="1:8">
      <c r="A2" s="1">
        <v>41183</v>
      </c>
      <c r="B2">
        <v>1412.160034</v>
      </c>
      <c r="C2" s="7">
        <f>(B3-B2)/B2</f>
        <v>2.8467170173433272E-3</v>
      </c>
      <c r="D2" s="15">
        <v>19.077728</v>
      </c>
      <c r="E2" s="7">
        <f>(D3-D2)/D2</f>
        <v>-6.5573217104258924E-2</v>
      </c>
      <c r="F2" s="7">
        <v>1E-3</v>
      </c>
      <c r="G2" s="12">
        <f>E2-F2/3</f>
        <v>-6.5906550437592262E-2</v>
      </c>
      <c r="H2" s="13">
        <f>C2-F2/3</f>
        <v>2.5133836840099937E-3</v>
      </c>
    </row>
    <row r="3" spans="1:8">
      <c r="A3" s="1">
        <v>41214</v>
      </c>
      <c r="B3">
        <v>1416.1800539999999</v>
      </c>
      <c r="C3" s="7">
        <f t="shared" ref="C3:C61" si="0">(B4-B3)/B3</f>
        <v>7.0682304638645639E-3</v>
      </c>
      <c r="D3" s="15">
        <v>17.826740000000001</v>
      </c>
      <c r="E3" s="7">
        <f t="shared" ref="E3:E61" si="1">(D4-D3)/D3</f>
        <v>3.3237709194166038E-3</v>
      </c>
      <c r="F3" s="7">
        <v>8.9999999999999998E-4</v>
      </c>
      <c r="G3" s="12">
        <f t="shared" ref="G3:G62" si="2">E3-F3/3</f>
        <v>3.0237709194166039E-3</v>
      </c>
      <c r="H3" s="13">
        <f t="shared" ref="H3:H62" si="3">C3-F3/3</f>
        <v>6.768230463864564E-3</v>
      </c>
    </row>
    <row r="4" spans="1:8">
      <c r="A4" s="1">
        <v>41244</v>
      </c>
      <c r="B4">
        <v>1426.1899410000001</v>
      </c>
      <c r="C4" s="7">
        <f t="shared" si="0"/>
        <v>5.0428096519578497E-2</v>
      </c>
      <c r="D4" s="15">
        <v>17.885992000000002</v>
      </c>
      <c r="E4" s="7">
        <f t="shared" si="1"/>
        <v>-6.6252964890066443E-3</v>
      </c>
      <c r="F4" s="7">
        <v>7.000000000000001E-4</v>
      </c>
      <c r="G4" s="12">
        <f t="shared" si="2"/>
        <v>-6.858629822339978E-3</v>
      </c>
      <c r="H4" s="13">
        <f t="shared" si="3"/>
        <v>5.0194763186245162E-2</v>
      </c>
    </row>
    <row r="5" spans="1:8">
      <c r="A5" s="1">
        <v>41275</v>
      </c>
      <c r="B5">
        <v>1498.1099850000001</v>
      </c>
      <c r="C5" s="7">
        <f t="shared" si="0"/>
        <v>1.1060649195259101E-2</v>
      </c>
      <c r="D5" s="15">
        <v>17.767492000000001</v>
      </c>
      <c r="E5" s="7">
        <f t="shared" si="1"/>
        <v>7.1144593733319147E-2</v>
      </c>
      <c r="F5" s="7">
        <v>7.000000000000001E-4</v>
      </c>
      <c r="G5" s="12">
        <f t="shared" si="2"/>
        <v>7.0911260399985812E-2</v>
      </c>
      <c r="H5" s="13">
        <f t="shared" si="3"/>
        <v>1.0827315861925767E-2</v>
      </c>
    </row>
    <row r="6" spans="1:8">
      <c r="A6" s="1">
        <v>41306</v>
      </c>
      <c r="B6">
        <v>1514.6800539999999</v>
      </c>
      <c r="C6" s="7">
        <f t="shared" si="0"/>
        <v>3.5987723516956123E-2</v>
      </c>
      <c r="D6" s="15">
        <v>19.031552999999999</v>
      </c>
      <c r="E6" s="7">
        <f t="shared" si="1"/>
        <v>4.2190146016985591E-2</v>
      </c>
      <c r="F6" s="7">
        <v>1E-3</v>
      </c>
      <c r="G6" s="12">
        <f t="shared" si="2"/>
        <v>4.185681268365226E-2</v>
      </c>
      <c r="H6" s="13">
        <f t="shared" si="3"/>
        <v>3.5654390183622792E-2</v>
      </c>
    </row>
    <row r="7" spans="1:8">
      <c r="A7" s="1">
        <v>41334</v>
      </c>
      <c r="B7">
        <v>1569.1899410000001</v>
      </c>
      <c r="C7" s="7">
        <f t="shared" si="0"/>
        <v>1.8085767859252408E-2</v>
      </c>
      <c r="D7" s="15">
        <v>19.834496999999999</v>
      </c>
      <c r="E7" s="7">
        <f t="shared" si="1"/>
        <v>3.8407830559051134E-3</v>
      </c>
      <c r="F7" s="7">
        <v>8.9999999999999998E-4</v>
      </c>
      <c r="G7" s="12">
        <f t="shared" si="2"/>
        <v>3.5407830559051135E-3</v>
      </c>
      <c r="H7" s="13">
        <f t="shared" si="3"/>
        <v>1.7785767859252406E-2</v>
      </c>
    </row>
    <row r="8" spans="1:8">
      <c r="A8" s="1">
        <v>41365</v>
      </c>
      <c r="B8">
        <v>1597.5699460000001</v>
      </c>
      <c r="C8" s="7">
        <f t="shared" si="0"/>
        <v>2.0762811721046208E-2</v>
      </c>
      <c r="D8" s="15">
        <v>19.910677</v>
      </c>
      <c r="E8" s="7">
        <f t="shared" si="1"/>
        <v>-3.5899683370886948E-2</v>
      </c>
      <c r="F8" s="7">
        <v>5.9999999999999995E-4</v>
      </c>
      <c r="G8" s="12">
        <f t="shared" si="2"/>
        <v>-3.6099683370886947E-2</v>
      </c>
      <c r="H8" s="13">
        <f t="shared" si="3"/>
        <v>2.0562811721046209E-2</v>
      </c>
    </row>
    <row r="9" spans="1:8">
      <c r="A9" s="1">
        <v>41395</v>
      </c>
      <c r="B9">
        <v>1630.73999</v>
      </c>
      <c r="C9" s="7">
        <f t="shared" si="0"/>
        <v>-1.4999301636062792E-2</v>
      </c>
      <c r="D9" s="15">
        <v>19.195889999999999</v>
      </c>
      <c r="E9" s="7">
        <f t="shared" si="1"/>
        <v>4.6209162482177296E-2</v>
      </c>
      <c r="F9" s="7">
        <v>4.0000000000000002E-4</v>
      </c>
      <c r="G9" s="12">
        <f t="shared" si="2"/>
        <v>4.6075829148843964E-2</v>
      </c>
      <c r="H9" s="13">
        <f t="shared" si="3"/>
        <v>-1.5132634969396125E-2</v>
      </c>
    </row>
    <row r="10" spans="1:8">
      <c r="A10" s="1">
        <v>41426</v>
      </c>
      <c r="B10">
        <v>1606.280029</v>
      </c>
      <c r="C10" s="7">
        <f t="shared" si="0"/>
        <v>4.9462079815225081E-2</v>
      </c>
      <c r="D10" s="15">
        <v>20.082916000000001</v>
      </c>
      <c r="E10" s="7">
        <f t="shared" si="1"/>
        <v>-5.5745390758991245E-3</v>
      </c>
      <c r="F10" s="7">
        <v>5.0000000000000001E-4</v>
      </c>
      <c r="G10" s="12">
        <f t="shared" si="2"/>
        <v>-5.7412057425657911E-3</v>
      </c>
      <c r="H10" s="13">
        <f t="shared" si="3"/>
        <v>4.9295413148558412E-2</v>
      </c>
    </row>
    <row r="11" spans="1:8">
      <c r="A11" s="1">
        <v>41456</v>
      </c>
      <c r="B11">
        <v>1685.7299800000001</v>
      </c>
      <c r="C11" s="7">
        <f t="shared" si="0"/>
        <v>-3.1298019033866906E-2</v>
      </c>
      <c r="D11" s="15">
        <v>19.970963000000001</v>
      </c>
      <c r="E11" s="7">
        <f t="shared" si="1"/>
        <v>5.9276961256199745E-2</v>
      </c>
      <c r="F11" s="7">
        <v>4.0000000000000002E-4</v>
      </c>
      <c r="G11" s="12">
        <f t="shared" si="2"/>
        <v>5.9143627922866412E-2</v>
      </c>
      <c r="H11" s="13">
        <f t="shared" si="3"/>
        <v>-3.1431352367200238E-2</v>
      </c>
    </row>
    <row r="12" spans="1:8">
      <c r="A12" s="1">
        <v>41487</v>
      </c>
      <c r="B12">
        <v>1632.969971</v>
      </c>
      <c r="C12" s="7">
        <f t="shared" si="0"/>
        <v>2.9749523177239098E-2</v>
      </c>
      <c r="D12" s="15">
        <v>21.154781</v>
      </c>
      <c r="E12" s="7">
        <f t="shared" si="1"/>
        <v>-5.0472089500713829E-2</v>
      </c>
      <c r="F12" s="7">
        <v>4.0000000000000002E-4</v>
      </c>
      <c r="G12" s="12">
        <f t="shared" si="2"/>
        <v>-5.0605422834047162E-2</v>
      </c>
      <c r="H12" s="13">
        <f t="shared" si="3"/>
        <v>2.9616189843905766E-2</v>
      </c>
    </row>
    <row r="13" spans="1:8">
      <c r="A13" s="1">
        <v>41518</v>
      </c>
      <c r="B13">
        <v>1681.5500489999999</v>
      </c>
      <c r="C13" s="7">
        <f t="shared" si="0"/>
        <v>4.45957526180061E-2</v>
      </c>
      <c r="D13" s="15">
        <v>20.087054999999999</v>
      </c>
      <c r="E13" s="7">
        <f t="shared" si="1"/>
        <v>3.2411271836513711E-2</v>
      </c>
      <c r="F13" s="7">
        <v>2.0000000000000001E-4</v>
      </c>
      <c r="G13" s="12">
        <f t="shared" si="2"/>
        <v>3.2344605169847045E-2</v>
      </c>
      <c r="H13" s="13">
        <f t="shared" si="3"/>
        <v>4.4529085951339434E-2</v>
      </c>
    </row>
    <row r="14" spans="1:8">
      <c r="A14" s="1">
        <v>41548</v>
      </c>
      <c r="B14">
        <v>1756.540039</v>
      </c>
      <c r="C14" s="7">
        <f t="shared" si="0"/>
        <v>2.8049471635186524E-2</v>
      </c>
      <c r="D14" s="15">
        <v>20.738102000000001</v>
      </c>
      <c r="E14" s="7">
        <f t="shared" si="1"/>
        <v>0.10260866688764472</v>
      </c>
      <c r="F14" s="7">
        <v>5.0000000000000001E-4</v>
      </c>
      <c r="G14" s="12">
        <f t="shared" si="2"/>
        <v>0.10244200022097806</v>
      </c>
      <c r="H14" s="13">
        <f t="shared" si="3"/>
        <v>2.7882804968519859E-2</v>
      </c>
    </row>
    <row r="15" spans="1:8">
      <c r="A15" s="1">
        <v>41579</v>
      </c>
      <c r="B15">
        <v>1805.8100589999999</v>
      </c>
      <c r="C15" s="7">
        <f t="shared" si="0"/>
        <v>2.3562791550492821E-2</v>
      </c>
      <c r="D15" s="15">
        <v>22.866011</v>
      </c>
      <c r="E15" s="7">
        <f t="shared" si="1"/>
        <v>1.9893019381474111E-2</v>
      </c>
      <c r="F15" s="7">
        <v>7.000000000000001E-4</v>
      </c>
      <c r="G15" s="12">
        <f t="shared" si="2"/>
        <v>1.9659686048140779E-2</v>
      </c>
      <c r="H15" s="13">
        <f t="shared" si="3"/>
        <v>2.3329458217159489E-2</v>
      </c>
    </row>
    <row r="16" spans="1:8">
      <c r="A16" s="1">
        <v>41609</v>
      </c>
      <c r="B16">
        <v>1848.3599850000001</v>
      </c>
      <c r="C16" s="7">
        <f t="shared" si="0"/>
        <v>-3.5582905675162646E-2</v>
      </c>
      <c r="D16" s="15">
        <v>23.320885000000001</v>
      </c>
      <c r="E16" s="7">
        <f t="shared" si="1"/>
        <v>5.1387758226156537E-2</v>
      </c>
      <c r="F16" s="7">
        <v>7.000000000000001E-4</v>
      </c>
      <c r="G16" s="12">
        <f t="shared" si="2"/>
        <v>5.1154424892823201E-2</v>
      </c>
      <c r="H16" s="13">
        <f t="shared" si="3"/>
        <v>-3.5816239008495981E-2</v>
      </c>
    </row>
    <row r="17" spans="1:8">
      <c r="A17" s="1">
        <v>41640</v>
      </c>
      <c r="B17">
        <v>1782.589966</v>
      </c>
      <c r="C17" s="7">
        <f t="shared" si="0"/>
        <v>4.3117029976595334E-2</v>
      </c>
      <c r="D17" s="15">
        <v>24.519293000000001</v>
      </c>
      <c r="E17" s="7">
        <f t="shared" si="1"/>
        <v>-9.6206444451722245E-2</v>
      </c>
      <c r="F17" s="7">
        <v>4.0000000000000002E-4</v>
      </c>
      <c r="G17" s="12">
        <f t="shared" si="2"/>
        <v>-9.6339777785055578E-2</v>
      </c>
      <c r="H17" s="13">
        <f t="shared" si="3"/>
        <v>4.2983696643262001E-2</v>
      </c>
    </row>
    <row r="18" spans="1:8">
      <c r="A18" s="1">
        <v>41671</v>
      </c>
      <c r="B18">
        <v>1859.4499510000001</v>
      </c>
      <c r="C18" s="7">
        <f t="shared" si="0"/>
        <v>6.9321656079357136E-3</v>
      </c>
      <c r="D18" s="15">
        <v>22.160378999999999</v>
      </c>
      <c r="E18" s="7">
        <f t="shared" si="1"/>
        <v>1.3529642250252241E-2</v>
      </c>
      <c r="F18" s="7">
        <v>5.0000000000000001E-4</v>
      </c>
      <c r="G18" s="12">
        <f t="shared" si="2"/>
        <v>1.3362975583585573E-2</v>
      </c>
      <c r="H18" s="13">
        <f t="shared" si="3"/>
        <v>6.7654989412690471E-3</v>
      </c>
    </row>
    <row r="19" spans="1:8">
      <c r="A19" s="1">
        <v>41699</v>
      </c>
      <c r="B19">
        <v>1872.339966</v>
      </c>
      <c r="C19" s="7">
        <f t="shared" si="0"/>
        <v>6.2007889650527552E-3</v>
      </c>
      <c r="D19" s="15">
        <v>22.460201000000001</v>
      </c>
      <c r="E19" s="7">
        <f t="shared" si="1"/>
        <v>2.5371099751066307E-2</v>
      </c>
      <c r="F19" s="7">
        <v>5.0000000000000001E-4</v>
      </c>
      <c r="G19" s="12">
        <f t="shared" si="2"/>
        <v>2.5204433084399642E-2</v>
      </c>
      <c r="H19" s="13">
        <f t="shared" si="3"/>
        <v>6.0341222983860887E-3</v>
      </c>
    </row>
    <row r="20" spans="1:8">
      <c r="A20" s="1">
        <v>41730</v>
      </c>
      <c r="B20">
        <v>1883.9499510000001</v>
      </c>
      <c r="C20" s="7">
        <f t="shared" si="0"/>
        <v>2.103028001299596E-2</v>
      </c>
      <c r="D20" s="15">
        <v>23.030041000000001</v>
      </c>
      <c r="E20" s="7">
        <f t="shared" si="1"/>
        <v>3.8625028935033147E-2</v>
      </c>
      <c r="F20" s="7">
        <v>2.9999999999999997E-4</v>
      </c>
      <c r="G20" s="12">
        <f t="shared" si="2"/>
        <v>3.8525028935033144E-2</v>
      </c>
      <c r="H20" s="13">
        <f t="shared" si="3"/>
        <v>2.0930280012995961E-2</v>
      </c>
    </row>
    <row r="21" spans="1:8">
      <c r="A21" s="1">
        <v>41760</v>
      </c>
      <c r="B21">
        <v>1923.5699460000001</v>
      </c>
      <c r="C21" s="7">
        <f t="shared" si="0"/>
        <v>1.9058331658920603E-2</v>
      </c>
      <c r="D21" s="15">
        <v>23.919577</v>
      </c>
      <c r="E21" s="7">
        <f t="shared" si="1"/>
        <v>-3.7188366667186487E-3</v>
      </c>
      <c r="F21" s="7">
        <v>2.9999999999999997E-4</v>
      </c>
      <c r="G21" s="12">
        <f t="shared" si="2"/>
        <v>-3.8188366667186485E-3</v>
      </c>
      <c r="H21" s="13">
        <f t="shared" si="3"/>
        <v>1.8958331658920604E-2</v>
      </c>
    </row>
    <row r="22" spans="1:8">
      <c r="A22" s="1">
        <v>41791</v>
      </c>
      <c r="B22">
        <v>1960.2299800000001</v>
      </c>
      <c r="C22" s="7">
        <f t="shared" si="0"/>
        <v>-1.5079830581919834E-2</v>
      </c>
      <c r="D22" s="15">
        <v>23.830624</v>
      </c>
      <c r="E22" s="7">
        <f t="shared" si="1"/>
        <v>-1.9036891354586447E-2</v>
      </c>
      <c r="F22" s="7">
        <v>4.0000000000000002E-4</v>
      </c>
      <c r="G22" s="12">
        <f t="shared" si="2"/>
        <v>-1.917022468791978E-2</v>
      </c>
      <c r="H22" s="13">
        <f t="shared" si="3"/>
        <v>-1.5213163915253167E-2</v>
      </c>
    </row>
    <row r="23" spans="1:8">
      <c r="A23" s="1">
        <v>41821</v>
      </c>
      <c r="B23">
        <v>1930.670044</v>
      </c>
      <c r="C23" s="7">
        <f t="shared" si="0"/>
        <v>3.7655295489735195E-2</v>
      </c>
      <c r="D23" s="15">
        <v>23.376963</v>
      </c>
      <c r="E23" s="7">
        <f t="shared" si="1"/>
        <v>-3.5104346103469505E-2</v>
      </c>
      <c r="F23" s="7">
        <v>2.9999999999999997E-4</v>
      </c>
      <c r="G23" s="12">
        <f t="shared" si="2"/>
        <v>-3.5204346103469508E-2</v>
      </c>
      <c r="H23" s="13">
        <f t="shared" si="3"/>
        <v>3.7555295489735192E-2</v>
      </c>
    </row>
    <row r="24" spans="1:8">
      <c r="A24" s="1">
        <v>41852</v>
      </c>
      <c r="B24">
        <v>2003.369995</v>
      </c>
      <c r="C24" s="7">
        <f t="shared" si="0"/>
        <v>-1.5513837223063749E-2</v>
      </c>
      <c r="D24" s="15">
        <v>22.556329999999999</v>
      </c>
      <c r="E24" s="7">
        <f t="shared" si="1"/>
        <v>3.3002044215526216E-2</v>
      </c>
      <c r="F24" s="7">
        <v>2.9999999999999997E-4</v>
      </c>
      <c r="G24" s="12">
        <f t="shared" si="2"/>
        <v>3.2902044215526213E-2</v>
      </c>
      <c r="H24" s="13">
        <f t="shared" si="3"/>
        <v>-1.5613837223063748E-2</v>
      </c>
    </row>
    <row r="25" spans="1:8">
      <c r="A25" s="1">
        <v>41883</v>
      </c>
      <c r="B25">
        <v>1972.290039</v>
      </c>
      <c r="C25" s="7">
        <f t="shared" si="0"/>
        <v>2.3201460786772227E-2</v>
      </c>
      <c r="D25" s="15">
        <v>23.300735</v>
      </c>
      <c r="E25" s="7">
        <f t="shared" si="1"/>
        <v>-1.3856816104727974E-2</v>
      </c>
      <c r="F25" s="7">
        <v>2.0000000000000001E-4</v>
      </c>
      <c r="G25" s="12">
        <f t="shared" si="2"/>
        <v>-1.392348277139464E-2</v>
      </c>
      <c r="H25" s="13">
        <f t="shared" si="3"/>
        <v>2.3134794120105561E-2</v>
      </c>
    </row>
    <row r="26" spans="1:8">
      <c r="A26" s="1">
        <v>41913</v>
      </c>
      <c r="B26">
        <v>2018.0500489999999</v>
      </c>
      <c r="C26" s="7">
        <f t="shared" si="0"/>
        <v>2.4533588760364766E-2</v>
      </c>
      <c r="D26" s="15">
        <v>22.977861000000001</v>
      </c>
      <c r="E26" s="7">
        <f t="shared" si="1"/>
        <v>1.5923893002921394E-2</v>
      </c>
      <c r="F26" s="7">
        <v>2.0000000000000001E-4</v>
      </c>
      <c r="G26" s="12">
        <f t="shared" si="2"/>
        <v>1.5857226336254727E-2</v>
      </c>
      <c r="H26" s="13">
        <f t="shared" si="3"/>
        <v>2.44669220936981E-2</v>
      </c>
    </row>
    <row r="27" spans="1:8">
      <c r="A27" s="1">
        <v>41944</v>
      </c>
      <c r="B27">
        <v>2067.5600589999999</v>
      </c>
      <c r="C27" s="7">
        <f t="shared" si="0"/>
        <v>-4.1885878779204062E-3</v>
      </c>
      <c r="D27" s="15">
        <v>23.343758000000001</v>
      </c>
      <c r="E27" s="7">
        <f t="shared" si="1"/>
        <v>2.6346486285541527E-2</v>
      </c>
      <c r="F27" s="7">
        <v>2.0000000000000001E-4</v>
      </c>
      <c r="G27" s="12">
        <f t="shared" si="2"/>
        <v>2.627981961887486E-2</v>
      </c>
      <c r="H27" s="13">
        <f t="shared" si="3"/>
        <v>-4.2552545445870725E-3</v>
      </c>
    </row>
    <row r="28" spans="1:8">
      <c r="A28" s="1">
        <v>41974</v>
      </c>
      <c r="B28">
        <v>2058.8999020000001</v>
      </c>
      <c r="C28" s="7">
        <f t="shared" si="0"/>
        <v>-3.1040805790470173E-2</v>
      </c>
      <c r="D28" s="15">
        <v>23.958784000000001</v>
      </c>
      <c r="E28" s="7">
        <f t="shared" si="1"/>
        <v>-4.6055258897947447E-2</v>
      </c>
      <c r="F28" s="7">
        <v>2.9999999999999997E-4</v>
      </c>
      <c r="G28" s="12">
        <f t="shared" si="2"/>
        <v>-4.615525889794745E-2</v>
      </c>
      <c r="H28" s="13">
        <f t="shared" si="3"/>
        <v>-3.1140805790470173E-2</v>
      </c>
    </row>
    <row r="29" spans="1:8">
      <c r="A29" s="1">
        <v>42005</v>
      </c>
      <c r="B29">
        <v>1994.98999</v>
      </c>
      <c r="C29" s="7">
        <f t="shared" si="0"/>
        <v>5.4892511014553995E-2</v>
      </c>
      <c r="D29" s="15">
        <v>22.855356</v>
      </c>
      <c r="E29" s="7">
        <f t="shared" si="1"/>
        <v>-4.5709460837101007E-2</v>
      </c>
      <c r="F29" s="7">
        <v>2.9999999999999997E-4</v>
      </c>
      <c r="G29" s="12">
        <f t="shared" si="2"/>
        <v>-4.580946083710101E-2</v>
      </c>
      <c r="H29" s="13">
        <f t="shared" si="3"/>
        <v>5.4792511014553992E-2</v>
      </c>
    </row>
    <row r="30" spans="1:8">
      <c r="A30" s="1">
        <v>42036</v>
      </c>
      <c r="B30">
        <v>2104.5</v>
      </c>
      <c r="C30" s="7">
        <f t="shared" si="0"/>
        <v>-1.7396106913756221E-2</v>
      </c>
      <c r="D30" s="15">
        <v>21.810649999999999</v>
      </c>
      <c r="E30" s="7">
        <f t="shared" si="1"/>
        <v>8.7902790609174913E-2</v>
      </c>
      <c r="F30" s="7">
        <v>2.0000000000000001E-4</v>
      </c>
      <c r="G30" s="12">
        <f t="shared" si="2"/>
        <v>8.783612394250824E-2</v>
      </c>
      <c r="H30" s="13">
        <f t="shared" si="3"/>
        <v>-1.7462773580422888E-2</v>
      </c>
    </row>
    <row r="31" spans="1:8">
      <c r="A31" s="1">
        <v>42064</v>
      </c>
      <c r="B31">
        <v>2067.889893</v>
      </c>
      <c r="C31" s="7">
        <f t="shared" si="0"/>
        <v>8.5208197301247391E-3</v>
      </c>
      <c r="D31" s="15">
        <v>23.727867</v>
      </c>
      <c r="E31" s="7">
        <f t="shared" si="1"/>
        <v>-3.662689107284689E-2</v>
      </c>
      <c r="F31" s="7">
        <v>2.9999999999999997E-4</v>
      </c>
      <c r="G31" s="12">
        <f t="shared" si="2"/>
        <v>-3.6726891072846893E-2</v>
      </c>
      <c r="H31" s="13">
        <f t="shared" si="3"/>
        <v>8.4208197301247397E-3</v>
      </c>
    </row>
    <row r="32" spans="1:8">
      <c r="A32" s="1">
        <v>42095</v>
      </c>
      <c r="B32">
        <v>2085.51001</v>
      </c>
      <c r="C32" s="7">
        <f t="shared" si="0"/>
        <v>1.0491382393316857E-2</v>
      </c>
      <c r="D32" s="15">
        <v>22.858789000000002</v>
      </c>
      <c r="E32" s="7">
        <f t="shared" si="1"/>
        <v>9.1495441862646312E-2</v>
      </c>
      <c r="F32" s="7">
        <v>2.0000000000000001E-4</v>
      </c>
      <c r="G32" s="12">
        <f t="shared" si="2"/>
        <v>9.1428775195979639E-2</v>
      </c>
      <c r="H32" s="13">
        <f t="shared" si="3"/>
        <v>1.0424715726650191E-2</v>
      </c>
    </row>
    <row r="33" spans="1:8">
      <c r="A33" s="1">
        <v>42125</v>
      </c>
      <c r="B33">
        <v>2107.389893</v>
      </c>
      <c r="C33" s="7">
        <f t="shared" si="0"/>
        <v>-2.1011672375900521E-2</v>
      </c>
      <c r="D33" s="15">
        <v>24.950264000000001</v>
      </c>
      <c r="E33" s="7">
        <f t="shared" si="1"/>
        <v>7.0161983055569222E-3</v>
      </c>
      <c r="F33" s="7">
        <v>2.0000000000000001E-4</v>
      </c>
      <c r="G33" s="12">
        <f t="shared" si="2"/>
        <v>6.9495316388902559E-3</v>
      </c>
      <c r="H33" s="13">
        <f t="shared" si="3"/>
        <v>-2.1078339042567187E-2</v>
      </c>
    </row>
    <row r="34" spans="1:8">
      <c r="A34" s="1">
        <v>42156</v>
      </c>
      <c r="B34">
        <v>2063.110107</v>
      </c>
      <c r="C34" s="7">
        <f t="shared" si="0"/>
        <v>1.9742029696721345E-2</v>
      </c>
      <c r="D34" s="15">
        <v>25.125319999999999</v>
      </c>
      <c r="E34" s="7">
        <f t="shared" si="1"/>
        <v>-2.5669404409575679E-2</v>
      </c>
      <c r="F34" s="7">
        <v>2.0000000000000001E-4</v>
      </c>
      <c r="G34" s="12">
        <f t="shared" si="2"/>
        <v>-2.5736071076242345E-2</v>
      </c>
      <c r="H34" s="13">
        <f t="shared" si="3"/>
        <v>1.9675363030054679E-2</v>
      </c>
    </row>
    <row r="35" spans="1:8">
      <c r="A35" s="1">
        <v>42186</v>
      </c>
      <c r="B35">
        <v>2103.8400879999999</v>
      </c>
      <c r="C35" s="7">
        <f t="shared" si="0"/>
        <v>-6.2580818167202831E-2</v>
      </c>
      <c r="D35" s="15">
        <v>24.480367999999999</v>
      </c>
      <c r="E35" s="7">
        <f t="shared" si="1"/>
        <v>-9.3334789738453959E-3</v>
      </c>
      <c r="F35" s="7">
        <v>2.9999999999999997E-4</v>
      </c>
      <c r="G35" s="12">
        <f t="shared" si="2"/>
        <v>-9.4334789738453953E-3</v>
      </c>
      <c r="H35" s="13">
        <f t="shared" si="3"/>
        <v>-6.2680818167202834E-2</v>
      </c>
    </row>
    <row r="36" spans="1:8">
      <c r="A36" s="1">
        <v>42217</v>
      </c>
      <c r="B36">
        <v>1972.1800539999999</v>
      </c>
      <c r="C36" s="7">
        <f t="shared" si="0"/>
        <v>-2.6442831573227094E-2</v>
      </c>
      <c r="D36" s="15">
        <v>24.251881000000001</v>
      </c>
      <c r="E36" s="7">
        <f t="shared" si="1"/>
        <v>-4.1762451333156356E-2</v>
      </c>
      <c r="F36" s="7">
        <v>7.000000000000001E-4</v>
      </c>
      <c r="G36" s="12">
        <f t="shared" si="2"/>
        <v>-4.1995784666489691E-2</v>
      </c>
      <c r="H36" s="13">
        <f t="shared" si="3"/>
        <v>-2.6676164906560426E-2</v>
      </c>
    </row>
    <row r="37" spans="1:8">
      <c r="A37" s="1">
        <v>42248</v>
      </c>
      <c r="B37">
        <v>1920.030029</v>
      </c>
      <c r="C37" s="7">
        <f t="shared" si="0"/>
        <v>8.2983117760394132E-2</v>
      </c>
      <c r="D37" s="15">
        <v>23.239063000000002</v>
      </c>
      <c r="E37" s="7">
        <f t="shared" si="1"/>
        <v>8.3965519608082666E-3</v>
      </c>
      <c r="F37" s="7">
        <v>2.0000000000000001E-4</v>
      </c>
      <c r="G37" s="12">
        <f t="shared" si="2"/>
        <v>8.3298852941416004E-3</v>
      </c>
      <c r="H37" s="13">
        <f t="shared" si="3"/>
        <v>8.2916451093727458E-2</v>
      </c>
    </row>
    <row r="38" spans="1:8">
      <c r="A38" s="1">
        <v>42278</v>
      </c>
      <c r="B38">
        <v>2079.360107</v>
      </c>
      <c r="C38" s="7">
        <f t="shared" si="0"/>
        <v>5.0486926072401835E-4</v>
      </c>
      <c r="D38" s="15">
        <v>23.434190999999998</v>
      </c>
      <c r="E38" s="7">
        <f t="shared" si="1"/>
        <v>0.15697145252421996</v>
      </c>
      <c r="F38" s="7">
        <v>2.0000000000000001E-4</v>
      </c>
      <c r="G38" s="12">
        <f t="shared" si="2"/>
        <v>0.1569047858575533</v>
      </c>
      <c r="H38" s="13">
        <f t="shared" si="3"/>
        <v>4.3820259405735165E-4</v>
      </c>
    </row>
    <row r="39" spans="1:8">
      <c r="A39" s="1">
        <v>42309</v>
      </c>
      <c r="B39">
        <v>2080.4099120000001</v>
      </c>
      <c r="C39" s="7">
        <f t="shared" si="0"/>
        <v>-1.7530185176314418E-2</v>
      </c>
      <c r="D39" s="15">
        <v>27.112690000000001</v>
      </c>
      <c r="E39" s="7">
        <f t="shared" si="1"/>
        <v>3.5269720562585295E-2</v>
      </c>
      <c r="F39" s="7">
        <v>1.1999999999999999E-3</v>
      </c>
      <c r="G39" s="12">
        <f t="shared" si="2"/>
        <v>3.4869720562585298E-2</v>
      </c>
      <c r="H39" s="13">
        <f t="shared" si="3"/>
        <v>-1.7930185176314419E-2</v>
      </c>
    </row>
    <row r="40" spans="1:8">
      <c r="A40" s="1">
        <v>42339</v>
      </c>
      <c r="B40">
        <v>2043.9399410000001</v>
      </c>
      <c r="C40" s="7">
        <f t="shared" si="0"/>
        <v>-5.073532197294639E-2</v>
      </c>
      <c r="D40" s="15">
        <v>28.068947000000001</v>
      </c>
      <c r="E40" s="7">
        <f t="shared" si="1"/>
        <v>4.0414056145390849E-2</v>
      </c>
      <c r="F40" s="7">
        <v>2.3E-3</v>
      </c>
      <c r="G40" s="12">
        <f t="shared" si="2"/>
        <v>3.9647389478724183E-2</v>
      </c>
      <c r="H40" s="13">
        <f t="shared" si="3"/>
        <v>-5.1501988639613056E-2</v>
      </c>
    </row>
    <row r="41" spans="1:8">
      <c r="A41" s="1">
        <v>42370</v>
      </c>
      <c r="B41">
        <v>1940.23999</v>
      </c>
      <c r="C41" s="7">
        <f t="shared" si="0"/>
        <v>-4.1283604302991229E-3</v>
      </c>
      <c r="D41" s="15">
        <v>29.203327000000002</v>
      </c>
      <c r="E41" s="7">
        <f t="shared" si="1"/>
        <v>-5.8823160799452788E-2</v>
      </c>
      <c r="F41" s="7">
        <v>2.5999999999999999E-3</v>
      </c>
      <c r="G41" s="12">
        <f t="shared" si="2"/>
        <v>-5.9689827466119456E-2</v>
      </c>
      <c r="H41" s="13">
        <f t="shared" si="3"/>
        <v>-4.9950270969657895E-3</v>
      </c>
    </row>
    <row r="42" spans="1:8">
      <c r="A42" s="1">
        <v>42401</v>
      </c>
      <c r="B42">
        <v>1932.2299800000001</v>
      </c>
      <c r="C42" s="7">
        <f t="shared" si="0"/>
        <v>6.5991114577365145E-2</v>
      </c>
      <c r="D42" s="15">
        <v>27.485495</v>
      </c>
      <c r="E42" s="7">
        <f t="shared" si="1"/>
        <v>1.3744704252188081E-3</v>
      </c>
      <c r="F42" s="7">
        <v>3.0999999999999999E-3</v>
      </c>
      <c r="G42" s="12">
        <f t="shared" si="2"/>
        <v>3.4113709188547474E-4</v>
      </c>
      <c r="H42" s="13">
        <f t="shared" si="3"/>
        <v>6.4957781244031815E-2</v>
      </c>
    </row>
    <row r="43" spans="1:8">
      <c r="A43" s="1">
        <v>42430</v>
      </c>
      <c r="B43">
        <v>2059.73999</v>
      </c>
      <c r="C43" s="7">
        <f t="shared" si="0"/>
        <v>2.6993984808732631E-3</v>
      </c>
      <c r="D43" s="15">
        <v>27.523273</v>
      </c>
      <c r="E43" s="7">
        <f t="shared" si="1"/>
        <v>9.9674010427466278E-2</v>
      </c>
      <c r="F43" s="7">
        <v>2.8999999999999998E-3</v>
      </c>
      <c r="G43" s="12">
        <f t="shared" si="2"/>
        <v>9.8707343760799607E-2</v>
      </c>
      <c r="H43" s="13">
        <f t="shared" si="3"/>
        <v>1.7327318142065966E-3</v>
      </c>
    </row>
    <row r="44" spans="1:8">
      <c r="A44" s="1">
        <v>42461</v>
      </c>
      <c r="B44">
        <v>2065.3000489999999</v>
      </c>
      <c r="C44" s="7">
        <f t="shared" si="0"/>
        <v>1.5324602357572555E-2</v>
      </c>
      <c r="D44" s="15">
        <v>30.266628000000001</v>
      </c>
      <c r="E44" s="7">
        <f t="shared" si="1"/>
        <v>-3.2714711397648921E-2</v>
      </c>
      <c r="F44" s="7">
        <v>2.3E-3</v>
      </c>
      <c r="G44" s="12">
        <f t="shared" si="2"/>
        <v>-3.3481378064315587E-2</v>
      </c>
      <c r="H44" s="13">
        <f t="shared" si="3"/>
        <v>1.4557935690905887E-2</v>
      </c>
    </row>
    <row r="45" spans="1:8">
      <c r="A45" s="1">
        <v>42491</v>
      </c>
      <c r="B45">
        <v>2096.9499510000001</v>
      </c>
      <c r="C45" s="7">
        <f t="shared" si="0"/>
        <v>9.1092112097811118E-4</v>
      </c>
      <c r="D45" s="15">
        <v>29.276464000000001</v>
      </c>
      <c r="E45" s="7">
        <f t="shared" si="1"/>
        <v>-1.6910580458077178E-2</v>
      </c>
      <c r="F45" s="7">
        <v>2.7000000000000001E-3</v>
      </c>
      <c r="G45" s="12">
        <f t="shared" si="2"/>
        <v>-1.781058045807718E-2</v>
      </c>
      <c r="H45" s="13">
        <f t="shared" si="3"/>
        <v>1.09211209781111E-5</v>
      </c>
    </row>
    <row r="46" spans="1:8">
      <c r="A46" s="1">
        <v>42522</v>
      </c>
      <c r="B46">
        <v>2098.860107</v>
      </c>
      <c r="C46" s="7">
        <f t="shared" si="0"/>
        <v>3.5609801125254283E-2</v>
      </c>
      <c r="D46" s="15">
        <v>28.781382000000001</v>
      </c>
      <c r="E46" s="7">
        <f t="shared" si="1"/>
        <v>4.1349612746184324E-2</v>
      </c>
      <c r="F46" s="7">
        <v>2.7000000000000001E-3</v>
      </c>
      <c r="G46" s="12">
        <f t="shared" si="2"/>
        <v>4.0449612746184326E-2</v>
      </c>
      <c r="H46" s="13">
        <f t="shared" si="3"/>
        <v>3.4709801125254285E-2</v>
      </c>
    </row>
    <row r="47" spans="1:8">
      <c r="A47" s="1">
        <v>42552</v>
      </c>
      <c r="B47">
        <v>2173.6000979999999</v>
      </c>
      <c r="C47" s="7">
        <f t="shared" si="0"/>
        <v>-1.2192431360480338E-3</v>
      </c>
      <c r="D47" s="15">
        <v>29.971481000000001</v>
      </c>
      <c r="E47" s="7">
        <f t="shared" si="1"/>
        <v>-3.3066100403914148E-3</v>
      </c>
      <c r="F47" s="7">
        <v>3.0000000000000001E-3</v>
      </c>
      <c r="G47" s="12">
        <f t="shared" si="2"/>
        <v>-4.3066100403914148E-3</v>
      </c>
      <c r="H47" s="13">
        <f t="shared" si="3"/>
        <v>-2.219243136048034E-3</v>
      </c>
    </row>
    <row r="48" spans="1:8">
      <c r="A48" s="1">
        <v>42583</v>
      </c>
      <c r="B48">
        <v>2170.9499510000001</v>
      </c>
      <c r="C48" s="7">
        <f t="shared" si="0"/>
        <v>-1.2344508443253945E-3</v>
      </c>
      <c r="D48" s="15">
        <v>29.872377</v>
      </c>
      <c r="E48" s="7">
        <f t="shared" si="1"/>
        <v>3.2113949284987009E-3</v>
      </c>
      <c r="F48" s="7">
        <v>3.0000000000000001E-3</v>
      </c>
      <c r="G48" s="12">
        <f t="shared" si="2"/>
        <v>2.2113949284987009E-3</v>
      </c>
      <c r="H48" s="13">
        <f t="shared" si="3"/>
        <v>-2.2344508443253946E-3</v>
      </c>
    </row>
    <row r="49" spans="1:8">
      <c r="A49" s="1">
        <v>42614</v>
      </c>
      <c r="B49">
        <v>2168.2700199999999</v>
      </c>
      <c r="C49" s="7">
        <f t="shared" si="0"/>
        <v>-1.9425679279557545E-2</v>
      </c>
      <c r="D49" s="15">
        <v>29.968309000000001</v>
      </c>
      <c r="E49" s="7">
        <f t="shared" si="1"/>
        <v>-5.185664629926242E-2</v>
      </c>
      <c r="F49" s="7">
        <v>2.8999999999999998E-3</v>
      </c>
      <c r="G49" s="12">
        <f t="shared" si="2"/>
        <v>-5.2823312965929084E-2</v>
      </c>
      <c r="H49" s="13">
        <f t="shared" si="3"/>
        <v>-2.0392345946224213E-2</v>
      </c>
    </row>
    <row r="50" spans="1:8">
      <c r="A50" s="1">
        <v>42644</v>
      </c>
      <c r="B50">
        <v>2126.1499020000001</v>
      </c>
      <c r="C50" s="7">
        <f t="shared" si="0"/>
        <v>3.4174522187570479E-2</v>
      </c>
      <c r="D50" s="15">
        <v>28.414252999999999</v>
      </c>
      <c r="E50" s="7">
        <f t="shared" si="1"/>
        <v>-9.8881360703023703E-3</v>
      </c>
      <c r="F50" s="7">
        <v>3.3E-3</v>
      </c>
      <c r="G50" s="12">
        <f t="shared" si="2"/>
        <v>-1.0988136070302371E-2</v>
      </c>
      <c r="H50" s="13">
        <f t="shared" si="3"/>
        <v>3.3074522187570482E-2</v>
      </c>
    </row>
    <row r="51" spans="1:8">
      <c r="A51" s="1">
        <v>42675</v>
      </c>
      <c r="B51">
        <v>2198.8100589999999</v>
      </c>
      <c r="C51" s="7">
        <f t="shared" si="0"/>
        <v>1.8200762196895176E-2</v>
      </c>
      <c r="D51" s="15">
        <v>28.133289000000001</v>
      </c>
      <c r="E51" s="7">
        <f t="shared" si="1"/>
        <v>5.7044698897451944E-2</v>
      </c>
      <c r="F51" s="7">
        <v>4.5000000000000005E-3</v>
      </c>
      <c r="G51" s="12">
        <f t="shared" si="2"/>
        <v>5.5544698897451943E-2</v>
      </c>
      <c r="H51" s="13">
        <f t="shared" si="3"/>
        <v>1.6700762196895175E-2</v>
      </c>
    </row>
    <row r="52" spans="1:8">
      <c r="A52" s="1">
        <v>42705</v>
      </c>
      <c r="B52">
        <v>2238.830078</v>
      </c>
      <c r="C52" s="7">
        <f t="shared" si="0"/>
        <v>1.7884358171464578E-2</v>
      </c>
      <c r="D52" s="15">
        <v>29.738143999999998</v>
      </c>
      <c r="E52" s="7">
        <f t="shared" si="1"/>
        <v>2.7308160186459582E-2</v>
      </c>
      <c r="F52" s="7">
        <v>5.1000000000000004E-3</v>
      </c>
      <c r="G52" s="12">
        <f t="shared" si="2"/>
        <v>2.5608160186459582E-2</v>
      </c>
      <c r="H52" s="13">
        <f t="shared" si="3"/>
        <v>1.6184358171464578E-2</v>
      </c>
    </row>
    <row r="53" spans="1:8">
      <c r="A53" s="1">
        <v>42736</v>
      </c>
      <c r="B53">
        <v>2278.8701169999999</v>
      </c>
      <c r="C53" s="7">
        <f t="shared" si="0"/>
        <v>3.719816033727915E-2</v>
      </c>
      <c r="D53" s="15">
        <v>30.550238</v>
      </c>
      <c r="E53" s="7">
        <f t="shared" si="1"/>
        <v>-5.3053170976933142E-2</v>
      </c>
      <c r="F53" s="7">
        <v>5.1000000000000004E-3</v>
      </c>
      <c r="G53" s="12">
        <f t="shared" si="2"/>
        <v>-5.4753170976933142E-2</v>
      </c>
      <c r="H53" s="13">
        <f t="shared" si="3"/>
        <v>3.549816033727915E-2</v>
      </c>
    </row>
    <row r="54" spans="1:8">
      <c r="A54" s="1">
        <v>42767</v>
      </c>
      <c r="B54">
        <v>2363.639893</v>
      </c>
      <c r="C54" s="7">
        <f t="shared" si="0"/>
        <v>-3.8919718808453973E-4</v>
      </c>
      <c r="D54" s="15">
        <v>28.929451</v>
      </c>
      <c r="E54" s="7">
        <f t="shared" si="1"/>
        <v>3.7035960343665235E-3</v>
      </c>
      <c r="F54" s="7">
        <v>5.1999999999999998E-3</v>
      </c>
      <c r="G54" s="12">
        <f t="shared" si="2"/>
        <v>1.9702627010331902E-3</v>
      </c>
      <c r="H54" s="13">
        <f t="shared" si="3"/>
        <v>-2.1225305214178729E-3</v>
      </c>
    </row>
    <row r="55" spans="1:8">
      <c r="A55" s="1">
        <v>42795</v>
      </c>
      <c r="B55">
        <v>2362.719971</v>
      </c>
      <c r="C55" s="7">
        <f t="shared" si="0"/>
        <v>9.0912085493182089E-3</v>
      </c>
      <c r="D55" s="15">
        <v>29.036594000000001</v>
      </c>
      <c r="E55" s="7">
        <f t="shared" si="1"/>
        <v>7.6379826091173093E-3</v>
      </c>
      <c r="F55" s="7">
        <v>7.4000000000000003E-3</v>
      </c>
      <c r="G55" s="12">
        <f t="shared" si="2"/>
        <v>5.1713159424506428E-3</v>
      </c>
      <c r="H55" s="13">
        <f t="shared" si="3"/>
        <v>6.6245418826515415E-3</v>
      </c>
    </row>
    <row r="56" spans="1:8">
      <c r="A56" s="1">
        <v>42826</v>
      </c>
      <c r="B56">
        <v>2384.1999510000001</v>
      </c>
      <c r="C56" s="7">
        <f t="shared" si="0"/>
        <v>1.1576251391341417E-2</v>
      </c>
      <c r="D56" s="15">
        <v>29.258375000000001</v>
      </c>
      <c r="E56" s="7">
        <f t="shared" si="1"/>
        <v>-2.7181208799189966E-2</v>
      </c>
      <c r="F56" s="7">
        <v>8.0000000000000002E-3</v>
      </c>
      <c r="G56" s="12">
        <f t="shared" si="2"/>
        <v>-2.9847875465856634E-2</v>
      </c>
      <c r="H56" s="13">
        <f t="shared" si="3"/>
        <v>8.9095847246747507E-3</v>
      </c>
    </row>
    <row r="57" spans="1:8">
      <c r="A57" s="1">
        <v>42856</v>
      </c>
      <c r="B57">
        <v>2411.8000489999999</v>
      </c>
      <c r="C57" s="7">
        <f t="shared" si="0"/>
        <v>4.8137750908554414E-3</v>
      </c>
      <c r="D57" s="15">
        <v>28.463097000000001</v>
      </c>
      <c r="E57" s="7">
        <f t="shared" si="1"/>
        <v>-5.5536472366306523E-2</v>
      </c>
      <c r="F57" s="7">
        <v>8.8999999999999999E-3</v>
      </c>
      <c r="G57" s="12">
        <f t="shared" si="2"/>
        <v>-5.8503139032973189E-2</v>
      </c>
      <c r="H57" s="13">
        <f t="shared" si="3"/>
        <v>1.8471084241887749E-3</v>
      </c>
    </row>
    <row r="58" spans="1:8">
      <c r="A58" s="1">
        <v>42887</v>
      </c>
      <c r="B58">
        <v>2423.4099120000001</v>
      </c>
      <c r="C58" s="7">
        <f t="shared" si="0"/>
        <v>1.9348826118030613E-2</v>
      </c>
      <c r="D58" s="15">
        <v>26.882356999999999</v>
      </c>
      <c r="E58" s="7">
        <f t="shared" si="1"/>
        <v>-1.3513472795558833E-2</v>
      </c>
      <c r="F58" s="7">
        <v>9.7999999999999997E-3</v>
      </c>
      <c r="G58" s="12">
        <f t="shared" si="2"/>
        <v>-1.67801394622255E-2</v>
      </c>
      <c r="H58" s="13">
        <f t="shared" si="3"/>
        <v>1.6082159451363945E-2</v>
      </c>
    </row>
    <row r="59" spans="1:8">
      <c r="A59" s="1">
        <v>42917</v>
      </c>
      <c r="B59">
        <v>2470.3000489999999</v>
      </c>
      <c r="C59" s="7">
        <f t="shared" si="0"/>
        <v>5.4643281108568138E-4</v>
      </c>
      <c r="D59" s="15">
        <v>26.519082999999998</v>
      </c>
      <c r="E59" s="7">
        <f t="shared" si="1"/>
        <v>-4.3833981740620413E-2</v>
      </c>
      <c r="F59" s="7">
        <v>1.0700000000000001E-2</v>
      </c>
      <c r="G59" s="12">
        <f t="shared" si="2"/>
        <v>-4.7400648407287083E-2</v>
      </c>
      <c r="H59" s="13">
        <f t="shared" si="3"/>
        <v>-3.020233855580986E-3</v>
      </c>
    </row>
    <row r="60" spans="1:8">
      <c r="A60" s="1">
        <v>42948</v>
      </c>
      <c r="B60">
        <v>2471.6499020000001</v>
      </c>
      <c r="C60" s="7">
        <f t="shared" si="0"/>
        <v>1.9302978533243684E-2</v>
      </c>
      <c r="D60" s="15">
        <v>25.356646000000001</v>
      </c>
      <c r="E60" s="7">
        <f t="shared" si="1"/>
        <v>-4.139013495712339E-2</v>
      </c>
      <c r="F60" s="7">
        <v>1.01E-2</v>
      </c>
      <c r="G60" s="12">
        <f t="shared" si="2"/>
        <v>-4.4756801623790053E-2</v>
      </c>
      <c r="H60" s="13">
        <f t="shared" si="3"/>
        <v>1.5936311866577017E-2</v>
      </c>
    </row>
    <row r="61" spans="1:8">
      <c r="A61" s="1">
        <v>42979</v>
      </c>
      <c r="B61">
        <v>2519.360107</v>
      </c>
      <c r="C61" s="7">
        <f t="shared" si="0"/>
        <v>1.1895866302212583E-2</v>
      </c>
      <c r="D61" s="15">
        <v>24.307130999999998</v>
      </c>
      <c r="E61" s="7">
        <f t="shared" si="1"/>
        <v>-1.5071256249863467E-2</v>
      </c>
      <c r="F61" s="7">
        <v>1.03E-2</v>
      </c>
      <c r="G61" s="12">
        <f t="shared" si="2"/>
        <v>-1.8504589583196798E-2</v>
      </c>
      <c r="H61" s="13">
        <f t="shared" si="3"/>
        <v>8.4625329688792494E-3</v>
      </c>
    </row>
    <row r="62" spans="1:8">
      <c r="A62" s="1">
        <v>43009</v>
      </c>
      <c r="B62">
        <v>2549.330078</v>
      </c>
      <c r="D62" s="15">
        <v>23.940791999999998</v>
      </c>
      <c r="E62" s="7"/>
      <c r="G62" s="12">
        <f t="shared" si="2"/>
        <v>0</v>
      </c>
      <c r="H62" s="13">
        <f t="shared" si="3"/>
        <v>0</v>
      </c>
    </row>
    <row r="63" spans="1:8">
      <c r="A63" s="1"/>
      <c r="D63" s="15">
        <v>20.790001</v>
      </c>
      <c r="E63" s="7"/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B18" sqref="B18"/>
    </sheetView>
  </sheetViews>
  <sheetFormatPr defaultRowHeight="15.75"/>
  <cols>
    <col min="1" max="1" width="22.3984375" bestFit="1" customWidth="1"/>
    <col min="2" max="2" width="24.796875" bestFit="1" customWidth="1"/>
    <col min="4" max="4" width="13" bestFit="1" customWidth="1"/>
    <col min="5" max="5" width="11.8984375" bestFit="1" customWidth="1"/>
    <col min="6" max="6" width="15.3984375" bestFit="1" customWidth="1"/>
  </cols>
  <sheetData>
    <row r="1" spans="1:9">
      <c r="A1" t="s">
        <v>50</v>
      </c>
    </row>
    <row r="2" spans="1:9" ht="16.5" thickBot="1"/>
    <row r="3" spans="1:9" ht="16.5">
      <c r="A3" s="17" t="s">
        <v>98</v>
      </c>
      <c r="B3" s="17"/>
    </row>
    <row r="4" spans="1:9">
      <c r="A4" s="2" t="s">
        <v>51</v>
      </c>
      <c r="B4" s="2">
        <v>0.13050760985394183</v>
      </c>
    </row>
    <row r="5" spans="1:9">
      <c r="A5" s="2" t="s">
        <v>52</v>
      </c>
      <c r="B5" s="2">
        <v>1.7032236229788694E-2</v>
      </c>
    </row>
    <row r="6" spans="1:9">
      <c r="A6" s="2" t="s">
        <v>53</v>
      </c>
      <c r="B6" s="2">
        <v>8.4516164785051505E-5</v>
      </c>
    </row>
    <row r="7" spans="1:9">
      <c r="A7" s="2" t="s">
        <v>85</v>
      </c>
      <c r="B7" s="2">
        <v>4.8115681616489117E-2</v>
      </c>
    </row>
    <row r="8" spans="1:9" ht="16.5" thickBot="1">
      <c r="A8" s="5" t="s">
        <v>99</v>
      </c>
      <c r="B8" s="5">
        <v>60</v>
      </c>
    </row>
    <row r="10" spans="1:9" ht="16.5" thickBot="1">
      <c r="A10" t="s">
        <v>54</v>
      </c>
    </row>
    <row r="11" spans="1:9" ht="16.5">
      <c r="A11" s="14"/>
      <c r="B11" s="14" t="s">
        <v>56</v>
      </c>
      <c r="C11" s="14" t="s">
        <v>57</v>
      </c>
      <c r="D11" s="14" t="s">
        <v>58</v>
      </c>
      <c r="E11" s="14" t="s">
        <v>59</v>
      </c>
      <c r="F11" s="14" t="s">
        <v>60</v>
      </c>
    </row>
    <row r="12" spans="1:9">
      <c r="A12" s="2" t="s">
        <v>100</v>
      </c>
      <c r="B12" s="2">
        <v>1</v>
      </c>
      <c r="C12" s="2">
        <v>2.3266640260208304E-3</v>
      </c>
      <c r="D12" s="2">
        <v>2.3266640260208304E-3</v>
      </c>
      <c r="E12" s="2">
        <v>1.0049868751938835</v>
      </c>
      <c r="F12" s="2">
        <v>0.32027100892951682</v>
      </c>
    </row>
    <row r="13" spans="1:9">
      <c r="A13" s="2" t="s">
        <v>101</v>
      </c>
      <c r="B13" s="2">
        <v>58</v>
      </c>
      <c r="C13" s="2">
        <v>0.13427689141032223</v>
      </c>
      <c r="D13" s="2">
        <v>2.3151188174193489E-3</v>
      </c>
      <c r="E13" s="2"/>
      <c r="F13" s="2"/>
    </row>
    <row r="14" spans="1:9" ht="16.5" thickBot="1">
      <c r="A14" s="5" t="s">
        <v>102</v>
      </c>
      <c r="B14" s="5">
        <v>59</v>
      </c>
      <c r="C14" s="5">
        <v>0.13660355543634306</v>
      </c>
      <c r="D14" s="5"/>
      <c r="E14" s="5"/>
      <c r="F14" s="5"/>
    </row>
    <row r="15" spans="1:9" ht="16.5" thickBot="1"/>
    <row r="16" spans="1:9" ht="16.5">
      <c r="A16" s="14"/>
      <c r="B16" s="14" t="s">
        <v>61</v>
      </c>
      <c r="C16" s="14" t="s">
        <v>85</v>
      </c>
      <c r="D16" s="14" t="s">
        <v>62</v>
      </c>
      <c r="E16" s="14" t="s">
        <v>63</v>
      </c>
      <c r="F16" s="14" t="s">
        <v>64</v>
      </c>
      <c r="G16" s="14" t="s">
        <v>65</v>
      </c>
      <c r="H16" s="14" t="s">
        <v>103</v>
      </c>
      <c r="I16" s="14" t="s">
        <v>104</v>
      </c>
    </row>
    <row r="17" spans="1:9">
      <c r="A17" s="2" t="s">
        <v>55</v>
      </c>
      <c r="B17" s="2">
        <v>6.3483313897794158E-3</v>
      </c>
      <c r="C17" s="2">
        <v>6.586951742389306E-3</v>
      </c>
      <c r="D17" s="2">
        <v>0.96377378156966209</v>
      </c>
      <c r="E17" s="2">
        <v>0.33916058864514398</v>
      </c>
      <c r="F17" s="2">
        <v>-6.8368850801821795E-3</v>
      </c>
      <c r="G17" s="2">
        <v>1.9533547859741013E-2</v>
      </c>
      <c r="H17" s="2">
        <v>-6.8368850801821795E-3</v>
      </c>
      <c r="I17" s="2">
        <v>1.9533547859741013E-2</v>
      </c>
    </row>
    <row r="18" spans="1:9" ht="16.5" thickBot="1">
      <c r="A18" s="5" t="s">
        <v>48</v>
      </c>
      <c r="B18" s="5">
        <v>-0.23092180088791847</v>
      </c>
      <c r="C18" s="5">
        <v>0.23034815641826364</v>
      </c>
      <c r="D18" s="5">
        <v>-1.0024903367084614</v>
      </c>
      <c r="E18" s="5">
        <v>0.32027100892952648</v>
      </c>
      <c r="F18" s="5">
        <v>-0.69201373303097835</v>
      </c>
      <c r="G18" s="5">
        <v>0.23017013125514135</v>
      </c>
      <c r="H18" s="5">
        <v>-0.69201373303097835</v>
      </c>
      <c r="I18" s="5">
        <v>0.23017013125514135</v>
      </c>
    </row>
    <row r="23" spans="1:9" ht="16.5" thickBot="1"/>
    <row r="24" spans="1:9" ht="16.5">
      <c r="A24" s="14"/>
      <c r="B24" s="14"/>
      <c r="C24" s="14"/>
    </row>
    <row r="25" spans="1:9">
      <c r="A25" s="2"/>
      <c r="B25" s="2"/>
      <c r="C25" s="2"/>
    </row>
    <row r="26" spans="1:9">
      <c r="A26" s="2"/>
      <c r="B26" s="2"/>
      <c r="C26" s="2"/>
    </row>
    <row r="27" spans="1:9">
      <c r="A27" s="2"/>
      <c r="B27" s="2"/>
      <c r="C27" s="2"/>
    </row>
    <row r="28" spans="1:9">
      <c r="A28" s="2"/>
      <c r="B28" s="2"/>
      <c r="C28" s="2"/>
    </row>
    <row r="29" spans="1:9">
      <c r="A29" s="2"/>
      <c r="B29" s="2"/>
      <c r="C29" s="2"/>
    </row>
    <row r="30" spans="1:9">
      <c r="A30" s="2"/>
      <c r="B30" s="2"/>
      <c r="C30" s="2"/>
    </row>
    <row r="31" spans="1:9">
      <c r="A31" s="2"/>
      <c r="B31" s="2"/>
      <c r="C31" s="2"/>
    </row>
    <row r="32" spans="1:9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 ht="16.5" thickBot="1">
      <c r="A84" s="5"/>
      <c r="B84" s="5"/>
      <c r="C84" s="5"/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B1" workbookViewId="0">
      <pane ySplit="1" topLeftCell="A46" activePane="bottomLeft" state="frozen"/>
      <selection activeCell="A16" sqref="A16:I18"/>
      <selection pane="bottomLeft" activeCell="E64" sqref="E64"/>
    </sheetView>
  </sheetViews>
  <sheetFormatPr defaultRowHeight="15.75"/>
  <cols>
    <col min="1" max="1" width="10.3984375" bestFit="1" customWidth="1"/>
    <col min="2" max="2" width="14.796875" bestFit="1" customWidth="1"/>
    <col min="3" max="3" width="15.09765625" style="7" customWidth="1"/>
    <col min="4" max="4" width="11.5" bestFit="1" customWidth="1"/>
    <col min="5" max="5" width="12.69921875" customWidth="1"/>
    <col min="6" max="6" width="15.09765625" style="7" customWidth="1"/>
    <col min="7" max="7" width="21.296875" bestFit="1" customWidth="1"/>
    <col min="8" max="8" width="22.3984375" bestFit="1" customWidth="1"/>
  </cols>
  <sheetData>
    <row r="1" spans="1:8" ht="31.5">
      <c r="A1" t="s">
        <v>0</v>
      </c>
      <c r="B1" t="s">
        <v>45</v>
      </c>
      <c r="C1" s="10" t="s">
        <v>67</v>
      </c>
      <c r="D1" t="s">
        <v>46</v>
      </c>
      <c r="E1" s="11" t="s">
        <v>68</v>
      </c>
      <c r="F1" s="10" t="s">
        <v>69</v>
      </c>
      <c r="G1" t="s">
        <v>47</v>
      </c>
      <c r="H1" t="s">
        <v>49</v>
      </c>
    </row>
    <row r="2" spans="1:8">
      <c r="A2" s="1">
        <v>41183</v>
      </c>
      <c r="B2">
        <v>1412.160034</v>
      </c>
      <c r="C2" s="7">
        <f>(B3-B2)/B2</f>
        <v>2.8467170173433272E-3</v>
      </c>
      <c r="D2">
        <v>80.905563000000001</v>
      </c>
      <c r="E2" s="7">
        <f>(D3-D2)/D2</f>
        <v>5.5775719649834118E-2</v>
      </c>
      <c r="F2" s="7">
        <v>1E-3</v>
      </c>
      <c r="G2" s="12">
        <f>E2-F2/3</f>
        <v>5.5442386316500787E-2</v>
      </c>
      <c r="H2" s="13">
        <f>C2-F2/3</f>
        <v>2.5133836840099937E-3</v>
      </c>
    </row>
    <row r="3" spans="1:8">
      <c r="A3" s="1">
        <v>41214</v>
      </c>
      <c r="B3">
        <v>1416.1800539999999</v>
      </c>
      <c r="C3" s="7">
        <f t="shared" ref="C3:C61" si="0">(B4-B3)/B3</f>
        <v>7.0682304638645639E-3</v>
      </c>
      <c r="D3">
        <v>85.418128999999993</v>
      </c>
      <c r="E3" s="7">
        <f t="shared" ref="E3:E61" si="1">(D4-D3)/D3</f>
        <v>-4.7204054305614543E-2</v>
      </c>
      <c r="F3" s="7">
        <v>8.9999999999999998E-4</v>
      </c>
      <c r="G3" s="12">
        <f t="shared" ref="G3:G62" si="2">E3-F3/3</f>
        <v>-4.7504054305614545E-2</v>
      </c>
      <c r="H3" s="13">
        <f t="shared" ref="H3:H62" si="3">C3-F3/3</f>
        <v>6.768230463864564E-3</v>
      </c>
    </row>
    <row r="4" spans="1:8">
      <c r="A4" s="1">
        <v>41244</v>
      </c>
      <c r="B4">
        <v>1426.1899410000001</v>
      </c>
      <c r="C4" s="7">
        <f t="shared" si="0"/>
        <v>5.0428096519578497E-2</v>
      </c>
      <c r="D4">
        <v>81.386047000000005</v>
      </c>
      <c r="E4" s="7">
        <f t="shared" si="1"/>
        <v>0.10989375119791717</v>
      </c>
      <c r="F4" s="7">
        <v>7.000000000000001E-4</v>
      </c>
      <c r="G4" s="12">
        <f t="shared" si="2"/>
        <v>0.10966041786458383</v>
      </c>
      <c r="H4" s="13">
        <f t="shared" si="3"/>
        <v>5.0194763186245162E-2</v>
      </c>
    </row>
    <row r="5" spans="1:8">
      <c r="A5" s="1">
        <v>41275</v>
      </c>
      <c r="B5">
        <v>1498.1099850000001</v>
      </c>
      <c r="C5" s="7">
        <f t="shared" si="0"/>
        <v>1.1060649195259101E-2</v>
      </c>
      <c r="D5">
        <v>90.329864999999998</v>
      </c>
      <c r="E5" s="7">
        <f t="shared" si="1"/>
        <v>-1.0259962195227361E-2</v>
      </c>
      <c r="F5" s="7">
        <v>7.000000000000001E-4</v>
      </c>
      <c r="G5" s="12">
        <f t="shared" si="2"/>
        <v>-1.0493295528560695E-2</v>
      </c>
      <c r="H5" s="13">
        <f t="shared" si="3"/>
        <v>1.0827315861925767E-2</v>
      </c>
    </row>
    <row r="6" spans="1:8">
      <c r="A6" s="1">
        <v>41306</v>
      </c>
      <c r="B6">
        <v>1514.6800539999999</v>
      </c>
      <c r="C6" s="7">
        <f t="shared" si="0"/>
        <v>3.5987723516956123E-2</v>
      </c>
      <c r="D6">
        <v>89.403084000000007</v>
      </c>
      <c r="E6" s="7">
        <f t="shared" si="1"/>
        <v>5.0382132231590548E-2</v>
      </c>
      <c r="F6" s="7">
        <v>1E-3</v>
      </c>
      <c r="G6" s="12">
        <f t="shared" si="2"/>
        <v>5.0048798898257217E-2</v>
      </c>
      <c r="H6" s="13">
        <f t="shared" si="3"/>
        <v>3.5654390183622792E-2</v>
      </c>
    </row>
    <row r="7" spans="1:8">
      <c r="A7" s="1">
        <v>41334</v>
      </c>
      <c r="B7">
        <v>1569.1899410000001</v>
      </c>
      <c r="C7" s="7">
        <f t="shared" si="0"/>
        <v>1.8085767859252408E-2</v>
      </c>
      <c r="D7">
        <v>93.907402000000005</v>
      </c>
      <c r="E7" s="7">
        <f t="shared" si="1"/>
        <v>2.1864165723592271E-2</v>
      </c>
      <c r="F7" s="7">
        <v>8.9999999999999998E-4</v>
      </c>
      <c r="G7" s="12">
        <f t="shared" si="2"/>
        <v>2.1564165723592269E-2</v>
      </c>
      <c r="H7" s="13">
        <f t="shared" si="3"/>
        <v>1.7785767859252406E-2</v>
      </c>
    </row>
    <row r="8" spans="1:8">
      <c r="A8" s="1">
        <v>41365</v>
      </c>
      <c r="B8">
        <v>1597.5699460000001</v>
      </c>
      <c r="C8" s="7">
        <f t="shared" si="0"/>
        <v>2.0762811721046208E-2</v>
      </c>
      <c r="D8">
        <v>95.960609000000005</v>
      </c>
      <c r="E8" s="7">
        <f t="shared" si="1"/>
        <v>1.1067009797738891E-2</v>
      </c>
      <c r="F8" s="7">
        <v>5.9999999999999995E-4</v>
      </c>
      <c r="G8" s="12">
        <f t="shared" si="2"/>
        <v>1.0867009797738891E-2</v>
      </c>
      <c r="H8" s="13">
        <f t="shared" si="3"/>
        <v>2.0562811721046209E-2</v>
      </c>
    </row>
    <row r="9" spans="1:8">
      <c r="A9" s="1">
        <v>41395</v>
      </c>
      <c r="B9">
        <v>1630.73999</v>
      </c>
      <c r="C9" s="7">
        <f t="shared" si="0"/>
        <v>-1.4999301636062792E-2</v>
      </c>
      <c r="D9">
        <v>97.022605999999996</v>
      </c>
      <c r="E9" s="7">
        <f t="shared" si="1"/>
        <v>1.1389129250970754E-2</v>
      </c>
      <c r="F9" s="7">
        <v>4.0000000000000002E-4</v>
      </c>
      <c r="G9" s="12">
        <f t="shared" si="2"/>
        <v>1.1255795917637422E-2</v>
      </c>
      <c r="H9" s="13">
        <f t="shared" si="3"/>
        <v>-1.5132634969396125E-2</v>
      </c>
    </row>
    <row r="10" spans="1:8">
      <c r="A10" s="1">
        <v>41426</v>
      </c>
      <c r="B10">
        <v>1606.280029</v>
      </c>
      <c r="C10" s="7">
        <f t="shared" si="0"/>
        <v>4.9462079815225081E-2</v>
      </c>
      <c r="D10">
        <v>98.127609000000007</v>
      </c>
      <c r="E10" s="7">
        <f t="shared" si="1"/>
        <v>6.1951606300730246E-2</v>
      </c>
      <c r="F10" s="7">
        <v>5.0000000000000001E-4</v>
      </c>
      <c r="G10" s="12">
        <f t="shared" si="2"/>
        <v>6.1784939634063576E-2</v>
      </c>
      <c r="H10" s="13">
        <f t="shared" si="3"/>
        <v>4.9295413148558412E-2</v>
      </c>
    </row>
    <row r="11" spans="1:8">
      <c r="A11" s="1">
        <v>41456</v>
      </c>
      <c r="B11">
        <v>1685.7299800000001</v>
      </c>
      <c r="C11" s="7">
        <f t="shared" si="0"/>
        <v>-3.1298019033866906E-2</v>
      </c>
      <c r="D11">
        <v>104.206772</v>
      </c>
      <c r="E11" s="7">
        <f t="shared" si="1"/>
        <v>-4.7266150802560171E-2</v>
      </c>
      <c r="F11" s="7">
        <v>4.0000000000000002E-4</v>
      </c>
      <c r="G11" s="12">
        <f t="shared" si="2"/>
        <v>-4.7399484135893503E-2</v>
      </c>
      <c r="H11" s="13">
        <f t="shared" si="3"/>
        <v>-3.1431352367200238E-2</v>
      </c>
    </row>
    <row r="12" spans="1:8">
      <c r="A12" s="1">
        <v>41487</v>
      </c>
      <c r="B12">
        <v>1632.969971</v>
      </c>
      <c r="C12" s="7">
        <f t="shared" si="0"/>
        <v>2.9749523177239098E-2</v>
      </c>
      <c r="D12">
        <v>99.281318999999996</v>
      </c>
      <c r="E12" s="7">
        <f t="shared" si="1"/>
        <v>3.2176123687478478E-2</v>
      </c>
      <c r="F12" s="7">
        <v>4.0000000000000002E-4</v>
      </c>
      <c r="G12" s="12">
        <f t="shared" si="2"/>
        <v>3.2042790354145145E-2</v>
      </c>
      <c r="H12" s="13">
        <f t="shared" si="3"/>
        <v>2.9616189843905766E-2</v>
      </c>
    </row>
    <row r="13" spans="1:8">
      <c r="A13" s="1">
        <v>41518</v>
      </c>
      <c r="B13">
        <v>1681.5500489999999</v>
      </c>
      <c r="C13" s="7">
        <f t="shared" si="0"/>
        <v>4.45957526180061E-2</v>
      </c>
      <c r="D13">
        <v>102.475807</v>
      </c>
      <c r="E13" s="7">
        <f t="shared" si="1"/>
        <v>2.4572229033531727E-2</v>
      </c>
      <c r="F13" s="7">
        <v>2.0000000000000001E-4</v>
      </c>
      <c r="G13" s="12">
        <f t="shared" si="2"/>
        <v>2.4505562366865061E-2</v>
      </c>
      <c r="H13" s="13">
        <f t="shared" si="3"/>
        <v>4.4529085951339434E-2</v>
      </c>
    </row>
    <row r="14" spans="1:8">
      <c r="A14" s="1">
        <v>41548</v>
      </c>
      <c r="B14">
        <v>1756.540039</v>
      </c>
      <c r="C14" s="7">
        <f t="shared" si="0"/>
        <v>2.8049471635186524E-2</v>
      </c>
      <c r="D14">
        <v>104.993866</v>
      </c>
      <c r="E14" s="7">
        <f t="shared" si="1"/>
        <v>6.2966164137626929E-2</v>
      </c>
      <c r="F14" s="7">
        <v>5.0000000000000001E-4</v>
      </c>
      <c r="G14" s="12">
        <f t="shared" si="2"/>
        <v>6.2799497470960267E-2</v>
      </c>
      <c r="H14" s="13">
        <f t="shared" si="3"/>
        <v>2.7882804968519859E-2</v>
      </c>
    </row>
    <row r="15" spans="1:8">
      <c r="A15" s="1">
        <v>41579</v>
      </c>
      <c r="B15">
        <v>1805.8100589999999</v>
      </c>
      <c r="C15" s="7">
        <f t="shared" si="0"/>
        <v>2.3562791550492821E-2</v>
      </c>
      <c r="D15">
        <v>111.604927</v>
      </c>
      <c r="E15" s="7">
        <f t="shared" si="1"/>
        <v>-4.8695807130450415E-2</v>
      </c>
      <c r="F15" s="7">
        <v>7.000000000000001E-4</v>
      </c>
      <c r="G15" s="12">
        <f t="shared" si="2"/>
        <v>-4.892914046378375E-2</v>
      </c>
      <c r="H15" s="13">
        <f t="shared" si="3"/>
        <v>2.3329458217159489E-2</v>
      </c>
    </row>
    <row r="16" spans="1:8">
      <c r="A16" s="1">
        <v>41609</v>
      </c>
      <c r="B16">
        <v>1848.3599850000001</v>
      </c>
      <c r="C16" s="7">
        <f t="shared" si="0"/>
        <v>-3.5582905675162646E-2</v>
      </c>
      <c r="D16">
        <v>106.17023500000001</v>
      </c>
      <c r="E16" s="7">
        <f t="shared" si="1"/>
        <v>-5.5957039183345519E-2</v>
      </c>
      <c r="F16" s="7">
        <v>7.000000000000001E-4</v>
      </c>
      <c r="G16" s="12">
        <f t="shared" si="2"/>
        <v>-5.6190372516678855E-2</v>
      </c>
      <c r="H16" s="13">
        <f t="shared" si="3"/>
        <v>-3.5816239008495981E-2</v>
      </c>
    </row>
    <row r="17" spans="1:8">
      <c r="A17" s="1">
        <v>41640</v>
      </c>
      <c r="B17">
        <v>1782.589966</v>
      </c>
      <c r="C17" s="7">
        <f t="shared" si="0"/>
        <v>4.3117029976595334E-2</v>
      </c>
      <c r="D17">
        <v>100.229263</v>
      </c>
      <c r="E17" s="7">
        <f t="shared" si="1"/>
        <v>3.9515884697266426E-2</v>
      </c>
      <c r="F17" s="7">
        <v>4.0000000000000002E-4</v>
      </c>
      <c r="G17" s="12">
        <f t="shared" si="2"/>
        <v>3.9382551363933094E-2</v>
      </c>
      <c r="H17" s="13">
        <f t="shared" si="3"/>
        <v>4.2983696643262001E-2</v>
      </c>
    </row>
    <row r="18" spans="1:8">
      <c r="A18" s="1">
        <v>41671</v>
      </c>
      <c r="B18">
        <v>1859.4499510000001</v>
      </c>
      <c r="C18" s="7">
        <f t="shared" si="0"/>
        <v>6.9321656079357136E-3</v>
      </c>
      <c r="D18">
        <v>104.189911</v>
      </c>
      <c r="E18" s="7">
        <f t="shared" si="1"/>
        <v>-4.1250980625177743E-2</v>
      </c>
      <c r="F18" s="7">
        <v>5.0000000000000001E-4</v>
      </c>
      <c r="G18" s="12">
        <f t="shared" si="2"/>
        <v>-4.1417647291844412E-2</v>
      </c>
      <c r="H18" s="13">
        <f t="shared" si="3"/>
        <v>6.7654989412690471E-3</v>
      </c>
    </row>
    <row r="19" spans="1:8">
      <c r="A19" s="1">
        <v>41699</v>
      </c>
      <c r="B19">
        <v>1872.339966</v>
      </c>
      <c r="C19" s="7">
        <f t="shared" si="0"/>
        <v>6.2007889650527552E-3</v>
      </c>
      <c r="D19">
        <v>99.891975000000002</v>
      </c>
      <c r="E19" s="7">
        <f t="shared" si="1"/>
        <v>3.5816590872289722E-2</v>
      </c>
      <c r="F19" s="7">
        <v>5.0000000000000001E-4</v>
      </c>
      <c r="G19" s="12">
        <f t="shared" si="2"/>
        <v>3.5649924205623053E-2</v>
      </c>
      <c r="H19" s="13">
        <f t="shared" si="3"/>
        <v>6.0341222983860887E-3</v>
      </c>
    </row>
    <row r="20" spans="1:8">
      <c r="A20" s="1">
        <v>41730</v>
      </c>
      <c r="B20">
        <v>1883.9499510000001</v>
      </c>
      <c r="C20" s="7">
        <f t="shared" si="0"/>
        <v>2.103028001299596E-2</v>
      </c>
      <c r="D20">
        <v>103.469765</v>
      </c>
      <c r="E20" s="7">
        <f t="shared" si="1"/>
        <v>2.9391677849080855E-3</v>
      </c>
      <c r="F20" s="7">
        <v>2.9999999999999997E-4</v>
      </c>
      <c r="G20" s="12">
        <f t="shared" si="2"/>
        <v>2.8391677849080857E-3</v>
      </c>
      <c r="H20" s="13">
        <f t="shared" si="3"/>
        <v>2.0930280012995961E-2</v>
      </c>
    </row>
    <row r="21" spans="1:8">
      <c r="A21" s="1">
        <v>41760</v>
      </c>
      <c r="B21">
        <v>1923.5699460000001</v>
      </c>
      <c r="C21" s="7">
        <f t="shared" si="0"/>
        <v>1.9058331658920603E-2</v>
      </c>
      <c r="D21">
        <v>103.77388000000001</v>
      </c>
      <c r="E21" s="7">
        <f t="shared" si="1"/>
        <v>-4.3730850190818651E-3</v>
      </c>
      <c r="F21" s="7">
        <v>2.9999999999999997E-4</v>
      </c>
      <c r="G21" s="12">
        <f t="shared" si="2"/>
        <v>-4.4730850190818653E-3</v>
      </c>
      <c r="H21" s="13">
        <f t="shared" si="3"/>
        <v>1.8958331658920604E-2</v>
      </c>
    </row>
    <row r="22" spans="1:8">
      <c r="A22" s="1">
        <v>41791</v>
      </c>
      <c r="B22">
        <v>1960.2299800000001</v>
      </c>
      <c r="C22" s="7">
        <f t="shared" si="0"/>
        <v>-1.5079830581919834E-2</v>
      </c>
      <c r="D22">
        <v>103.32006800000001</v>
      </c>
      <c r="E22" s="7">
        <f t="shared" si="1"/>
        <v>2.0666846638157467E-2</v>
      </c>
      <c r="F22" s="7">
        <v>4.0000000000000002E-4</v>
      </c>
      <c r="G22" s="12">
        <f t="shared" si="2"/>
        <v>2.0533513304824134E-2</v>
      </c>
      <c r="H22" s="13">
        <f t="shared" si="3"/>
        <v>-1.5213163915253167E-2</v>
      </c>
    </row>
    <row r="23" spans="1:8">
      <c r="A23" s="1">
        <v>41821</v>
      </c>
      <c r="B23">
        <v>1930.670044</v>
      </c>
      <c r="C23" s="7">
        <f t="shared" si="0"/>
        <v>3.7655295489735195E-2</v>
      </c>
      <c r="D23">
        <v>105.45536800000001</v>
      </c>
      <c r="E23" s="7">
        <f t="shared" si="1"/>
        <v>3.3240185554138803E-2</v>
      </c>
      <c r="F23" s="7">
        <v>2.9999999999999997E-4</v>
      </c>
      <c r="G23" s="12">
        <f t="shared" si="2"/>
        <v>3.31401855541388E-2</v>
      </c>
      <c r="H23" s="13">
        <f t="shared" si="3"/>
        <v>3.7555295489735192E-2</v>
      </c>
    </row>
    <row r="24" spans="1:8">
      <c r="A24" s="1">
        <v>41852</v>
      </c>
      <c r="B24">
        <v>2003.369995</v>
      </c>
      <c r="C24" s="7">
        <f t="shared" si="0"/>
        <v>-1.5513837223063749E-2</v>
      </c>
      <c r="D24">
        <v>108.960724</v>
      </c>
      <c r="E24" s="7">
        <f t="shared" si="1"/>
        <v>3.5018241985983856E-2</v>
      </c>
      <c r="F24" s="7">
        <v>2.9999999999999997E-4</v>
      </c>
      <c r="G24" s="12">
        <f t="shared" si="2"/>
        <v>3.4918241985983853E-2</v>
      </c>
      <c r="H24" s="13">
        <f t="shared" si="3"/>
        <v>-1.5613837223063748E-2</v>
      </c>
    </row>
    <row r="25" spans="1:8">
      <c r="A25" s="1">
        <v>41883</v>
      </c>
      <c r="B25">
        <v>1972.290039</v>
      </c>
      <c r="C25" s="7">
        <f t="shared" si="0"/>
        <v>2.3201460786772227E-2</v>
      </c>
      <c r="D25">
        <v>112.776337</v>
      </c>
      <c r="E25" s="7">
        <f t="shared" si="1"/>
        <v>6.4235319152101941E-2</v>
      </c>
      <c r="F25" s="7">
        <v>2.0000000000000001E-4</v>
      </c>
      <c r="G25" s="12">
        <f t="shared" si="2"/>
        <v>6.4168652485435268E-2</v>
      </c>
      <c r="H25" s="13">
        <f t="shared" si="3"/>
        <v>2.3134794120105561E-2</v>
      </c>
    </row>
    <row r="26" spans="1:8">
      <c r="A26" s="1">
        <v>41913</v>
      </c>
      <c r="B26">
        <v>2018.0500489999999</v>
      </c>
      <c r="C26" s="7">
        <f t="shared" si="0"/>
        <v>2.4533588760364766E-2</v>
      </c>
      <c r="D26">
        <v>120.020561</v>
      </c>
      <c r="E26" s="7">
        <f t="shared" si="1"/>
        <v>6.5607208751507121E-2</v>
      </c>
      <c r="F26" s="7">
        <v>2.0000000000000001E-4</v>
      </c>
      <c r="G26" s="12">
        <f t="shared" si="2"/>
        <v>6.5540542084840447E-2</v>
      </c>
      <c r="H26" s="13">
        <f t="shared" si="3"/>
        <v>2.44669220936981E-2</v>
      </c>
    </row>
    <row r="27" spans="1:8">
      <c r="A27" s="1">
        <v>41944</v>
      </c>
      <c r="B27">
        <v>2067.5600589999999</v>
      </c>
      <c r="C27" s="7">
        <f t="shared" si="0"/>
        <v>-4.1885878779204062E-3</v>
      </c>
      <c r="D27">
        <v>127.894775</v>
      </c>
      <c r="E27" s="7">
        <f t="shared" si="1"/>
        <v>-1.3299996031871248E-5</v>
      </c>
      <c r="F27" s="7">
        <v>2.0000000000000001E-4</v>
      </c>
      <c r="G27" s="12">
        <f t="shared" si="2"/>
        <v>-7.9966662698537918E-5</v>
      </c>
      <c r="H27" s="13">
        <f t="shared" si="3"/>
        <v>-4.2552545445870725E-3</v>
      </c>
    </row>
    <row r="28" spans="1:8">
      <c r="A28" s="1">
        <v>41974</v>
      </c>
      <c r="B28">
        <v>2058.8999020000001</v>
      </c>
      <c r="C28" s="7">
        <f t="shared" si="0"/>
        <v>-3.1040805790470173E-2</v>
      </c>
      <c r="D28">
        <v>127.893074</v>
      </c>
      <c r="E28" s="7">
        <f t="shared" si="1"/>
        <v>8.7479092104707327E-3</v>
      </c>
      <c r="F28" s="7">
        <v>2.9999999999999997E-4</v>
      </c>
      <c r="G28" s="12">
        <f t="shared" si="2"/>
        <v>8.6479092104707334E-3</v>
      </c>
      <c r="H28" s="13">
        <f t="shared" si="3"/>
        <v>-3.1140805790470173E-2</v>
      </c>
    </row>
    <row r="29" spans="1:8">
      <c r="A29" s="1">
        <v>42005</v>
      </c>
      <c r="B29">
        <v>1994.98999</v>
      </c>
      <c r="C29" s="7">
        <f t="shared" si="0"/>
        <v>5.4892511014553995E-2</v>
      </c>
      <c r="D29">
        <v>129.01187100000001</v>
      </c>
      <c r="E29" s="7">
        <f t="shared" si="1"/>
        <v>2.7764065215362829E-2</v>
      </c>
      <c r="F29" s="7">
        <v>2.9999999999999997E-4</v>
      </c>
      <c r="G29" s="12">
        <f t="shared" si="2"/>
        <v>2.766406521536283E-2</v>
      </c>
      <c r="H29" s="13">
        <f t="shared" si="3"/>
        <v>5.4792511014553992E-2</v>
      </c>
    </row>
    <row r="30" spans="1:8">
      <c r="A30" s="1">
        <v>42036</v>
      </c>
      <c r="B30">
        <v>2104.5</v>
      </c>
      <c r="C30" s="7">
        <f t="shared" si="0"/>
        <v>-1.7396106913756221E-2</v>
      </c>
      <c r="D30">
        <v>132.59376499999999</v>
      </c>
      <c r="E30" s="7">
        <f t="shared" si="1"/>
        <v>6.7603412573736144E-2</v>
      </c>
      <c r="F30" s="7">
        <v>2.0000000000000001E-4</v>
      </c>
      <c r="G30" s="12">
        <f t="shared" si="2"/>
        <v>6.753674590706947E-2</v>
      </c>
      <c r="H30" s="13">
        <f t="shared" si="3"/>
        <v>-1.7462773580422888E-2</v>
      </c>
    </row>
    <row r="31" spans="1:8">
      <c r="A31" s="1">
        <v>42064</v>
      </c>
      <c r="B31">
        <v>2067.889893</v>
      </c>
      <c r="C31" s="7">
        <f t="shared" si="0"/>
        <v>8.5208197301247391E-3</v>
      </c>
      <c r="D31">
        <v>141.55755600000001</v>
      </c>
      <c r="E31" s="7">
        <f t="shared" si="1"/>
        <v>-5.577541194621926E-2</v>
      </c>
      <c r="F31" s="7">
        <v>2.9999999999999997E-4</v>
      </c>
      <c r="G31" s="12">
        <f t="shared" si="2"/>
        <v>-5.5875411946219262E-2</v>
      </c>
      <c r="H31" s="13">
        <f t="shared" si="3"/>
        <v>8.4208197301247397E-3</v>
      </c>
    </row>
    <row r="32" spans="1:8">
      <c r="A32" s="1">
        <v>42095</v>
      </c>
      <c r="B32">
        <v>2085.51001</v>
      </c>
      <c r="C32" s="7">
        <f t="shared" si="0"/>
        <v>1.0491382393316857E-2</v>
      </c>
      <c r="D32">
        <v>133.662125</v>
      </c>
      <c r="E32" s="7">
        <f t="shared" si="1"/>
        <v>-4.8883705836634333E-4</v>
      </c>
      <c r="F32" s="7">
        <v>2.0000000000000001E-4</v>
      </c>
      <c r="G32" s="12">
        <f t="shared" si="2"/>
        <v>-5.5550372503301003E-4</v>
      </c>
      <c r="H32" s="13">
        <f t="shared" si="3"/>
        <v>1.0424715726650191E-2</v>
      </c>
    </row>
    <row r="33" spans="1:8">
      <c r="A33" s="1">
        <v>42125</v>
      </c>
      <c r="B33">
        <v>2107.389893</v>
      </c>
      <c r="C33" s="7">
        <f t="shared" si="0"/>
        <v>-2.1011672375900521E-2</v>
      </c>
      <c r="D33">
        <v>133.59678600000001</v>
      </c>
      <c r="E33" s="7">
        <f t="shared" si="1"/>
        <v>-5.2808897663151957E-2</v>
      </c>
      <c r="F33" s="7">
        <v>2.0000000000000001E-4</v>
      </c>
      <c r="G33" s="12">
        <f t="shared" si="2"/>
        <v>-5.2875564329818624E-2</v>
      </c>
      <c r="H33" s="13">
        <f t="shared" si="3"/>
        <v>-2.1078339042567187E-2</v>
      </c>
    </row>
    <row r="34" spans="1:8">
      <c r="A34" s="1">
        <v>42156</v>
      </c>
      <c r="B34">
        <v>2063.110107</v>
      </c>
      <c r="C34" s="7">
        <f t="shared" si="0"/>
        <v>1.9742029696721345E-2</v>
      </c>
      <c r="D34">
        <v>126.541687</v>
      </c>
      <c r="E34" s="7">
        <f t="shared" si="1"/>
        <v>7.5818311162549959E-2</v>
      </c>
      <c r="F34" s="7">
        <v>2.0000000000000001E-4</v>
      </c>
      <c r="G34" s="12">
        <f t="shared" si="2"/>
        <v>7.5751644495883286E-2</v>
      </c>
      <c r="H34" s="13">
        <f t="shared" si="3"/>
        <v>1.9675363030054679E-2</v>
      </c>
    </row>
    <row r="35" spans="1:8">
      <c r="A35" s="1">
        <v>42186</v>
      </c>
      <c r="B35">
        <v>2103.8400879999999</v>
      </c>
      <c r="C35" s="7">
        <f t="shared" si="0"/>
        <v>-6.2580818167202831E-2</v>
      </c>
      <c r="D35">
        <v>136.135864</v>
      </c>
      <c r="E35" s="7">
        <f t="shared" si="1"/>
        <v>-3.6131948301294139E-2</v>
      </c>
      <c r="F35" s="7">
        <v>2.9999999999999997E-4</v>
      </c>
      <c r="G35" s="12">
        <f t="shared" si="2"/>
        <v>-3.6231948301294142E-2</v>
      </c>
      <c r="H35" s="13">
        <f t="shared" si="3"/>
        <v>-6.2680818167202834E-2</v>
      </c>
    </row>
    <row r="36" spans="1:8">
      <c r="A36" s="1">
        <v>42217</v>
      </c>
      <c r="B36">
        <v>1972.1800539999999</v>
      </c>
      <c r="C36" s="7">
        <f t="shared" si="0"/>
        <v>-2.6442831573227094E-2</v>
      </c>
      <c r="D36">
        <v>131.21700999999999</v>
      </c>
      <c r="E36" s="7">
        <f t="shared" si="1"/>
        <v>3.511218553143397E-2</v>
      </c>
      <c r="F36" s="7">
        <v>7.000000000000001E-4</v>
      </c>
      <c r="G36" s="12">
        <f t="shared" si="2"/>
        <v>3.4878852198100635E-2</v>
      </c>
      <c r="H36" s="13">
        <f t="shared" si="3"/>
        <v>-2.6676164906560426E-2</v>
      </c>
    </row>
    <row r="37" spans="1:8">
      <c r="A37" s="1">
        <v>42248</v>
      </c>
      <c r="B37">
        <v>1920.030029</v>
      </c>
      <c r="C37" s="7">
        <f t="shared" si="0"/>
        <v>8.2983117760394132E-2</v>
      </c>
      <c r="D37">
        <v>135.82432600000001</v>
      </c>
      <c r="E37" s="7">
        <f t="shared" si="1"/>
        <v>9.372610470380674E-2</v>
      </c>
      <c r="F37" s="7">
        <v>2.0000000000000001E-4</v>
      </c>
      <c r="G37" s="12">
        <f t="shared" si="2"/>
        <v>9.3659438037140066E-2</v>
      </c>
      <c r="H37" s="13">
        <f t="shared" si="3"/>
        <v>8.2916451093727458E-2</v>
      </c>
    </row>
    <row r="38" spans="1:8">
      <c r="A38" s="1">
        <v>42278</v>
      </c>
      <c r="B38">
        <v>2079.360107</v>
      </c>
      <c r="C38" s="7">
        <f t="shared" si="0"/>
        <v>5.0486926072401835E-4</v>
      </c>
      <c r="D38">
        <v>148.55461099999999</v>
      </c>
      <c r="E38" s="7">
        <f t="shared" si="1"/>
        <v>2.0870257605130945E-2</v>
      </c>
      <c r="F38" s="7">
        <v>2.0000000000000001E-4</v>
      </c>
      <c r="G38" s="12">
        <f t="shared" si="2"/>
        <v>2.0803590938464279E-2</v>
      </c>
      <c r="H38" s="13">
        <f t="shared" si="3"/>
        <v>4.3820259405735165E-4</v>
      </c>
    </row>
    <row r="39" spans="1:8">
      <c r="A39" s="1">
        <v>42309</v>
      </c>
      <c r="B39">
        <v>2080.4099120000001</v>
      </c>
      <c r="C39" s="7">
        <f t="shared" si="0"/>
        <v>-1.7530185176314418E-2</v>
      </c>
      <c r="D39">
        <v>151.65498400000001</v>
      </c>
      <c r="E39" s="7">
        <f t="shared" si="1"/>
        <v>3.0815340694637216E-3</v>
      </c>
      <c r="F39" s="7">
        <v>1.1999999999999999E-3</v>
      </c>
      <c r="G39" s="12">
        <f t="shared" si="2"/>
        <v>2.6815340694637214E-3</v>
      </c>
      <c r="H39" s="13">
        <f t="shared" si="3"/>
        <v>-1.7930185176314419E-2</v>
      </c>
    </row>
    <row r="40" spans="1:8">
      <c r="A40" s="1">
        <v>42339</v>
      </c>
      <c r="B40">
        <v>2043.9399410000001</v>
      </c>
      <c r="C40" s="7">
        <f t="shared" si="0"/>
        <v>-5.073532197294639E-2</v>
      </c>
      <c r="D40">
        <v>152.12231399999999</v>
      </c>
      <c r="E40" s="7">
        <f t="shared" si="1"/>
        <v>-6.4272608948086354E-2</v>
      </c>
      <c r="F40" s="7">
        <v>2.3E-3</v>
      </c>
      <c r="G40" s="12">
        <f t="shared" si="2"/>
        <v>-6.503927561475302E-2</v>
      </c>
      <c r="H40" s="13">
        <f t="shared" si="3"/>
        <v>-5.1501988639613056E-2</v>
      </c>
    </row>
    <row r="41" spans="1:8">
      <c r="A41" s="1">
        <v>42370</v>
      </c>
      <c r="B41">
        <v>1940.23999</v>
      </c>
      <c r="C41" s="7">
        <f t="shared" si="0"/>
        <v>-4.1283604302991229E-3</v>
      </c>
      <c r="D41">
        <v>142.34501599999999</v>
      </c>
      <c r="E41" s="7">
        <f t="shared" si="1"/>
        <v>-7.2127709761190401E-3</v>
      </c>
      <c r="F41" s="7">
        <v>2.5999999999999999E-3</v>
      </c>
      <c r="G41" s="12">
        <f t="shared" si="2"/>
        <v>-8.0794376427857067E-3</v>
      </c>
      <c r="H41" s="13">
        <f t="shared" si="3"/>
        <v>-4.9950270969657895E-3</v>
      </c>
    </row>
    <row r="42" spans="1:8">
      <c r="A42" s="1">
        <v>42401</v>
      </c>
      <c r="B42">
        <v>1932.2299800000001</v>
      </c>
      <c r="C42" s="7">
        <f t="shared" si="0"/>
        <v>6.5991114577365145E-2</v>
      </c>
      <c r="D42">
        <v>141.31831399999999</v>
      </c>
      <c r="E42" s="7">
        <f t="shared" si="1"/>
        <v>5.3170900411393329E-2</v>
      </c>
      <c r="F42" s="7">
        <v>3.0999999999999999E-3</v>
      </c>
      <c r="G42" s="12">
        <f t="shared" si="2"/>
        <v>5.2137567078059999E-2</v>
      </c>
      <c r="H42" s="13">
        <f t="shared" si="3"/>
        <v>6.4957781244031815E-2</v>
      </c>
    </row>
    <row r="43" spans="1:8">
      <c r="A43" s="1">
        <v>42430</v>
      </c>
      <c r="B43">
        <v>2059.73999</v>
      </c>
      <c r="C43" s="7">
        <f t="shared" si="0"/>
        <v>2.6993984808732631E-3</v>
      </c>
      <c r="D43">
        <v>148.832336</v>
      </c>
      <c r="E43" s="7">
        <f t="shared" si="1"/>
        <v>-5.9969488082213522E-2</v>
      </c>
      <c r="F43" s="7">
        <v>2.8999999999999998E-3</v>
      </c>
      <c r="G43" s="12">
        <f t="shared" si="2"/>
        <v>-6.0936154748880186E-2</v>
      </c>
      <c r="H43" s="13">
        <f t="shared" si="3"/>
        <v>1.7327318142065966E-3</v>
      </c>
    </row>
    <row r="44" spans="1:8">
      <c r="A44" s="1">
        <v>42461</v>
      </c>
      <c r="B44">
        <v>2065.3000489999999</v>
      </c>
      <c r="C44" s="7">
        <f t="shared" si="0"/>
        <v>1.5324602357572555E-2</v>
      </c>
      <c r="D44">
        <v>139.906937</v>
      </c>
      <c r="E44" s="7">
        <f t="shared" si="1"/>
        <v>7.2909179621307675E-3</v>
      </c>
      <c r="F44" s="7">
        <v>2.3E-3</v>
      </c>
      <c r="G44" s="12">
        <f t="shared" si="2"/>
        <v>6.5242512954641011E-3</v>
      </c>
      <c r="H44" s="13">
        <f t="shared" si="3"/>
        <v>1.4557935690905887E-2</v>
      </c>
    </row>
    <row r="45" spans="1:8">
      <c r="A45" s="1">
        <v>42491</v>
      </c>
      <c r="B45">
        <v>2096.9499510000001</v>
      </c>
      <c r="C45" s="7">
        <f t="shared" si="0"/>
        <v>9.1092112097811118E-4</v>
      </c>
      <c r="D45">
        <v>140.926987</v>
      </c>
      <c r="E45" s="7">
        <f t="shared" si="1"/>
        <v>5.5589061873578594E-2</v>
      </c>
      <c r="F45" s="7">
        <v>2.7000000000000001E-3</v>
      </c>
      <c r="G45" s="12">
        <f t="shared" si="2"/>
        <v>5.4689061873578595E-2</v>
      </c>
      <c r="H45" s="13">
        <f t="shared" si="3"/>
        <v>1.09211209781111E-5</v>
      </c>
    </row>
    <row r="46" spans="1:8">
      <c r="A46" s="1">
        <v>42522</v>
      </c>
      <c r="B46">
        <v>2098.860107</v>
      </c>
      <c r="C46" s="7">
        <f t="shared" si="0"/>
        <v>3.5609801125254283E-2</v>
      </c>
      <c r="D46">
        <v>148.760986</v>
      </c>
      <c r="E46" s="7">
        <f t="shared" si="1"/>
        <v>6.482429472469349E-2</v>
      </c>
      <c r="F46" s="7">
        <v>2.7000000000000001E-3</v>
      </c>
      <c r="G46" s="12">
        <f t="shared" si="2"/>
        <v>6.3924294724693492E-2</v>
      </c>
      <c r="H46" s="13">
        <f t="shared" si="3"/>
        <v>3.4709801125254285E-2</v>
      </c>
    </row>
    <row r="47" spans="1:8">
      <c r="A47" s="1">
        <v>42552</v>
      </c>
      <c r="B47">
        <v>2173.6000979999999</v>
      </c>
      <c r="C47" s="7">
        <f t="shared" si="0"/>
        <v>-1.2192431360480338E-3</v>
      </c>
      <c r="D47">
        <v>158.404312</v>
      </c>
      <c r="E47" s="7">
        <f t="shared" si="1"/>
        <v>-3.0678192649200058E-2</v>
      </c>
      <c r="F47" s="7">
        <v>3.0000000000000001E-3</v>
      </c>
      <c r="G47" s="12">
        <f t="shared" si="2"/>
        <v>-3.1678192649200056E-2</v>
      </c>
      <c r="H47" s="13">
        <f t="shared" si="3"/>
        <v>-2.219243136048034E-3</v>
      </c>
    </row>
    <row r="48" spans="1:8">
      <c r="A48" s="1">
        <v>42583</v>
      </c>
      <c r="B48">
        <v>2170.9499510000001</v>
      </c>
      <c r="C48" s="7">
        <f t="shared" si="0"/>
        <v>-1.2344508443253945E-3</v>
      </c>
      <c r="D48">
        <v>153.54475400000001</v>
      </c>
      <c r="E48" s="7">
        <f t="shared" si="1"/>
        <v>-5.6573831236201119E-2</v>
      </c>
      <c r="F48" s="7">
        <v>3.0000000000000001E-3</v>
      </c>
      <c r="G48" s="12">
        <f t="shared" si="2"/>
        <v>-5.757383123620112E-2</v>
      </c>
      <c r="H48" s="13">
        <f t="shared" si="3"/>
        <v>-2.2344508443253946E-3</v>
      </c>
    </row>
    <row r="49" spans="1:8">
      <c r="A49" s="1">
        <v>42614</v>
      </c>
      <c r="B49">
        <v>2168.2700199999999</v>
      </c>
      <c r="C49" s="7">
        <f t="shared" si="0"/>
        <v>-1.9425679279557545E-2</v>
      </c>
      <c r="D49">
        <v>144.85813899999999</v>
      </c>
      <c r="E49" s="7">
        <f t="shared" si="1"/>
        <v>-3.0424220761251109E-2</v>
      </c>
      <c r="F49" s="7">
        <v>2.8999999999999998E-3</v>
      </c>
      <c r="G49" s="12">
        <f t="shared" si="2"/>
        <v>-3.1390887427917777E-2</v>
      </c>
      <c r="H49" s="13">
        <f t="shared" si="3"/>
        <v>-2.0392345946224213E-2</v>
      </c>
    </row>
    <row r="50" spans="1:8">
      <c r="A50" s="1">
        <v>42644</v>
      </c>
      <c r="B50">
        <v>2126.1499020000001</v>
      </c>
      <c r="C50" s="7">
        <f t="shared" si="0"/>
        <v>3.4174522187570479E-2</v>
      </c>
      <c r="D50">
        <v>140.450943</v>
      </c>
      <c r="E50" s="7">
        <f t="shared" si="1"/>
        <v>1.5148527696250462E-2</v>
      </c>
      <c r="F50" s="7">
        <v>3.3E-3</v>
      </c>
      <c r="G50" s="12">
        <f t="shared" si="2"/>
        <v>1.4048527696250462E-2</v>
      </c>
      <c r="H50" s="13">
        <f t="shared" si="3"/>
        <v>3.3074522187570482E-2</v>
      </c>
    </row>
    <row r="51" spans="1:8">
      <c r="A51" s="1">
        <v>42675</v>
      </c>
      <c r="B51">
        <v>2198.8100589999999</v>
      </c>
      <c r="C51" s="7">
        <f t="shared" si="0"/>
        <v>1.8200762196895176E-2</v>
      </c>
      <c r="D51">
        <v>142.57856799999999</v>
      </c>
      <c r="E51" s="7">
        <f t="shared" si="1"/>
        <v>6.9900568786747927E-2</v>
      </c>
      <c r="F51" s="7">
        <v>4.5000000000000005E-3</v>
      </c>
      <c r="G51" s="12">
        <f t="shared" si="2"/>
        <v>6.8400568786747926E-2</v>
      </c>
      <c r="H51" s="13">
        <f t="shared" si="3"/>
        <v>1.6700762196895175E-2</v>
      </c>
    </row>
    <row r="52" spans="1:8">
      <c r="A52" s="1">
        <v>42705</v>
      </c>
      <c r="B52">
        <v>2238.830078</v>
      </c>
      <c r="C52" s="7">
        <f t="shared" si="0"/>
        <v>1.7884358171464578E-2</v>
      </c>
      <c r="D52">
        <v>152.54489100000001</v>
      </c>
      <c r="E52" s="7">
        <f t="shared" si="1"/>
        <v>2.3983359757358182E-2</v>
      </c>
      <c r="F52" s="7">
        <v>5.1000000000000004E-3</v>
      </c>
      <c r="G52" s="12">
        <f t="shared" si="2"/>
        <v>2.2283359757358182E-2</v>
      </c>
      <c r="H52" s="13">
        <f t="shared" si="3"/>
        <v>1.6184358171464578E-2</v>
      </c>
    </row>
    <row r="53" spans="1:8">
      <c r="A53" s="1">
        <v>42736</v>
      </c>
      <c r="B53">
        <v>2278.8701169999999</v>
      </c>
      <c r="C53" s="7">
        <f t="shared" si="0"/>
        <v>3.719816033727915E-2</v>
      </c>
      <c r="D53">
        <v>156.20343</v>
      </c>
      <c r="E53" s="7">
        <f t="shared" si="1"/>
        <v>8.0695436713521626E-2</v>
      </c>
      <c r="F53" s="7">
        <v>5.1000000000000004E-3</v>
      </c>
      <c r="G53" s="12">
        <f t="shared" si="2"/>
        <v>7.8995436713521633E-2</v>
      </c>
      <c r="H53" s="13">
        <f t="shared" si="3"/>
        <v>3.549816033727915E-2</v>
      </c>
    </row>
    <row r="54" spans="1:8">
      <c r="A54" s="1">
        <v>42767</v>
      </c>
      <c r="B54">
        <v>2363.639893</v>
      </c>
      <c r="C54" s="7">
        <f t="shared" si="0"/>
        <v>-3.8919718808453973E-4</v>
      </c>
      <c r="D54">
        <v>168.808334</v>
      </c>
      <c r="E54" s="7">
        <f t="shared" si="1"/>
        <v>-5.1012096357754458E-2</v>
      </c>
      <c r="F54" s="7">
        <v>5.1999999999999998E-3</v>
      </c>
      <c r="G54" s="12">
        <f t="shared" si="2"/>
        <v>-5.2745429691087795E-2</v>
      </c>
      <c r="H54" s="13">
        <f t="shared" si="3"/>
        <v>-2.1225305214178729E-3</v>
      </c>
    </row>
    <row r="55" spans="1:8">
      <c r="A55" s="1">
        <v>42795</v>
      </c>
      <c r="B55">
        <v>2362.719971</v>
      </c>
      <c r="C55" s="7">
        <f t="shared" si="0"/>
        <v>9.0912085493182089E-3</v>
      </c>
      <c r="D55">
        <v>160.197067</v>
      </c>
      <c r="E55" s="7">
        <f t="shared" si="1"/>
        <v>5.8620161878494212E-2</v>
      </c>
      <c r="F55" s="7">
        <v>7.4000000000000003E-3</v>
      </c>
      <c r="G55" s="12">
        <f t="shared" si="2"/>
        <v>5.6153495211827546E-2</v>
      </c>
      <c r="H55" s="13">
        <f t="shared" si="3"/>
        <v>6.6245418826515415E-3</v>
      </c>
    </row>
    <row r="56" spans="1:8">
      <c r="A56" s="1">
        <v>42826</v>
      </c>
      <c r="B56">
        <v>2384.1999510000001</v>
      </c>
      <c r="C56" s="7">
        <f t="shared" si="0"/>
        <v>1.1576251391341417E-2</v>
      </c>
      <c r="D56">
        <v>169.58784499999999</v>
      </c>
      <c r="E56" s="7">
        <f t="shared" si="1"/>
        <v>1.6392407132716419E-2</v>
      </c>
      <c r="F56" s="7">
        <v>8.0000000000000002E-3</v>
      </c>
      <c r="G56" s="12">
        <f t="shared" si="2"/>
        <v>1.3725740466049753E-2</v>
      </c>
      <c r="H56" s="13">
        <f t="shared" si="3"/>
        <v>8.9095847246747507E-3</v>
      </c>
    </row>
    <row r="57" spans="1:8">
      <c r="A57" s="1">
        <v>42856</v>
      </c>
      <c r="B57">
        <v>2411.8000489999999</v>
      </c>
      <c r="C57" s="7">
        <f t="shared" si="0"/>
        <v>4.8137750908554414E-3</v>
      </c>
      <c r="D57">
        <v>172.36779799999999</v>
      </c>
      <c r="E57" s="7">
        <f t="shared" si="1"/>
        <v>-7.5115683731133961E-2</v>
      </c>
      <c r="F57" s="7">
        <v>8.8999999999999999E-3</v>
      </c>
      <c r="G57" s="12">
        <f t="shared" si="2"/>
        <v>-7.8082350397800634E-2</v>
      </c>
      <c r="H57" s="13">
        <f t="shared" si="3"/>
        <v>1.8471084241887749E-3</v>
      </c>
    </row>
    <row r="58" spans="1:8">
      <c r="A58" s="1">
        <v>42887</v>
      </c>
      <c r="B58">
        <v>2423.4099120000001</v>
      </c>
      <c r="C58" s="7">
        <f t="shared" si="0"/>
        <v>1.9348826118030613E-2</v>
      </c>
      <c r="D58">
        <v>159.42027300000001</v>
      </c>
      <c r="E58" s="7">
        <f t="shared" si="1"/>
        <v>-8.8788331205530494E-3</v>
      </c>
      <c r="F58" s="7">
        <v>9.7999999999999997E-3</v>
      </c>
      <c r="G58" s="12">
        <f t="shared" si="2"/>
        <v>-1.2145499787219715E-2</v>
      </c>
      <c r="H58" s="13">
        <f t="shared" si="3"/>
        <v>1.6082159451363945E-2</v>
      </c>
    </row>
    <row r="59" spans="1:8">
      <c r="A59" s="1">
        <v>42917</v>
      </c>
      <c r="B59">
        <v>2470.3000489999999</v>
      </c>
      <c r="C59" s="7">
        <f t="shared" si="0"/>
        <v>5.4643281108568138E-4</v>
      </c>
      <c r="D59">
        <v>158.004807</v>
      </c>
      <c r="E59" s="7">
        <f t="shared" si="1"/>
        <v>-1.1166394450265011E-2</v>
      </c>
      <c r="F59" s="7">
        <v>1.0700000000000001E-2</v>
      </c>
      <c r="G59" s="12">
        <f t="shared" si="2"/>
        <v>-1.4733061116931678E-2</v>
      </c>
      <c r="H59" s="13">
        <f t="shared" si="3"/>
        <v>-3.020233855580986E-3</v>
      </c>
    </row>
    <row r="60" spans="1:8">
      <c r="A60" s="1">
        <v>42948</v>
      </c>
      <c r="B60">
        <v>2471.6499020000001</v>
      </c>
      <c r="C60" s="7">
        <f t="shared" si="0"/>
        <v>1.9302978533243684E-2</v>
      </c>
      <c r="D60">
        <v>156.24046300000001</v>
      </c>
      <c r="E60" s="7">
        <f t="shared" si="1"/>
        <v>5.1520136624275133E-2</v>
      </c>
      <c r="F60" s="7">
        <v>1.01E-2</v>
      </c>
      <c r="G60" s="12">
        <f t="shared" si="2"/>
        <v>4.8153469957608469E-2</v>
      </c>
      <c r="H60" s="13">
        <f t="shared" si="3"/>
        <v>1.5936311866577017E-2</v>
      </c>
    </row>
    <row r="61" spans="1:8">
      <c r="A61" s="1">
        <v>42979</v>
      </c>
      <c r="B61">
        <v>2519.360107</v>
      </c>
      <c r="C61" s="7">
        <f t="shared" si="0"/>
        <v>1.1895866302212583E-2</v>
      </c>
      <c r="D61">
        <v>164.28999300000001</v>
      </c>
      <c r="E61" s="7">
        <f t="shared" si="1"/>
        <v>-4.382492730400199E-2</v>
      </c>
      <c r="F61" s="7">
        <v>1.03E-2</v>
      </c>
      <c r="G61" s="12">
        <f t="shared" si="2"/>
        <v>-4.725826063733532E-2</v>
      </c>
      <c r="H61" s="13">
        <f t="shared" si="3"/>
        <v>8.4625329688792494E-3</v>
      </c>
    </row>
    <row r="62" spans="1:8">
      <c r="A62" s="1">
        <v>43009</v>
      </c>
      <c r="B62">
        <v>2549.330078</v>
      </c>
      <c r="D62">
        <v>157.08999600000001</v>
      </c>
      <c r="E62" s="7"/>
      <c r="G62" s="12">
        <f t="shared" si="2"/>
        <v>0</v>
      </c>
      <c r="H62" s="13">
        <f t="shared" si="3"/>
        <v>0</v>
      </c>
    </row>
    <row r="63" spans="1:8">
      <c r="A63" s="1"/>
      <c r="E63" s="7"/>
    </row>
    <row r="64" spans="1:8">
      <c r="E64" s="7">
        <f>STDEV(E2:E61)</f>
        <v>4.6146963556842453E-2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D21" sqref="D21"/>
    </sheetView>
  </sheetViews>
  <sheetFormatPr defaultRowHeight="15.75"/>
  <cols>
    <col min="1" max="1" width="22.3984375" bestFit="1" customWidth="1"/>
    <col min="2" max="2" width="24.796875" bestFit="1" customWidth="1"/>
  </cols>
  <sheetData>
    <row r="1" spans="1:9">
      <c r="A1" t="s">
        <v>50</v>
      </c>
    </row>
    <row r="2" spans="1:9" ht="16.5" thickBot="1"/>
    <row r="3" spans="1:9">
      <c r="A3" s="6" t="s">
        <v>70</v>
      </c>
      <c r="B3" s="6"/>
    </row>
    <row r="4" spans="1:9">
      <c r="A4" s="2" t="s">
        <v>51</v>
      </c>
      <c r="B4" s="2">
        <v>0.56172284650675264</v>
      </c>
    </row>
    <row r="5" spans="1:9">
      <c r="A5" s="2" t="s">
        <v>52</v>
      </c>
      <c r="B5" s="2">
        <v>0.31553255628764881</v>
      </c>
    </row>
    <row r="6" spans="1:9">
      <c r="A6" s="2" t="s">
        <v>53</v>
      </c>
      <c r="B6" s="2">
        <v>0.30373139346502204</v>
      </c>
    </row>
    <row r="7" spans="1:9">
      <c r="A7" s="3" t="s">
        <v>5</v>
      </c>
      <c r="B7" s="2">
        <v>3.863149791209837E-2</v>
      </c>
    </row>
    <row r="8" spans="1:9" ht="16.5" thickBot="1">
      <c r="A8" s="4" t="s">
        <v>71</v>
      </c>
      <c r="B8" s="5">
        <v>60</v>
      </c>
    </row>
    <row r="10" spans="1:9" ht="16.5" thickBot="1">
      <c r="A10" t="s">
        <v>54</v>
      </c>
    </row>
    <row r="11" spans="1:9">
      <c r="A11" s="8"/>
      <c r="B11" s="8" t="s">
        <v>56</v>
      </c>
      <c r="C11" s="8" t="s">
        <v>57</v>
      </c>
      <c r="D11" s="8" t="s">
        <v>58</v>
      </c>
      <c r="E11" s="8" t="s">
        <v>59</v>
      </c>
      <c r="F11" s="8" t="s">
        <v>60</v>
      </c>
    </row>
    <row r="12" spans="1:9">
      <c r="A12" s="3" t="s">
        <v>72</v>
      </c>
      <c r="B12" s="2">
        <v>1</v>
      </c>
      <c r="C12" s="2">
        <v>3.9902717122087344E-2</v>
      </c>
      <c r="D12" s="2">
        <v>3.9902717122087344E-2</v>
      </c>
      <c r="E12" s="2">
        <v>26.737412323696454</v>
      </c>
      <c r="F12" s="2">
        <v>3.0167595898784171E-6</v>
      </c>
    </row>
    <row r="13" spans="1:9">
      <c r="A13" s="3" t="s">
        <v>73</v>
      </c>
      <c r="B13" s="2">
        <v>58</v>
      </c>
      <c r="C13" s="2">
        <v>8.6558772594082706E-2</v>
      </c>
      <c r="D13" s="2">
        <v>1.4923926309324605E-3</v>
      </c>
      <c r="E13" s="2"/>
      <c r="F13" s="2"/>
    </row>
    <row r="14" spans="1:9" ht="16.5" thickBot="1">
      <c r="A14" s="4" t="s">
        <v>74</v>
      </c>
      <c r="B14" s="5">
        <v>59</v>
      </c>
      <c r="C14" s="5">
        <v>0.12646148971617005</v>
      </c>
      <c r="D14" s="5"/>
      <c r="E14" s="5"/>
      <c r="F14" s="5"/>
    </row>
    <row r="15" spans="1:9" ht="16.5" thickBot="1"/>
    <row r="16" spans="1:9">
      <c r="A16" s="8"/>
      <c r="B16" s="8" t="s">
        <v>61</v>
      </c>
      <c r="C16" s="8" t="s">
        <v>5</v>
      </c>
      <c r="D16" s="8" t="s">
        <v>62</v>
      </c>
      <c r="E16" s="8" t="s">
        <v>63</v>
      </c>
      <c r="F16" s="8" t="s">
        <v>64</v>
      </c>
      <c r="G16" s="8" t="s">
        <v>65</v>
      </c>
      <c r="H16" s="8" t="s">
        <v>75</v>
      </c>
      <c r="I16" s="8" t="s">
        <v>76</v>
      </c>
    </row>
    <row r="17" spans="1:9">
      <c r="A17" s="2" t="s">
        <v>55</v>
      </c>
      <c r="B17" s="2">
        <v>2.3204348848902701E-3</v>
      </c>
      <c r="C17" s="2">
        <v>5.2885837617647116E-3</v>
      </c>
      <c r="D17" s="2">
        <v>0.43876300147999925</v>
      </c>
      <c r="E17" s="2">
        <v>0.66246340810951909</v>
      </c>
      <c r="F17" s="2">
        <v>-8.2658156974007319E-3</v>
      </c>
      <c r="G17" s="2">
        <v>1.2906685467181272E-2</v>
      </c>
      <c r="H17" s="2">
        <v>-8.2658156974007319E-3</v>
      </c>
      <c r="I17" s="2">
        <v>1.2906685467181272E-2</v>
      </c>
    </row>
    <row r="18" spans="1:9" ht="16.5" thickBot="1">
      <c r="A18" s="5" t="s">
        <v>48</v>
      </c>
      <c r="B18" s="9">
        <v>1.2063114000419799</v>
      </c>
      <c r="C18" s="5">
        <v>0.18494374442527486</v>
      </c>
      <c r="D18" s="5">
        <v>5.1708231766031618</v>
      </c>
      <c r="E18" s="5">
        <v>3.0167595898784442E-6</v>
      </c>
      <c r="F18" s="5">
        <v>0.58610627324262243</v>
      </c>
      <c r="G18" s="5">
        <v>1.3265165268413437</v>
      </c>
      <c r="H18" s="5">
        <v>0.58610627324262243</v>
      </c>
      <c r="I18" s="5">
        <v>1.3265165268413437</v>
      </c>
    </row>
    <row r="22" spans="1:9">
      <c r="A22" t="s">
        <v>66</v>
      </c>
    </row>
    <row r="23" spans="1:9" ht="16.5" thickBot="1"/>
    <row r="24" spans="1:9">
      <c r="A24" s="8" t="s">
        <v>71</v>
      </c>
      <c r="B24" s="8" t="s">
        <v>77</v>
      </c>
      <c r="C24" s="8" t="s">
        <v>73</v>
      </c>
    </row>
    <row r="25" spans="1:9">
      <c r="A25" s="2">
        <v>1</v>
      </c>
      <c r="B25" s="2">
        <v>4.7240123545885439E-3</v>
      </c>
      <c r="C25" s="2">
        <v>5.0718373961912241E-2</v>
      </c>
    </row>
    <row r="26" spans="1:9">
      <c r="A26" s="2">
        <v>2</v>
      </c>
      <c r="B26" s="2">
        <v>8.7929708355953921E-3</v>
      </c>
      <c r="C26" s="2">
        <v>-5.6297025141209933E-2</v>
      </c>
    </row>
    <row r="27" spans="1:9">
      <c r="A27" s="2">
        <v>3</v>
      </c>
      <c r="B27" s="2">
        <v>5.032225914230417E-2</v>
      </c>
      <c r="C27" s="2">
        <v>5.9338158722279662E-2</v>
      </c>
    </row>
    <row r="28" spans="1:9">
      <c r="A28" s="2">
        <v>4</v>
      </c>
      <c r="B28" s="2">
        <v>1.2674720475505271E-2</v>
      </c>
      <c r="C28" s="2">
        <v>-2.3168016004065966E-2</v>
      </c>
    </row>
    <row r="29" spans="1:9">
      <c r="A29" s="2">
        <v>5</v>
      </c>
      <c r="B29" s="2">
        <v>3.6417134679033715E-2</v>
      </c>
      <c r="C29" s="2">
        <v>1.3631664219223502E-2</v>
      </c>
    </row>
    <row r="30" spans="1:9">
      <c r="A30" s="2">
        <v>6</v>
      </c>
      <c r="B30" s="2">
        <v>1.9329167447193644E-2</v>
      </c>
      <c r="C30" s="2">
        <v>2.2349982763986247E-3</v>
      </c>
    </row>
    <row r="31" spans="1:9">
      <c r="A31" s="2">
        <v>7</v>
      </c>
      <c r="B31" s="2">
        <v>2.1984886150643666E-2</v>
      </c>
      <c r="C31" s="2">
        <v>-1.1117876352904775E-2</v>
      </c>
    </row>
    <row r="32" spans="1:9">
      <c r="A32" s="2">
        <v>8</v>
      </c>
      <c r="B32" s="2">
        <v>-1.2151076449017209E-2</v>
      </c>
      <c r="C32" s="2">
        <v>2.3406872366654632E-2</v>
      </c>
    </row>
    <row r="33" spans="1:3">
      <c r="A33" s="2">
        <v>9</v>
      </c>
      <c r="B33" s="2">
        <v>4.946220044863614E-2</v>
      </c>
      <c r="C33" s="2">
        <v>1.2322739185427437E-2</v>
      </c>
    </row>
    <row r="34" spans="1:3">
      <c r="A34" s="2">
        <v>10</v>
      </c>
      <c r="B34" s="2">
        <v>-2.7737725702599886E-2</v>
      </c>
      <c r="C34" s="2">
        <v>-1.9661758433293618E-2</v>
      </c>
    </row>
    <row r="35" spans="1:3">
      <c r="A35" s="2">
        <v>11</v>
      </c>
      <c r="B35" s="2">
        <v>3.0642734858424954E-2</v>
      </c>
      <c r="C35" s="2">
        <v>1.4000554957201913E-3</v>
      </c>
    </row>
    <row r="36" spans="1:3">
      <c r="A36" s="2">
        <v>12</v>
      </c>
      <c r="B36" s="2">
        <v>4.4904107413605482E-2</v>
      </c>
      <c r="C36" s="2">
        <v>-2.0398545046740421E-2</v>
      </c>
    </row>
    <row r="37" spans="1:3">
      <c r="A37" s="2">
        <v>13</v>
      </c>
      <c r="B37" s="2">
        <v>2.8985079141433057E-2</v>
      </c>
      <c r="C37" s="2">
        <v>3.381441832952721E-2</v>
      </c>
    </row>
    <row r="38" spans="1:3">
      <c r="A38" s="2">
        <v>14</v>
      </c>
      <c r="B38" s="2">
        <v>2.4630661734763006E-2</v>
      </c>
      <c r="C38" s="2">
        <v>-7.3559802198546756E-2</v>
      </c>
    </row>
    <row r="39" spans="1:3">
      <c r="A39" s="2">
        <v>15</v>
      </c>
      <c r="B39" s="2">
        <v>-3.1931042785562809E-2</v>
      </c>
      <c r="C39" s="2">
        <v>-2.4259329731116046E-2</v>
      </c>
    </row>
    <row r="40" spans="1:3">
      <c r="A40" s="2">
        <v>16</v>
      </c>
      <c r="B40" s="2">
        <v>4.3426234000788037E-2</v>
      </c>
      <c r="C40" s="2">
        <v>-4.0436826368549436E-3</v>
      </c>
    </row>
    <row r="41" spans="1:3">
      <c r="A41" s="2">
        <v>17</v>
      </c>
      <c r="B41" s="2">
        <v>8.7903586493978253E-3</v>
      </c>
      <c r="C41" s="2">
        <v>-5.0208005941242237E-2</v>
      </c>
    </row>
    <row r="42" spans="1:3">
      <c r="A42" s="2">
        <v>18</v>
      </c>
      <c r="B42" s="2">
        <v>8.090934828084418E-3</v>
      </c>
      <c r="C42" s="2">
        <v>2.7558989377538635E-2</v>
      </c>
    </row>
    <row r="43" spans="1:3">
      <c r="A43" s="2">
        <v>19</v>
      </c>
      <c r="B43" s="2">
        <v>2.233630026738917E-2</v>
      </c>
      <c r="C43" s="2">
        <v>-1.9497132482481083E-2</v>
      </c>
    </row>
    <row r="44" spans="1:3">
      <c r="A44" s="2">
        <v>20</v>
      </c>
      <c r="B44" s="2">
        <v>2.0450503576092884E-2</v>
      </c>
      <c r="C44" s="2">
        <v>-2.492358859517475E-2</v>
      </c>
    </row>
    <row r="45" spans="1:3">
      <c r="A45" s="2">
        <v>21</v>
      </c>
      <c r="B45" s="2">
        <v>-1.2228087197973662E-2</v>
      </c>
      <c r="C45" s="2">
        <v>3.2761600502797798E-2</v>
      </c>
    </row>
    <row r="46" spans="1:3">
      <c r="A46" s="2">
        <v>22</v>
      </c>
      <c r="B46" s="2">
        <v>3.8234992093669297E-2</v>
      </c>
      <c r="C46" s="2">
        <v>-5.094806539530497E-3</v>
      </c>
    </row>
    <row r="47" spans="1:3">
      <c r="A47" s="2">
        <v>23</v>
      </c>
      <c r="B47" s="2">
        <v>-1.261125564992545E-2</v>
      </c>
      <c r="C47" s="2">
        <v>4.7529497635909301E-2</v>
      </c>
    </row>
    <row r="48" spans="1:3">
      <c r="A48" s="2">
        <v>24</v>
      </c>
      <c r="B48" s="2">
        <v>2.4444502239571453E-2</v>
      </c>
      <c r="C48" s="2">
        <v>3.9724150245863815E-2</v>
      </c>
    </row>
    <row r="49" spans="1:3">
      <c r="A49" s="2">
        <v>25</v>
      </c>
      <c r="B49" s="2">
        <v>2.5718431407032824E-2</v>
      </c>
      <c r="C49" s="2">
        <v>3.9822110677807623E-2</v>
      </c>
    </row>
    <row r="50" spans="1:3">
      <c r="A50" s="2">
        <v>26</v>
      </c>
      <c r="B50" s="2">
        <v>-1.748913546178804E-3</v>
      </c>
      <c r="C50" s="2">
        <v>1.6689468834802661E-3</v>
      </c>
    </row>
    <row r="51" spans="1:3">
      <c r="A51" s="2">
        <v>27</v>
      </c>
      <c r="B51" s="2">
        <v>-2.7459872699029754E-2</v>
      </c>
      <c r="C51" s="2">
        <v>3.6107781909500487E-2</v>
      </c>
    </row>
    <row r="52" spans="1:3">
      <c r="A52" s="2">
        <v>28</v>
      </c>
      <c r="B52" s="2">
        <v>5.4719137805034172E-2</v>
      </c>
      <c r="C52" s="2">
        <v>-2.7055072589671342E-2</v>
      </c>
    </row>
    <row r="53" spans="1:3">
      <c r="A53" s="2">
        <v>29</v>
      </c>
      <c r="B53" s="2">
        <v>-1.4379414566420093E-2</v>
      </c>
      <c r="C53" s="2">
        <v>8.1916160473489569E-2</v>
      </c>
    </row>
    <row r="54" spans="1:3">
      <c r="A54" s="2">
        <v>30</v>
      </c>
      <c r="B54" s="2">
        <v>1.0373360790507014E-2</v>
      </c>
      <c r="C54" s="2">
        <v>-6.6248772736726275E-2</v>
      </c>
    </row>
    <row r="55" spans="1:3">
      <c r="A55" s="2">
        <v>31</v>
      </c>
      <c r="B55" s="2">
        <v>1.2289709376482792E-2</v>
      </c>
      <c r="C55" s="2">
        <v>-1.2845213101515802E-2</v>
      </c>
    </row>
    <row r="56" spans="1:3">
      <c r="A56" s="2">
        <v>32</v>
      </c>
      <c r="B56" s="2">
        <v>-1.7837021035466749E-2</v>
      </c>
      <c r="C56" s="2">
        <v>-3.5038543294351875E-2</v>
      </c>
    </row>
    <row r="57" spans="1:3">
      <c r="A57" s="2">
        <v>33</v>
      </c>
      <c r="B57" s="2">
        <v>2.1136208850496135E-2</v>
      </c>
      <c r="C57" s="2">
        <v>5.461543564538715E-2</v>
      </c>
    </row>
    <row r="58" spans="1:3">
      <c r="A58" s="2">
        <v>34</v>
      </c>
      <c r="B58" s="2">
        <v>-5.7621946092364436E-2</v>
      </c>
      <c r="C58" s="2">
        <v>2.1389997791070293E-2</v>
      </c>
    </row>
    <row r="59" spans="1:3">
      <c r="A59" s="2">
        <v>35</v>
      </c>
      <c r="B59" s="2">
        <v>-2.3190285724653349E-2</v>
      </c>
      <c r="C59" s="2">
        <v>5.8069137922753984E-2</v>
      </c>
    </row>
    <row r="60" spans="1:3">
      <c r="A60" s="2">
        <v>36</v>
      </c>
      <c r="B60" s="2">
        <v>8.1614382316845382E-2</v>
      </c>
      <c r="C60" s="2">
        <v>1.2045055720294684E-2</v>
      </c>
    </row>
    <row r="61" spans="1:3">
      <c r="A61" s="2">
        <v>37</v>
      </c>
      <c r="B61" s="2">
        <v>2.7394930211152848E-3</v>
      </c>
      <c r="C61" s="2">
        <v>1.8064097917348993E-2</v>
      </c>
    </row>
    <row r="62" spans="1:3">
      <c r="A62" s="2">
        <v>38</v>
      </c>
      <c r="B62" s="2">
        <v>-1.4826405604082981E-2</v>
      </c>
      <c r="C62" s="2">
        <v>1.7507939673546701E-2</v>
      </c>
    </row>
    <row r="63" spans="1:3">
      <c r="A63" s="2">
        <v>39</v>
      </c>
      <c r="B63" s="2">
        <v>-4.6931503976004395E-2</v>
      </c>
      <c r="C63" s="2">
        <v>-1.8107771638748625E-2</v>
      </c>
    </row>
    <row r="64" spans="1:3">
      <c r="A64" s="2">
        <v>40</v>
      </c>
      <c r="B64" s="2">
        <v>-2.4563664714567258E-3</v>
      </c>
      <c r="C64" s="2">
        <v>-5.6230711713289808E-3</v>
      </c>
    </row>
    <row r="65" spans="1:3">
      <c r="A65" s="2">
        <v>41</v>
      </c>
      <c r="B65" s="2">
        <v>6.4440301609991202E-2</v>
      </c>
      <c r="C65" s="2">
        <v>-1.2302734531931203E-2</v>
      </c>
    </row>
    <row r="66" spans="1:3">
      <c r="A66" s="2">
        <v>42</v>
      </c>
      <c r="B66" s="2">
        <v>3.9774660720314657E-3</v>
      </c>
      <c r="C66" s="2">
        <v>-6.4913620820911649E-2</v>
      </c>
    </row>
    <row r="67" spans="1:3">
      <c r="A67" s="2">
        <v>43</v>
      </c>
      <c r="B67" s="2">
        <v>1.6242354747181633E-2</v>
      </c>
      <c r="C67" s="2">
        <v>-9.7181034517175319E-3</v>
      </c>
    </row>
    <row r="68" spans="1:3">
      <c r="A68" s="2">
        <v>44</v>
      </c>
      <c r="B68" s="2">
        <v>2.3308788773828753E-3</v>
      </c>
      <c r="C68" s="2">
        <v>5.2358182996195719E-2</v>
      </c>
    </row>
    <row r="69" spans="1:3">
      <c r="A69" s="2">
        <v>45</v>
      </c>
      <c r="B69" s="2">
        <v>3.5513813394160994E-2</v>
      </c>
      <c r="C69" s="2">
        <v>2.8410481330532499E-2</v>
      </c>
    </row>
    <row r="70" spans="1:3">
      <c r="A70" s="2">
        <v>46</v>
      </c>
      <c r="B70" s="2">
        <v>1.9814737442261365E-4</v>
      </c>
      <c r="C70" s="2">
        <v>-3.1876340023622669E-2</v>
      </c>
    </row>
    <row r="71" spans="1:3">
      <c r="A71" s="2">
        <v>47</v>
      </c>
      <c r="B71" s="2">
        <v>1.8360406962846096E-4</v>
      </c>
      <c r="C71" s="2">
        <v>-5.775743530582958E-2</v>
      </c>
    </row>
    <row r="72" spans="1:3">
      <c r="A72" s="2">
        <v>48</v>
      </c>
      <c r="B72" s="2">
        <v>-1.7180998017083865E-2</v>
      </c>
      <c r="C72" s="2">
        <v>-1.4209889410833912E-2</v>
      </c>
    </row>
    <row r="73" spans="1:3">
      <c r="A73" s="2">
        <v>49</v>
      </c>
      <c r="B73" s="2">
        <v>3.3949977503805427E-2</v>
      </c>
      <c r="C73" s="2">
        <v>-1.9901449807554965E-2</v>
      </c>
    </row>
    <row r="74" spans="1:3">
      <c r="A74" s="2">
        <v>50</v>
      </c>
      <c r="B74" s="2">
        <v>1.829156416317132E-2</v>
      </c>
      <c r="C74" s="2">
        <v>5.0109004623576606E-2</v>
      </c>
    </row>
    <row r="75" spans="1:3">
      <c r="A75" s="2">
        <v>51</v>
      </c>
      <c r="B75" s="2">
        <v>1.7797721106624469E-2</v>
      </c>
      <c r="C75" s="2">
        <v>4.4856386507337136E-3</v>
      </c>
    </row>
    <row r="76" spans="1:3">
      <c r="A76" s="2">
        <v>52</v>
      </c>
      <c r="B76" s="2">
        <v>3.6267730295948486E-2</v>
      </c>
      <c r="C76" s="2">
        <v>4.2727706417573147E-2</v>
      </c>
    </row>
    <row r="77" spans="1:3">
      <c r="A77" s="2">
        <v>53</v>
      </c>
      <c r="B77" s="2">
        <v>2.906347503213039E-4</v>
      </c>
      <c r="C77" s="2">
        <v>-5.3036064441409098E-2</v>
      </c>
    </row>
    <row r="78" spans="1:3">
      <c r="A78" s="2">
        <v>54</v>
      </c>
      <c r="B78" s="2">
        <v>8.6555598073255191E-3</v>
      </c>
      <c r="C78" s="2">
        <v>4.7497935404502027E-2</v>
      </c>
    </row>
    <row r="79" spans="1:3">
      <c r="A79" s="2">
        <v>55</v>
      </c>
      <c r="B79" s="2">
        <v>1.0840772326736647E-2</v>
      </c>
      <c r="C79" s="2">
        <v>2.8849681393131061E-3</v>
      </c>
    </row>
    <row r="80" spans="1:3">
      <c r="A80" s="2">
        <v>56</v>
      </c>
      <c r="B80" s="2">
        <v>4.086845728055578E-3</v>
      </c>
      <c r="C80" s="2">
        <v>-8.2169196125856214E-2</v>
      </c>
    </row>
    <row r="81" spans="1:3">
      <c r="A81" s="2">
        <v>57</v>
      </c>
      <c r="B81" s="2">
        <v>1.7699987305522531E-2</v>
      </c>
      <c r="C81" s="2">
        <v>-2.9845487092742248E-2</v>
      </c>
    </row>
    <row r="82" spans="1:3">
      <c r="A82" s="2">
        <v>58</v>
      </c>
      <c r="B82" s="2">
        <v>-5.6784918199457874E-4</v>
      </c>
      <c r="C82" s="2">
        <v>-1.41652119349371E-2</v>
      </c>
    </row>
    <row r="83" spans="1:3">
      <c r="A83" s="2">
        <v>59</v>
      </c>
      <c r="B83" s="2">
        <v>1.7560511597522206E-2</v>
      </c>
      <c r="C83" s="2">
        <v>3.0592958360086263E-2</v>
      </c>
    </row>
    <row r="84" spans="1:3" ht="16.5" thickBot="1">
      <c r="A84" s="5">
        <v>60</v>
      </c>
      <c r="B84" s="5">
        <v>1.0413251636260624E-2</v>
      </c>
      <c r="C84" s="5">
        <v>-5.7671512273595946E-2</v>
      </c>
    </row>
  </sheetData>
  <phoneticPr fontId="1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1" workbookViewId="0">
      <pane ySplit="1" topLeftCell="A2" activePane="bottomLeft" state="frozen"/>
      <selection activeCell="A16" sqref="A16:I18"/>
      <selection pane="bottomLeft" activeCell="H2" sqref="H2:H61"/>
    </sheetView>
  </sheetViews>
  <sheetFormatPr defaultRowHeight="15.75"/>
  <cols>
    <col min="1" max="1" width="10.3984375" bestFit="1" customWidth="1"/>
    <col min="2" max="2" width="14.796875" bestFit="1" customWidth="1"/>
    <col min="3" max="3" width="15.09765625" style="7" customWidth="1"/>
    <col min="4" max="4" width="11.5" bestFit="1" customWidth="1"/>
    <col min="5" max="5" width="12.69921875" customWidth="1"/>
    <col min="6" max="6" width="15.09765625" style="7" customWidth="1"/>
    <col min="7" max="7" width="23.5" bestFit="1" customWidth="1"/>
    <col min="8" max="8" width="22.3984375" bestFit="1" customWidth="1"/>
  </cols>
  <sheetData>
    <row r="1" spans="1:8" ht="31.5">
      <c r="A1" t="s">
        <v>0</v>
      </c>
      <c r="B1" t="s">
        <v>45</v>
      </c>
      <c r="C1" s="10" t="s">
        <v>67</v>
      </c>
      <c r="D1" t="s">
        <v>79</v>
      </c>
      <c r="E1" s="11" t="s">
        <v>80</v>
      </c>
      <c r="F1" s="10" t="s">
        <v>69</v>
      </c>
      <c r="G1" t="s">
        <v>78</v>
      </c>
      <c r="H1" t="s">
        <v>49</v>
      </c>
    </row>
    <row r="2" spans="1:8">
      <c r="A2" s="1">
        <v>41183</v>
      </c>
      <c r="B2">
        <v>1412.160034</v>
      </c>
      <c r="C2" s="7">
        <f>(B3-B2)/B2</f>
        <v>2.8467170173433272E-3</v>
      </c>
      <c r="D2">
        <v>232.88999899999999</v>
      </c>
      <c r="E2" s="7">
        <f>(D3-D2)/D2</f>
        <v>8.2270617382758524E-2</v>
      </c>
      <c r="F2" s="7">
        <v>1E-3</v>
      </c>
      <c r="G2" s="12">
        <f>E2-F2/3</f>
        <v>8.1937284049425185E-2</v>
      </c>
      <c r="H2" s="13">
        <f>C2-F2/3</f>
        <v>2.5133836840099937E-3</v>
      </c>
    </row>
    <row r="3" spans="1:8">
      <c r="A3" s="1">
        <v>41214</v>
      </c>
      <c r="B3">
        <v>1416.1800539999999</v>
      </c>
      <c r="C3" s="7">
        <f t="shared" ref="C3:C61" si="0">(B4-B3)/B3</f>
        <v>7.0682304638645639E-3</v>
      </c>
      <c r="D3">
        <v>252.050003</v>
      </c>
      <c r="E3" s="7">
        <f t="shared" ref="E3:E61" si="1">(D4-D3)/D3</f>
        <v>-4.681642475521078E-3</v>
      </c>
      <c r="F3" s="7">
        <v>8.9999999999999998E-4</v>
      </c>
      <c r="G3" s="12">
        <f t="shared" ref="G3:G62" si="2">E3-F3/3</f>
        <v>-4.9816424755210779E-3</v>
      </c>
      <c r="H3" s="13">
        <f t="shared" ref="H3:H62" si="3">C3-F3/3</f>
        <v>6.768230463864564E-3</v>
      </c>
    </row>
    <row r="4" spans="1:8">
      <c r="A4" s="1">
        <v>41244</v>
      </c>
      <c r="B4">
        <v>1426.1899410000001</v>
      </c>
      <c r="C4" s="7">
        <f t="shared" si="0"/>
        <v>5.0428096519578497E-2</v>
      </c>
      <c r="D4">
        <v>250.86999499999999</v>
      </c>
      <c r="E4" s="7">
        <f t="shared" si="1"/>
        <v>5.8317077735820948E-2</v>
      </c>
      <c r="F4" s="7">
        <v>7.000000000000001E-4</v>
      </c>
      <c r="G4" s="12">
        <f t="shared" si="2"/>
        <v>5.8083744402487612E-2</v>
      </c>
      <c r="H4" s="13">
        <f t="shared" si="3"/>
        <v>5.0194763186245162E-2</v>
      </c>
    </row>
    <row r="5" spans="1:8">
      <c r="A5" s="1">
        <v>41275</v>
      </c>
      <c r="B5">
        <v>1498.1099850000001</v>
      </c>
      <c r="C5" s="7">
        <f t="shared" si="0"/>
        <v>1.1060649195259101E-2</v>
      </c>
      <c r="D5">
        <v>265.5</v>
      </c>
      <c r="E5" s="7">
        <f t="shared" si="1"/>
        <v>-4.6328097928436552E-3</v>
      </c>
      <c r="F5" s="7">
        <v>7.000000000000001E-4</v>
      </c>
      <c r="G5" s="12">
        <f t="shared" si="2"/>
        <v>-4.8661431261769889E-3</v>
      </c>
      <c r="H5" s="13">
        <f t="shared" si="3"/>
        <v>1.0827315861925767E-2</v>
      </c>
    </row>
    <row r="6" spans="1:8">
      <c r="A6" s="1">
        <v>41306</v>
      </c>
      <c r="B6">
        <v>1514.6800539999999</v>
      </c>
      <c r="C6" s="7">
        <f t="shared" si="0"/>
        <v>3.5987723516956123E-2</v>
      </c>
      <c r="D6">
        <v>264.26998900000001</v>
      </c>
      <c r="E6" s="7">
        <f t="shared" si="1"/>
        <v>8.4005036228308461E-3</v>
      </c>
      <c r="F6" s="7">
        <v>1E-3</v>
      </c>
      <c r="G6" s="12">
        <f t="shared" si="2"/>
        <v>8.067170289497513E-3</v>
      </c>
      <c r="H6" s="13">
        <f t="shared" si="3"/>
        <v>3.5654390183622792E-2</v>
      </c>
    </row>
    <row r="7" spans="1:8">
      <c r="A7" s="1">
        <v>41334</v>
      </c>
      <c r="B7">
        <v>1569.1899410000001</v>
      </c>
      <c r="C7" s="7">
        <f t="shared" si="0"/>
        <v>1.8085767859252408E-2</v>
      </c>
      <c r="D7">
        <v>266.48998999999998</v>
      </c>
      <c r="E7" s="7">
        <f t="shared" si="1"/>
        <v>-4.7581494524428371E-2</v>
      </c>
      <c r="F7" s="7">
        <v>8.9999999999999998E-4</v>
      </c>
      <c r="G7" s="12">
        <f t="shared" si="2"/>
        <v>-4.7881494524428372E-2</v>
      </c>
      <c r="H7" s="13">
        <f t="shared" si="3"/>
        <v>1.7785767859252406E-2</v>
      </c>
    </row>
    <row r="8" spans="1:8">
      <c r="A8" s="1">
        <v>41365</v>
      </c>
      <c r="B8">
        <v>1597.5699460000001</v>
      </c>
      <c r="C8" s="7">
        <f t="shared" si="0"/>
        <v>2.0762811721046208E-2</v>
      </c>
      <c r="D8">
        <v>253.80999800000001</v>
      </c>
      <c r="E8" s="7">
        <f t="shared" si="1"/>
        <v>6.0635964387817411E-2</v>
      </c>
      <c r="F8" s="7">
        <v>5.9999999999999995E-4</v>
      </c>
      <c r="G8" s="12">
        <f t="shared" si="2"/>
        <v>6.0435964387817412E-2</v>
      </c>
      <c r="H8" s="13">
        <f t="shared" si="3"/>
        <v>2.0562811721046209E-2</v>
      </c>
    </row>
    <row r="9" spans="1:8">
      <c r="A9" s="1">
        <v>41395</v>
      </c>
      <c r="B9">
        <v>1630.73999</v>
      </c>
      <c r="C9" s="7">
        <f t="shared" si="0"/>
        <v>-1.4999301636062792E-2</v>
      </c>
      <c r="D9">
        <v>269.20001200000002</v>
      </c>
      <c r="E9" s="7">
        <f t="shared" si="1"/>
        <v>3.1537851491626148E-2</v>
      </c>
      <c r="F9" s="7">
        <v>4.0000000000000002E-4</v>
      </c>
      <c r="G9" s="12">
        <f t="shared" si="2"/>
        <v>3.1404518158292816E-2</v>
      </c>
      <c r="H9" s="13">
        <f t="shared" si="3"/>
        <v>-1.5132634969396125E-2</v>
      </c>
    </row>
    <row r="10" spans="1:8">
      <c r="A10" s="1">
        <v>41426</v>
      </c>
      <c r="B10">
        <v>1606.280029</v>
      </c>
      <c r="C10" s="7">
        <f t="shared" si="0"/>
        <v>4.9462079815225081E-2</v>
      </c>
      <c r="D10">
        <v>277.69000199999999</v>
      </c>
      <c r="E10" s="7">
        <f t="shared" si="1"/>
        <v>8.4734771977854756E-2</v>
      </c>
      <c r="F10" s="7">
        <v>5.0000000000000001E-4</v>
      </c>
      <c r="G10" s="12">
        <f t="shared" si="2"/>
        <v>8.4568105311188094E-2</v>
      </c>
      <c r="H10" s="13">
        <f t="shared" si="3"/>
        <v>4.9295413148558412E-2</v>
      </c>
    </row>
    <row r="11" spans="1:8">
      <c r="A11" s="1">
        <v>41456</v>
      </c>
      <c r="B11">
        <v>1685.7299800000001</v>
      </c>
      <c r="C11" s="7">
        <f t="shared" si="0"/>
        <v>-3.1298019033866906E-2</v>
      </c>
      <c r="D11">
        <v>301.22000100000002</v>
      </c>
      <c r="E11" s="7">
        <f t="shared" si="1"/>
        <v>-6.7193380030564548E-2</v>
      </c>
      <c r="F11" s="7">
        <v>4.0000000000000002E-4</v>
      </c>
      <c r="G11" s="12">
        <f t="shared" si="2"/>
        <v>-6.732671336389788E-2</v>
      </c>
      <c r="H11" s="13">
        <f t="shared" si="3"/>
        <v>-3.1431352367200238E-2</v>
      </c>
    </row>
    <row r="12" spans="1:8">
      <c r="A12" s="1">
        <v>41487</v>
      </c>
      <c r="B12">
        <v>1632.969971</v>
      </c>
      <c r="C12" s="7">
        <f t="shared" si="0"/>
        <v>2.9749523177239098E-2</v>
      </c>
      <c r="D12">
        <v>280.98001099999999</v>
      </c>
      <c r="E12" s="7">
        <f t="shared" si="1"/>
        <v>0.11267706869012833</v>
      </c>
      <c r="F12" s="7">
        <v>4.0000000000000002E-4</v>
      </c>
      <c r="G12" s="12">
        <f t="shared" si="2"/>
        <v>0.112543735356795</v>
      </c>
      <c r="H12" s="13">
        <f t="shared" si="3"/>
        <v>2.9616189843905766E-2</v>
      </c>
    </row>
    <row r="13" spans="1:8">
      <c r="A13" s="1">
        <v>41518</v>
      </c>
      <c r="B13">
        <v>1681.5500489999999</v>
      </c>
      <c r="C13" s="7">
        <f t="shared" si="0"/>
        <v>4.45957526180061E-2</v>
      </c>
      <c r="D13">
        <v>312.64001500000001</v>
      </c>
      <c r="E13" s="7">
        <f t="shared" si="1"/>
        <v>0.16437430122308549</v>
      </c>
      <c r="F13" s="7">
        <v>2.0000000000000001E-4</v>
      </c>
      <c r="G13" s="12">
        <f t="shared" si="2"/>
        <v>0.16430763455641884</v>
      </c>
      <c r="H13" s="13">
        <f t="shared" si="3"/>
        <v>4.4529085951339434E-2</v>
      </c>
    </row>
    <row r="14" spans="1:8">
      <c r="A14" s="1">
        <v>41548</v>
      </c>
      <c r="B14">
        <v>1756.540039</v>
      </c>
      <c r="C14" s="7">
        <f t="shared" si="0"/>
        <v>2.8049471635186524E-2</v>
      </c>
      <c r="D14">
        <v>364.02999899999998</v>
      </c>
      <c r="E14" s="7">
        <f t="shared" si="1"/>
        <v>8.1284498753631682E-2</v>
      </c>
      <c r="F14" s="7">
        <v>5.0000000000000001E-4</v>
      </c>
      <c r="G14" s="12">
        <f t="shared" si="2"/>
        <v>8.1117832086965019E-2</v>
      </c>
      <c r="H14" s="13">
        <f t="shared" si="3"/>
        <v>2.7882804968519859E-2</v>
      </c>
    </row>
    <row r="15" spans="1:8">
      <c r="A15" s="1">
        <v>41579</v>
      </c>
      <c r="B15">
        <v>1805.8100589999999</v>
      </c>
      <c r="C15" s="7">
        <f t="shared" si="0"/>
        <v>2.3562791550492821E-2</v>
      </c>
      <c r="D15">
        <v>393.61999500000002</v>
      </c>
      <c r="E15" s="7">
        <f t="shared" si="1"/>
        <v>1.3134530932555854E-2</v>
      </c>
      <c r="F15" s="7">
        <v>7.000000000000001E-4</v>
      </c>
      <c r="G15" s="12">
        <f t="shared" si="2"/>
        <v>1.290119759922252E-2</v>
      </c>
      <c r="H15" s="13">
        <f t="shared" si="3"/>
        <v>2.3329458217159489E-2</v>
      </c>
    </row>
    <row r="16" spans="1:8">
      <c r="A16" s="1">
        <v>41609</v>
      </c>
      <c r="B16">
        <v>1848.3599850000001</v>
      </c>
      <c r="C16" s="7">
        <f t="shared" si="0"/>
        <v>-3.5582905675162646E-2</v>
      </c>
      <c r="D16">
        <v>398.790009</v>
      </c>
      <c r="E16" s="7">
        <f t="shared" si="1"/>
        <v>-0.10055419166732436</v>
      </c>
      <c r="F16" s="7">
        <v>7.000000000000001E-4</v>
      </c>
      <c r="G16" s="12">
        <f t="shared" si="2"/>
        <v>-0.1007875250006577</v>
      </c>
      <c r="H16" s="13">
        <f t="shared" si="3"/>
        <v>-3.5816239008495981E-2</v>
      </c>
    </row>
    <row r="17" spans="1:8">
      <c r="A17" s="1">
        <v>41640</v>
      </c>
      <c r="B17">
        <v>1782.589966</v>
      </c>
      <c r="C17" s="7">
        <f t="shared" si="0"/>
        <v>4.3117029976595334E-2</v>
      </c>
      <c r="D17">
        <v>358.69000199999999</v>
      </c>
      <c r="E17" s="7">
        <f t="shared" si="1"/>
        <v>9.506827569729738E-3</v>
      </c>
      <c r="F17" s="7">
        <v>4.0000000000000002E-4</v>
      </c>
      <c r="G17" s="12">
        <f t="shared" si="2"/>
        <v>9.3734942363964055E-3</v>
      </c>
      <c r="H17" s="13">
        <f t="shared" si="3"/>
        <v>4.2983696643262001E-2</v>
      </c>
    </row>
    <row r="18" spans="1:8">
      <c r="A18" s="1">
        <v>41671</v>
      </c>
      <c r="B18">
        <v>1859.4499510000001</v>
      </c>
      <c r="C18" s="7">
        <f t="shared" si="0"/>
        <v>6.9321656079357136E-3</v>
      </c>
      <c r="D18">
        <v>362.10000600000001</v>
      </c>
      <c r="E18" s="7">
        <f t="shared" si="1"/>
        <v>-7.1057748063113782E-2</v>
      </c>
      <c r="F18" s="7">
        <v>5.0000000000000001E-4</v>
      </c>
      <c r="G18" s="12">
        <f t="shared" si="2"/>
        <v>-7.1224414729780444E-2</v>
      </c>
      <c r="H18" s="13">
        <f t="shared" si="3"/>
        <v>6.7654989412690471E-3</v>
      </c>
    </row>
    <row r="19" spans="1:8">
      <c r="A19" s="1">
        <v>41699</v>
      </c>
      <c r="B19">
        <v>1872.339966</v>
      </c>
      <c r="C19" s="7">
        <f t="shared" si="0"/>
        <v>6.2007889650527552E-3</v>
      </c>
      <c r="D19">
        <v>336.36999500000002</v>
      </c>
      <c r="E19" s="7">
        <f t="shared" si="1"/>
        <v>-9.5846807025698089E-2</v>
      </c>
      <c r="F19" s="7">
        <v>5.0000000000000001E-4</v>
      </c>
      <c r="G19" s="12">
        <f t="shared" si="2"/>
        <v>-9.6013473692364751E-2</v>
      </c>
      <c r="H19" s="13">
        <f t="shared" si="3"/>
        <v>6.0341222983860887E-3</v>
      </c>
    </row>
    <row r="20" spans="1:8">
      <c r="A20" s="1">
        <v>41730</v>
      </c>
      <c r="B20">
        <v>1883.9499510000001</v>
      </c>
      <c r="C20" s="7">
        <f t="shared" si="0"/>
        <v>2.103028001299596E-2</v>
      </c>
      <c r="D20">
        <v>304.13000499999998</v>
      </c>
      <c r="E20" s="7">
        <f t="shared" si="1"/>
        <v>2.7685472862172881E-2</v>
      </c>
      <c r="F20" s="7">
        <v>2.9999999999999997E-4</v>
      </c>
      <c r="G20" s="12">
        <f t="shared" si="2"/>
        <v>2.7585472862172881E-2</v>
      </c>
      <c r="H20" s="13">
        <f t="shared" si="3"/>
        <v>2.0930280012995961E-2</v>
      </c>
    </row>
    <row r="21" spans="1:8">
      <c r="A21" s="1">
        <v>41760</v>
      </c>
      <c r="B21">
        <v>1923.5699460000001</v>
      </c>
      <c r="C21" s="7">
        <f t="shared" si="0"/>
        <v>1.9058331658920603E-2</v>
      </c>
      <c r="D21">
        <v>312.54998799999998</v>
      </c>
      <c r="E21" s="7">
        <f t="shared" si="1"/>
        <v>3.9129775938433219E-2</v>
      </c>
      <c r="F21" s="7">
        <v>2.9999999999999997E-4</v>
      </c>
      <c r="G21" s="12">
        <f t="shared" si="2"/>
        <v>3.9029775938433216E-2</v>
      </c>
      <c r="H21" s="13">
        <f t="shared" si="3"/>
        <v>1.8958331658920604E-2</v>
      </c>
    </row>
    <row r="22" spans="1:8">
      <c r="A22" s="1">
        <v>41791</v>
      </c>
      <c r="B22">
        <v>1960.2299800000001</v>
      </c>
      <c r="C22" s="7">
        <f t="shared" si="0"/>
        <v>-1.5079830581919834E-2</v>
      </c>
      <c r="D22">
        <v>324.77999899999998</v>
      </c>
      <c r="E22" s="7">
        <f t="shared" si="1"/>
        <v>-3.6301524220400033E-2</v>
      </c>
      <c r="F22" s="7">
        <v>4.0000000000000002E-4</v>
      </c>
      <c r="G22" s="12">
        <f t="shared" si="2"/>
        <v>-3.6434857553733366E-2</v>
      </c>
      <c r="H22" s="13">
        <f t="shared" si="3"/>
        <v>-1.5213163915253167E-2</v>
      </c>
    </row>
    <row r="23" spans="1:8">
      <c r="A23" s="1">
        <v>41821</v>
      </c>
      <c r="B23">
        <v>1930.670044</v>
      </c>
      <c r="C23" s="7">
        <f t="shared" si="0"/>
        <v>3.7655295489735195E-2</v>
      </c>
      <c r="D23">
        <v>312.98998999999998</v>
      </c>
      <c r="E23" s="7">
        <f t="shared" si="1"/>
        <v>8.3229559514027981E-2</v>
      </c>
      <c r="F23" s="7">
        <v>2.9999999999999997E-4</v>
      </c>
      <c r="G23" s="12">
        <f t="shared" si="2"/>
        <v>8.3129559514027979E-2</v>
      </c>
      <c r="H23" s="13">
        <f t="shared" si="3"/>
        <v>3.7555295489735192E-2</v>
      </c>
    </row>
    <row r="24" spans="1:8">
      <c r="A24" s="1">
        <v>41852</v>
      </c>
      <c r="B24">
        <v>2003.369995</v>
      </c>
      <c r="C24" s="7">
        <f t="shared" si="0"/>
        <v>-1.5513837223063749E-2</v>
      </c>
      <c r="D24">
        <v>339.040009</v>
      </c>
      <c r="E24" s="7">
        <f t="shared" si="1"/>
        <v>-4.8961793768711244E-2</v>
      </c>
      <c r="F24" s="7">
        <v>2.9999999999999997E-4</v>
      </c>
      <c r="G24" s="12">
        <f t="shared" si="2"/>
        <v>-4.9061793768711247E-2</v>
      </c>
      <c r="H24" s="13">
        <f t="shared" si="3"/>
        <v>-1.5613837223063748E-2</v>
      </c>
    </row>
    <row r="25" spans="1:8">
      <c r="A25" s="1">
        <v>41883</v>
      </c>
      <c r="B25">
        <v>1972.290039</v>
      </c>
      <c r="C25" s="7">
        <f t="shared" si="0"/>
        <v>2.3201460786772227E-2</v>
      </c>
      <c r="D25">
        <v>322.44000199999999</v>
      </c>
      <c r="E25" s="7">
        <f t="shared" si="1"/>
        <v>-5.2660993966871364E-2</v>
      </c>
      <c r="F25" s="7">
        <v>2.0000000000000001E-4</v>
      </c>
      <c r="G25" s="12">
        <f t="shared" si="2"/>
        <v>-5.272766063353803E-2</v>
      </c>
      <c r="H25" s="13">
        <f t="shared" si="3"/>
        <v>2.3134794120105561E-2</v>
      </c>
    </row>
    <row r="26" spans="1:8">
      <c r="A26" s="1">
        <v>41913</v>
      </c>
      <c r="B26">
        <v>2018.0500489999999</v>
      </c>
      <c r="C26" s="7">
        <f t="shared" si="0"/>
        <v>2.4533588760364766E-2</v>
      </c>
      <c r="D26">
        <v>305.459991</v>
      </c>
      <c r="E26" s="7">
        <f t="shared" si="1"/>
        <v>0.10862314207296629</v>
      </c>
      <c r="F26" s="7">
        <v>2.0000000000000001E-4</v>
      </c>
      <c r="G26" s="12">
        <f t="shared" si="2"/>
        <v>0.10855647540629962</v>
      </c>
      <c r="H26" s="13">
        <f t="shared" si="3"/>
        <v>2.44669220936981E-2</v>
      </c>
    </row>
    <row r="27" spans="1:8">
      <c r="A27" s="1">
        <v>41944</v>
      </c>
      <c r="B27">
        <v>2067.5600589999999</v>
      </c>
      <c r="C27" s="7">
        <f t="shared" si="0"/>
        <v>-4.1885878779204062E-3</v>
      </c>
      <c r="D27">
        <v>338.64001500000001</v>
      </c>
      <c r="E27" s="7">
        <f t="shared" si="1"/>
        <v>-8.3540065399536428E-2</v>
      </c>
      <c r="F27" s="7">
        <v>2.0000000000000001E-4</v>
      </c>
      <c r="G27" s="12">
        <f t="shared" si="2"/>
        <v>-8.3606732066203102E-2</v>
      </c>
      <c r="H27" s="13">
        <f t="shared" si="3"/>
        <v>-4.2552545445870725E-3</v>
      </c>
    </row>
    <row r="28" spans="1:8">
      <c r="A28" s="1">
        <v>41974</v>
      </c>
      <c r="B28">
        <v>2058.8999020000001</v>
      </c>
      <c r="C28" s="7">
        <f t="shared" si="0"/>
        <v>-3.1040805790470173E-2</v>
      </c>
      <c r="D28">
        <v>310.35000600000001</v>
      </c>
      <c r="E28" s="7">
        <f t="shared" si="1"/>
        <v>0.14235537988035343</v>
      </c>
      <c r="F28" s="7">
        <v>2.9999999999999997E-4</v>
      </c>
      <c r="G28" s="12">
        <f t="shared" si="2"/>
        <v>0.14225537988035344</v>
      </c>
      <c r="H28" s="13">
        <f t="shared" si="3"/>
        <v>-3.1140805790470173E-2</v>
      </c>
    </row>
    <row r="29" spans="1:8">
      <c r="A29" s="1">
        <v>42005</v>
      </c>
      <c r="B29">
        <v>1994.98999</v>
      </c>
      <c r="C29" s="7">
        <f t="shared" si="0"/>
        <v>5.4892511014553995E-2</v>
      </c>
      <c r="D29">
        <v>354.52999899999998</v>
      </c>
      <c r="E29" s="7">
        <f t="shared" si="1"/>
        <v>7.2292909125583033E-2</v>
      </c>
      <c r="F29" s="7">
        <v>2.9999999999999997E-4</v>
      </c>
      <c r="G29" s="12">
        <f t="shared" si="2"/>
        <v>7.219290912558303E-2</v>
      </c>
      <c r="H29" s="13">
        <f t="shared" si="3"/>
        <v>5.4792511014553992E-2</v>
      </c>
    </row>
    <row r="30" spans="1:8">
      <c r="A30" s="1">
        <v>42036</v>
      </c>
      <c r="B30">
        <v>2104.5</v>
      </c>
      <c r="C30" s="7">
        <f t="shared" si="0"/>
        <v>-1.7396106913756221E-2</v>
      </c>
      <c r="D30">
        <v>380.16000400000001</v>
      </c>
      <c r="E30" s="7">
        <f t="shared" si="1"/>
        <v>-2.120159384257584E-2</v>
      </c>
      <c r="F30" s="7">
        <v>2.0000000000000001E-4</v>
      </c>
      <c r="G30" s="12">
        <f t="shared" si="2"/>
        <v>-2.1268260509242506E-2</v>
      </c>
      <c r="H30" s="13">
        <f t="shared" si="3"/>
        <v>-1.7462773580422888E-2</v>
      </c>
    </row>
    <row r="31" spans="1:8">
      <c r="A31" s="1">
        <v>42064</v>
      </c>
      <c r="B31">
        <v>2067.889893</v>
      </c>
      <c r="C31" s="7">
        <f t="shared" si="0"/>
        <v>8.5208197301247391E-3</v>
      </c>
      <c r="D31">
        <v>372.10000600000001</v>
      </c>
      <c r="E31" s="7">
        <f t="shared" si="1"/>
        <v>0.13351247567569233</v>
      </c>
      <c r="F31" s="7">
        <v>2.9999999999999997E-4</v>
      </c>
      <c r="G31" s="12">
        <f t="shared" si="2"/>
        <v>0.13341247567569234</v>
      </c>
      <c r="H31" s="13">
        <f t="shared" si="3"/>
        <v>8.4208197301247397E-3</v>
      </c>
    </row>
    <row r="32" spans="1:8">
      <c r="A32" s="1">
        <v>42095</v>
      </c>
      <c r="B32">
        <v>2085.51001</v>
      </c>
      <c r="C32" s="7">
        <f t="shared" si="0"/>
        <v>1.0491382393316857E-2</v>
      </c>
      <c r="D32">
        <v>421.77999899999998</v>
      </c>
      <c r="E32" s="7">
        <f t="shared" si="1"/>
        <v>1.7663265251228796E-2</v>
      </c>
      <c r="F32" s="7">
        <v>2.0000000000000001E-4</v>
      </c>
      <c r="G32" s="12">
        <f t="shared" si="2"/>
        <v>1.7596598584562129E-2</v>
      </c>
      <c r="H32" s="13">
        <f t="shared" si="3"/>
        <v>1.0424715726650191E-2</v>
      </c>
    </row>
    <row r="33" spans="1:8">
      <c r="A33" s="1">
        <v>42125</v>
      </c>
      <c r="B33">
        <v>2107.389893</v>
      </c>
      <c r="C33" s="7">
        <f t="shared" si="0"/>
        <v>-2.1011672375900521E-2</v>
      </c>
      <c r="D33">
        <v>429.23001099999999</v>
      </c>
      <c r="E33" s="7">
        <f t="shared" si="1"/>
        <v>1.1322565700094989E-2</v>
      </c>
      <c r="F33" s="7">
        <v>2.0000000000000001E-4</v>
      </c>
      <c r="G33" s="12">
        <f t="shared" si="2"/>
        <v>1.1255899033428322E-2</v>
      </c>
      <c r="H33" s="13">
        <f t="shared" si="3"/>
        <v>-2.1078339042567187E-2</v>
      </c>
    </row>
    <row r="34" spans="1:8">
      <c r="A34" s="1">
        <v>42156</v>
      </c>
      <c r="B34">
        <v>2063.110107</v>
      </c>
      <c r="C34" s="7">
        <f t="shared" si="0"/>
        <v>1.9742029696721345E-2</v>
      </c>
      <c r="D34">
        <v>434.08999599999999</v>
      </c>
      <c r="E34" s="7">
        <f t="shared" si="1"/>
        <v>0.2351126009363276</v>
      </c>
      <c r="F34" s="7">
        <v>2.0000000000000001E-4</v>
      </c>
      <c r="G34" s="12">
        <f t="shared" si="2"/>
        <v>0.23504593426966094</v>
      </c>
      <c r="H34" s="13">
        <f t="shared" si="3"/>
        <v>1.9675363030054679E-2</v>
      </c>
    </row>
    <row r="35" spans="1:8">
      <c r="A35" s="1">
        <v>42186</v>
      </c>
      <c r="B35">
        <v>2103.8400879999999</v>
      </c>
      <c r="C35" s="7">
        <f t="shared" si="0"/>
        <v>-6.2580818167202831E-2</v>
      </c>
      <c r="D35">
        <v>536.15002400000003</v>
      </c>
      <c r="E35" s="7">
        <f t="shared" si="1"/>
        <v>-4.338339636071728E-2</v>
      </c>
      <c r="F35" s="7">
        <v>2.9999999999999997E-4</v>
      </c>
      <c r="G35" s="12">
        <f t="shared" si="2"/>
        <v>-4.3483396360717283E-2</v>
      </c>
      <c r="H35" s="13">
        <f t="shared" si="3"/>
        <v>-6.2680818167202834E-2</v>
      </c>
    </row>
    <row r="36" spans="1:8">
      <c r="A36" s="1">
        <v>42217</v>
      </c>
      <c r="B36">
        <v>1972.1800539999999</v>
      </c>
      <c r="C36" s="7">
        <f t="shared" si="0"/>
        <v>-2.6442831573227094E-2</v>
      </c>
      <c r="D36">
        <v>512.89001499999995</v>
      </c>
      <c r="E36" s="7">
        <f t="shared" si="1"/>
        <v>-1.9497357537754819E-3</v>
      </c>
      <c r="F36" s="7">
        <v>7.000000000000001E-4</v>
      </c>
      <c r="G36" s="12">
        <f t="shared" si="2"/>
        <v>-2.1830690871088151E-3</v>
      </c>
      <c r="H36" s="13">
        <f t="shared" si="3"/>
        <v>-2.6676164906560426E-2</v>
      </c>
    </row>
    <row r="37" spans="1:8">
      <c r="A37" s="1">
        <v>42248</v>
      </c>
      <c r="B37">
        <v>1920.030029</v>
      </c>
      <c r="C37" s="7">
        <f t="shared" si="0"/>
        <v>8.2983117760394132E-2</v>
      </c>
      <c r="D37">
        <v>511.89001500000001</v>
      </c>
      <c r="E37" s="7">
        <f t="shared" si="1"/>
        <v>0.22272364308571252</v>
      </c>
      <c r="F37" s="7">
        <v>2.0000000000000001E-4</v>
      </c>
      <c r="G37" s="12">
        <f t="shared" si="2"/>
        <v>0.22265697641904586</v>
      </c>
      <c r="H37" s="13">
        <f t="shared" si="3"/>
        <v>8.2916451093727458E-2</v>
      </c>
    </row>
    <row r="38" spans="1:8">
      <c r="A38" s="1">
        <v>42278</v>
      </c>
      <c r="B38">
        <v>2079.360107</v>
      </c>
      <c r="C38" s="7">
        <f t="shared" si="0"/>
        <v>5.0486926072401835E-4</v>
      </c>
      <c r="D38">
        <v>625.90002400000003</v>
      </c>
      <c r="E38" s="7">
        <f t="shared" si="1"/>
        <v>6.2150443374962949E-2</v>
      </c>
      <c r="F38" s="7">
        <v>2.0000000000000001E-4</v>
      </c>
      <c r="G38" s="12">
        <f t="shared" si="2"/>
        <v>6.2083776708296283E-2</v>
      </c>
      <c r="H38" s="13">
        <f t="shared" si="3"/>
        <v>4.3820259405735165E-4</v>
      </c>
    </row>
    <row r="39" spans="1:8">
      <c r="A39" s="1">
        <v>42309</v>
      </c>
      <c r="B39">
        <v>2080.4099120000001</v>
      </c>
      <c r="C39" s="7">
        <f t="shared" si="0"/>
        <v>-1.7530185176314418E-2</v>
      </c>
      <c r="D39">
        <v>664.79998799999998</v>
      </c>
      <c r="E39" s="7">
        <f t="shared" si="1"/>
        <v>1.6681749699429843E-2</v>
      </c>
      <c r="F39" s="7">
        <v>1.1999999999999999E-3</v>
      </c>
      <c r="G39" s="12">
        <f t="shared" si="2"/>
        <v>1.6281749699429842E-2</v>
      </c>
      <c r="H39" s="13">
        <f t="shared" si="3"/>
        <v>-1.7930185176314419E-2</v>
      </c>
    </row>
    <row r="40" spans="1:8">
      <c r="A40" s="1">
        <v>42339</v>
      </c>
      <c r="B40">
        <v>2043.9399410000001</v>
      </c>
      <c r="C40" s="7">
        <f t="shared" si="0"/>
        <v>-5.073532197294639E-2</v>
      </c>
      <c r="D40">
        <v>675.89001499999995</v>
      </c>
      <c r="E40" s="7">
        <f t="shared" si="1"/>
        <v>-0.13151550256294281</v>
      </c>
      <c r="F40" s="7">
        <v>2.3E-3</v>
      </c>
      <c r="G40" s="12">
        <f t="shared" si="2"/>
        <v>-0.13228216922960948</v>
      </c>
      <c r="H40" s="13">
        <f t="shared" si="3"/>
        <v>-5.1501988639613056E-2</v>
      </c>
    </row>
    <row r="41" spans="1:8">
      <c r="A41" s="1">
        <v>42370</v>
      </c>
      <c r="B41">
        <v>1940.23999</v>
      </c>
      <c r="C41" s="7">
        <f t="shared" si="0"/>
        <v>-4.1283604302991229E-3</v>
      </c>
      <c r="D41">
        <v>587</v>
      </c>
      <c r="E41" s="7">
        <f t="shared" si="1"/>
        <v>-5.8739318568994815E-2</v>
      </c>
      <c r="F41" s="7">
        <v>2.5999999999999999E-3</v>
      </c>
      <c r="G41" s="12">
        <f t="shared" si="2"/>
        <v>-5.9605985235661484E-2</v>
      </c>
      <c r="H41" s="13">
        <f t="shared" si="3"/>
        <v>-4.9950270969657895E-3</v>
      </c>
    </row>
    <row r="42" spans="1:8">
      <c r="A42" s="1">
        <v>42401</v>
      </c>
      <c r="B42">
        <v>1932.2299800000001</v>
      </c>
      <c r="C42" s="7">
        <f t="shared" si="0"/>
        <v>6.5991114577365145E-2</v>
      </c>
      <c r="D42">
        <v>552.52002000000005</v>
      </c>
      <c r="E42" s="7">
        <f t="shared" si="1"/>
        <v>7.4422633590724735E-2</v>
      </c>
      <c r="F42" s="7">
        <v>3.0999999999999999E-3</v>
      </c>
      <c r="G42" s="12">
        <f t="shared" si="2"/>
        <v>7.3389300257391404E-2</v>
      </c>
      <c r="H42" s="13">
        <f t="shared" si="3"/>
        <v>6.4957781244031815E-2</v>
      </c>
    </row>
    <row r="43" spans="1:8">
      <c r="A43" s="1">
        <v>42430</v>
      </c>
      <c r="B43">
        <v>2059.73999</v>
      </c>
      <c r="C43" s="7">
        <f t="shared" si="0"/>
        <v>2.6993984808732631E-3</v>
      </c>
      <c r="D43">
        <v>593.64001499999995</v>
      </c>
      <c r="E43" s="7">
        <f t="shared" si="1"/>
        <v>0.11109428329220701</v>
      </c>
      <c r="F43" s="7">
        <v>2.8999999999999998E-3</v>
      </c>
      <c r="G43" s="12">
        <f t="shared" si="2"/>
        <v>0.11012761662554034</v>
      </c>
      <c r="H43" s="13">
        <f t="shared" si="3"/>
        <v>1.7327318142065966E-3</v>
      </c>
    </row>
    <row r="44" spans="1:8">
      <c r="A44" s="1">
        <v>42461</v>
      </c>
      <c r="B44">
        <v>2065.3000489999999</v>
      </c>
      <c r="C44" s="7">
        <f t="shared" si="0"/>
        <v>1.5324602357572555E-2</v>
      </c>
      <c r="D44">
        <v>659.59002699999996</v>
      </c>
      <c r="E44" s="7">
        <f t="shared" si="1"/>
        <v>9.581702028978685E-2</v>
      </c>
      <c r="F44" s="7">
        <v>2.3E-3</v>
      </c>
      <c r="G44" s="12">
        <f t="shared" si="2"/>
        <v>9.5050353623120185E-2</v>
      </c>
      <c r="H44" s="13">
        <f t="shared" si="3"/>
        <v>1.4557935690905887E-2</v>
      </c>
    </row>
    <row r="45" spans="1:8">
      <c r="A45" s="1">
        <v>42491</v>
      </c>
      <c r="B45">
        <v>2096.9499510000001</v>
      </c>
      <c r="C45" s="7">
        <f t="shared" si="0"/>
        <v>9.1092112097811118E-4</v>
      </c>
      <c r="D45">
        <v>722.78997800000002</v>
      </c>
      <c r="E45" s="7">
        <f t="shared" si="1"/>
        <v>-9.9198705270371109E-3</v>
      </c>
      <c r="F45" s="7">
        <v>2.7000000000000001E-3</v>
      </c>
      <c r="G45" s="12">
        <f t="shared" si="2"/>
        <v>-1.0819870527037111E-2</v>
      </c>
      <c r="H45" s="13">
        <f t="shared" si="3"/>
        <v>1.09211209781111E-5</v>
      </c>
    </row>
    <row r="46" spans="1:8">
      <c r="A46" s="1">
        <v>42522</v>
      </c>
      <c r="B46">
        <v>2098.860107</v>
      </c>
      <c r="C46" s="7">
        <f t="shared" si="0"/>
        <v>3.5609801125254283E-2</v>
      </c>
      <c r="D46">
        <v>715.61999500000002</v>
      </c>
      <c r="E46" s="7">
        <f t="shared" si="1"/>
        <v>6.0353264723968382E-2</v>
      </c>
      <c r="F46" s="7">
        <v>2.7000000000000001E-3</v>
      </c>
      <c r="G46" s="12">
        <f t="shared" si="2"/>
        <v>5.9453264723968384E-2</v>
      </c>
      <c r="H46" s="13">
        <f t="shared" si="3"/>
        <v>3.4709801125254285E-2</v>
      </c>
    </row>
    <row r="47" spans="1:8">
      <c r="A47" s="1">
        <v>42552</v>
      </c>
      <c r="B47">
        <v>2173.6000979999999</v>
      </c>
      <c r="C47" s="7">
        <f t="shared" si="0"/>
        <v>-1.2192431360480338E-3</v>
      </c>
      <c r="D47">
        <v>758.80999799999995</v>
      </c>
      <c r="E47" s="7">
        <f t="shared" si="1"/>
        <v>1.3639745163189174E-2</v>
      </c>
      <c r="F47" s="7">
        <v>3.0000000000000001E-3</v>
      </c>
      <c r="G47" s="12">
        <f t="shared" si="2"/>
        <v>1.2639745163189175E-2</v>
      </c>
      <c r="H47" s="13">
        <f t="shared" si="3"/>
        <v>-2.219243136048034E-3</v>
      </c>
    </row>
    <row r="48" spans="1:8">
      <c r="A48" s="1">
        <v>42583</v>
      </c>
      <c r="B48">
        <v>2170.9499510000001</v>
      </c>
      <c r="C48" s="7">
        <f t="shared" si="0"/>
        <v>-1.2344508443253945E-3</v>
      </c>
      <c r="D48">
        <v>769.15997300000004</v>
      </c>
      <c r="E48" s="7">
        <f t="shared" si="1"/>
        <v>8.8603187103185238E-2</v>
      </c>
      <c r="F48" s="7">
        <v>3.0000000000000001E-3</v>
      </c>
      <c r="G48" s="12">
        <f t="shared" si="2"/>
        <v>8.7603187103185237E-2</v>
      </c>
      <c r="H48" s="13">
        <f t="shared" si="3"/>
        <v>-2.2344508443253946E-3</v>
      </c>
    </row>
    <row r="49" spans="1:8">
      <c r="A49" s="1">
        <v>42614</v>
      </c>
      <c r="B49">
        <v>2168.2700199999999</v>
      </c>
      <c r="C49" s="7">
        <f t="shared" si="0"/>
        <v>-1.9425679279557545E-2</v>
      </c>
      <c r="D49">
        <v>837.30999799999995</v>
      </c>
      <c r="E49" s="7">
        <f t="shared" si="1"/>
        <v>-5.6717334217236855E-2</v>
      </c>
      <c r="F49" s="7">
        <v>2.8999999999999998E-3</v>
      </c>
      <c r="G49" s="12">
        <f t="shared" si="2"/>
        <v>-5.7684000883903519E-2</v>
      </c>
      <c r="H49" s="13">
        <f t="shared" si="3"/>
        <v>-2.0392345946224213E-2</v>
      </c>
    </row>
    <row r="50" spans="1:8">
      <c r="A50" s="1">
        <v>42644</v>
      </c>
      <c r="B50">
        <v>2126.1499020000001</v>
      </c>
      <c r="C50" s="7">
        <f t="shared" si="0"/>
        <v>3.4174522187570479E-2</v>
      </c>
      <c r="D50">
        <v>789.82000700000003</v>
      </c>
      <c r="E50" s="7">
        <f t="shared" si="1"/>
        <v>-4.9694866744493596E-2</v>
      </c>
      <c r="F50" s="7">
        <v>3.3E-3</v>
      </c>
      <c r="G50" s="12">
        <f t="shared" si="2"/>
        <v>-5.0794866744493593E-2</v>
      </c>
      <c r="H50" s="13">
        <f t="shared" si="3"/>
        <v>3.3074522187570482E-2</v>
      </c>
    </row>
    <row r="51" spans="1:8">
      <c r="A51" s="1">
        <v>42675</v>
      </c>
      <c r="B51">
        <v>2198.8100589999999</v>
      </c>
      <c r="C51" s="7">
        <f t="shared" si="0"/>
        <v>1.8200762196895176E-2</v>
      </c>
      <c r="D51">
        <v>750.57000700000003</v>
      </c>
      <c r="E51" s="7">
        <f t="shared" si="1"/>
        <v>2.4101637197447998E-2</v>
      </c>
      <c r="F51" s="7">
        <v>4.5000000000000005E-3</v>
      </c>
      <c r="G51" s="12">
        <f t="shared" si="2"/>
        <v>2.2601637197447996E-2</v>
      </c>
      <c r="H51" s="13">
        <f t="shared" si="3"/>
        <v>1.6700762196895175E-2</v>
      </c>
    </row>
    <row r="52" spans="1:8">
      <c r="A52" s="1">
        <v>42705</v>
      </c>
      <c r="B52">
        <v>2238.830078</v>
      </c>
      <c r="C52" s="7">
        <f t="shared" si="0"/>
        <v>1.7884358171464578E-2</v>
      </c>
      <c r="D52">
        <v>768.65997300000004</v>
      </c>
      <c r="E52" s="7">
        <f t="shared" si="1"/>
        <v>7.1318930249539503E-2</v>
      </c>
      <c r="F52" s="7">
        <v>5.1000000000000004E-3</v>
      </c>
      <c r="G52" s="12">
        <f t="shared" si="2"/>
        <v>6.9618930249539496E-2</v>
      </c>
      <c r="H52" s="13">
        <f t="shared" si="3"/>
        <v>1.6184358171464578E-2</v>
      </c>
    </row>
    <row r="53" spans="1:8">
      <c r="A53" s="1">
        <v>42736</v>
      </c>
      <c r="B53">
        <v>2278.8701169999999</v>
      </c>
      <c r="C53" s="7">
        <f t="shared" si="0"/>
        <v>3.719816033727915E-2</v>
      </c>
      <c r="D53">
        <v>823.47997999999995</v>
      </c>
      <c r="E53" s="7">
        <f t="shared" si="1"/>
        <v>2.6181569101412842E-2</v>
      </c>
      <c r="F53" s="7">
        <v>5.1000000000000004E-3</v>
      </c>
      <c r="G53" s="12">
        <f t="shared" si="2"/>
        <v>2.4481569101412842E-2</v>
      </c>
      <c r="H53" s="13">
        <f t="shared" si="3"/>
        <v>3.549816033727915E-2</v>
      </c>
    </row>
    <row r="54" spans="1:8">
      <c r="A54" s="1">
        <v>42767</v>
      </c>
      <c r="B54">
        <v>2363.639893</v>
      </c>
      <c r="C54" s="7">
        <f t="shared" si="0"/>
        <v>-3.8919718808453973E-4</v>
      </c>
      <c r="D54">
        <v>845.03997800000002</v>
      </c>
      <c r="E54" s="7">
        <f t="shared" si="1"/>
        <v>4.911010257552572E-2</v>
      </c>
      <c r="F54" s="7">
        <v>5.1999999999999998E-3</v>
      </c>
      <c r="G54" s="12">
        <f t="shared" si="2"/>
        <v>4.737676924219239E-2</v>
      </c>
      <c r="H54" s="13">
        <f t="shared" si="3"/>
        <v>-2.1225305214178729E-3</v>
      </c>
    </row>
    <row r="55" spans="1:8">
      <c r="A55" s="1">
        <v>42795</v>
      </c>
      <c r="B55">
        <v>2362.719971</v>
      </c>
      <c r="C55" s="7">
        <f t="shared" si="0"/>
        <v>9.0912085493182089E-3</v>
      </c>
      <c r="D55">
        <v>886.53997800000002</v>
      </c>
      <c r="E55" s="7">
        <f t="shared" si="1"/>
        <v>4.3370872102961179E-2</v>
      </c>
      <c r="F55" s="7">
        <v>7.4000000000000003E-3</v>
      </c>
      <c r="G55" s="12">
        <f t="shared" si="2"/>
        <v>4.0904205436294513E-2</v>
      </c>
      <c r="H55" s="13">
        <f t="shared" si="3"/>
        <v>6.6245418826515415E-3</v>
      </c>
    </row>
    <row r="56" spans="1:8">
      <c r="A56" s="1">
        <v>42826</v>
      </c>
      <c r="B56">
        <v>2384.1999510000001</v>
      </c>
      <c r="C56" s="7">
        <f t="shared" si="0"/>
        <v>1.1576251391341417E-2</v>
      </c>
      <c r="D56">
        <v>924.98999000000003</v>
      </c>
      <c r="E56" s="7">
        <f t="shared" si="1"/>
        <v>7.5276495694834467E-2</v>
      </c>
      <c r="F56" s="7">
        <v>8.0000000000000002E-3</v>
      </c>
      <c r="G56" s="12">
        <f t="shared" si="2"/>
        <v>7.2609829028167802E-2</v>
      </c>
      <c r="H56" s="13">
        <f t="shared" si="3"/>
        <v>8.9095847246747507E-3</v>
      </c>
    </row>
    <row r="57" spans="1:8">
      <c r="A57" s="1">
        <v>42856</v>
      </c>
      <c r="B57">
        <v>2411.8000489999999</v>
      </c>
      <c r="C57" s="7">
        <f t="shared" si="0"/>
        <v>4.8137750908554414E-3</v>
      </c>
      <c r="D57">
        <v>994.61999500000002</v>
      </c>
      <c r="E57" s="7">
        <f t="shared" si="1"/>
        <v>-2.6763985375138188E-2</v>
      </c>
      <c r="F57" s="7">
        <v>8.8999999999999999E-3</v>
      </c>
      <c r="G57" s="12">
        <f t="shared" si="2"/>
        <v>-2.9730652041804854E-2</v>
      </c>
      <c r="H57" s="13">
        <f t="shared" si="3"/>
        <v>1.8471084241887749E-3</v>
      </c>
    </row>
    <row r="58" spans="1:8">
      <c r="A58" s="1">
        <v>42887</v>
      </c>
      <c r="B58">
        <v>2423.4099120000001</v>
      </c>
      <c r="C58" s="7">
        <f t="shared" si="0"/>
        <v>1.9348826118030613E-2</v>
      </c>
      <c r="D58">
        <v>968</v>
      </c>
      <c r="E58" s="7">
        <f t="shared" si="1"/>
        <v>2.0433914256198362E-2</v>
      </c>
      <c r="F58" s="7">
        <v>9.7999999999999997E-3</v>
      </c>
      <c r="G58" s="12">
        <f t="shared" si="2"/>
        <v>1.7167247589531694E-2</v>
      </c>
      <c r="H58" s="13">
        <f t="shared" si="3"/>
        <v>1.6082159451363945E-2</v>
      </c>
    </row>
    <row r="59" spans="1:8">
      <c r="A59" s="1">
        <v>42917</v>
      </c>
      <c r="B59">
        <v>2470.3000489999999</v>
      </c>
      <c r="C59" s="7">
        <f t="shared" si="0"/>
        <v>5.4643281108568138E-4</v>
      </c>
      <c r="D59">
        <v>987.78002900000001</v>
      </c>
      <c r="E59" s="7">
        <f t="shared" si="1"/>
        <v>-7.2688784842804745E-3</v>
      </c>
      <c r="F59" s="7">
        <v>1.0700000000000001E-2</v>
      </c>
      <c r="G59" s="12">
        <f t="shared" si="2"/>
        <v>-1.0835545150947142E-2</v>
      </c>
      <c r="H59" s="13">
        <f t="shared" si="3"/>
        <v>-3.020233855580986E-3</v>
      </c>
    </row>
    <row r="60" spans="1:8">
      <c r="A60" s="1">
        <v>42948</v>
      </c>
      <c r="B60">
        <v>2471.6499020000001</v>
      </c>
      <c r="C60" s="7">
        <f t="shared" si="0"/>
        <v>1.9302978533243684E-2</v>
      </c>
      <c r="D60">
        <v>980.59997599999997</v>
      </c>
      <c r="E60" s="7">
        <f t="shared" si="1"/>
        <v>-1.9630838742749471E-2</v>
      </c>
      <c r="F60" s="7">
        <v>1.01E-2</v>
      </c>
      <c r="G60" s="12">
        <f t="shared" si="2"/>
        <v>-2.2997505409416138E-2</v>
      </c>
      <c r="H60" s="13">
        <f t="shared" si="3"/>
        <v>1.5936311866577017E-2</v>
      </c>
    </row>
    <row r="61" spans="1:8">
      <c r="A61" s="1">
        <v>42979</v>
      </c>
      <c r="B61">
        <v>2519.360107</v>
      </c>
      <c r="C61" s="7">
        <f t="shared" si="0"/>
        <v>1.1895866302212583E-2</v>
      </c>
      <c r="D61">
        <v>961.34997599999997</v>
      </c>
      <c r="E61" s="7">
        <f t="shared" si="1"/>
        <v>1.2024754031928188E-2</v>
      </c>
      <c r="F61" s="7">
        <v>1.03E-2</v>
      </c>
      <c r="G61" s="12">
        <f t="shared" si="2"/>
        <v>8.5914206985948545E-3</v>
      </c>
      <c r="H61" s="13">
        <f t="shared" si="3"/>
        <v>8.4625329688792494E-3</v>
      </c>
    </row>
    <row r="62" spans="1:8">
      <c r="A62" s="1">
        <v>43009</v>
      </c>
      <c r="B62">
        <v>2549.330078</v>
      </c>
      <c r="D62">
        <v>972.90997300000004</v>
      </c>
      <c r="E62" s="7"/>
      <c r="G62" s="12">
        <f t="shared" si="2"/>
        <v>0</v>
      </c>
      <c r="H62" s="13">
        <f t="shared" si="3"/>
        <v>0</v>
      </c>
    </row>
    <row r="63" spans="1:8">
      <c r="A63" s="1"/>
      <c r="E63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H2" sqref="H2:H61"/>
    </sheetView>
  </sheetViews>
  <sheetFormatPr defaultRowHeight="15.75"/>
  <cols>
    <col min="1" max="1" width="22.3984375" bestFit="1" customWidth="1"/>
    <col min="2" max="2" width="24.796875" bestFit="1" customWidth="1"/>
  </cols>
  <sheetData>
    <row r="1" spans="1:9">
      <c r="A1" t="s">
        <v>50</v>
      </c>
    </row>
    <row r="2" spans="1:9" ht="16.5" thickBot="1"/>
    <row r="3" spans="1:9">
      <c r="A3" s="6" t="s">
        <v>70</v>
      </c>
      <c r="B3" s="6"/>
    </row>
    <row r="4" spans="1:9">
      <c r="A4" s="2" t="s">
        <v>51</v>
      </c>
      <c r="B4" s="2">
        <v>0.52367855873670122</v>
      </c>
    </row>
    <row r="5" spans="1:9">
      <c r="A5" s="2" t="s">
        <v>52</v>
      </c>
      <c r="B5" s="2">
        <v>0.27423923288054858</v>
      </c>
    </row>
    <row r="6" spans="1:9">
      <c r="A6" s="2" t="s">
        <v>53</v>
      </c>
      <c r="B6" s="2">
        <v>0.26172611620607528</v>
      </c>
    </row>
    <row r="7" spans="1:9">
      <c r="A7" s="3" t="s">
        <v>5</v>
      </c>
      <c r="B7" s="2">
        <v>6.4323832771233547E-2</v>
      </c>
    </row>
    <row r="8" spans="1:9" ht="16.5" thickBot="1">
      <c r="A8" s="4" t="s">
        <v>71</v>
      </c>
      <c r="B8" s="5">
        <v>60</v>
      </c>
    </row>
    <row r="10" spans="1:9" ht="16.5" thickBot="1">
      <c r="A10" t="s">
        <v>54</v>
      </c>
    </row>
    <row r="11" spans="1:9">
      <c r="A11" s="8"/>
      <c r="B11" s="8" t="s">
        <v>56</v>
      </c>
      <c r="C11" s="8" t="s">
        <v>57</v>
      </c>
      <c r="D11" s="8" t="s">
        <v>58</v>
      </c>
      <c r="E11" s="8" t="s">
        <v>59</v>
      </c>
      <c r="F11" s="8" t="s">
        <v>60</v>
      </c>
    </row>
    <row r="12" spans="1:9">
      <c r="A12" s="3" t="s">
        <v>72</v>
      </c>
      <c r="B12" s="2">
        <v>1</v>
      </c>
      <c r="C12" s="2">
        <v>9.0679250063974925E-2</v>
      </c>
      <c r="D12" s="2">
        <v>9.0679250063974925E-2</v>
      </c>
      <c r="E12" s="2">
        <v>21.916141279174301</v>
      </c>
      <c r="F12" s="2">
        <v>1.7573226459564015E-5</v>
      </c>
    </row>
    <row r="13" spans="1:9">
      <c r="A13" s="3" t="s">
        <v>73</v>
      </c>
      <c r="B13" s="2">
        <v>58</v>
      </c>
      <c r="C13" s="2">
        <v>0.23997821681813392</v>
      </c>
      <c r="D13" s="2">
        <v>4.1375554623816193E-3</v>
      </c>
      <c r="E13" s="2"/>
      <c r="F13" s="2"/>
    </row>
    <row r="14" spans="1:9" ht="16.5" thickBot="1">
      <c r="A14" s="4" t="s">
        <v>74</v>
      </c>
      <c r="B14" s="5">
        <v>59</v>
      </c>
      <c r="C14" s="5">
        <v>0.33065746688210884</v>
      </c>
      <c r="D14" s="5"/>
      <c r="E14" s="5"/>
      <c r="F14" s="5"/>
    </row>
    <row r="15" spans="1:9" ht="16.5" thickBot="1"/>
    <row r="16" spans="1:9">
      <c r="A16" s="8"/>
      <c r="B16" s="8" t="s">
        <v>61</v>
      </c>
      <c r="C16" s="8" t="s">
        <v>5</v>
      </c>
      <c r="D16" s="8" t="s">
        <v>62</v>
      </c>
      <c r="E16" s="8" t="s">
        <v>63</v>
      </c>
      <c r="F16" s="8" t="s">
        <v>64</v>
      </c>
      <c r="G16" s="8" t="s">
        <v>65</v>
      </c>
      <c r="H16" s="8" t="s">
        <v>75</v>
      </c>
      <c r="I16" s="8" t="s">
        <v>76</v>
      </c>
    </row>
    <row r="17" spans="1:9">
      <c r="A17" s="2" t="s">
        <v>55</v>
      </c>
      <c r="B17" s="2">
        <v>1.2298681328124254E-2</v>
      </c>
      <c r="C17" s="2">
        <v>8.8058189786598597E-3</v>
      </c>
      <c r="D17" s="2">
        <v>1.3966538896528584</v>
      </c>
      <c r="E17" s="2">
        <v>0.16783943825699518</v>
      </c>
      <c r="F17" s="2">
        <v>-5.3280804836771233E-3</v>
      </c>
      <c r="G17" s="2">
        <v>2.992544313992563E-2</v>
      </c>
      <c r="H17" s="2">
        <v>-5.3280804836771233E-3</v>
      </c>
      <c r="I17" s="2">
        <v>2.992544313992563E-2</v>
      </c>
    </row>
    <row r="18" spans="1:9" ht="16.5" thickBot="1">
      <c r="A18" s="5" t="s">
        <v>48</v>
      </c>
      <c r="B18" s="5">
        <v>1.4416241804710599</v>
      </c>
      <c r="C18" s="5">
        <v>0.30794277031570999</v>
      </c>
      <c r="D18" s="5">
        <v>4.6814678551896796</v>
      </c>
      <c r="E18" s="5">
        <v>1.7573226459564242E-5</v>
      </c>
      <c r="F18" s="5">
        <v>0.82520975301397803</v>
      </c>
      <c r="G18" s="5">
        <v>2.0580386079281321</v>
      </c>
      <c r="H18" s="5">
        <v>0.82520975301397803</v>
      </c>
      <c r="I18" s="5">
        <v>2.0580386079281321</v>
      </c>
    </row>
    <row r="22" spans="1:9">
      <c r="A22" t="s">
        <v>66</v>
      </c>
    </row>
    <row r="23" spans="1:9" ht="16.5" thickBot="1"/>
    <row r="24" spans="1:9">
      <c r="A24" s="8" t="s">
        <v>71</v>
      </c>
      <c r="B24" s="8" t="s">
        <v>81</v>
      </c>
      <c r="C24" s="8" t="s">
        <v>73</v>
      </c>
    </row>
    <row r="25" spans="1:9">
      <c r="A25" s="2">
        <v>1</v>
      </c>
      <c r="B25" s="2">
        <v>1.5922036021794483E-2</v>
      </c>
      <c r="C25" s="2">
        <v>6.6015248027630702E-2</v>
      </c>
    </row>
    <row r="26" spans="1:9">
      <c r="A26" s="2">
        <v>2</v>
      </c>
      <c r="B26" s="2">
        <v>2.2055926023832235E-2</v>
      </c>
      <c r="C26" s="2">
        <v>-2.7037568499353314E-2</v>
      </c>
    </row>
    <row r="27" spans="1:9">
      <c r="A27" s="2">
        <v>3</v>
      </c>
      <c r="B27" s="2">
        <v>8.4660665670433621E-2</v>
      </c>
      <c r="C27" s="2">
        <v>-2.6576921267946009E-2</v>
      </c>
    </row>
    <row r="28" spans="1:9">
      <c r="A28" s="2">
        <v>4</v>
      </c>
      <c r="B28" s="2">
        <v>2.7907601684274246E-2</v>
      </c>
      <c r="C28" s="2">
        <v>-3.2773744810451234E-2</v>
      </c>
    </row>
    <row r="29" spans="1:9">
      <c r="A29" s="2">
        <v>5</v>
      </c>
      <c r="B29" s="2">
        <v>6.3698912356784682E-2</v>
      </c>
      <c r="C29" s="2">
        <v>-5.5631742067287167E-2</v>
      </c>
    </row>
    <row r="30" spans="1:9">
      <c r="A30" s="2">
        <v>6</v>
      </c>
      <c r="B30" s="2">
        <v>3.7939074342267433E-2</v>
      </c>
      <c r="C30" s="2">
        <v>-8.5820568866695812E-2</v>
      </c>
    </row>
    <row r="31" spans="1:9">
      <c r="A31" s="2">
        <v>7</v>
      </c>
      <c r="B31" s="2">
        <v>4.1942527923658102E-2</v>
      </c>
      <c r="C31" s="2">
        <v>1.849343646415931E-2</v>
      </c>
    </row>
    <row r="32" spans="1:9">
      <c r="A32" s="2">
        <v>8</v>
      </c>
      <c r="B32" s="2">
        <v>-9.516891157999063E-3</v>
      </c>
      <c r="C32" s="2">
        <v>4.092140931629188E-2</v>
      </c>
    </row>
    <row r="33" spans="1:3">
      <c r="A33" s="2">
        <v>9</v>
      </c>
      <c r="B33" s="2">
        <v>8.3364140909396839E-2</v>
      </c>
      <c r="C33" s="2">
        <v>1.2039644017912549E-3</v>
      </c>
    </row>
    <row r="34" spans="1:3">
      <c r="A34" s="2">
        <v>10</v>
      </c>
      <c r="B34" s="2">
        <v>-3.3013516269337739E-2</v>
      </c>
      <c r="C34" s="2">
        <v>-3.4313197094560141E-2</v>
      </c>
    </row>
    <row r="35" spans="1:3">
      <c r="A35" s="2">
        <v>11</v>
      </c>
      <c r="B35" s="2">
        <v>5.4994096740520089E-2</v>
      </c>
      <c r="C35" s="2">
        <v>5.7549638616274913E-2</v>
      </c>
    </row>
    <row r="36" spans="1:3">
      <c r="A36" s="2">
        <v>12</v>
      </c>
      <c r="B36" s="2">
        <v>7.6492888369849132E-2</v>
      </c>
      <c r="C36" s="2">
        <v>8.7814746186569703E-2</v>
      </c>
    </row>
    <row r="37" spans="1:3">
      <c r="A37" s="2">
        <v>13</v>
      </c>
      <c r="B37" s="2">
        <v>5.2495207190100958E-2</v>
      </c>
      <c r="C37" s="2">
        <v>2.8622624896864061E-2</v>
      </c>
    </row>
    <row r="38" spans="1:3">
      <c r="A38" s="2">
        <v>14</v>
      </c>
      <c r="B38" s="2">
        <v>4.5930992411270521E-2</v>
      </c>
      <c r="C38" s="2">
        <v>-3.3029794812047999E-2</v>
      </c>
    </row>
    <row r="39" spans="1:3">
      <c r="A39" s="2">
        <v>15</v>
      </c>
      <c r="B39" s="2">
        <v>-3.9334874880054195E-2</v>
      </c>
      <c r="C39" s="2">
        <v>-6.1452650120603504E-2</v>
      </c>
    </row>
    <row r="40" spans="1:3">
      <c r="A40" s="2">
        <v>16</v>
      </c>
      <c r="B40" s="2">
        <v>7.4265017775083278E-2</v>
      </c>
      <c r="C40" s="2">
        <v>-6.4891523538686879E-2</v>
      </c>
    </row>
    <row r="41" spans="1:3">
      <c r="A41" s="2">
        <v>17</v>
      </c>
      <c r="B41" s="2">
        <v>2.2051988194809035E-2</v>
      </c>
      <c r="C41" s="2">
        <v>-9.3276402924589483E-2</v>
      </c>
    </row>
    <row r="42" spans="1:3">
      <c r="A42" s="2">
        <v>18</v>
      </c>
      <c r="B42" s="2">
        <v>2.099761794139722E-2</v>
      </c>
      <c r="C42" s="2">
        <v>-0.11701109163376197</v>
      </c>
    </row>
    <row r="43" spans="1:3">
      <c r="A43" s="2">
        <v>19</v>
      </c>
      <c r="B43" s="2">
        <v>4.247227909888926E-2</v>
      </c>
      <c r="C43" s="2">
        <v>-1.4886806236716378E-2</v>
      </c>
    </row>
    <row r="44" spans="1:3">
      <c r="A44" s="2">
        <v>20</v>
      </c>
      <c r="B44" s="2">
        <v>3.9629470669014129E-2</v>
      </c>
      <c r="C44" s="2">
        <v>-5.9969473058091305E-4</v>
      </c>
    </row>
    <row r="45" spans="1:3">
      <c r="A45" s="2">
        <v>21</v>
      </c>
      <c r="B45" s="2">
        <v>-9.6329836335744181E-3</v>
      </c>
      <c r="C45" s="2">
        <v>-2.6801873920158946E-2</v>
      </c>
    </row>
    <row r="46" spans="1:3">
      <c r="A46" s="2">
        <v>22</v>
      </c>
      <c r="B46" s="2">
        <v>6.6439303410862058E-2</v>
      </c>
      <c r="C46" s="2">
        <v>1.6690256103165921E-2</v>
      </c>
    </row>
    <row r="47" spans="1:3">
      <c r="A47" s="2">
        <v>23</v>
      </c>
      <c r="B47" s="2">
        <v>-1.0210603962583475E-2</v>
      </c>
      <c r="C47" s="2">
        <v>-3.885118980612777E-2</v>
      </c>
    </row>
    <row r="48" spans="1:3">
      <c r="A48" s="2">
        <v>24</v>
      </c>
      <c r="B48" s="2">
        <v>4.565035994188802E-2</v>
      </c>
      <c r="C48" s="2">
        <v>-9.8378020575426051E-2</v>
      </c>
    </row>
    <row r="49" spans="1:3">
      <c r="A49" s="2">
        <v>25</v>
      </c>
      <c r="B49" s="2">
        <v>4.757078784010093E-2</v>
      </c>
      <c r="C49" s="2">
        <v>6.0985687566198689E-2</v>
      </c>
    </row>
    <row r="50" spans="1:3">
      <c r="A50" s="2">
        <v>26</v>
      </c>
      <c r="B50" s="2">
        <v>6.164203482588183E-3</v>
      </c>
      <c r="C50" s="2">
        <v>-8.9770935548791286E-2</v>
      </c>
    </row>
    <row r="51" spans="1:3">
      <c r="A51" s="2">
        <v>27</v>
      </c>
      <c r="B51" s="2">
        <v>-3.2594657298770591E-2</v>
      </c>
      <c r="C51" s="2">
        <v>0.17485003717912403</v>
      </c>
    </row>
    <row r="52" spans="1:3">
      <c r="A52" s="2">
        <v>28</v>
      </c>
      <c r="B52" s="2">
        <v>9.1288890115431912E-2</v>
      </c>
      <c r="C52" s="2">
        <v>-1.9095980989848882E-2</v>
      </c>
    </row>
    <row r="53" spans="1:3">
      <c r="A53" s="2">
        <v>29</v>
      </c>
      <c r="B53" s="2">
        <v>-1.2876075323504483E-2</v>
      </c>
      <c r="C53" s="2">
        <v>-8.3921851857380238E-3</v>
      </c>
    </row>
    <row r="54" spans="1:3">
      <c r="A54" s="2">
        <v>30</v>
      </c>
      <c r="B54" s="2">
        <v>2.4438338670459823E-2</v>
      </c>
      <c r="C54" s="2">
        <v>0.10897413700523251</v>
      </c>
    </row>
    <row r="55" spans="1:3">
      <c r="A55" s="2">
        <v>31</v>
      </c>
      <c r="B55" s="2">
        <v>2.7327203594200052E-2</v>
      </c>
      <c r="C55" s="2">
        <v>-9.7306050096379222E-3</v>
      </c>
    </row>
    <row r="56" spans="1:3">
      <c r="A56" s="2">
        <v>32</v>
      </c>
      <c r="B56" s="2">
        <v>-1.8088361919807706E-2</v>
      </c>
      <c r="C56" s="2">
        <v>2.9344260953236029E-2</v>
      </c>
    </row>
    <row r="57" spans="1:3">
      <c r="A57" s="2">
        <v>33</v>
      </c>
      <c r="B57" s="2">
        <v>4.0663160431797324E-2</v>
      </c>
      <c r="C57" s="2">
        <v>0.19438277383786362</v>
      </c>
    </row>
    <row r="58" spans="1:3">
      <c r="A58" s="2">
        <v>34</v>
      </c>
      <c r="B58" s="2">
        <v>-7.806350179342475E-2</v>
      </c>
      <c r="C58" s="2">
        <v>3.4580105432707467E-2</v>
      </c>
    </row>
    <row r="59" spans="1:3">
      <c r="A59" s="2">
        <v>35</v>
      </c>
      <c r="B59" s="2">
        <v>-2.6158323043406637E-2</v>
      </c>
      <c r="C59" s="2">
        <v>2.3975253956297821E-2</v>
      </c>
    </row>
    <row r="60" spans="1:3">
      <c r="A60" s="2">
        <v>36</v>
      </c>
      <c r="B60" s="2">
        <v>0.13183304218368741</v>
      </c>
      <c r="C60" s="2">
        <v>9.082393423535845E-2</v>
      </c>
    </row>
    <row r="61" spans="1:3">
      <c r="A61" s="2">
        <v>37</v>
      </c>
      <c r="B61" s="2">
        <v>1.2930404783662475E-2</v>
      </c>
      <c r="C61" s="2">
        <v>4.9153371924633808E-2</v>
      </c>
    </row>
    <row r="62" spans="1:3">
      <c r="A62" s="2">
        <v>38</v>
      </c>
      <c r="B62" s="2">
        <v>-1.3549907182374281E-2</v>
      </c>
      <c r="C62" s="2">
        <v>2.9831656881804121E-2</v>
      </c>
    </row>
    <row r="63" spans="1:3">
      <c r="A63" s="2">
        <v>39</v>
      </c>
      <c r="B63" s="2">
        <v>-6.1947830837087506E-2</v>
      </c>
      <c r="C63" s="2">
        <v>-7.033433839252197E-2</v>
      </c>
    </row>
    <row r="64" spans="1:3">
      <c r="A64" s="2">
        <v>40</v>
      </c>
      <c r="B64" s="2">
        <v>5.0977294830302344E-3</v>
      </c>
      <c r="C64" s="2">
        <v>-6.4703714718691713E-2</v>
      </c>
    </row>
    <row r="65" spans="1:3">
      <c r="A65" s="2">
        <v>41</v>
      </c>
      <c r="B65" s="2">
        <v>0.10594338947926969</v>
      </c>
      <c r="C65" s="2">
        <v>-3.2554089221878288E-2</v>
      </c>
    </row>
    <row r="66" spans="1:3">
      <c r="A66" s="2">
        <v>42</v>
      </c>
      <c r="B66" s="2">
        <v>1.4796629409755964E-2</v>
      </c>
      <c r="C66" s="2">
        <v>9.5330987215784369E-2</v>
      </c>
    </row>
    <row r="67" spans="1:3">
      <c r="A67" s="2">
        <v>43</v>
      </c>
      <c r="B67" s="2">
        <v>3.3285753437876778E-2</v>
      </c>
      <c r="C67" s="2">
        <v>6.1764600185243407E-2</v>
      </c>
    </row>
    <row r="68" spans="1:3">
      <c r="A68" s="2">
        <v>44</v>
      </c>
      <c r="B68" s="2">
        <v>1.2314425480204149E-2</v>
      </c>
      <c r="C68" s="2">
        <v>-2.3134296007241262E-2</v>
      </c>
    </row>
    <row r="69" spans="1:3">
      <c r="A69" s="2">
        <v>45</v>
      </c>
      <c r="B69" s="2">
        <v>6.2337169929632265E-2</v>
      </c>
      <c r="C69" s="2">
        <v>-2.8839052056638809E-3</v>
      </c>
    </row>
    <row r="70" spans="1:3">
      <c r="A70" s="2">
        <v>46</v>
      </c>
      <c r="B70" s="2">
        <v>9.0993667608529928E-3</v>
      </c>
      <c r="C70" s="2">
        <v>3.540378402336182E-3</v>
      </c>
    </row>
    <row r="71" spans="1:3">
      <c r="A71" s="2">
        <v>47</v>
      </c>
      <c r="B71" s="2">
        <v>9.0774429608708011E-3</v>
      </c>
      <c r="C71" s="2">
        <v>7.8525744142314433E-2</v>
      </c>
    </row>
    <row r="72" spans="1:3">
      <c r="A72" s="2">
        <v>48</v>
      </c>
      <c r="B72" s="2">
        <v>-1.7099417684483469E-2</v>
      </c>
      <c r="C72" s="2">
        <v>-4.058458319942005E-2</v>
      </c>
    </row>
    <row r="73" spans="1:3">
      <c r="A73" s="2">
        <v>49</v>
      </c>
      <c r="B73" s="2">
        <v>5.9979712271252275E-2</v>
      </c>
      <c r="C73" s="2">
        <v>-0.11077457901574586</v>
      </c>
    </row>
    <row r="74" spans="1:3">
      <c r="A74" s="2">
        <v>50</v>
      </c>
      <c r="B74" s="2">
        <v>3.6374903943465237E-2</v>
      </c>
      <c r="C74" s="2">
        <v>-1.377326674601724E-2</v>
      </c>
    </row>
    <row r="75" spans="1:3">
      <c r="A75" s="2">
        <v>51</v>
      </c>
      <c r="B75" s="2">
        <v>3.5630443413511896E-2</v>
      </c>
      <c r="C75" s="2">
        <v>3.39884868360276E-2</v>
      </c>
    </row>
    <row r="76" spans="1:3">
      <c r="A76" s="2">
        <v>52</v>
      </c>
      <c r="B76" s="2">
        <v>6.3473687632584416E-2</v>
      </c>
      <c r="C76" s="2">
        <v>-3.8992118531171571E-2</v>
      </c>
    </row>
    <row r="77" spans="1:3">
      <c r="A77" s="2">
        <v>53</v>
      </c>
      <c r="B77" s="2">
        <v>9.2387900046604111E-3</v>
      </c>
      <c r="C77" s="2">
        <v>3.8137979237531983E-2</v>
      </c>
    </row>
    <row r="78" spans="1:3">
      <c r="A78" s="2">
        <v>54</v>
      </c>
      <c r="B78" s="2">
        <v>2.1848781090697961E-2</v>
      </c>
      <c r="C78" s="2">
        <v>1.9055424345596553E-2</v>
      </c>
    </row>
    <row r="79" spans="1:3">
      <c r="A79" s="2">
        <v>55</v>
      </c>
      <c r="B79" s="2">
        <v>2.5142954105170923E-2</v>
      </c>
      <c r="C79" s="2">
        <v>4.7466874922996879E-2</v>
      </c>
    </row>
    <row r="80" spans="1:3">
      <c r="A80" s="2">
        <v>56</v>
      </c>
      <c r="B80" s="2">
        <v>1.4961517496386578E-2</v>
      </c>
      <c r="C80" s="2">
        <v>-4.4692169538191433E-2</v>
      </c>
    </row>
    <row r="81" spans="1:3">
      <c r="A81" s="2">
        <v>57</v>
      </c>
      <c r="B81" s="2">
        <v>3.5483111267401633E-2</v>
      </c>
      <c r="C81" s="2">
        <v>-1.8315863677869939E-2</v>
      </c>
    </row>
    <row r="82" spans="1:3">
      <c r="A82" s="2">
        <v>58</v>
      </c>
      <c r="B82" s="2">
        <v>7.9446391712413803E-3</v>
      </c>
      <c r="C82" s="2">
        <v>-1.8780184322188524E-2</v>
      </c>
    </row>
    <row r="83" spans="1:3">
      <c r="A83" s="2">
        <v>59</v>
      </c>
      <c r="B83" s="2">
        <v>3.5272853862509494E-2</v>
      </c>
      <c r="C83" s="2">
        <v>-5.8270359271925629E-2</v>
      </c>
    </row>
    <row r="84" spans="1:3" ht="16.5" thickBot="1">
      <c r="A84" s="5">
        <v>60</v>
      </c>
      <c r="B84" s="5">
        <v>2.4498473484094084E-2</v>
      </c>
      <c r="C84" s="5">
        <v>-1.590705278549923E-2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pane ySplit="1" topLeftCell="A48" activePane="bottomLeft" state="frozen"/>
      <selection activeCell="F11" sqref="F11"/>
      <selection pane="bottomLeft" activeCell="D62" sqref="D62"/>
    </sheetView>
  </sheetViews>
  <sheetFormatPr defaultRowHeight="15.75"/>
  <cols>
    <col min="1" max="1" width="10.3984375" bestFit="1" customWidth="1"/>
    <col min="2" max="2" width="14.796875" bestFit="1" customWidth="1"/>
    <col min="3" max="3" width="15.09765625" style="7" customWidth="1"/>
    <col min="4" max="4" width="11.5" bestFit="1" customWidth="1"/>
    <col min="5" max="5" width="12.69921875" customWidth="1"/>
    <col min="6" max="6" width="15.09765625" style="7" customWidth="1"/>
    <col min="7" max="7" width="23.5" bestFit="1" customWidth="1"/>
    <col min="8" max="8" width="22.3984375" bestFit="1" customWidth="1"/>
  </cols>
  <sheetData>
    <row r="1" spans="1:8" ht="31.5">
      <c r="A1" t="s">
        <v>0</v>
      </c>
      <c r="B1" t="s">
        <v>45</v>
      </c>
      <c r="C1" s="10" t="s">
        <v>67</v>
      </c>
      <c r="D1" t="s">
        <v>79</v>
      </c>
      <c r="E1" s="11" t="s">
        <v>80</v>
      </c>
      <c r="F1" s="10" t="s">
        <v>69</v>
      </c>
      <c r="G1" t="s">
        <v>78</v>
      </c>
      <c r="H1" t="s">
        <v>49</v>
      </c>
    </row>
    <row r="2" spans="1:8">
      <c r="A2" s="1">
        <v>41183</v>
      </c>
      <c r="B2">
        <v>1412.160034</v>
      </c>
      <c r="C2" s="7">
        <f>(B3-B2)/B2</f>
        <v>2.8467170173433272E-3</v>
      </c>
      <c r="D2" s="15">
        <v>76.442970000000003</v>
      </c>
      <c r="E2" s="7">
        <f>(D3-D2)/D2</f>
        <v>3.2928678726114421E-2</v>
      </c>
      <c r="F2" s="7">
        <v>1E-3</v>
      </c>
      <c r="G2" s="12">
        <f>E2-F2/3</f>
        <v>3.259534539278109E-2</v>
      </c>
      <c r="H2" s="13">
        <f>C2-F2/3</f>
        <v>2.5133836840099937E-3</v>
      </c>
    </row>
    <row r="3" spans="1:8">
      <c r="A3" s="1">
        <v>41214</v>
      </c>
      <c r="B3">
        <v>1416.1800539999999</v>
      </c>
      <c r="C3" s="7">
        <f t="shared" ref="C3:C61" si="0">(B4-B3)/B3</f>
        <v>7.0682304638645639E-3</v>
      </c>
      <c r="D3" s="15">
        <v>78.960136000000006</v>
      </c>
      <c r="E3" s="7">
        <f t="shared" ref="E3:E61" si="1">(D4-D3)/D3</f>
        <v>-1.923770749331034E-2</v>
      </c>
      <c r="F3" s="7">
        <v>8.9999999999999998E-4</v>
      </c>
      <c r="G3" s="12">
        <f t="shared" ref="G3:G62" si="2">E3-F3/3</f>
        <v>-1.9537707493310342E-2</v>
      </c>
      <c r="H3" s="13">
        <f t="shared" ref="H3:H62" si="3">C3-F3/3</f>
        <v>6.768230463864564E-3</v>
      </c>
    </row>
    <row r="4" spans="1:8">
      <c r="A4" s="1">
        <v>41244</v>
      </c>
      <c r="B4">
        <v>1426.1899410000001</v>
      </c>
      <c r="C4" s="7">
        <f t="shared" si="0"/>
        <v>5.0428096519578497E-2</v>
      </c>
      <c r="D4" s="15">
        <v>77.441124000000002</v>
      </c>
      <c r="E4" s="7">
        <f t="shared" si="1"/>
        <v>2.7713195381823229E-2</v>
      </c>
      <c r="F4" s="7">
        <v>7.000000000000001E-4</v>
      </c>
      <c r="G4" s="12">
        <f t="shared" si="2"/>
        <v>2.7479862048489897E-2</v>
      </c>
      <c r="H4" s="13">
        <f t="shared" si="3"/>
        <v>5.0194763186245162E-2</v>
      </c>
    </row>
    <row r="5" spans="1:8">
      <c r="A5" s="1">
        <v>41275</v>
      </c>
      <c r="B5">
        <v>1498.1099850000001</v>
      </c>
      <c r="C5" s="7">
        <f t="shared" si="0"/>
        <v>1.1060649195259101E-2</v>
      </c>
      <c r="D5" s="15">
        <v>79.587265000000002</v>
      </c>
      <c r="E5" s="7">
        <f t="shared" si="1"/>
        <v>7.525685170862445E-2</v>
      </c>
      <c r="F5" s="7">
        <v>7.000000000000001E-4</v>
      </c>
      <c r="G5" s="12">
        <f t="shared" si="2"/>
        <v>7.5023518375291115E-2</v>
      </c>
      <c r="H5" s="13">
        <f t="shared" si="3"/>
        <v>1.0827315861925767E-2</v>
      </c>
    </row>
    <row r="6" spans="1:8">
      <c r="A6" s="1">
        <v>41306</v>
      </c>
      <c r="B6">
        <v>1514.6800539999999</v>
      </c>
      <c r="C6" s="7">
        <f t="shared" si="0"/>
        <v>3.5987723516956123E-2</v>
      </c>
      <c r="D6" s="15">
        <v>85.576751999999999</v>
      </c>
      <c r="E6" s="7">
        <f t="shared" si="1"/>
        <v>4.6489004396895156E-2</v>
      </c>
      <c r="F6" s="7">
        <v>1E-3</v>
      </c>
      <c r="G6" s="12">
        <f t="shared" si="2"/>
        <v>4.6155671063561825E-2</v>
      </c>
      <c r="H6" s="13">
        <f t="shared" si="3"/>
        <v>3.5654390183622792E-2</v>
      </c>
    </row>
    <row r="7" spans="1:8">
      <c r="A7" s="1">
        <v>41334</v>
      </c>
      <c r="B7">
        <v>1569.1899410000001</v>
      </c>
      <c r="C7" s="7">
        <f t="shared" si="0"/>
        <v>1.8085767859252408E-2</v>
      </c>
      <c r="D7" s="15">
        <v>89.555130000000005</v>
      </c>
      <c r="E7" s="7">
        <f t="shared" si="1"/>
        <v>4.1044728537605782E-2</v>
      </c>
      <c r="F7" s="7">
        <v>8.9999999999999998E-4</v>
      </c>
      <c r="G7" s="12">
        <f t="shared" si="2"/>
        <v>4.074472853760578E-2</v>
      </c>
      <c r="H7" s="13">
        <f t="shared" si="3"/>
        <v>1.7785767859252406E-2</v>
      </c>
    </row>
    <row r="8" spans="1:8">
      <c r="A8" s="1">
        <v>41365</v>
      </c>
      <c r="B8">
        <v>1597.5699460000001</v>
      </c>
      <c r="C8" s="7">
        <f t="shared" si="0"/>
        <v>2.0762811721046208E-2</v>
      </c>
      <c r="D8" s="15">
        <v>93.230896000000001</v>
      </c>
      <c r="E8" s="7">
        <f t="shared" si="1"/>
        <v>-2.1989845512157283E-2</v>
      </c>
      <c r="F8" s="7">
        <v>5.9999999999999995E-4</v>
      </c>
      <c r="G8" s="12">
        <f t="shared" si="2"/>
        <v>-2.2189845512157282E-2</v>
      </c>
      <c r="H8" s="13">
        <f t="shared" si="3"/>
        <v>2.0562811721046209E-2</v>
      </c>
    </row>
    <row r="9" spans="1:8">
      <c r="A9" s="1">
        <v>41395</v>
      </c>
      <c r="B9">
        <v>1630.73999</v>
      </c>
      <c r="C9" s="7">
        <f t="shared" si="0"/>
        <v>-1.4999301636062792E-2</v>
      </c>
      <c r="D9" s="15">
        <v>91.180762999999999</v>
      </c>
      <c r="E9" s="7">
        <f t="shared" si="1"/>
        <v>2.6799885410039869E-2</v>
      </c>
      <c r="F9" s="7">
        <v>4.0000000000000002E-4</v>
      </c>
      <c r="G9" s="12">
        <f t="shared" si="2"/>
        <v>2.6666552076706537E-2</v>
      </c>
      <c r="H9" s="13">
        <f t="shared" si="3"/>
        <v>-1.5132634969396125E-2</v>
      </c>
    </row>
    <row r="10" spans="1:8">
      <c r="A10" s="1">
        <v>41426</v>
      </c>
      <c r="B10">
        <v>1606.280029</v>
      </c>
      <c r="C10" s="7">
        <f t="shared" si="0"/>
        <v>4.9462079815225081E-2</v>
      </c>
      <c r="D10" s="15">
        <v>93.624397000000002</v>
      </c>
      <c r="E10" s="7">
        <f t="shared" si="1"/>
        <v>9.0838662490931768E-2</v>
      </c>
      <c r="F10" s="7">
        <v>5.0000000000000001E-4</v>
      </c>
      <c r="G10" s="12">
        <f t="shared" si="2"/>
        <v>9.0671995824265106E-2</v>
      </c>
      <c r="H10" s="13">
        <f t="shared" si="3"/>
        <v>4.9295413148558412E-2</v>
      </c>
    </row>
    <row r="11" spans="1:8">
      <c r="A11" s="1">
        <v>41456</v>
      </c>
      <c r="B11">
        <v>1685.7299800000001</v>
      </c>
      <c r="C11" s="7">
        <f t="shared" si="0"/>
        <v>-3.1298019033866906E-2</v>
      </c>
      <c r="D11" s="15">
        <v>102.12911200000001</v>
      </c>
      <c r="E11" s="7">
        <f t="shared" si="1"/>
        <v>-5.670124694709977E-2</v>
      </c>
      <c r="F11" s="7">
        <v>4.0000000000000002E-4</v>
      </c>
      <c r="G11" s="12">
        <f t="shared" si="2"/>
        <v>-5.6834580280433103E-2</v>
      </c>
      <c r="H11" s="13">
        <f t="shared" si="3"/>
        <v>-3.1431352367200238E-2</v>
      </c>
    </row>
    <row r="12" spans="1:8">
      <c r="A12" s="1">
        <v>41487</v>
      </c>
      <c r="B12">
        <v>1632.969971</v>
      </c>
      <c r="C12" s="7">
        <f t="shared" si="0"/>
        <v>2.9749523177239098E-2</v>
      </c>
      <c r="D12" s="15">
        <v>96.338263999999995</v>
      </c>
      <c r="E12" s="7">
        <f t="shared" si="1"/>
        <v>-5.2990159756252028E-3</v>
      </c>
      <c r="F12" s="7">
        <v>4.0000000000000002E-4</v>
      </c>
      <c r="G12" s="12">
        <f t="shared" si="2"/>
        <v>-5.4323493089585362E-3</v>
      </c>
      <c r="H12" s="13">
        <f t="shared" si="3"/>
        <v>2.9616189843905766E-2</v>
      </c>
    </row>
    <row r="13" spans="1:8">
      <c r="A13" s="1">
        <v>41518</v>
      </c>
      <c r="B13">
        <v>1681.5500489999999</v>
      </c>
      <c r="C13" s="7">
        <f t="shared" si="0"/>
        <v>4.45957526180061E-2</v>
      </c>
      <c r="D13" s="15">
        <v>95.827765999999997</v>
      </c>
      <c r="E13" s="7">
        <f t="shared" si="1"/>
        <v>5.873974981322224E-2</v>
      </c>
      <c r="F13" s="7">
        <v>2.0000000000000001E-4</v>
      </c>
      <c r="G13" s="12">
        <f t="shared" si="2"/>
        <v>5.8673083146555574E-2</v>
      </c>
      <c r="H13" s="13">
        <f t="shared" si="3"/>
        <v>4.4529085951339434E-2</v>
      </c>
    </row>
    <row r="14" spans="1:8">
      <c r="A14" s="1">
        <v>41548</v>
      </c>
      <c r="B14">
        <v>1756.540039</v>
      </c>
      <c r="C14" s="7">
        <f t="shared" si="0"/>
        <v>2.8049471635186524E-2</v>
      </c>
      <c r="D14" s="15">
        <v>101.456665</v>
      </c>
      <c r="E14" s="7">
        <f t="shared" si="1"/>
        <v>-6.2674236335286668E-2</v>
      </c>
      <c r="F14" s="7">
        <v>5.0000000000000001E-4</v>
      </c>
      <c r="G14" s="12">
        <f t="shared" si="2"/>
        <v>-6.284090300195333E-2</v>
      </c>
      <c r="H14" s="13">
        <f t="shared" si="3"/>
        <v>2.7882804968519859E-2</v>
      </c>
    </row>
    <row r="15" spans="1:8">
      <c r="A15" s="1">
        <v>41579</v>
      </c>
      <c r="B15">
        <v>1805.8100589999999</v>
      </c>
      <c r="C15" s="7">
        <f t="shared" si="0"/>
        <v>2.3562791550492821E-2</v>
      </c>
      <c r="D15" s="15">
        <v>95.097945999999993</v>
      </c>
      <c r="E15" s="7">
        <f t="shared" si="1"/>
        <v>-5.5091621011457053E-4</v>
      </c>
      <c r="F15" s="7">
        <v>7.000000000000001E-4</v>
      </c>
      <c r="G15" s="12">
        <f t="shared" si="2"/>
        <v>-7.8424954344790386E-4</v>
      </c>
      <c r="H15" s="13">
        <f t="shared" si="3"/>
        <v>2.3329458217159489E-2</v>
      </c>
    </row>
    <row r="16" spans="1:8">
      <c r="A16" s="1">
        <v>41609</v>
      </c>
      <c r="B16">
        <v>1848.3599850000001</v>
      </c>
      <c r="C16" s="7">
        <f t="shared" si="0"/>
        <v>-3.5582905675162646E-2</v>
      </c>
      <c r="D16" s="15">
        <v>95.045554999999993</v>
      </c>
      <c r="E16" s="7">
        <f t="shared" si="1"/>
        <v>-6.9774057292842237E-2</v>
      </c>
      <c r="F16" s="7">
        <v>7.000000000000001E-4</v>
      </c>
      <c r="G16" s="12">
        <f t="shared" si="2"/>
        <v>-7.0007390626175572E-2</v>
      </c>
      <c r="H16" s="13">
        <f t="shared" si="3"/>
        <v>-3.5816239008495981E-2</v>
      </c>
    </row>
    <row r="17" spans="1:8">
      <c r="A17" s="1">
        <v>41640</v>
      </c>
      <c r="B17">
        <v>1782.589966</v>
      </c>
      <c r="C17" s="7">
        <f t="shared" si="0"/>
        <v>4.3117029976595334E-2</v>
      </c>
      <c r="D17" s="15">
        <v>88.413841000000005</v>
      </c>
      <c r="E17" s="7">
        <f t="shared" si="1"/>
        <v>3.7555601729824056E-2</v>
      </c>
      <c r="F17" s="7">
        <v>4.0000000000000002E-4</v>
      </c>
      <c r="G17" s="12">
        <f t="shared" si="2"/>
        <v>3.7422268396490724E-2</v>
      </c>
      <c r="H17" s="13">
        <f t="shared" si="3"/>
        <v>4.2983696643262001E-2</v>
      </c>
    </row>
    <row r="18" spans="1:8">
      <c r="A18" s="1">
        <v>41671</v>
      </c>
      <c r="B18">
        <v>1859.4499510000001</v>
      </c>
      <c r="C18" s="7">
        <f t="shared" si="0"/>
        <v>6.9321656079357136E-3</v>
      </c>
      <c r="D18" s="15">
        <v>91.734275999999994</v>
      </c>
      <c r="E18" s="7">
        <f t="shared" si="1"/>
        <v>-2.1662633495902889E-2</v>
      </c>
      <c r="F18" s="7">
        <v>5.0000000000000001E-4</v>
      </c>
      <c r="G18" s="12">
        <f t="shared" si="2"/>
        <v>-2.1829300162569554E-2</v>
      </c>
      <c r="H18" s="13">
        <f t="shared" si="3"/>
        <v>6.7654989412690471E-3</v>
      </c>
    </row>
    <row r="19" spans="1:8">
      <c r="A19" s="1">
        <v>41699</v>
      </c>
      <c r="B19">
        <v>1872.339966</v>
      </c>
      <c r="C19" s="7">
        <f t="shared" si="0"/>
        <v>6.2007889650527552E-3</v>
      </c>
      <c r="D19" s="15">
        <v>89.747069999999994</v>
      </c>
      <c r="E19" s="7">
        <f t="shared" si="1"/>
        <v>-5.7590849483998936E-3</v>
      </c>
      <c r="F19" s="7">
        <v>5.0000000000000001E-4</v>
      </c>
      <c r="G19" s="12">
        <f t="shared" si="2"/>
        <v>-5.9257516150665601E-3</v>
      </c>
      <c r="H19" s="13">
        <f t="shared" si="3"/>
        <v>6.0341222983860887E-3</v>
      </c>
    </row>
    <row r="20" spans="1:8">
      <c r="A20" s="1">
        <v>41730</v>
      </c>
      <c r="B20">
        <v>1883.9499510000001</v>
      </c>
      <c r="C20" s="7">
        <f t="shared" si="0"/>
        <v>2.103028001299596E-2</v>
      </c>
      <c r="D20" s="15">
        <v>89.230209000000002</v>
      </c>
      <c r="E20" s="7">
        <f t="shared" si="1"/>
        <v>6.1233130138695427E-2</v>
      </c>
      <c r="F20" s="7">
        <v>2.9999999999999997E-4</v>
      </c>
      <c r="G20" s="12">
        <f t="shared" si="2"/>
        <v>6.1133130138695424E-2</v>
      </c>
      <c r="H20" s="13">
        <f t="shared" si="3"/>
        <v>2.0930280012995961E-2</v>
      </c>
    </row>
    <row r="21" spans="1:8">
      <c r="A21" s="1">
        <v>41760</v>
      </c>
      <c r="B21">
        <v>1923.5699460000001</v>
      </c>
      <c r="C21" s="7">
        <f t="shared" si="0"/>
        <v>1.9058331658920603E-2</v>
      </c>
      <c r="D21" s="15">
        <v>94.694053999999994</v>
      </c>
      <c r="E21" s="7">
        <f t="shared" si="1"/>
        <v>4.4729186480916817E-2</v>
      </c>
      <c r="F21" s="7">
        <v>2.9999999999999997E-4</v>
      </c>
      <c r="G21" s="12">
        <f t="shared" si="2"/>
        <v>4.4629186480916815E-2</v>
      </c>
      <c r="H21" s="13">
        <f t="shared" si="3"/>
        <v>1.8958331658920604E-2</v>
      </c>
    </row>
    <row r="22" spans="1:8">
      <c r="A22" s="1">
        <v>41791</v>
      </c>
      <c r="B22">
        <v>1960.2299800000001</v>
      </c>
      <c r="C22" s="7">
        <f t="shared" si="0"/>
        <v>-1.5079830581919834E-2</v>
      </c>
      <c r="D22" s="15">
        <v>98.929642000000001</v>
      </c>
      <c r="E22" s="7">
        <f t="shared" si="1"/>
        <v>-6.5027547557485424E-2</v>
      </c>
      <c r="F22" s="7">
        <v>4.0000000000000002E-4</v>
      </c>
      <c r="G22" s="12">
        <f t="shared" si="2"/>
        <v>-6.5160880890818756E-2</v>
      </c>
      <c r="H22" s="13">
        <f t="shared" si="3"/>
        <v>-1.5213163915253167E-2</v>
      </c>
    </row>
    <row r="23" spans="1:8">
      <c r="A23" s="1">
        <v>41821</v>
      </c>
      <c r="B23">
        <v>1930.670044</v>
      </c>
      <c r="C23" s="7">
        <f t="shared" si="0"/>
        <v>3.7655295489735195E-2</v>
      </c>
      <c r="D23" s="15">
        <v>92.496489999999994</v>
      </c>
      <c r="E23" s="7">
        <f t="shared" si="1"/>
        <v>2.9706781305971822E-2</v>
      </c>
      <c r="F23" s="7">
        <v>2.9999999999999997E-4</v>
      </c>
      <c r="G23" s="12">
        <f t="shared" si="2"/>
        <v>2.9606781305971823E-2</v>
      </c>
      <c r="H23" s="13">
        <f t="shared" si="3"/>
        <v>3.7555295489735192E-2</v>
      </c>
    </row>
    <row r="24" spans="1:8">
      <c r="A24" s="1">
        <v>41852</v>
      </c>
      <c r="B24">
        <v>2003.369995</v>
      </c>
      <c r="C24" s="7">
        <f t="shared" si="0"/>
        <v>-1.5513837223063749E-2</v>
      </c>
      <c r="D24" s="15">
        <v>95.244263000000004</v>
      </c>
      <c r="E24" s="7">
        <f t="shared" si="1"/>
        <v>-2.9128421099756961E-2</v>
      </c>
      <c r="F24" s="7">
        <v>2.9999999999999997E-4</v>
      </c>
      <c r="G24" s="12">
        <f t="shared" si="2"/>
        <v>-2.9228421099756961E-2</v>
      </c>
      <c r="H24" s="13">
        <f t="shared" si="3"/>
        <v>-1.5613837223063748E-2</v>
      </c>
    </row>
    <row r="25" spans="1:8">
      <c r="A25" s="1">
        <v>41883</v>
      </c>
      <c r="B25">
        <v>1972.290039</v>
      </c>
      <c r="C25" s="7">
        <f t="shared" si="0"/>
        <v>2.3201460786772227E-2</v>
      </c>
      <c r="D25" s="15">
        <v>92.469948000000002</v>
      </c>
      <c r="E25" s="7">
        <f t="shared" si="1"/>
        <v>5.0610950922130922E-2</v>
      </c>
      <c r="F25" s="7">
        <v>2.0000000000000001E-4</v>
      </c>
      <c r="G25" s="12">
        <f t="shared" si="2"/>
        <v>5.0544284255464256E-2</v>
      </c>
      <c r="H25" s="13">
        <f t="shared" si="3"/>
        <v>2.3134794120105561E-2</v>
      </c>
    </row>
    <row r="26" spans="1:8">
      <c r="A26" s="1">
        <v>41913</v>
      </c>
      <c r="B26">
        <v>2018.0500489999999</v>
      </c>
      <c r="C26" s="7">
        <f t="shared" si="0"/>
        <v>2.4533588760364766E-2</v>
      </c>
      <c r="D26" s="15">
        <v>97.149940000000001</v>
      </c>
      <c r="E26" s="7">
        <f t="shared" si="1"/>
        <v>-1.3749643077494513E-2</v>
      </c>
      <c r="F26" s="7">
        <v>2.0000000000000001E-4</v>
      </c>
      <c r="G26" s="12">
        <f t="shared" si="2"/>
        <v>-1.3816309744161179E-2</v>
      </c>
      <c r="H26" s="13">
        <f t="shared" si="3"/>
        <v>2.44669220936981E-2</v>
      </c>
    </row>
    <row r="27" spans="1:8">
      <c r="A27" s="1">
        <v>41944</v>
      </c>
      <c r="B27">
        <v>2067.5600589999999</v>
      </c>
      <c r="C27" s="7">
        <f t="shared" si="0"/>
        <v>-4.1885878779204062E-3</v>
      </c>
      <c r="D27" s="15">
        <v>95.814162999999994</v>
      </c>
      <c r="E27" s="7">
        <f t="shared" si="1"/>
        <v>-9.4479038552995418E-3</v>
      </c>
      <c r="F27" s="7">
        <v>2.0000000000000001E-4</v>
      </c>
      <c r="G27" s="12">
        <f t="shared" si="2"/>
        <v>-9.5145705219662081E-3</v>
      </c>
      <c r="H27" s="13">
        <f t="shared" si="3"/>
        <v>-4.2552545445870725E-3</v>
      </c>
    </row>
    <row r="28" spans="1:8">
      <c r="A28" s="1">
        <v>41974</v>
      </c>
      <c r="B28">
        <v>2058.8999020000001</v>
      </c>
      <c r="C28" s="7">
        <f t="shared" si="0"/>
        <v>-3.1040805790470173E-2</v>
      </c>
      <c r="D28" s="15">
        <v>94.908919999999995</v>
      </c>
      <c r="E28" s="7">
        <f t="shared" si="1"/>
        <v>2.1489318390726649E-2</v>
      </c>
      <c r="F28" s="7">
        <v>2.9999999999999997E-4</v>
      </c>
      <c r="G28" s="12">
        <f t="shared" si="2"/>
        <v>2.138931839072665E-2</v>
      </c>
      <c r="H28" s="13">
        <f t="shared" si="3"/>
        <v>-3.1140805790470173E-2</v>
      </c>
    </row>
    <row r="29" spans="1:8">
      <c r="A29" s="1">
        <v>42005</v>
      </c>
      <c r="B29">
        <v>1994.98999</v>
      </c>
      <c r="C29" s="7">
        <f t="shared" si="0"/>
        <v>5.4892511014553995E-2</v>
      </c>
      <c r="D29" s="15">
        <v>96.948447999999999</v>
      </c>
      <c r="E29" s="7">
        <f t="shared" si="1"/>
        <v>0.11827442559988167</v>
      </c>
      <c r="F29" s="7">
        <v>2.9999999999999997E-4</v>
      </c>
      <c r="G29" s="12">
        <f t="shared" si="2"/>
        <v>0.11817442559988167</v>
      </c>
      <c r="H29" s="13">
        <f t="shared" si="3"/>
        <v>5.4792511014553992E-2</v>
      </c>
    </row>
    <row r="30" spans="1:8">
      <c r="A30" s="1">
        <v>42036</v>
      </c>
      <c r="B30">
        <v>2104.5</v>
      </c>
      <c r="C30" s="7">
        <f t="shared" si="0"/>
        <v>-1.7396106913756221E-2</v>
      </c>
      <c r="D30" s="15">
        <v>108.41497</v>
      </c>
      <c r="E30" s="7">
        <f t="shared" si="1"/>
        <v>9.0013768393793561E-3</v>
      </c>
      <c r="F30" s="7">
        <v>2.0000000000000001E-4</v>
      </c>
      <c r="G30" s="12">
        <f t="shared" si="2"/>
        <v>8.9347101727126899E-3</v>
      </c>
      <c r="H30" s="13">
        <f t="shared" si="3"/>
        <v>-1.7462773580422888E-2</v>
      </c>
    </row>
    <row r="31" spans="1:8">
      <c r="A31" s="1">
        <v>42064</v>
      </c>
      <c r="B31">
        <v>2067.889893</v>
      </c>
      <c r="C31" s="7">
        <f t="shared" si="0"/>
        <v>8.5208197301247391E-3</v>
      </c>
      <c r="D31" s="15">
        <v>109.390854</v>
      </c>
      <c r="E31" s="7">
        <f t="shared" si="1"/>
        <v>1.6417825936342852E-3</v>
      </c>
      <c r="F31" s="7">
        <v>2.9999999999999997E-4</v>
      </c>
      <c r="G31" s="12">
        <f t="shared" si="2"/>
        <v>1.5417825936342852E-3</v>
      </c>
      <c r="H31" s="13">
        <f t="shared" si="3"/>
        <v>8.4208197301247397E-3</v>
      </c>
    </row>
    <row r="32" spans="1:8">
      <c r="A32" s="1">
        <v>42095</v>
      </c>
      <c r="B32">
        <v>2085.51001</v>
      </c>
      <c r="C32" s="7">
        <f t="shared" si="0"/>
        <v>1.0491382393316857E-2</v>
      </c>
      <c r="D32" s="15">
        <v>109.57044999999999</v>
      </c>
      <c r="E32" s="7">
        <f t="shared" si="1"/>
        <v>2.2688106145407023E-2</v>
      </c>
      <c r="F32" s="7">
        <v>2.0000000000000001E-4</v>
      </c>
      <c r="G32" s="12">
        <f t="shared" si="2"/>
        <v>2.2621439478740357E-2</v>
      </c>
      <c r="H32" s="13">
        <f t="shared" si="3"/>
        <v>1.0424715726650191E-2</v>
      </c>
    </row>
    <row r="33" spans="1:8">
      <c r="A33" s="1">
        <v>42125</v>
      </c>
      <c r="B33">
        <v>2107.389893</v>
      </c>
      <c r="C33" s="7">
        <f t="shared" si="0"/>
        <v>-2.1011672375900521E-2</v>
      </c>
      <c r="D33" s="15">
        <v>112.05639600000001</v>
      </c>
      <c r="E33" s="7">
        <f t="shared" si="1"/>
        <v>-8.0480377041574722E-2</v>
      </c>
      <c r="F33" s="7">
        <v>2.0000000000000001E-4</v>
      </c>
      <c r="G33" s="12">
        <f t="shared" si="2"/>
        <v>-8.0547043708241395E-2</v>
      </c>
      <c r="H33" s="13">
        <f t="shared" si="3"/>
        <v>-2.1078339042567187E-2</v>
      </c>
    </row>
    <row r="34" spans="1:8">
      <c r="A34" s="1">
        <v>42156</v>
      </c>
      <c r="B34">
        <v>2063.110107</v>
      </c>
      <c r="C34" s="7">
        <f t="shared" si="0"/>
        <v>1.9742029696721345E-2</v>
      </c>
      <c r="D34" s="15">
        <v>103.038055</v>
      </c>
      <c r="E34" s="7">
        <f t="shared" si="1"/>
        <v>3.0255520642349057E-2</v>
      </c>
      <c r="F34" s="7">
        <v>2.0000000000000001E-4</v>
      </c>
      <c r="G34" s="12">
        <f t="shared" si="2"/>
        <v>3.0188853975682391E-2</v>
      </c>
      <c r="H34" s="13">
        <f t="shared" si="3"/>
        <v>1.9675363030054679E-2</v>
      </c>
    </row>
    <row r="35" spans="1:8">
      <c r="A35" s="1">
        <v>42186</v>
      </c>
      <c r="B35">
        <v>2103.8400879999999</v>
      </c>
      <c r="C35" s="7">
        <f t="shared" si="0"/>
        <v>-6.2580818167202831E-2</v>
      </c>
      <c r="D35" s="15">
        <v>106.155525</v>
      </c>
      <c r="E35" s="7">
        <f t="shared" si="1"/>
        <v>4.1185374006675615E-2</v>
      </c>
      <c r="F35" s="7">
        <v>2.9999999999999997E-4</v>
      </c>
      <c r="G35" s="12">
        <f t="shared" si="2"/>
        <v>4.1085374006675612E-2</v>
      </c>
      <c r="H35" s="13">
        <f t="shared" si="3"/>
        <v>-6.2680818167202834E-2</v>
      </c>
    </row>
    <row r="36" spans="1:8">
      <c r="A36" s="1">
        <v>42217</v>
      </c>
      <c r="B36">
        <v>1972.1800539999999</v>
      </c>
      <c r="C36" s="7">
        <f t="shared" si="0"/>
        <v>-2.6442831573227094E-2</v>
      </c>
      <c r="D36" s="15">
        <v>110.52758</v>
      </c>
      <c r="E36" s="7">
        <f t="shared" si="1"/>
        <v>-1.2844757842341304E-2</v>
      </c>
      <c r="F36" s="7">
        <v>7.000000000000001E-4</v>
      </c>
      <c r="G36" s="12">
        <f t="shared" si="2"/>
        <v>-1.3078091175674638E-2</v>
      </c>
      <c r="H36" s="13">
        <f t="shared" si="3"/>
        <v>-2.6676164906560426E-2</v>
      </c>
    </row>
    <row r="37" spans="1:8">
      <c r="A37" s="1">
        <v>42248</v>
      </c>
      <c r="B37">
        <v>1920.030029</v>
      </c>
      <c r="C37" s="7">
        <f t="shared" si="0"/>
        <v>8.2983117760394132E-2</v>
      </c>
      <c r="D37" s="15">
        <v>109.10787999999999</v>
      </c>
      <c r="E37" s="7">
        <f t="shared" si="1"/>
        <v>2.8924501145105298E-2</v>
      </c>
      <c r="F37" s="7">
        <v>2.0000000000000001E-4</v>
      </c>
      <c r="G37" s="12">
        <f t="shared" si="2"/>
        <v>2.8857834478438631E-2</v>
      </c>
      <c r="H37" s="13">
        <f t="shared" si="3"/>
        <v>8.2916451093727458E-2</v>
      </c>
    </row>
    <row r="38" spans="1:8">
      <c r="A38" s="1">
        <v>42278</v>
      </c>
      <c r="B38">
        <v>2079.360107</v>
      </c>
      <c r="C38" s="7">
        <f t="shared" si="0"/>
        <v>5.0486926072401835E-4</v>
      </c>
      <c r="D38" s="15">
        <v>112.26377100000001</v>
      </c>
      <c r="E38" s="7">
        <f t="shared" si="1"/>
        <v>3.2370692411534979E-2</v>
      </c>
      <c r="F38" s="7">
        <v>2.0000000000000001E-4</v>
      </c>
      <c r="G38" s="12">
        <f t="shared" si="2"/>
        <v>3.2304025744868313E-2</v>
      </c>
      <c r="H38" s="13">
        <f t="shared" si="3"/>
        <v>4.3820259405735165E-4</v>
      </c>
    </row>
    <row r="39" spans="1:8">
      <c r="A39" s="1">
        <v>42309</v>
      </c>
      <c r="B39">
        <v>2080.4099120000001</v>
      </c>
      <c r="C39" s="7">
        <f t="shared" si="0"/>
        <v>-1.7530185176314418E-2</v>
      </c>
      <c r="D39" s="15">
        <v>115.89782700000001</v>
      </c>
      <c r="E39" s="7">
        <f t="shared" si="1"/>
        <v>2.3709564459737379E-2</v>
      </c>
      <c r="F39" s="7">
        <v>1.1999999999999999E-3</v>
      </c>
      <c r="G39" s="12">
        <f t="shared" si="2"/>
        <v>2.3309564459737378E-2</v>
      </c>
      <c r="H39" s="13">
        <f t="shared" si="3"/>
        <v>-1.7930185176314419E-2</v>
      </c>
    </row>
    <row r="40" spans="1:8">
      <c r="A40" s="1">
        <v>42339</v>
      </c>
      <c r="B40">
        <v>2043.9399410000001</v>
      </c>
      <c r="C40" s="7">
        <f t="shared" si="0"/>
        <v>-5.073532197294639E-2</v>
      </c>
      <c r="D40" s="15">
        <v>118.645714</v>
      </c>
      <c r="E40" s="7">
        <f t="shared" si="1"/>
        <v>4.0376351058075306E-2</v>
      </c>
      <c r="F40" s="7">
        <v>2.3E-3</v>
      </c>
      <c r="G40" s="12">
        <f t="shared" si="2"/>
        <v>3.9609684391408641E-2</v>
      </c>
      <c r="H40" s="13">
        <f t="shared" si="3"/>
        <v>-5.1501988639613056E-2</v>
      </c>
    </row>
    <row r="41" spans="1:8">
      <c r="A41" s="1">
        <v>42370</v>
      </c>
      <c r="B41">
        <v>1940.23999</v>
      </c>
      <c r="C41" s="7">
        <f t="shared" si="0"/>
        <v>-4.1283604302991229E-3</v>
      </c>
      <c r="D41" s="15">
        <v>123.436195</v>
      </c>
      <c r="E41" s="7">
        <f t="shared" si="1"/>
        <v>-5.8447200191159843E-3</v>
      </c>
      <c r="F41" s="7">
        <v>2.5999999999999999E-3</v>
      </c>
      <c r="G41" s="12">
        <f t="shared" si="2"/>
        <v>-6.7113866857826509E-3</v>
      </c>
      <c r="H41" s="13">
        <f t="shared" si="3"/>
        <v>-4.9950270969657895E-3</v>
      </c>
    </row>
    <row r="42" spans="1:8">
      <c r="A42" s="1">
        <v>42401</v>
      </c>
      <c r="B42">
        <v>1932.2299800000001</v>
      </c>
      <c r="C42" s="7">
        <f t="shared" si="0"/>
        <v>6.5991114577365145E-2</v>
      </c>
      <c r="D42" s="15">
        <v>122.71474499999999</v>
      </c>
      <c r="E42" s="7">
        <f t="shared" si="1"/>
        <v>2.3177019191948055E-2</v>
      </c>
      <c r="F42" s="7">
        <v>3.0999999999999999E-3</v>
      </c>
      <c r="G42" s="12">
        <f t="shared" si="2"/>
        <v>2.2143685858614721E-2</v>
      </c>
      <c r="H42" s="13">
        <f t="shared" si="3"/>
        <v>6.4957781244031815E-2</v>
      </c>
    </row>
    <row r="43" spans="1:8">
      <c r="A43" s="1">
        <v>42430</v>
      </c>
      <c r="B43">
        <v>2059.73999</v>
      </c>
      <c r="C43" s="7">
        <f t="shared" si="0"/>
        <v>2.6993984808732631E-3</v>
      </c>
      <c r="D43" s="15">
        <v>125.558907</v>
      </c>
      <c r="E43" s="7">
        <f t="shared" si="1"/>
        <v>-2.202706336078579E-2</v>
      </c>
      <c r="F43" s="7">
        <v>2.8999999999999998E-3</v>
      </c>
      <c r="G43" s="12">
        <f t="shared" si="2"/>
        <v>-2.2993730027452457E-2</v>
      </c>
      <c r="H43" s="13">
        <f t="shared" si="3"/>
        <v>1.7327318142065966E-3</v>
      </c>
    </row>
    <row r="44" spans="1:8">
      <c r="A44" s="1">
        <v>42461</v>
      </c>
      <c r="B44">
        <v>2065.3000489999999</v>
      </c>
      <c r="C44" s="7">
        <f t="shared" si="0"/>
        <v>1.5324602357572555E-2</v>
      </c>
      <c r="D44" s="15">
        <v>122.79321299999999</v>
      </c>
      <c r="E44" s="7">
        <f t="shared" si="1"/>
        <v>1.7089234402556157E-2</v>
      </c>
      <c r="F44" s="7">
        <v>2.3E-3</v>
      </c>
      <c r="G44" s="12">
        <f t="shared" si="2"/>
        <v>1.6322567735889491E-2</v>
      </c>
      <c r="H44" s="13">
        <f t="shared" si="3"/>
        <v>1.4557935690905887E-2</v>
      </c>
    </row>
    <row r="45" spans="1:8">
      <c r="A45" s="1">
        <v>42491</v>
      </c>
      <c r="B45">
        <v>2096.9499510000001</v>
      </c>
      <c r="C45" s="7">
        <f t="shared" si="0"/>
        <v>9.1092112097811118E-4</v>
      </c>
      <c r="D45" s="15">
        <v>124.891655</v>
      </c>
      <c r="E45" s="7">
        <f t="shared" si="1"/>
        <v>0.1861548235548644</v>
      </c>
      <c r="F45" s="7">
        <v>2.7000000000000001E-3</v>
      </c>
      <c r="G45" s="12">
        <f t="shared" si="2"/>
        <v>0.18525482355486439</v>
      </c>
      <c r="H45" s="13">
        <f t="shared" si="3"/>
        <v>1.09211209781111E-5</v>
      </c>
    </row>
    <row r="46" spans="1:8">
      <c r="A46" s="1">
        <v>42522</v>
      </c>
      <c r="B46">
        <v>2098.860107</v>
      </c>
      <c r="C46" s="7">
        <f t="shared" si="0"/>
        <v>3.5609801125254283E-2</v>
      </c>
      <c r="D46" s="15">
        <v>148.140839</v>
      </c>
      <c r="E46" s="7">
        <f t="shared" si="1"/>
        <v>1.1482343501510827E-2</v>
      </c>
      <c r="F46" s="7">
        <v>2.7000000000000001E-3</v>
      </c>
      <c r="G46" s="12">
        <f t="shared" si="2"/>
        <v>1.0582343501510827E-2</v>
      </c>
      <c r="H46" s="13">
        <f t="shared" si="3"/>
        <v>3.4709801125254285E-2</v>
      </c>
    </row>
    <row r="47" spans="1:8">
      <c r="A47" s="1">
        <v>42552</v>
      </c>
      <c r="B47">
        <v>2173.6000979999999</v>
      </c>
      <c r="C47" s="7">
        <f t="shared" si="0"/>
        <v>-1.2192431360480338E-3</v>
      </c>
      <c r="D47" s="15">
        <v>149.84184300000001</v>
      </c>
      <c r="E47" s="7">
        <f t="shared" si="1"/>
        <v>-8.0241464995862502E-2</v>
      </c>
      <c r="F47" s="7">
        <v>3.0000000000000001E-3</v>
      </c>
      <c r="G47" s="12">
        <f t="shared" si="2"/>
        <v>-8.1241464995862503E-2</v>
      </c>
      <c r="H47" s="13">
        <f t="shared" si="3"/>
        <v>-2.219243136048034E-3</v>
      </c>
    </row>
    <row r="48" spans="1:8">
      <c r="A48" s="1">
        <v>42583</v>
      </c>
      <c r="B48">
        <v>2170.9499510000001</v>
      </c>
      <c r="C48" s="7">
        <f t="shared" si="0"/>
        <v>-1.2344508443253945E-3</v>
      </c>
      <c r="D48" s="15">
        <v>137.81831399999999</v>
      </c>
      <c r="E48" s="7">
        <f t="shared" si="1"/>
        <v>-3.9397652187212071E-2</v>
      </c>
      <c r="F48" s="7">
        <v>3.0000000000000001E-3</v>
      </c>
      <c r="G48" s="12">
        <f t="shared" si="2"/>
        <v>-4.0397652187212071E-2</v>
      </c>
      <c r="H48" s="13">
        <f t="shared" si="3"/>
        <v>-2.2344508443253946E-3</v>
      </c>
    </row>
    <row r="49" spans="1:8">
      <c r="A49" s="1">
        <v>42614</v>
      </c>
      <c r="B49">
        <v>2168.2700199999999</v>
      </c>
      <c r="C49" s="7">
        <f t="shared" si="0"/>
        <v>-1.9425679279557545E-2</v>
      </c>
      <c r="D49" s="15">
        <v>132.38859600000001</v>
      </c>
      <c r="E49" s="7">
        <f t="shared" si="1"/>
        <v>-3.1208413147609852E-2</v>
      </c>
      <c r="F49" s="7">
        <v>2.8999999999999998E-3</v>
      </c>
      <c r="G49" s="12">
        <f t="shared" si="2"/>
        <v>-3.2175079814276517E-2</v>
      </c>
      <c r="H49" s="13">
        <f t="shared" si="3"/>
        <v>-2.0392345946224213E-2</v>
      </c>
    </row>
    <row r="50" spans="1:8">
      <c r="A50" s="1">
        <v>42644</v>
      </c>
      <c r="B50">
        <v>2126.1499020000001</v>
      </c>
      <c r="C50" s="7">
        <f t="shared" si="0"/>
        <v>3.4174522187570479E-2</v>
      </c>
      <c r="D50" s="15">
        <v>128.256958</v>
      </c>
      <c r="E50" s="7">
        <f t="shared" si="1"/>
        <v>-4.0819477411899958E-2</v>
      </c>
      <c r="F50" s="7">
        <v>3.3E-3</v>
      </c>
      <c r="G50" s="12">
        <f t="shared" si="2"/>
        <v>-4.1919477411899955E-2</v>
      </c>
      <c r="H50" s="13">
        <f t="shared" si="3"/>
        <v>3.3074522187570482E-2</v>
      </c>
    </row>
    <row r="51" spans="1:8">
      <c r="A51" s="1">
        <v>42675</v>
      </c>
      <c r="B51">
        <v>2198.8100589999999</v>
      </c>
      <c r="C51" s="7">
        <f t="shared" si="0"/>
        <v>1.8200762196895176E-2</v>
      </c>
      <c r="D51" s="15">
        <v>123.021576</v>
      </c>
      <c r="E51" s="7">
        <f t="shared" si="1"/>
        <v>2.2586241294779139E-2</v>
      </c>
      <c r="F51" s="7">
        <v>4.5000000000000005E-3</v>
      </c>
      <c r="G51" s="12">
        <f t="shared" si="2"/>
        <v>2.1086241294779137E-2</v>
      </c>
      <c r="H51" s="13">
        <f t="shared" si="3"/>
        <v>1.6700762196895175E-2</v>
      </c>
    </row>
    <row r="52" spans="1:8">
      <c r="A52" s="1">
        <v>42705</v>
      </c>
      <c r="B52">
        <v>2238.830078</v>
      </c>
      <c r="C52" s="7">
        <f t="shared" si="0"/>
        <v>1.7884358171464578E-2</v>
      </c>
      <c r="D52" s="15">
        <v>125.80017100000001</v>
      </c>
      <c r="E52" s="7">
        <f t="shared" si="1"/>
        <v>6.0830934800557485E-2</v>
      </c>
      <c r="F52" s="7">
        <v>5.1000000000000004E-3</v>
      </c>
      <c r="G52" s="12">
        <f t="shared" si="2"/>
        <v>5.9130934800557484E-2</v>
      </c>
      <c r="H52" s="13">
        <f t="shared" si="3"/>
        <v>1.6184358171464578E-2</v>
      </c>
    </row>
    <row r="53" spans="1:8">
      <c r="A53" s="1">
        <v>42736</v>
      </c>
      <c r="B53">
        <v>2278.8701169999999</v>
      </c>
      <c r="C53" s="7">
        <f t="shared" si="0"/>
        <v>3.719816033727915E-2</v>
      </c>
      <c r="D53" s="15">
        <v>133.45271299999999</v>
      </c>
      <c r="E53" s="7">
        <f t="shared" si="1"/>
        <v>4.3282859300132835E-2</v>
      </c>
      <c r="F53" s="7">
        <v>5.1000000000000004E-3</v>
      </c>
      <c r="G53" s="12">
        <f t="shared" si="2"/>
        <v>4.1582859300132835E-2</v>
      </c>
      <c r="H53" s="13">
        <f t="shared" si="3"/>
        <v>3.549816033727915E-2</v>
      </c>
    </row>
    <row r="54" spans="1:8">
      <c r="A54" s="1">
        <v>42767</v>
      </c>
      <c r="B54">
        <v>2363.639893</v>
      </c>
      <c r="C54" s="7">
        <f t="shared" si="0"/>
        <v>-3.8919718808453973E-4</v>
      </c>
      <c r="D54" s="15">
        <v>139.228928</v>
      </c>
      <c r="E54" s="7">
        <f t="shared" si="1"/>
        <v>-7.0149214967739959E-2</v>
      </c>
      <c r="F54" s="7">
        <v>5.1999999999999998E-3</v>
      </c>
      <c r="G54" s="12">
        <f t="shared" si="2"/>
        <v>-7.1882548301073296E-2</v>
      </c>
      <c r="H54" s="13">
        <f t="shared" si="3"/>
        <v>-2.1225305214178729E-3</v>
      </c>
    </row>
    <row r="55" spans="1:8">
      <c r="A55" s="1">
        <v>42795</v>
      </c>
      <c r="B55">
        <v>2362.719971</v>
      </c>
      <c r="C55" s="7">
        <f t="shared" si="0"/>
        <v>9.0912085493182089E-3</v>
      </c>
      <c r="D55" s="15">
        <v>129.46212800000001</v>
      </c>
      <c r="E55" s="7">
        <f t="shared" si="1"/>
        <v>-3.3262221674588949E-2</v>
      </c>
      <c r="F55" s="7">
        <v>7.4000000000000003E-3</v>
      </c>
      <c r="G55" s="12">
        <f t="shared" si="2"/>
        <v>-3.5728888341255614E-2</v>
      </c>
      <c r="H55" s="13">
        <f t="shared" si="3"/>
        <v>6.6245418826515415E-3</v>
      </c>
    </row>
    <row r="56" spans="1:8">
      <c r="A56" s="1">
        <v>42826</v>
      </c>
      <c r="B56">
        <v>2384.1999510000001</v>
      </c>
      <c r="C56" s="7">
        <f t="shared" si="0"/>
        <v>1.1576251391341417E-2</v>
      </c>
      <c r="D56" s="15">
        <v>125.15593</v>
      </c>
      <c r="E56" s="7">
        <f t="shared" si="1"/>
        <v>8.9172762329359969E-3</v>
      </c>
      <c r="F56" s="7">
        <v>8.0000000000000002E-3</v>
      </c>
      <c r="G56" s="12">
        <f t="shared" si="2"/>
        <v>6.2506095662693308E-3</v>
      </c>
      <c r="H56" s="13">
        <f t="shared" si="3"/>
        <v>8.9095847246747507E-3</v>
      </c>
    </row>
    <row r="57" spans="1:8">
      <c r="A57" s="1">
        <v>42856</v>
      </c>
      <c r="B57">
        <v>2411.8000489999999</v>
      </c>
      <c r="C57" s="7">
        <f t="shared" si="0"/>
        <v>4.8137750908554414E-3</v>
      </c>
      <c r="D57" s="15">
        <v>126.27198</v>
      </c>
      <c r="E57" s="7">
        <f t="shared" si="1"/>
        <v>-6.8897478284572711E-2</v>
      </c>
      <c r="F57" s="7">
        <v>8.8999999999999999E-3</v>
      </c>
      <c r="G57" s="12">
        <f t="shared" si="2"/>
        <v>-7.1864144951239384E-2</v>
      </c>
      <c r="H57" s="13">
        <f t="shared" si="3"/>
        <v>1.8471084241887749E-3</v>
      </c>
    </row>
    <row r="58" spans="1:8">
      <c r="A58" s="1">
        <v>42887</v>
      </c>
      <c r="B58">
        <v>2423.4099120000001</v>
      </c>
      <c r="C58" s="7">
        <f t="shared" si="0"/>
        <v>1.9348826118030613E-2</v>
      </c>
      <c r="D58" s="15">
        <v>117.572159</v>
      </c>
      <c r="E58" s="7">
        <f t="shared" si="1"/>
        <v>3.0169914630894835E-2</v>
      </c>
      <c r="F58" s="7">
        <v>9.7999999999999997E-3</v>
      </c>
      <c r="G58" s="12">
        <f t="shared" si="2"/>
        <v>2.6903247964228168E-2</v>
      </c>
      <c r="H58" s="13">
        <f t="shared" si="3"/>
        <v>1.6082159451363945E-2</v>
      </c>
    </row>
    <row r="59" spans="1:8">
      <c r="A59" s="1">
        <v>42917</v>
      </c>
      <c r="B59">
        <v>2470.3000489999999</v>
      </c>
      <c r="C59" s="7">
        <f t="shared" si="0"/>
        <v>5.4643281108568138E-4</v>
      </c>
      <c r="D59" s="15">
        <v>121.11930099999999</v>
      </c>
      <c r="E59" s="7">
        <f t="shared" si="1"/>
        <v>-0.14060705320616071</v>
      </c>
      <c r="F59" s="7">
        <v>1.0700000000000001E-2</v>
      </c>
      <c r="G59" s="12">
        <f t="shared" si="2"/>
        <v>-0.14417371987282737</v>
      </c>
      <c r="H59" s="13">
        <f t="shared" si="3"/>
        <v>-3.020233855580986E-3</v>
      </c>
    </row>
    <row r="60" spans="1:8">
      <c r="A60" s="1">
        <v>42948</v>
      </c>
      <c r="B60">
        <v>2471.6499020000001</v>
      </c>
      <c r="C60" s="7">
        <f t="shared" si="0"/>
        <v>1.9302978533243684E-2</v>
      </c>
      <c r="D60" s="15">
        <v>104.089073</v>
      </c>
      <c r="E60" s="7">
        <f t="shared" si="1"/>
        <v>8.078917178943535E-3</v>
      </c>
      <c r="F60" s="7">
        <v>1.01E-2</v>
      </c>
      <c r="G60" s="12">
        <f t="shared" si="2"/>
        <v>4.7122505122768679E-3</v>
      </c>
      <c r="H60" s="13">
        <f t="shared" si="3"/>
        <v>1.5936311866577017E-2</v>
      </c>
    </row>
    <row r="61" spans="1:8">
      <c r="A61" s="1">
        <v>42979</v>
      </c>
      <c r="B61">
        <v>2519.360107</v>
      </c>
      <c r="C61" s="7">
        <f t="shared" si="0"/>
        <v>1.1895866302212583E-2</v>
      </c>
      <c r="D61" s="15">
        <v>104.93</v>
      </c>
      <c r="E61" s="7">
        <f t="shared" si="1"/>
        <v>-9.5301629657867145E-3</v>
      </c>
      <c r="F61" s="7">
        <v>1.03E-2</v>
      </c>
      <c r="G61" s="12">
        <f t="shared" si="2"/>
        <v>-1.2963496299120048E-2</v>
      </c>
      <c r="H61" s="13">
        <f t="shared" si="3"/>
        <v>8.4625329688792494E-3</v>
      </c>
    </row>
    <row r="62" spans="1:8">
      <c r="A62" s="1">
        <v>43009</v>
      </c>
      <c r="B62">
        <v>2549.330078</v>
      </c>
      <c r="D62" s="15">
        <v>103.93</v>
      </c>
      <c r="E62" s="7"/>
      <c r="G62" s="12">
        <f t="shared" si="2"/>
        <v>0</v>
      </c>
      <c r="H62" s="13">
        <f t="shared" si="3"/>
        <v>0</v>
      </c>
    </row>
    <row r="63" spans="1:8">
      <c r="A63" s="1"/>
      <c r="E63" s="7"/>
    </row>
    <row r="66" spans="4:5">
      <c r="D66" s="7">
        <f>AVERAGE(D2:D61)</f>
        <v>107.50483751666667</v>
      </c>
      <c r="E66" s="7">
        <f>STDEV(E2:E61)</f>
        <v>5.2647654785357136E-2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7" sqref="D7"/>
    </sheetView>
  </sheetViews>
  <sheetFormatPr defaultRowHeight="15.75"/>
  <cols>
    <col min="1" max="1" width="10.296875" bestFit="1" customWidth="1"/>
    <col min="2" max="2" width="13" bestFit="1" customWidth="1"/>
    <col min="3" max="3" width="20.5" bestFit="1" customWidth="1"/>
    <col min="4" max="4" width="13" bestFit="1" customWidth="1"/>
  </cols>
  <sheetData>
    <row r="1" spans="1:4" ht="16.5">
      <c r="A1" s="14" t="s">
        <v>1</v>
      </c>
      <c r="B1" s="14"/>
      <c r="C1" s="14" t="s">
        <v>97</v>
      </c>
      <c r="D1" s="14"/>
    </row>
    <row r="2" spans="1:4">
      <c r="A2" s="2"/>
      <c r="B2" s="2"/>
      <c r="C2" s="2"/>
      <c r="D2" s="2"/>
    </row>
    <row r="3" spans="1:4">
      <c r="A3" s="2" t="s">
        <v>84</v>
      </c>
      <c r="B3" s="2">
        <v>107.50483751666667</v>
      </c>
      <c r="C3" s="2" t="s">
        <v>84</v>
      </c>
      <c r="D3" s="2">
        <v>6.4836777919733265E-3</v>
      </c>
    </row>
    <row r="4" spans="1:4">
      <c r="A4" s="2" t="s">
        <v>85</v>
      </c>
      <c r="B4" s="2">
        <v>2.3122098055290268</v>
      </c>
      <c r="C4" s="2" t="s">
        <v>85</v>
      </c>
      <c r="D4" s="2">
        <v>6.7967830066855131E-3</v>
      </c>
    </row>
    <row r="5" spans="1:4">
      <c r="A5" s="2" t="s">
        <v>86</v>
      </c>
      <c r="B5" s="2">
        <v>104.5095365</v>
      </c>
      <c r="C5" s="2" t="s">
        <v>86</v>
      </c>
      <c r="D5" s="2">
        <v>1.0241860170445091E-2</v>
      </c>
    </row>
    <row r="6" spans="1:4">
      <c r="A6" s="2" t="s">
        <v>87</v>
      </c>
      <c r="B6" s="2" t="e">
        <v>#N/A</v>
      </c>
      <c r="C6" s="2" t="s">
        <v>87</v>
      </c>
      <c r="D6" s="2" t="e">
        <v>#N/A</v>
      </c>
    </row>
    <row r="7" spans="1:4">
      <c r="A7" s="2" t="s">
        <v>88</v>
      </c>
      <c r="B7" s="2">
        <v>17.910300139502823</v>
      </c>
      <c r="C7" s="2" t="s">
        <v>88</v>
      </c>
      <c r="D7" s="2">
        <v>5.2647654785357136E-2</v>
      </c>
    </row>
    <row r="8" spans="1:4">
      <c r="A8" s="2" t="s">
        <v>89</v>
      </c>
      <c r="B8" s="2">
        <v>320.77885108707488</v>
      </c>
      <c r="C8" s="2" t="s">
        <v>89</v>
      </c>
      <c r="D8" s="2">
        <v>2.7717755543981383E-3</v>
      </c>
    </row>
    <row r="9" spans="1:4">
      <c r="A9" s="2" t="s">
        <v>90</v>
      </c>
      <c r="B9" s="2">
        <v>-0.58806667179305805</v>
      </c>
      <c r="C9" s="2" t="s">
        <v>90</v>
      </c>
      <c r="D9" s="2">
        <v>1.9228871985212748</v>
      </c>
    </row>
    <row r="10" spans="1:4">
      <c r="A10" s="2" t="s">
        <v>91</v>
      </c>
      <c r="B10" s="2">
        <v>0.39549391262996431</v>
      </c>
      <c r="C10" s="2" t="s">
        <v>91</v>
      </c>
      <c r="D10" s="2">
        <v>0.2262620864590465</v>
      </c>
    </row>
    <row r="11" spans="1:4">
      <c r="A11" s="2" t="s">
        <v>92</v>
      </c>
      <c r="B11" s="2">
        <v>73.398873000000009</v>
      </c>
      <c r="C11" s="2" t="s">
        <v>92</v>
      </c>
      <c r="D11" s="2">
        <v>0.32676187676102508</v>
      </c>
    </row>
    <row r="12" spans="1:4">
      <c r="A12" s="2" t="s">
        <v>93</v>
      </c>
      <c r="B12" s="2">
        <v>76.442970000000003</v>
      </c>
      <c r="C12" s="2" t="s">
        <v>93</v>
      </c>
      <c r="D12" s="2">
        <v>-0.14060705320616071</v>
      </c>
    </row>
    <row r="13" spans="1:4">
      <c r="A13" s="2" t="s">
        <v>94</v>
      </c>
      <c r="B13" s="2">
        <v>149.84184300000001</v>
      </c>
      <c r="C13" s="2" t="s">
        <v>94</v>
      </c>
      <c r="D13" s="2">
        <v>0.1861548235548644</v>
      </c>
    </row>
    <row r="14" spans="1:4">
      <c r="A14" s="2" t="s">
        <v>95</v>
      </c>
      <c r="B14" s="2">
        <v>6450.2902510000004</v>
      </c>
      <c r="C14" s="2" t="s">
        <v>95</v>
      </c>
      <c r="D14" s="2">
        <v>0.38902066751839959</v>
      </c>
    </row>
    <row r="15" spans="1:4" ht="16.5" thickBot="1">
      <c r="A15" s="5" t="s">
        <v>96</v>
      </c>
      <c r="B15" s="5">
        <v>60</v>
      </c>
      <c r="C15" s="5" t="s">
        <v>96</v>
      </c>
      <c r="D15" s="5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F11" sqref="F11"/>
    </sheetView>
  </sheetViews>
  <sheetFormatPr defaultRowHeight="15.75"/>
  <cols>
    <col min="1" max="1" width="22.3984375" bestFit="1" customWidth="1"/>
    <col min="2" max="2" width="24.796875" bestFit="1" customWidth="1"/>
    <col min="4" max="4" width="13" bestFit="1" customWidth="1"/>
    <col min="5" max="5" width="11.8984375" bestFit="1" customWidth="1"/>
    <col min="6" max="6" width="15.3984375" bestFit="1" customWidth="1"/>
  </cols>
  <sheetData>
    <row r="1" spans="1:9">
      <c r="A1" t="s">
        <v>50</v>
      </c>
    </row>
    <row r="2" spans="1:9" ht="16.5" thickBot="1"/>
    <row r="3" spans="1:9" ht="16.5">
      <c r="A3" s="17" t="s">
        <v>98</v>
      </c>
      <c r="B3" s="17"/>
    </row>
    <row r="4" spans="1:9">
      <c r="A4" s="2" t="s">
        <v>51</v>
      </c>
      <c r="B4" s="2">
        <v>0.32696009976111673</v>
      </c>
    </row>
    <row r="5" spans="1:9">
      <c r="A5" s="2" t="s">
        <v>52</v>
      </c>
      <c r="B5" s="2">
        <v>0.10690290683579942</v>
      </c>
    </row>
    <row r="6" spans="1:9">
      <c r="A6" s="2" t="s">
        <v>53</v>
      </c>
      <c r="B6" s="2">
        <v>9.1504681091589074E-2</v>
      </c>
    </row>
    <row r="7" spans="1:9">
      <c r="A7" s="2" t="s">
        <v>85</v>
      </c>
      <c r="B7" s="2">
        <v>5.0426645428187374E-2</v>
      </c>
    </row>
    <row r="8" spans="1:9" ht="16.5" thickBot="1">
      <c r="A8" s="5" t="s">
        <v>99</v>
      </c>
      <c r="B8" s="5">
        <v>60</v>
      </c>
    </row>
    <row r="10" spans="1:9" ht="16.5" thickBot="1">
      <c r="A10" t="s">
        <v>54</v>
      </c>
    </row>
    <row r="11" spans="1:9" ht="16.5">
      <c r="A11" s="14"/>
      <c r="B11" s="14" t="s">
        <v>56</v>
      </c>
      <c r="C11" s="14" t="s">
        <v>57</v>
      </c>
      <c r="D11" s="14" t="s">
        <v>58</v>
      </c>
      <c r="E11" s="14" t="s">
        <v>59</v>
      </c>
      <c r="F11" s="14" t="s">
        <v>60</v>
      </c>
    </row>
    <row r="12" spans="1:9">
      <c r="A12" s="2" t="s">
        <v>100</v>
      </c>
      <c r="B12" s="2">
        <v>1</v>
      </c>
      <c r="C12" s="2">
        <v>1.7653831967019251E-2</v>
      </c>
      <c r="D12" s="2">
        <v>1.7653831967019251E-2</v>
      </c>
      <c r="E12" s="2">
        <v>6.9425470577994552</v>
      </c>
      <c r="F12" s="2">
        <v>1.0776977190902102E-2</v>
      </c>
    </row>
    <row r="13" spans="1:9">
      <c r="A13" s="2" t="s">
        <v>101</v>
      </c>
      <c r="B13" s="2">
        <v>58</v>
      </c>
      <c r="C13" s="2">
        <v>0.14748510101012757</v>
      </c>
      <c r="D13" s="2">
        <v>2.5428465691401305E-3</v>
      </c>
      <c r="E13" s="2"/>
      <c r="F13" s="2"/>
    </row>
    <row r="14" spans="1:9" ht="16.5" thickBot="1">
      <c r="A14" s="5" t="s">
        <v>102</v>
      </c>
      <c r="B14" s="5">
        <v>59</v>
      </c>
      <c r="C14" s="5">
        <v>0.16513893297714682</v>
      </c>
      <c r="D14" s="5"/>
      <c r="E14" s="5"/>
      <c r="F14" s="5"/>
    </row>
    <row r="15" spans="1:9" ht="16.5" thickBot="1"/>
    <row r="16" spans="1:9" ht="16.5">
      <c r="A16" s="14"/>
      <c r="B16" s="14" t="s">
        <v>61</v>
      </c>
      <c r="C16" s="14" t="s">
        <v>85</v>
      </c>
      <c r="D16" s="14" t="s">
        <v>62</v>
      </c>
      <c r="E16" s="14" t="s">
        <v>63</v>
      </c>
      <c r="F16" s="14" t="s">
        <v>64</v>
      </c>
      <c r="G16" s="14" t="s">
        <v>65</v>
      </c>
      <c r="H16" s="14" t="s">
        <v>103</v>
      </c>
      <c r="I16" s="14" t="s">
        <v>104</v>
      </c>
    </row>
    <row r="17" spans="1:9">
      <c r="A17" s="2" t="s">
        <v>55</v>
      </c>
      <c r="B17" s="2">
        <v>-3.0905747508296316E-4</v>
      </c>
      <c r="C17" s="2">
        <v>6.9033186023123262E-3</v>
      </c>
      <c r="D17" s="2">
        <v>-4.4769406264900141E-2</v>
      </c>
      <c r="E17" s="2">
        <v>0.96444489428751767</v>
      </c>
      <c r="F17" s="2">
        <v>-1.4127551019956594E-2</v>
      </c>
      <c r="G17" s="2">
        <v>1.3509436069790669E-2</v>
      </c>
      <c r="H17" s="2">
        <v>-1.4127551019956594E-2</v>
      </c>
      <c r="I17" s="2">
        <v>1.3509436069790669E-2</v>
      </c>
    </row>
    <row r="18" spans="1:9" ht="16.5" thickBot="1">
      <c r="A18" s="5" t="s">
        <v>48</v>
      </c>
      <c r="B18" s="5">
        <v>0.63608857120818041</v>
      </c>
      <c r="C18" s="5">
        <v>0.24141162337311167</v>
      </c>
      <c r="D18" s="5">
        <v>2.6348713550758869</v>
      </c>
      <c r="E18" s="5">
        <v>1.077697719090215E-2</v>
      </c>
      <c r="F18" s="5">
        <v>0.15285070382633825</v>
      </c>
      <c r="G18" s="5">
        <v>1.1193264385900226</v>
      </c>
      <c r="H18" s="5">
        <v>0.15285070382633825</v>
      </c>
      <c r="I18" s="5">
        <v>1.1193264385900226</v>
      </c>
    </row>
    <row r="22" spans="1:9">
      <c r="A22" t="s">
        <v>66</v>
      </c>
    </row>
    <row r="23" spans="1:9" ht="16.5" thickBot="1"/>
    <row r="24" spans="1:9" ht="16.5">
      <c r="A24" s="14" t="s">
        <v>99</v>
      </c>
      <c r="B24" s="14" t="s">
        <v>105</v>
      </c>
      <c r="C24" s="14" t="s">
        <v>101</v>
      </c>
    </row>
    <row r="25" spans="1:9">
      <c r="A25" s="2">
        <v>1</v>
      </c>
      <c r="B25" s="2">
        <v>1.2896771613769066E-3</v>
      </c>
      <c r="C25" s="2">
        <v>3.1305668231404182E-2</v>
      </c>
    </row>
    <row r="26" spans="1:9">
      <c r="A26" s="2">
        <v>2</v>
      </c>
      <c r="B26" s="2">
        <v>3.9961365702843275E-3</v>
      </c>
      <c r="C26" s="2">
        <v>-2.3533844063594669E-2</v>
      </c>
    </row>
    <row r="27" spans="1:9">
      <c r="A27" s="2">
        <v>3</v>
      </c>
      <c r="B27" s="2">
        <v>3.1619257722188696E-2</v>
      </c>
      <c r="C27" s="2">
        <v>-4.1393956736987987E-3</v>
      </c>
    </row>
    <row r="28" spans="1:9">
      <c r="A28" s="2">
        <v>4</v>
      </c>
      <c r="B28" s="2">
        <v>6.5780744015490663E-3</v>
      </c>
      <c r="C28" s="2">
        <v>6.8445443973742054E-2</v>
      </c>
    </row>
    <row r="29" spans="1:9">
      <c r="A29" s="2">
        <v>5</v>
      </c>
      <c r="B29" s="2">
        <v>2.2370292634116631E-2</v>
      </c>
      <c r="C29" s="2">
        <v>2.3785378429445194E-2</v>
      </c>
    </row>
    <row r="30" spans="1:9">
      <c r="A30" s="2">
        <v>6</v>
      </c>
      <c r="B30" s="2">
        <v>1.1004266190349277E-2</v>
      </c>
      <c r="C30" s="2">
        <v>2.9740462347256504E-2</v>
      </c>
    </row>
    <row r="31" spans="1:9">
      <c r="A31" s="2">
        <v>7</v>
      </c>
      <c r="B31" s="2">
        <v>1.2770712052580145E-2</v>
      </c>
      <c r="C31" s="2">
        <v>-3.4960557564737427E-2</v>
      </c>
    </row>
    <row r="32" spans="1:9">
      <c r="A32" s="2">
        <v>8</v>
      </c>
      <c r="B32" s="2">
        <v>-9.9347536313810908E-3</v>
      </c>
      <c r="C32" s="2">
        <v>3.6601305708087631E-2</v>
      </c>
    </row>
    <row r="33" spans="1:3">
      <c r="A33" s="2">
        <v>9</v>
      </c>
      <c r="B33" s="2">
        <v>3.1047191441700508E-2</v>
      </c>
      <c r="C33" s="2">
        <v>5.9624804382564595E-2</v>
      </c>
    </row>
    <row r="34" spans="1:3">
      <c r="A34" s="2">
        <v>10</v>
      </c>
      <c r="B34" s="2">
        <v>-2.0302181493476224E-2</v>
      </c>
      <c r="C34" s="2">
        <v>-3.6532398786956882E-2</v>
      </c>
    </row>
    <row r="35" spans="1:3">
      <c r="A35" s="2">
        <v>11</v>
      </c>
      <c r="B35" s="2">
        <v>1.8529462407357276E-2</v>
      </c>
      <c r="C35" s="2">
        <v>-2.3961811716315812E-2</v>
      </c>
    </row>
    <row r="36" spans="1:3">
      <c r="A36" s="2">
        <v>12</v>
      </c>
      <c r="B36" s="2">
        <v>2.8015385184910795E-2</v>
      </c>
      <c r="C36" s="2">
        <v>3.0657697961644779E-2</v>
      </c>
    </row>
    <row r="37" spans="1:3">
      <c r="A37" s="2">
        <v>13</v>
      </c>
      <c r="B37" s="2">
        <v>1.7426876098619187E-2</v>
      </c>
      <c r="C37" s="2">
        <v>-8.026777910057252E-2</v>
      </c>
    </row>
    <row r="38" spans="1:3">
      <c r="A38" s="2">
        <v>14</v>
      </c>
      <c r="B38" s="2">
        <v>1.453054426933096E-2</v>
      </c>
      <c r="C38" s="2">
        <v>-1.5314793812778863E-2</v>
      </c>
    </row>
    <row r="39" spans="1:3">
      <c r="A39" s="2">
        <v>15</v>
      </c>
      <c r="B39" s="2">
        <v>-2.309135777204787E-2</v>
      </c>
      <c r="C39" s="2">
        <v>-4.6916032854127702E-2</v>
      </c>
    </row>
    <row r="40" spans="1:3">
      <c r="A40" s="2">
        <v>16</v>
      </c>
      <c r="B40" s="2">
        <v>2.7032380707975423E-2</v>
      </c>
      <c r="C40" s="2">
        <v>1.0389887688515301E-2</v>
      </c>
    </row>
    <row r="41" spans="1:3">
      <c r="A41" s="2">
        <v>17</v>
      </c>
      <c r="B41" s="2">
        <v>3.9943990799793227E-3</v>
      </c>
      <c r="C41" s="2">
        <v>-2.5823699242548875E-2</v>
      </c>
    </row>
    <row r="42" spans="1:3">
      <c r="A42" s="2">
        <v>18</v>
      </c>
      <c r="B42" s="2">
        <v>3.5291787561928657E-3</v>
      </c>
      <c r="C42" s="2">
        <v>-9.4549303712594263E-3</v>
      </c>
    </row>
    <row r="43" spans="1:3">
      <c r="A43" s="2">
        <v>19</v>
      </c>
      <c r="B43" s="2">
        <v>1.3004454433370772E-2</v>
      </c>
      <c r="C43" s="2">
        <v>4.8128675705324656E-2</v>
      </c>
    </row>
    <row r="44" spans="1:3">
      <c r="A44" s="2">
        <v>20</v>
      </c>
      <c r="B44" s="2">
        <v>1.1750120622330655E-2</v>
      </c>
      <c r="C44" s="2">
        <v>3.2879065858586159E-2</v>
      </c>
    </row>
    <row r="45" spans="1:3">
      <c r="A45" s="2">
        <v>21</v>
      </c>
      <c r="B45" s="2">
        <v>-9.9859771734921964E-3</v>
      </c>
      <c r="C45" s="2">
        <v>-5.5174903717326557E-2</v>
      </c>
    </row>
    <row r="46" spans="1:3">
      <c r="A46" s="2">
        <v>22</v>
      </c>
      <c r="B46" s="2">
        <v>2.3579436774283716E-2</v>
      </c>
      <c r="C46" s="2">
        <v>6.0273445316881072E-3</v>
      </c>
    </row>
    <row r="47" spans="1:3">
      <c r="A47" s="2">
        <v>23</v>
      </c>
      <c r="B47" s="2">
        <v>-1.0240840885378685E-2</v>
      </c>
      <c r="C47" s="2">
        <v>-1.8987580214378276E-2</v>
      </c>
    </row>
    <row r="48" spans="1:3">
      <c r="A48" s="2">
        <v>24</v>
      </c>
      <c r="B48" s="2">
        <v>1.4406720661970396E-2</v>
      </c>
      <c r="C48" s="2">
        <v>3.6137563593493863E-2</v>
      </c>
    </row>
    <row r="49" spans="1:3">
      <c r="A49" s="2">
        <v>25</v>
      </c>
      <c r="B49" s="2">
        <v>1.5254072041359323E-2</v>
      </c>
      <c r="C49" s="2">
        <v>-2.9070381785520502E-2</v>
      </c>
    </row>
    <row r="50" spans="1:3">
      <c r="A50" s="2">
        <v>26</v>
      </c>
      <c r="B50" s="2">
        <v>-3.0157762584764707E-3</v>
      </c>
      <c r="C50" s="2">
        <v>-6.4987942634897374E-3</v>
      </c>
    </row>
    <row r="51" spans="1:3">
      <c r="A51" s="2">
        <v>27</v>
      </c>
      <c r="B51" s="2">
        <v>-2.0117368136614567E-2</v>
      </c>
      <c r="C51" s="2">
        <v>4.1506686527341213E-2</v>
      </c>
    </row>
    <row r="52" spans="1:3">
      <c r="A52" s="2">
        <v>28</v>
      </c>
      <c r="B52" s="2">
        <v>3.4543832569073174E-2</v>
      </c>
      <c r="C52" s="2">
        <v>8.3630593030808498E-2</v>
      </c>
    </row>
    <row r="53" spans="1:3">
      <c r="A53" s="2">
        <v>29</v>
      </c>
      <c r="B53" s="2">
        <v>-1.1416928171186117E-2</v>
      </c>
      <c r="C53" s="2">
        <v>2.0351638343898807E-2</v>
      </c>
    </row>
    <row r="54" spans="1:3">
      <c r="A54" s="2">
        <v>30</v>
      </c>
      <c r="B54" s="2">
        <v>5.0473297154537376E-3</v>
      </c>
      <c r="C54" s="2">
        <v>-3.5055471218194524E-3</v>
      </c>
    </row>
    <row r="55" spans="1:3">
      <c r="A55" s="2">
        <v>31</v>
      </c>
      <c r="B55" s="2">
        <v>6.3219850567334049E-3</v>
      </c>
      <c r="C55" s="2">
        <v>1.6299454422006952E-2</v>
      </c>
    </row>
    <row r="56" spans="1:3">
      <c r="A56" s="2">
        <v>32</v>
      </c>
      <c r="B56" s="2">
        <v>-1.3716748040111131E-2</v>
      </c>
      <c r="C56" s="2">
        <v>-6.6830295668130257E-2</v>
      </c>
    </row>
    <row r="57" spans="1:3">
      <c r="A57" s="2">
        <v>33</v>
      </c>
      <c r="B57" s="2">
        <v>1.2206216082706774E-2</v>
      </c>
      <c r="C57" s="2">
        <v>1.7982637892975616E-2</v>
      </c>
    </row>
    <row r="58" spans="1:3">
      <c r="A58" s="2">
        <v>34</v>
      </c>
      <c r="B58" s="2">
        <v>-4.0179609545218771E-2</v>
      </c>
      <c r="C58" s="2">
        <v>8.1264983551894376E-2</v>
      </c>
    </row>
    <row r="59" spans="1:3">
      <c r="A59" s="2">
        <v>35</v>
      </c>
      <c r="B59" s="2">
        <v>-1.7277461095810787E-2</v>
      </c>
      <c r="C59" s="2">
        <v>4.1993699201361492E-3</v>
      </c>
    </row>
    <row r="60" spans="1:3">
      <c r="A60" s="2">
        <v>36</v>
      </c>
      <c r="B60" s="2">
        <v>5.2433149430779105E-2</v>
      </c>
      <c r="C60" s="2">
        <v>-2.3575314952340474E-2</v>
      </c>
    </row>
    <row r="61" spans="1:3">
      <c r="A61" s="2">
        <v>37</v>
      </c>
      <c r="B61" s="2">
        <v>-3.0321813129304052E-5</v>
      </c>
      <c r="C61" s="2">
        <v>3.233434755799762E-2</v>
      </c>
    </row>
    <row r="62" spans="1:3">
      <c r="A62" s="2">
        <v>38</v>
      </c>
      <c r="B62" s="2">
        <v>-1.1714243345382899E-2</v>
      </c>
      <c r="C62" s="2">
        <v>3.502380780512028E-2</v>
      </c>
    </row>
    <row r="63" spans="1:3">
      <c r="A63" s="2">
        <v>39</v>
      </c>
      <c r="B63" s="2">
        <v>-3.3068883843234372E-2</v>
      </c>
      <c r="C63" s="2">
        <v>7.2678568234643012E-2</v>
      </c>
    </row>
    <row r="64" spans="1:3">
      <c r="A64" s="2">
        <v>40</v>
      </c>
      <c r="B64" s="2">
        <v>-3.4863371243380775E-3</v>
      </c>
      <c r="C64" s="2">
        <v>-3.2250495614445734E-3</v>
      </c>
    </row>
    <row r="65" spans="1:3">
      <c r="A65" s="2">
        <v>41</v>
      </c>
      <c r="B65" s="2">
        <v>4.1009844785286777E-2</v>
      </c>
      <c r="C65" s="2">
        <v>-1.8866158926672056E-2</v>
      </c>
    </row>
    <row r="66" spans="1:3">
      <c r="A66" s="2">
        <v>42</v>
      </c>
      <c r="B66" s="2">
        <v>7.9311342890266926E-4</v>
      </c>
      <c r="C66" s="2">
        <v>-2.3786843456355126E-2</v>
      </c>
    </row>
    <row r="67" spans="1:3">
      <c r="A67" s="2">
        <v>43</v>
      </c>
      <c r="B67" s="2">
        <v>8.9510790382859376E-3</v>
      </c>
      <c r="C67" s="2">
        <v>7.3714886976035537E-3</v>
      </c>
    </row>
    <row r="68" spans="1:3">
      <c r="A68" s="2">
        <v>44</v>
      </c>
      <c r="B68" s="2">
        <v>-3.0211067484400475E-4</v>
      </c>
      <c r="C68" s="2">
        <v>0.1855569342297084</v>
      </c>
    </row>
    <row r="69" spans="1:3">
      <c r="A69" s="2">
        <v>45</v>
      </c>
      <c r="B69" s="2">
        <v>2.1769450329600128E-2</v>
      </c>
      <c r="C69" s="2">
        <v>-1.1187106828089301E-2</v>
      </c>
    </row>
    <row r="70" spans="1:3">
      <c r="A70" s="2">
        <v>46</v>
      </c>
      <c r="B70" s="2">
        <v>-1.7206926706553186E-3</v>
      </c>
      <c r="C70" s="2">
        <v>-7.9520772325207184E-2</v>
      </c>
    </row>
    <row r="71" spans="1:3">
      <c r="A71" s="2">
        <v>47</v>
      </c>
      <c r="B71" s="2">
        <v>-1.7303661200848157E-3</v>
      </c>
      <c r="C71" s="2">
        <v>-3.8667286067127257E-2</v>
      </c>
    </row>
    <row r="72" spans="1:3">
      <c r="A72" s="2">
        <v>48</v>
      </c>
      <c r="B72" s="2">
        <v>-1.3280395671599651E-2</v>
      </c>
      <c r="C72" s="2">
        <v>-1.8894684142676865E-2</v>
      </c>
    </row>
    <row r="73" spans="1:3">
      <c r="A73" s="2">
        <v>49</v>
      </c>
      <c r="B73" s="2">
        <v>2.0729268086602005E-2</v>
      </c>
      <c r="C73" s="2">
        <v>-6.2648745498501968E-2</v>
      </c>
    </row>
    <row r="74" spans="1:3">
      <c r="A74" s="2">
        <v>50</v>
      </c>
      <c r="B74" s="2">
        <v>1.031410648882768E-2</v>
      </c>
      <c r="C74" s="2">
        <v>1.0772134805951458E-2</v>
      </c>
    </row>
    <row r="75" spans="1:3">
      <c r="A75" s="2">
        <v>51</v>
      </c>
      <c r="B75" s="2">
        <v>9.9856277901253787E-3</v>
      </c>
      <c r="C75" s="2">
        <v>4.9145307010432106E-2</v>
      </c>
    </row>
    <row r="76" spans="1:3">
      <c r="A76" s="2">
        <v>52</v>
      </c>
      <c r="B76" s="2">
        <v>2.227091661437583E-2</v>
      </c>
      <c r="C76" s="2">
        <v>1.9311942685757005E-2</v>
      </c>
    </row>
    <row r="77" spans="1:3">
      <c r="A77" s="2">
        <v>53</v>
      </c>
      <c r="B77" s="2">
        <v>-1.659174881797412E-3</v>
      </c>
      <c r="C77" s="2">
        <v>-7.0223373419275884E-2</v>
      </c>
    </row>
    <row r="78" spans="1:3">
      <c r="A78" s="2">
        <v>54</v>
      </c>
      <c r="B78" s="2">
        <v>3.9047379059616054E-3</v>
      </c>
      <c r="C78" s="2">
        <v>-3.9633626247217217E-2</v>
      </c>
    </row>
    <row r="79" spans="1:3">
      <c r="A79" s="2">
        <v>55</v>
      </c>
      <c r="B79" s="2">
        <v>5.3582275424936283E-3</v>
      </c>
      <c r="C79" s="2">
        <v>8.9238202377570248E-4</v>
      </c>
    </row>
    <row r="80" spans="1:3">
      <c r="A80" s="2">
        <v>56</v>
      </c>
      <c r="B80" s="2">
        <v>8.6586708332586832E-4</v>
      </c>
      <c r="C80" s="2">
        <v>-7.273001203456525E-2</v>
      </c>
    </row>
    <row r="81" spans="1:3">
      <c r="A81" s="2">
        <v>57</v>
      </c>
      <c r="B81" s="2">
        <v>9.9206203522772644E-3</v>
      </c>
      <c r="C81" s="2">
        <v>1.6982627611950903E-2</v>
      </c>
    </row>
    <row r="82" spans="1:3">
      <c r="A82" s="2">
        <v>58</v>
      </c>
      <c r="B82" s="2">
        <v>-2.2301937129940467E-3</v>
      </c>
      <c r="C82" s="2">
        <v>-0.14194352615983333</v>
      </c>
    </row>
    <row r="83" spans="1:3">
      <c r="A83" s="2">
        <v>59</v>
      </c>
      <c r="B83" s="2">
        <v>9.827848370455982E-3</v>
      </c>
      <c r="C83" s="2">
        <v>-5.1155978581791141E-3</v>
      </c>
    </row>
    <row r="84" spans="1:3" ht="16.5" thickBot="1">
      <c r="A84" s="5">
        <v>60</v>
      </c>
      <c r="B84" s="5">
        <v>5.0738630298935595E-3</v>
      </c>
      <c r="C84" s="5">
        <v>-1.8037359329013607E-2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B62" sqref="B61:C62"/>
    </sheetView>
  </sheetViews>
  <sheetFormatPr defaultRowHeight="15.75"/>
  <cols>
    <col min="1" max="1" width="10.3984375" bestFit="1" customWidth="1"/>
    <col min="2" max="2" width="11.5" bestFit="1" customWidth="1"/>
    <col min="3" max="3" width="21.296875" bestFit="1" customWidth="1"/>
  </cols>
  <sheetData>
    <row r="1" spans="1:3">
      <c r="A1" t="s">
        <v>0</v>
      </c>
      <c r="B1" t="s">
        <v>1</v>
      </c>
      <c r="C1" t="s">
        <v>44</v>
      </c>
    </row>
    <row r="2" spans="1:3">
      <c r="A2" s="1">
        <v>41153</v>
      </c>
      <c r="B2">
        <v>254.320007</v>
      </c>
      <c r="C2">
        <f>(B3-B2)/B2</f>
        <v>-8.4263948608651995E-2</v>
      </c>
    </row>
    <row r="3" spans="1:3">
      <c r="A3" s="1">
        <v>41183</v>
      </c>
      <c r="B3">
        <v>232.88999899999999</v>
      </c>
      <c r="C3">
        <f t="shared" ref="C3:C62" si="0">(B4-B3)/B3</f>
        <v>8.2270617382758524E-2</v>
      </c>
    </row>
    <row r="4" spans="1:3">
      <c r="A4" s="1">
        <v>41214</v>
      </c>
      <c r="B4">
        <v>252.050003</v>
      </c>
      <c r="C4">
        <f t="shared" si="0"/>
        <v>-4.681642475521078E-3</v>
      </c>
    </row>
    <row r="5" spans="1:3">
      <c r="A5" s="1">
        <v>41244</v>
      </c>
      <c r="B5">
        <v>250.86999499999999</v>
      </c>
      <c r="C5">
        <f t="shared" si="0"/>
        <v>5.8317077735820948E-2</v>
      </c>
    </row>
    <row r="6" spans="1:3">
      <c r="A6" s="1">
        <v>41275</v>
      </c>
      <c r="B6">
        <v>265.5</v>
      </c>
      <c r="C6">
        <f t="shared" si="0"/>
        <v>-4.6328097928436552E-3</v>
      </c>
    </row>
    <row r="7" spans="1:3">
      <c r="A7" s="1">
        <v>41306</v>
      </c>
      <c r="B7">
        <v>264.26998900000001</v>
      </c>
      <c r="C7">
        <f t="shared" si="0"/>
        <v>8.4005036228308461E-3</v>
      </c>
    </row>
    <row r="8" spans="1:3">
      <c r="A8" s="1">
        <v>41334</v>
      </c>
      <c r="B8">
        <v>266.48998999999998</v>
      </c>
      <c r="C8">
        <f t="shared" si="0"/>
        <v>-4.7581494524428371E-2</v>
      </c>
    </row>
    <row r="9" spans="1:3">
      <c r="A9" s="1">
        <v>41365</v>
      </c>
      <c r="B9">
        <v>253.80999800000001</v>
      </c>
      <c r="C9">
        <f t="shared" si="0"/>
        <v>6.0635964387817411E-2</v>
      </c>
    </row>
    <row r="10" spans="1:3">
      <c r="A10" s="1">
        <v>41395</v>
      </c>
      <c r="B10">
        <v>269.20001200000002</v>
      </c>
      <c r="C10">
        <f t="shared" si="0"/>
        <v>3.1537851491626148E-2</v>
      </c>
    </row>
    <row r="11" spans="1:3">
      <c r="A11" s="1">
        <v>41426</v>
      </c>
      <c r="B11">
        <v>277.69000199999999</v>
      </c>
      <c r="C11">
        <f t="shared" si="0"/>
        <v>8.4734771977854756E-2</v>
      </c>
    </row>
    <row r="12" spans="1:3">
      <c r="A12" s="1">
        <v>41456</v>
      </c>
      <c r="B12">
        <v>301.22000100000002</v>
      </c>
      <c r="C12">
        <f t="shared" si="0"/>
        <v>-6.7193380030564548E-2</v>
      </c>
    </row>
    <row r="13" spans="1:3">
      <c r="A13" s="1">
        <v>41487</v>
      </c>
      <c r="B13">
        <v>280.98001099999999</v>
      </c>
      <c r="C13">
        <f t="shared" si="0"/>
        <v>0.11267706869012833</v>
      </c>
    </row>
    <row r="14" spans="1:3">
      <c r="A14" s="1">
        <v>41518</v>
      </c>
      <c r="B14">
        <v>312.64001500000001</v>
      </c>
      <c r="C14">
        <f t="shared" si="0"/>
        <v>0.16437430122308549</v>
      </c>
    </row>
    <row r="15" spans="1:3">
      <c r="A15" s="1">
        <v>41548</v>
      </c>
      <c r="B15">
        <v>364.02999899999998</v>
      </c>
      <c r="C15">
        <f t="shared" si="0"/>
        <v>8.1284498753631682E-2</v>
      </c>
    </row>
    <row r="16" spans="1:3">
      <c r="A16" s="1">
        <v>41579</v>
      </c>
      <c r="B16">
        <v>393.61999500000002</v>
      </c>
      <c r="C16">
        <f t="shared" si="0"/>
        <v>1.3134530932555854E-2</v>
      </c>
    </row>
    <row r="17" spans="1:3">
      <c r="A17" s="1">
        <v>41609</v>
      </c>
      <c r="B17">
        <v>398.790009</v>
      </c>
      <c r="C17">
        <f t="shared" si="0"/>
        <v>-0.10055419166732436</v>
      </c>
    </row>
    <row r="18" spans="1:3">
      <c r="A18" s="1">
        <v>41640</v>
      </c>
      <c r="B18">
        <v>358.69000199999999</v>
      </c>
      <c r="C18">
        <f t="shared" si="0"/>
        <v>9.506827569729738E-3</v>
      </c>
    </row>
    <row r="19" spans="1:3">
      <c r="A19" s="1">
        <v>41671</v>
      </c>
      <c r="B19">
        <v>362.10000600000001</v>
      </c>
      <c r="C19">
        <f t="shared" si="0"/>
        <v>-7.1057748063113782E-2</v>
      </c>
    </row>
    <row r="20" spans="1:3">
      <c r="A20" s="1">
        <v>41699</v>
      </c>
      <c r="B20">
        <v>336.36999500000002</v>
      </c>
      <c r="C20">
        <f t="shared" si="0"/>
        <v>-9.5846807025698089E-2</v>
      </c>
    </row>
    <row r="21" spans="1:3">
      <c r="A21" s="1">
        <v>41730</v>
      </c>
      <c r="B21">
        <v>304.13000499999998</v>
      </c>
      <c r="C21">
        <f t="shared" si="0"/>
        <v>2.7685472862172881E-2</v>
      </c>
    </row>
    <row r="22" spans="1:3">
      <c r="A22" s="1">
        <v>41760</v>
      </c>
      <c r="B22">
        <v>312.54998799999998</v>
      </c>
      <c r="C22">
        <f t="shared" si="0"/>
        <v>3.9129775938433219E-2</v>
      </c>
    </row>
    <row r="23" spans="1:3">
      <c r="A23" s="1">
        <v>41791</v>
      </c>
      <c r="B23">
        <v>324.77999899999998</v>
      </c>
      <c r="C23">
        <f t="shared" si="0"/>
        <v>-3.6301524220400033E-2</v>
      </c>
    </row>
    <row r="24" spans="1:3">
      <c r="A24" s="1">
        <v>41821</v>
      </c>
      <c r="B24">
        <v>312.98998999999998</v>
      </c>
      <c r="C24">
        <f t="shared" si="0"/>
        <v>8.3229559514027981E-2</v>
      </c>
    </row>
    <row r="25" spans="1:3">
      <c r="A25" s="1">
        <v>41852</v>
      </c>
      <c r="B25">
        <v>339.040009</v>
      </c>
      <c r="C25">
        <f t="shared" si="0"/>
        <v>-4.8961793768711244E-2</v>
      </c>
    </row>
    <row r="26" spans="1:3">
      <c r="A26" s="1">
        <v>41883</v>
      </c>
      <c r="B26">
        <v>322.44000199999999</v>
      </c>
      <c r="C26">
        <f t="shared" si="0"/>
        <v>-5.2660993966871364E-2</v>
      </c>
    </row>
    <row r="27" spans="1:3">
      <c r="A27" s="1">
        <v>41913</v>
      </c>
      <c r="B27">
        <v>305.459991</v>
      </c>
      <c r="C27">
        <f t="shared" si="0"/>
        <v>0.10862314207296629</v>
      </c>
    </row>
    <row r="28" spans="1:3">
      <c r="A28" s="1">
        <v>41944</v>
      </c>
      <c r="B28">
        <v>338.64001500000001</v>
      </c>
      <c r="C28">
        <f t="shared" si="0"/>
        <v>-8.3540065399536428E-2</v>
      </c>
    </row>
    <row r="29" spans="1:3">
      <c r="A29" s="1">
        <v>41974</v>
      </c>
      <c r="B29">
        <v>310.35000600000001</v>
      </c>
      <c r="C29">
        <f t="shared" si="0"/>
        <v>0.14235537988035343</v>
      </c>
    </row>
    <row r="30" spans="1:3">
      <c r="A30" s="1">
        <v>42005</v>
      </c>
      <c r="B30">
        <v>354.52999899999998</v>
      </c>
      <c r="C30">
        <f t="shared" si="0"/>
        <v>7.2292909125583033E-2</v>
      </c>
    </row>
    <row r="31" spans="1:3">
      <c r="A31" s="1">
        <v>42036</v>
      </c>
      <c r="B31">
        <v>380.16000400000001</v>
      </c>
      <c r="C31">
        <f t="shared" si="0"/>
        <v>-2.120159384257584E-2</v>
      </c>
    </row>
    <row r="32" spans="1:3">
      <c r="A32" s="1">
        <v>42064</v>
      </c>
      <c r="B32">
        <v>372.10000600000001</v>
      </c>
      <c r="C32">
        <f t="shared" si="0"/>
        <v>0.13351247567569233</v>
      </c>
    </row>
    <row r="33" spans="1:3">
      <c r="A33" s="1">
        <v>42095</v>
      </c>
      <c r="B33">
        <v>421.77999899999998</v>
      </c>
      <c r="C33">
        <f t="shared" si="0"/>
        <v>1.7663265251228796E-2</v>
      </c>
    </row>
    <row r="34" spans="1:3">
      <c r="A34" s="1">
        <v>42125</v>
      </c>
      <c r="B34">
        <v>429.23001099999999</v>
      </c>
      <c r="C34">
        <f t="shared" si="0"/>
        <v>1.1322565700094989E-2</v>
      </c>
    </row>
    <row r="35" spans="1:3">
      <c r="A35" s="1">
        <v>42156</v>
      </c>
      <c r="B35">
        <v>434.08999599999999</v>
      </c>
      <c r="C35">
        <f t="shared" si="0"/>
        <v>0.2351126009363276</v>
      </c>
    </row>
    <row r="36" spans="1:3">
      <c r="A36" s="1">
        <v>42186</v>
      </c>
      <c r="B36">
        <v>536.15002400000003</v>
      </c>
      <c r="C36">
        <f t="shared" si="0"/>
        <v>-4.338339636071728E-2</v>
      </c>
    </row>
    <row r="37" spans="1:3">
      <c r="A37" s="1">
        <v>42217</v>
      </c>
      <c r="B37">
        <v>512.89001499999995</v>
      </c>
      <c r="C37">
        <f t="shared" si="0"/>
        <v>-1.9497357537754819E-3</v>
      </c>
    </row>
    <row r="38" spans="1:3">
      <c r="A38" s="1">
        <v>42248</v>
      </c>
      <c r="B38">
        <v>511.89001500000001</v>
      </c>
      <c r="C38">
        <f t="shared" si="0"/>
        <v>0.22272364308571252</v>
      </c>
    </row>
    <row r="39" spans="1:3">
      <c r="A39" s="1">
        <v>42278</v>
      </c>
      <c r="B39">
        <v>625.90002400000003</v>
      </c>
      <c r="C39">
        <f t="shared" si="0"/>
        <v>6.2150443374962949E-2</v>
      </c>
    </row>
    <row r="40" spans="1:3">
      <c r="A40" s="1">
        <v>42309</v>
      </c>
      <c r="B40">
        <v>664.79998799999998</v>
      </c>
      <c r="C40">
        <f t="shared" si="0"/>
        <v>1.6681749699429843E-2</v>
      </c>
    </row>
    <row r="41" spans="1:3">
      <c r="A41" s="1">
        <v>42339</v>
      </c>
      <c r="B41">
        <v>675.89001499999995</v>
      </c>
      <c r="C41">
        <f t="shared" si="0"/>
        <v>-0.13151550256294281</v>
      </c>
    </row>
    <row r="42" spans="1:3">
      <c r="A42" s="1">
        <v>42370</v>
      </c>
      <c r="B42">
        <v>587</v>
      </c>
      <c r="C42">
        <f t="shared" si="0"/>
        <v>-5.8739318568994815E-2</v>
      </c>
    </row>
    <row r="43" spans="1:3">
      <c r="A43" s="1">
        <v>42401</v>
      </c>
      <c r="B43">
        <v>552.52002000000005</v>
      </c>
      <c r="C43">
        <f t="shared" si="0"/>
        <v>7.4422633590724735E-2</v>
      </c>
    </row>
    <row r="44" spans="1:3">
      <c r="A44" s="1">
        <v>42430</v>
      </c>
      <c r="B44">
        <v>593.64001499999995</v>
      </c>
      <c r="C44">
        <f t="shared" si="0"/>
        <v>0.11109428329220701</v>
      </c>
    </row>
    <row r="45" spans="1:3">
      <c r="A45" s="1">
        <v>42461</v>
      </c>
      <c r="B45">
        <v>659.59002699999996</v>
      </c>
      <c r="C45">
        <f t="shared" si="0"/>
        <v>9.581702028978685E-2</v>
      </c>
    </row>
    <row r="46" spans="1:3">
      <c r="A46" s="1">
        <v>42491</v>
      </c>
      <c r="B46">
        <v>722.78997800000002</v>
      </c>
      <c r="C46">
        <f t="shared" si="0"/>
        <v>-9.9198705270371109E-3</v>
      </c>
    </row>
    <row r="47" spans="1:3">
      <c r="A47" s="1">
        <v>42522</v>
      </c>
      <c r="B47">
        <v>715.61999500000002</v>
      </c>
      <c r="C47">
        <f t="shared" si="0"/>
        <v>6.0353264723968382E-2</v>
      </c>
    </row>
    <row r="48" spans="1:3">
      <c r="A48" s="1">
        <v>42552</v>
      </c>
      <c r="B48">
        <v>758.80999799999995</v>
      </c>
      <c r="C48">
        <f t="shared" si="0"/>
        <v>1.3639745163189174E-2</v>
      </c>
    </row>
    <row r="49" spans="1:3">
      <c r="A49" s="1">
        <v>42583</v>
      </c>
      <c r="B49">
        <v>769.15997300000004</v>
      </c>
      <c r="C49">
        <f t="shared" si="0"/>
        <v>8.8603187103185238E-2</v>
      </c>
    </row>
    <row r="50" spans="1:3">
      <c r="A50" s="1">
        <v>42614</v>
      </c>
      <c r="B50">
        <v>837.30999799999995</v>
      </c>
      <c r="C50">
        <f t="shared" si="0"/>
        <v>-5.6717334217236855E-2</v>
      </c>
    </row>
    <row r="51" spans="1:3">
      <c r="A51" s="1">
        <v>42644</v>
      </c>
      <c r="B51">
        <v>789.82000700000003</v>
      </c>
      <c r="C51">
        <f t="shared" si="0"/>
        <v>-4.9694866744493596E-2</v>
      </c>
    </row>
    <row r="52" spans="1:3">
      <c r="A52" s="1">
        <v>42675</v>
      </c>
      <c r="B52">
        <v>750.57000700000003</v>
      </c>
      <c r="C52">
        <f t="shared" si="0"/>
        <v>2.4101637197447998E-2</v>
      </c>
    </row>
    <row r="53" spans="1:3">
      <c r="A53" s="1">
        <v>42705</v>
      </c>
      <c r="B53">
        <v>768.65997300000004</v>
      </c>
      <c r="C53">
        <f t="shared" si="0"/>
        <v>7.1318930249539503E-2</v>
      </c>
    </row>
    <row r="54" spans="1:3">
      <c r="A54" s="1">
        <v>42736</v>
      </c>
      <c r="B54">
        <v>823.47997999999995</v>
      </c>
      <c r="C54">
        <f t="shared" si="0"/>
        <v>2.6181569101412842E-2</v>
      </c>
    </row>
    <row r="55" spans="1:3">
      <c r="A55" s="1">
        <v>42767</v>
      </c>
      <c r="B55">
        <v>845.03997800000002</v>
      </c>
      <c r="C55">
        <f t="shared" si="0"/>
        <v>4.911010257552572E-2</v>
      </c>
    </row>
    <row r="56" spans="1:3">
      <c r="A56" s="1">
        <v>42795</v>
      </c>
      <c r="B56">
        <v>886.53997800000002</v>
      </c>
      <c r="C56">
        <f t="shared" si="0"/>
        <v>4.3370872102961179E-2</v>
      </c>
    </row>
    <row r="57" spans="1:3">
      <c r="A57" s="1">
        <v>42826</v>
      </c>
      <c r="B57">
        <v>924.98999000000003</v>
      </c>
      <c r="C57">
        <f t="shared" si="0"/>
        <v>7.5276495694834467E-2</v>
      </c>
    </row>
    <row r="58" spans="1:3">
      <c r="A58" s="1">
        <v>42856</v>
      </c>
      <c r="B58">
        <v>994.61999500000002</v>
      </c>
      <c r="C58">
        <f t="shared" si="0"/>
        <v>-2.6763985375138188E-2</v>
      </c>
    </row>
    <row r="59" spans="1:3">
      <c r="A59" s="1">
        <v>42887</v>
      </c>
      <c r="B59">
        <v>968</v>
      </c>
      <c r="C59">
        <f t="shared" si="0"/>
        <v>2.0433914256198362E-2</v>
      </c>
    </row>
    <row r="60" spans="1:3">
      <c r="A60" s="1">
        <v>42917</v>
      </c>
      <c r="B60">
        <v>987.78002900000001</v>
      </c>
      <c r="C60">
        <f t="shared" si="0"/>
        <v>-7.2688784842804745E-3</v>
      </c>
    </row>
    <row r="61" spans="1:3">
      <c r="A61" s="1">
        <v>42948</v>
      </c>
      <c r="B61">
        <v>980.59997599999997</v>
      </c>
      <c r="C61">
        <f t="shared" si="0"/>
        <v>-1.9630838742749471E-2</v>
      </c>
    </row>
    <row r="62" spans="1:3">
      <c r="A62" s="1">
        <v>42979</v>
      </c>
      <c r="B62">
        <v>961.34997599999997</v>
      </c>
      <c r="C62">
        <f t="shared" si="0"/>
        <v>1.2024754031928188E-2</v>
      </c>
    </row>
    <row r="63" spans="1:3">
      <c r="A63" s="1">
        <v>43009</v>
      </c>
      <c r="B63">
        <v>972.90997300000004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18" sqref="F18"/>
    </sheetView>
  </sheetViews>
  <sheetFormatPr defaultRowHeight="15.75"/>
  <sheetData>
    <row r="1" spans="1:4" ht="16.5">
      <c r="A1" s="14" t="s">
        <v>82</v>
      </c>
      <c r="B1" s="14"/>
      <c r="C1" s="14" t="s">
        <v>83</v>
      </c>
      <c r="D1" s="14"/>
    </row>
    <row r="2" spans="1:4">
      <c r="A2" s="2"/>
      <c r="B2" s="2"/>
      <c r="C2" s="2"/>
      <c r="D2" s="2"/>
    </row>
    <row r="3" spans="1:4">
      <c r="A3" s="2" t="s">
        <v>84</v>
      </c>
      <c r="B3" s="2">
        <v>518.48150025000018</v>
      </c>
      <c r="C3" s="2" t="s">
        <v>84</v>
      </c>
      <c r="D3" s="2">
        <v>2.6755127235712998E-2</v>
      </c>
    </row>
    <row r="4" spans="1:4">
      <c r="A4" s="2" t="s">
        <v>85</v>
      </c>
      <c r="B4" s="2">
        <v>31.365167969627048</v>
      </c>
      <c r="C4" s="2" t="s">
        <v>85</v>
      </c>
      <c r="D4" s="2">
        <v>9.6522081095755472E-3</v>
      </c>
    </row>
    <row r="5" spans="1:4">
      <c r="A5" s="2" t="s">
        <v>86</v>
      </c>
      <c r="B5" s="2">
        <v>410.28500399999996</v>
      </c>
      <c r="C5" s="2" t="s">
        <v>86</v>
      </c>
      <c r="D5" s="2">
        <v>1.9048589753713579E-2</v>
      </c>
    </row>
    <row r="6" spans="1:4">
      <c r="A6" s="2" t="s">
        <v>87</v>
      </c>
      <c r="B6" s="2" t="e">
        <v>#N/A</v>
      </c>
      <c r="C6" s="2" t="s">
        <v>87</v>
      </c>
      <c r="D6" s="2" t="e">
        <v>#N/A</v>
      </c>
    </row>
    <row r="7" spans="1:4">
      <c r="A7" s="2" t="s">
        <v>88</v>
      </c>
      <c r="B7" s="2">
        <v>242.95354639472774</v>
      </c>
      <c r="C7" s="2" t="s">
        <v>88</v>
      </c>
      <c r="D7" s="2">
        <v>7.4765682525028535E-2</v>
      </c>
    </row>
    <row r="8" spans="1:4">
      <c r="A8" s="2" t="s">
        <v>89</v>
      </c>
      <c r="B8" s="2">
        <v>59026.425705775117</v>
      </c>
      <c r="C8" s="2" t="s">
        <v>89</v>
      </c>
      <c r="D8" s="2">
        <v>5.5899072834333574E-3</v>
      </c>
    </row>
    <row r="9" spans="1:4">
      <c r="A9" s="2" t="s">
        <v>90</v>
      </c>
      <c r="B9" s="2">
        <v>-1.0399442371775294</v>
      </c>
      <c r="C9" s="2" t="s">
        <v>90</v>
      </c>
      <c r="D9" s="2">
        <v>0.45353405901493282</v>
      </c>
    </row>
    <row r="10" spans="1:4">
      <c r="A10" s="2" t="s">
        <v>91</v>
      </c>
      <c r="B10" s="2">
        <v>0.62326394251319017</v>
      </c>
      <c r="C10" s="2" t="s">
        <v>91</v>
      </c>
      <c r="D10" s="2">
        <v>0.43786496150716581</v>
      </c>
    </row>
    <row r="11" spans="1:4">
      <c r="A11" s="2" t="s">
        <v>92</v>
      </c>
      <c r="B11" s="2">
        <v>761.72999600000003</v>
      </c>
      <c r="C11" s="2" t="s">
        <v>92</v>
      </c>
      <c r="D11" s="2">
        <v>0.36662810349927044</v>
      </c>
    </row>
    <row r="12" spans="1:4">
      <c r="A12" s="2" t="s">
        <v>93</v>
      </c>
      <c r="B12" s="2">
        <v>232.88999899999999</v>
      </c>
      <c r="C12" s="2" t="s">
        <v>93</v>
      </c>
      <c r="D12" s="2">
        <v>-0.13151550256294281</v>
      </c>
    </row>
    <row r="13" spans="1:4">
      <c r="A13" s="2" t="s">
        <v>94</v>
      </c>
      <c r="B13" s="2">
        <v>994.61999500000002</v>
      </c>
      <c r="C13" s="2" t="s">
        <v>94</v>
      </c>
      <c r="D13" s="2">
        <v>0.2351126009363276</v>
      </c>
    </row>
    <row r="14" spans="1:4">
      <c r="A14" s="2" t="s">
        <v>95</v>
      </c>
      <c r="B14" s="2">
        <v>31108.890015000012</v>
      </c>
      <c r="C14" s="2" t="s">
        <v>95</v>
      </c>
      <c r="D14" s="2">
        <v>1.6053076341427799</v>
      </c>
    </row>
    <row r="15" spans="1:4" ht="16.5" thickBot="1">
      <c r="A15" s="5" t="s">
        <v>96</v>
      </c>
      <c r="B15" s="5">
        <v>60</v>
      </c>
      <c r="C15" s="5" t="s">
        <v>96</v>
      </c>
      <c r="D15" s="5">
        <v>60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8"/>
  <sheetViews>
    <sheetView workbookViewId="0">
      <selection activeCell="F2" sqref="F2:F61"/>
    </sheetView>
  </sheetViews>
  <sheetFormatPr defaultRowHeight="15.75"/>
  <cols>
    <col min="1" max="2" width="11.5" bestFit="1" customWidth="1"/>
    <col min="3" max="3" width="12.59765625" bestFit="1" customWidth="1"/>
    <col min="4" max="6" width="21.296875" bestFit="1" customWidth="1"/>
  </cols>
  <sheetData>
    <row r="1" spans="1:6">
      <c r="A1" t="s">
        <v>0</v>
      </c>
      <c r="B1" t="s">
        <v>1</v>
      </c>
      <c r="C1" t="s">
        <v>3</v>
      </c>
      <c r="D1" t="s">
        <v>42</v>
      </c>
      <c r="E1" t="s">
        <v>43</v>
      </c>
      <c r="F1" t="s">
        <v>44</v>
      </c>
    </row>
    <row r="2" spans="1:6">
      <c r="A2" s="1">
        <v>41190</v>
      </c>
      <c r="B2">
        <v>83.305701999999997</v>
      </c>
      <c r="C2">
        <f>(B3-B2)/B2</f>
        <v>-1.6872266438616532E-2</v>
      </c>
      <c r="D2" s="1">
        <v>41190</v>
      </c>
      <c r="E2">
        <f>VLOOKUP(D2,A:B,2,FALSE)</f>
        <v>83.305701999999997</v>
      </c>
      <c r="F2">
        <f>(E3-E2)/E2</f>
        <v>-6.5219713291654324E-2</v>
      </c>
    </row>
    <row r="3" spans="1:6">
      <c r="A3" s="1">
        <v>41191</v>
      </c>
      <c r="B3">
        <v>81.900146000000007</v>
      </c>
      <c r="C3">
        <f t="shared" ref="C3:C66" si="0">(B4-B3)/B3</f>
        <v>1.9269171998789827E-2</v>
      </c>
      <c r="D3" s="1">
        <v>41221</v>
      </c>
      <c r="E3">
        <f t="shared" ref="E3:E62" si="1">VLOOKUP(D3,A:B,2,FALSE)</f>
        <v>77.872528000000003</v>
      </c>
      <c r="F3">
        <f t="shared" ref="F3:F61" si="2">(E4-E3)/E3</f>
        <v>0.11712655585035074</v>
      </c>
    </row>
    <row r="4" spans="1:6">
      <c r="A4" s="1">
        <v>41192</v>
      </c>
      <c r="B4">
        <v>83.478294000000005</v>
      </c>
      <c r="C4">
        <f t="shared" si="0"/>
        <v>-3.1902269109620386E-2</v>
      </c>
      <c r="D4" s="1">
        <v>41250</v>
      </c>
      <c r="E4">
        <f t="shared" si="1"/>
        <v>86.993469000000005</v>
      </c>
      <c r="F4">
        <f t="shared" si="2"/>
        <v>2.6582811636124002E-2</v>
      </c>
    </row>
    <row r="5" spans="1:6">
      <c r="A5" s="1">
        <v>41193</v>
      </c>
      <c r="B5">
        <v>80.815146999999996</v>
      </c>
      <c r="C5">
        <f t="shared" si="0"/>
        <v>-7.8315021811442894E-3</v>
      </c>
      <c r="D5" s="1">
        <v>41282</v>
      </c>
      <c r="E5">
        <f t="shared" si="1"/>
        <v>89.305999999999997</v>
      </c>
      <c r="F5">
        <f t="shared" si="2"/>
        <v>1.8623698295747178E-2</v>
      </c>
    </row>
    <row r="6" spans="1:6">
      <c r="A6" s="1">
        <v>41194</v>
      </c>
      <c r="B6">
        <v>80.182243</v>
      </c>
      <c r="C6">
        <f t="shared" si="0"/>
        <v>-1.0661250770946909E-2</v>
      </c>
      <c r="D6" s="1">
        <v>41313</v>
      </c>
      <c r="E6">
        <f t="shared" si="1"/>
        <v>90.969207999999995</v>
      </c>
      <c r="F6">
        <f t="shared" si="2"/>
        <v>2.4323285303309628E-3</v>
      </c>
    </row>
    <row r="7" spans="1:6">
      <c r="A7" s="1">
        <v>41197</v>
      </c>
      <c r="B7">
        <v>79.327399999999997</v>
      </c>
      <c r="C7">
        <f t="shared" si="0"/>
        <v>5.0772368689759751E-3</v>
      </c>
      <c r="D7" s="1">
        <v>41341</v>
      </c>
      <c r="E7">
        <f t="shared" si="1"/>
        <v>91.190475000000006</v>
      </c>
      <c r="F7">
        <f t="shared" si="2"/>
        <v>3.8819942543341257E-2</v>
      </c>
    </row>
    <row r="8" spans="1:6">
      <c r="A8" s="1">
        <v>41198</v>
      </c>
      <c r="B8">
        <v>79.730164000000002</v>
      </c>
      <c r="C8">
        <f t="shared" si="0"/>
        <v>-2.2678618847442062E-3</v>
      </c>
      <c r="D8" s="1">
        <v>41372</v>
      </c>
      <c r="E8">
        <f t="shared" si="1"/>
        <v>94.730484000000004</v>
      </c>
      <c r="F8">
        <f t="shared" si="2"/>
        <v>2.4009473022432753E-2</v>
      </c>
    </row>
    <row r="9" spans="1:6">
      <c r="A9" s="1">
        <v>41199</v>
      </c>
      <c r="B9">
        <v>79.549346999999997</v>
      </c>
      <c r="C9">
        <f t="shared" si="0"/>
        <v>-4.6498936062919173E-3</v>
      </c>
      <c r="D9" s="1">
        <v>41402</v>
      </c>
      <c r="E9">
        <f t="shared" si="1"/>
        <v>97.004913000000002</v>
      </c>
      <c r="F9">
        <f t="shared" si="2"/>
        <v>1.1664914332741003E-2</v>
      </c>
    </row>
    <row r="10" spans="1:6">
      <c r="A10" s="1">
        <v>41200</v>
      </c>
      <c r="B10">
        <v>79.179451</v>
      </c>
      <c r="C10">
        <f t="shared" si="0"/>
        <v>-1.6090348997241655E-2</v>
      </c>
      <c r="D10" s="1">
        <v>41432</v>
      </c>
      <c r="E10">
        <f t="shared" si="1"/>
        <v>98.136466999999996</v>
      </c>
      <c r="F10">
        <f t="shared" si="2"/>
        <v>1.8448188072635627E-2</v>
      </c>
    </row>
    <row r="11" spans="1:6">
      <c r="A11" s="1">
        <v>41201</v>
      </c>
      <c r="B11">
        <v>77.905426000000006</v>
      </c>
      <c r="C11">
        <f t="shared" si="0"/>
        <v>2.3210706786970293E-3</v>
      </c>
      <c r="D11" s="1">
        <v>41463</v>
      </c>
      <c r="E11">
        <f t="shared" si="1"/>
        <v>99.946906999999996</v>
      </c>
      <c r="F11">
        <f t="shared" si="2"/>
        <v>4.5066116953474171E-2</v>
      </c>
    </row>
    <row r="12" spans="1:6">
      <c r="A12" s="1">
        <v>41204</v>
      </c>
      <c r="B12">
        <v>78.086250000000007</v>
      </c>
      <c r="C12">
        <f t="shared" si="0"/>
        <v>1.894699771086388E-3</v>
      </c>
      <c r="D12" s="1">
        <v>41494</v>
      </c>
      <c r="E12">
        <f t="shared" si="1"/>
        <v>104.451126</v>
      </c>
      <c r="F12">
        <f t="shared" si="2"/>
        <v>-1.737810849449338E-2</v>
      </c>
    </row>
    <row r="13" spans="1:6">
      <c r="A13" s="1">
        <v>41205</v>
      </c>
      <c r="B13">
        <v>78.234200000000001</v>
      </c>
      <c r="C13">
        <f t="shared" si="0"/>
        <v>4.6228248004068929E-3</v>
      </c>
      <c r="D13" s="1">
        <v>41526</v>
      </c>
      <c r="E13">
        <f t="shared" si="1"/>
        <v>102.635963</v>
      </c>
      <c r="F13">
        <f t="shared" si="2"/>
        <v>-2.7221520784094014E-2</v>
      </c>
    </row>
    <row r="14" spans="1:6">
      <c r="A14" s="1">
        <v>41206</v>
      </c>
      <c r="B14">
        <v>78.595862999999994</v>
      </c>
      <c r="C14">
        <f t="shared" si="0"/>
        <v>1.0457967743162357E-2</v>
      </c>
      <c r="D14" s="1">
        <v>41555</v>
      </c>
      <c r="E14">
        <f t="shared" si="1"/>
        <v>99.842055999999999</v>
      </c>
      <c r="F14">
        <f t="shared" si="2"/>
        <v>9.4198240468926192E-2</v>
      </c>
    </row>
    <row r="15" spans="1:6">
      <c r="A15" s="1">
        <v>41207</v>
      </c>
      <c r="B15">
        <v>79.417816000000002</v>
      </c>
      <c r="C15">
        <f t="shared" si="0"/>
        <v>3.3119898436894564E-3</v>
      </c>
      <c r="D15" s="1">
        <v>41586</v>
      </c>
      <c r="E15">
        <f t="shared" si="1"/>
        <v>109.24700199999999</v>
      </c>
      <c r="F15">
        <f t="shared" si="2"/>
        <v>-6.6069913753787823E-3</v>
      </c>
    </row>
    <row r="16" spans="1:6">
      <c r="A16" s="1">
        <v>41208</v>
      </c>
      <c r="B16">
        <v>79.680847</v>
      </c>
      <c r="C16">
        <f t="shared" si="0"/>
        <v>1.537026834064654E-2</v>
      </c>
      <c r="D16" s="1">
        <v>41617</v>
      </c>
      <c r="E16">
        <f t="shared" si="1"/>
        <v>108.52520800000001</v>
      </c>
      <c r="F16">
        <f t="shared" si="2"/>
        <v>-6.255114479946447E-2</v>
      </c>
    </row>
    <row r="17" spans="1:6">
      <c r="A17" s="1">
        <v>41213</v>
      </c>
      <c r="B17">
        <v>80.905563000000001</v>
      </c>
      <c r="C17">
        <f t="shared" si="0"/>
        <v>-1.3207460159445383E-2</v>
      </c>
      <c r="D17" s="1">
        <v>41647</v>
      </c>
      <c r="E17">
        <f t="shared" si="1"/>
        <v>101.73683200000001</v>
      </c>
      <c r="F17">
        <f t="shared" si="2"/>
        <v>-8.7814804376950271E-5</v>
      </c>
    </row>
    <row r="18" spans="1:6">
      <c r="A18" s="1">
        <v>41214</v>
      </c>
      <c r="B18">
        <v>79.837006000000002</v>
      </c>
      <c r="C18">
        <f t="shared" si="0"/>
        <v>-1.039793501274334E-2</v>
      </c>
      <c r="D18" s="1">
        <v>41677</v>
      </c>
      <c r="E18">
        <f t="shared" si="1"/>
        <v>101.727898</v>
      </c>
      <c r="F18">
        <f t="shared" si="2"/>
        <v>-2.0448962781084612E-3</v>
      </c>
    </row>
    <row r="19" spans="1:6">
      <c r="A19" s="1">
        <v>41215</v>
      </c>
      <c r="B19">
        <v>79.006866000000002</v>
      </c>
      <c r="C19">
        <f t="shared" si="0"/>
        <v>1.6749607559424045E-2</v>
      </c>
      <c r="D19" s="1">
        <v>41705</v>
      </c>
      <c r="E19">
        <f t="shared" si="1"/>
        <v>101.519875</v>
      </c>
      <c r="F19">
        <f t="shared" si="2"/>
        <v>-7.4009448888703389E-3</v>
      </c>
    </row>
    <row r="20" spans="1:6">
      <c r="A20" s="1">
        <v>41218</v>
      </c>
      <c r="B20">
        <v>80.330200000000005</v>
      </c>
      <c r="C20">
        <f t="shared" si="0"/>
        <v>1.0846294419782352E-2</v>
      </c>
      <c r="D20" s="1">
        <v>41737</v>
      </c>
      <c r="E20">
        <f t="shared" si="1"/>
        <v>100.76853199999999</v>
      </c>
      <c r="F20">
        <f t="shared" si="2"/>
        <v>1.8373960235919695E-2</v>
      </c>
    </row>
    <row r="21" spans="1:6">
      <c r="A21" s="1">
        <v>41219</v>
      </c>
      <c r="B21">
        <v>81.201485000000005</v>
      </c>
      <c r="C21">
        <f t="shared" si="0"/>
        <v>-1.5082445844432503E-2</v>
      </c>
      <c r="D21" s="1">
        <v>41767</v>
      </c>
      <c r="E21">
        <f t="shared" si="1"/>
        <v>102.62004899999999</v>
      </c>
      <c r="F21">
        <f t="shared" si="2"/>
        <v>2.9727631488462865E-2</v>
      </c>
    </row>
    <row r="22" spans="1:6">
      <c r="A22" s="1">
        <v>41220</v>
      </c>
      <c r="B22">
        <v>79.976768000000007</v>
      </c>
      <c r="C22">
        <f t="shared" si="0"/>
        <v>-2.6310640610033204E-2</v>
      </c>
      <c r="D22" s="1">
        <v>41799</v>
      </c>
      <c r="E22">
        <f t="shared" si="1"/>
        <v>105.6707</v>
      </c>
      <c r="F22">
        <f t="shared" si="2"/>
        <v>-2.7170161643672369E-3</v>
      </c>
    </row>
    <row r="23" spans="1:6">
      <c r="A23" s="1">
        <v>41221</v>
      </c>
      <c r="B23">
        <v>77.872528000000003</v>
      </c>
      <c r="C23">
        <f t="shared" si="0"/>
        <v>7.5998560108386159E-3</v>
      </c>
      <c r="D23" s="1">
        <v>41828</v>
      </c>
      <c r="E23">
        <f t="shared" si="1"/>
        <v>105.383591</v>
      </c>
      <c r="F23">
        <f t="shared" si="2"/>
        <v>1.7548453060401106E-2</v>
      </c>
    </row>
    <row r="24" spans="1:6">
      <c r="A24" s="1">
        <v>41222</v>
      </c>
      <c r="B24">
        <v>78.464348000000001</v>
      </c>
      <c r="C24">
        <f t="shared" si="0"/>
        <v>5.4473274919711991E-3</v>
      </c>
      <c r="D24" s="1">
        <v>41859</v>
      </c>
      <c r="E24">
        <f t="shared" si="1"/>
        <v>107.23291</v>
      </c>
      <c r="F24">
        <f t="shared" si="2"/>
        <v>6.2437035421308539E-2</v>
      </c>
    </row>
    <row r="25" spans="1:6">
      <c r="A25" s="1">
        <v>41225</v>
      </c>
      <c r="B25">
        <v>78.891768999999996</v>
      </c>
      <c r="C25">
        <f t="shared" si="0"/>
        <v>-3.0214178617290447E-3</v>
      </c>
      <c r="D25" s="1">
        <v>41890</v>
      </c>
      <c r="E25">
        <f t="shared" si="1"/>
        <v>113.92821499999999</v>
      </c>
      <c r="F25">
        <f t="shared" si="2"/>
        <v>1.6824576774067866E-2</v>
      </c>
    </row>
    <row r="26" spans="1:6">
      <c r="A26" s="1">
        <v>41226</v>
      </c>
      <c r="B26">
        <v>78.653403999999995</v>
      </c>
      <c r="C26">
        <f t="shared" si="0"/>
        <v>-9.9041994418957238E-3</v>
      </c>
      <c r="D26" s="1">
        <v>41920</v>
      </c>
      <c r="E26">
        <f t="shared" si="1"/>
        <v>115.845009</v>
      </c>
      <c r="F26">
        <f t="shared" si="2"/>
        <v>6.9758654859269784E-2</v>
      </c>
    </row>
    <row r="27" spans="1:6">
      <c r="A27" s="1">
        <v>41227</v>
      </c>
      <c r="B27">
        <v>77.874404999999996</v>
      </c>
      <c r="C27">
        <f t="shared" si="0"/>
        <v>1.3019784870266435E-2</v>
      </c>
      <c r="D27" s="1">
        <v>41950</v>
      </c>
      <c r="E27">
        <f t="shared" si="1"/>
        <v>123.92620100000001</v>
      </c>
      <c r="F27">
        <f t="shared" si="2"/>
        <v>3.6232822145495953E-2</v>
      </c>
    </row>
    <row r="28" spans="1:6">
      <c r="A28" s="1">
        <v>41228</v>
      </c>
      <c r="B28">
        <v>78.888312999999997</v>
      </c>
      <c r="C28">
        <f t="shared" si="0"/>
        <v>-1.0424864833905696E-4</v>
      </c>
      <c r="D28" s="1">
        <v>41981</v>
      </c>
      <c r="E28">
        <f t="shared" si="1"/>
        <v>128.41639699999999</v>
      </c>
      <c r="F28">
        <f t="shared" si="2"/>
        <v>2.2693597298170606E-2</v>
      </c>
    </row>
    <row r="29" spans="1:6">
      <c r="A29" s="1">
        <v>41229</v>
      </c>
      <c r="B29">
        <v>78.880088999999998</v>
      </c>
      <c r="C29">
        <f t="shared" si="0"/>
        <v>9.1962751208356265E-3</v>
      </c>
      <c r="D29" s="1">
        <v>42012</v>
      </c>
      <c r="E29">
        <f t="shared" si="1"/>
        <v>131.33062699999999</v>
      </c>
      <c r="F29">
        <f t="shared" si="2"/>
        <v>4.7183396147191255E-2</v>
      </c>
    </row>
    <row r="30" spans="1:6">
      <c r="A30" s="1">
        <v>41232</v>
      </c>
      <c r="B30">
        <v>79.605491999999998</v>
      </c>
      <c r="C30">
        <f t="shared" si="0"/>
        <v>5.6951975122519821E-3</v>
      </c>
      <c r="D30" s="1">
        <v>42044</v>
      </c>
      <c r="E30">
        <f t="shared" si="1"/>
        <v>137.527252</v>
      </c>
      <c r="F30">
        <f t="shared" si="2"/>
        <v>2.3734532265648593E-2</v>
      </c>
    </row>
    <row r="31" spans="1:6">
      <c r="A31" s="1">
        <v>41233</v>
      </c>
      <c r="B31">
        <v>80.058860999999993</v>
      </c>
      <c r="C31">
        <f t="shared" si="0"/>
        <v>-3.9126212400148099E-3</v>
      </c>
      <c r="D31" s="1">
        <v>42072</v>
      </c>
      <c r="E31">
        <f t="shared" si="1"/>
        <v>140.79139699999999</v>
      </c>
      <c r="F31">
        <f t="shared" si="2"/>
        <v>8.7599244433949012E-3</v>
      </c>
    </row>
    <row r="32" spans="1:6">
      <c r="A32" s="1">
        <v>41234</v>
      </c>
      <c r="B32">
        <v>79.745621</v>
      </c>
      <c r="C32">
        <f t="shared" si="0"/>
        <v>1.2197647818179192E-2</v>
      </c>
      <c r="D32" s="1">
        <v>42102</v>
      </c>
      <c r="E32">
        <f t="shared" si="1"/>
        <v>142.024719</v>
      </c>
      <c r="F32">
        <f t="shared" si="2"/>
        <v>-3.7637307347884973E-2</v>
      </c>
    </row>
    <row r="33" spans="1:6">
      <c r="A33" s="1">
        <v>41236</v>
      </c>
      <c r="B33">
        <v>80.718329999999995</v>
      </c>
      <c r="C33">
        <f t="shared" si="0"/>
        <v>-1.6952407216551665E-2</v>
      </c>
      <c r="D33" s="1">
        <v>42132</v>
      </c>
      <c r="E33">
        <f t="shared" si="1"/>
        <v>136.67929100000001</v>
      </c>
      <c r="F33">
        <f t="shared" si="2"/>
        <v>-5.3674195602902278E-2</v>
      </c>
    </row>
    <row r="34" spans="1:6">
      <c r="A34" s="1">
        <v>41239</v>
      </c>
      <c r="B34">
        <v>79.349959999999996</v>
      </c>
      <c r="C34">
        <f t="shared" si="0"/>
        <v>2.5969767344559604E-3</v>
      </c>
      <c r="D34" s="1">
        <v>42163</v>
      </c>
      <c r="E34">
        <f t="shared" si="1"/>
        <v>129.34314000000001</v>
      </c>
      <c r="F34">
        <f t="shared" si="2"/>
        <v>1.3400958102609746E-2</v>
      </c>
    </row>
    <row r="35" spans="1:6">
      <c r="A35" s="1">
        <v>41240</v>
      </c>
      <c r="B35">
        <v>79.556030000000007</v>
      </c>
      <c r="C35">
        <f t="shared" si="0"/>
        <v>6.2895307872954345E-2</v>
      </c>
      <c r="D35" s="1">
        <v>42193</v>
      </c>
      <c r="E35">
        <f t="shared" si="1"/>
        <v>131.07646199999999</v>
      </c>
      <c r="F35">
        <f t="shared" si="2"/>
        <v>3.8313072563707098E-2</v>
      </c>
    </row>
    <row r="36" spans="1:6">
      <c r="A36" s="1">
        <v>41241</v>
      </c>
      <c r="B36">
        <v>84.559730999999999</v>
      </c>
      <c r="C36">
        <f t="shared" si="0"/>
        <v>-6.8239810270919335E-3</v>
      </c>
      <c r="D36" s="1">
        <v>42223</v>
      </c>
      <c r="E36">
        <f t="shared" si="1"/>
        <v>136.09840399999999</v>
      </c>
      <c r="F36">
        <f t="shared" si="2"/>
        <v>-2.3689741431501193E-2</v>
      </c>
    </row>
    <row r="37" spans="1:6">
      <c r="A37" s="1">
        <v>41242</v>
      </c>
      <c r="B37">
        <v>83.982697000000002</v>
      </c>
      <c r="C37">
        <f t="shared" si="0"/>
        <v>2.0023469834506466E-2</v>
      </c>
      <c r="D37" s="1">
        <v>42255</v>
      </c>
      <c r="E37">
        <f t="shared" si="1"/>
        <v>132.874268</v>
      </c>
      <c r="F37">
        <f t="shared" si="2"/>
        <v>7.2332740903603795E-2</v>
      </c>
    </row>
    <row r="38" spans="1:6">
      <c r="A38" s="1">
        <v>41243</v>
      </c>
      <c r="B38">
        <v>85.664321999999999</v>
      </c>
      <c r="C38">
        <f t="shared" si="0"/>
        <v>6.4473398855593462E-3</v>
      </c>
      <c r="D38" s="1">
        <v>42285</v>
      </c>
      <c r="E38">
        <f t="shared" si="1"/>
        <v>142.48542800000001</v>
      </c>
      <c r="F38">
        <f t="shared" si="2"/>
        <v>2.3077826597116966E-2</v>
      </c>
    </row>
    <row r="39" spans="1:6">
      <c r="A39" s="1">
        <v>41246</v>
      </c>
      <c r="B39">
        <v>86.216628999999998</v>
      </c>
      <c r="C39">
        <f t="shared" si="0"/>
        <v>-1.8168072889975602E-3</v>
      </c>
      <c r="D39" s="1">
        <v>42317</v>
      </c>
      <c r="E39">
        <f t="shared" si="1"/>
        <v>145.77368200000001</v>
      </c>
      <c r="F39">
        <f t="shared" si="2"/>
        <v>9.1173384781485997E-2</v>
      </c>
    </row>
    <row r="40" spans="1:6">
      <c r="A40" s="1">
        <v>41247</v>
      </c>
      <c r="B40">
        <v>86.059989999999999</v>
      </c>
      <c r="C40">
        <f t="shared" si="0"/>
        <v>1.4846910858344322E-2</v>
      </c>
      <c r="D40" s="1">
        <v>42346</v>
      </c>
      <c r="E40">
        <f t="shared" si="1"/>
        <v>159.06436199999999</v>
      </c>
      <c r="F40">
        <f t="shared" si="2"/>
        <v>-9.92479069573107E-2</v>
      </c>
    </row>
    <row r="41" spans="1:6">
      <c r="A41" s="1">
        <v>41248</v>
      </c>
      <c r="B41">
        <v>87.337715000000003</v>
      </c>
      <c r="C41">
        <f t="shared" si="0"/>
        <v>-4.8509169263245139E-3</v>
      </c>
      <c r="D41" s="1">
        <v>42377</v>
      </c>
      <c r="E41">
        <f t="shared" si="1"/>
        <v>143.277557</v>
      </c>
      <c r="F41">
        <f t="shared" si="2"/>
        <v>-3.3462658774953767E-2</v>
      </c>
    </row>
    <row r="42" spans="1:6">
      <c r="A42" s="1">
        <v>41249</v>
      </c>
      <c r="B42">
        <v>86.914046999999997</v>
      </c>
      <c r="C42">
        <f t="shared" si="0"/>
        <v>9.1379935397563642E-4</v>
      </c>
      <c r="D42" s="1">
        <v>42408</v>
      </c>
      <c r="E42">
        <f t="shared" si="1"/>
        <v>138.48310900000001</v>
      </c>
      <c r="F42">
        <f t="shared" si="2"/>
        <v>2.9514646439660685E-2</v>
      </c>
    </row>
    <row r="43" spans="1:6">
      <c r="A43" s="1">
        <v>41250</v>
      </c>
      <c r="B43">
        <v>86.993469000000005</v>
      </c>
      <c r="C43">
        <f t="shared" si="0"/>
        <v>3.957147633691884E-3</v>
      </c>
      <c r="D43" s="1">
        <v>42437</v>
      </c>
      <c r="E43">
        <f t="shared" si="1"/>
        <v>142.57038900000001</v>
      </c>
      <c r="F43">
        <f t="shared" si="2"/>
        <v>4.6372392236371509E-3</v>
      </c>
    </row>
    <row r="44" spans="1:6">
      <c r="A44" s="1">
        <v>41253</v>
      </c>
      <c r="B44">
        <v>87.337715000000003</v>
      </c>
      <c r="C44">
        <f t="shared" si="0"/>
        <v>-6.4679388509306318E-3</v>
      </c>
      <c r="D44" s="1">
        <v>42468</v>
      </c>
      <c r="E44">
        <f t="shared" si="1"/>
        <v>143.23152200000001</v>
      </c>
      <c r="F44">
        <f t="shared" si="2"/>
        <v>-1.7279974166580555E-2</v>
      </c>
    </row>
    <row r="45" spans="1:6">
      <c r="A45" s="1">
        <v>41254</v>
      </c>
      <c r="B45">
        <v>86.772819999999996</v>
      </c>
      <c r="C45">
        <f t="shared" si="0"/>
        <v>-6.0012455513142353E-3</v>
      </c>
      <c r="D45" s="1">
        <v>42499</v>
      </c>
      <c r="E45">
        <f t="shared" si="1"/>
        <v>140.756485</v>
      </c>
      <c r="F45">
        <f t="shared" si="2"/>
        <v>3.2168926355329211E-2</v>
      </c>
    </row>
    <row r="46" spans="1:6">
      <c r="A46" s="1">
        <v>41255</v>
      </c>
      <c r="B46">
        <v>86.252075000000005</v>
      </c>
      <c r="C46">
        <f t="shared" si="0"/>
        <v>1.3301824912617106E-3</v>
      </c>
      <c r="D46" s="1">
        <v>42529</v>
      </c>
      <c r="E46">
        <f t="shared" si="1"/>
        <v>145.28447</v>
      </c>
      <c r="F46">
        <f t="shared" si="2"/>
        <v>7.8698604193552124E-2</v>
      </c>
    </row>
    <row r="47" spans="1:6">
      <c r="A47" s="1">
        <v>41256</v>
      </c>
      <c r="B47">
        <v>86.366805999999997</v>
      </c>
      <c r="C47">
        <f t="shared" si="0"/>
        <v>-9.504542752223533E-3</v>
      </c>
      <c r="D47" s="1">
        <v>42559</v>
      </c>
      <c r="E47">
        <f t="shared" si="1"/>
        <v>156.718155</v>
      </c>
      <c r="F47">
        <f t="shared" si="2"/>
        <v>1.1847121349788783E-2</v>
      </c>
    </row>
    <row r="48" spans="1:6">
      <c r="A48" s="1">
        <v>41257</v>
      </c>
      <c r="B48">
        <v>85.545929000000001</v>
      </c>
      <c r="C48">
        <f t="shared" si="0"/>
        <v>1.9191047653477494E-2</v>
      </c>
      <c r="D48" s="1">
        <v>42590</v>
      </c>
      <c r="E48">
        <f t="shared" si="1"/>
        <v>158.574814</v>
      </c>
      <c r="F48">
        <f t="shared" si="2"/>
        <v>-8.0749519277380402E-2</v>
      </c>
    </row>
    <row r="49" spans="1:6">
      <c r="A49" s="1">
        <v>41260</v>
      </c>
      <c r="B49">
        <v>87.187645000000003</v>
      </c>
      <c r="C49">
        <f t="shared" si="0"/>
        <v>1.0933544540628472E-2</v>
      </c>
      <c r="D49" s="1">
        <v>42621</v>
      </c>
      <c r="E49">
        <f t="shared" si="1"/>
        <v>145.76997399999999</v>
      </c>
      <c r="F49">
        <f t="shared" si="2"/>
        <v>-2.2675383066199824E-2</v>
      </c>
    </row>
    <row r="50" spans="1:6">
      <c r="A50" s="1">
        <v>41261</v>
      </c>
      <c r="B50">
        <v>88.140915000000007</v>
      </c>
      <c r="C50">
        <f t="shared" si="0"/>
        <v>-1.181652130568429E-2</v>
      </c>
      <c r="D50" s="1">
        <v>42650</v>
      </c>
      <c r="E50">
        <f t="shared" si="1"/>
        <v>142.464584</v>
      </c>
      <c r="F50">
        <f t="shared" si="2"/>
        <v>-2.3004082193508493E-2</v>
      </c>
    </row>
    <row r="51" spans="1:6">
      <c r="A51" s="1">
        <v>41262</v>
      </c>
      <c r="B51">
        <v>87.099395999999999</v>
      </c>
      <c r="C51">
        <f t="shared" si="0"/>
        <v>5.2693936017650708E-3</v>
      </c>
      <c r="D51" s="1">
        <v>42682</v>
      </c>
      <c r="E51">
        <f t="shared" si="1"/>
        <v>139.18731700000001</v>
      </c>
      <c r="F51">
        <f t="shared" si="2"/>
        <v>7.8718623479177907E-2</v>
      </c>
    </row>
    <row r="52" spans="1:6">
      <c r="A52" s="1">
        <v>41263</v>
      </c>
      <c r="B52">
        <v>87.558357000000001</v>
      </c>
      <c r="C52">
        <f t="shared" si="0"/>
        <v>2.9234673738795123E-3</v>
      </c>
      <c r="D52" s="1">
        <v>42712</v>
      </c>
      <c r="E52">
        <f t="shared" si="1"/>
        <v>150.14395099999999</v>
      </c>
      <c r="F52">
        <f t="shared" si="2"/>
        <v>2.1448130134793242E-2</v>
      </c>
    </row>
    <row r="53" spans="1:6">
      <c r="A53" s="1">
        <v>41264</v>
      </c>
      <c r="B53">
        <v>87.814330999999996</v>
      </c>
      <c r="C53">
        <f t="shared" si="0"/>
        <v>-5.0243507520418128E-4</v>
      </c>
      <c r="D53" s="1">
        <v>42744</v>
      </c>
      <c r="E53">
        <f t="shared" si="1"/>
        <v>153.36425800000001</v>
      </c>
      <c r="F53">
        <f t="shared" si="2"/>
        <v>4.9100077803004051E-2</v>
      </c>
    </row>
    <row r="54" spans="1:6">
      <c r="A54" s="1">
        <v>41267</v>
      </c>
      <c r="B54">
        <v>87.770210000000006</v>
      </c>
      <c r="C54">
        <f t="shared" si="0"/>
        <v>-7.6428437393508243E-3</v>
      </c>
      <c r="D54" s="1">
        <v>42774</v>
      </c>
      <c r="E54">
        <f t="shared" si="1"/>
        <v>160.89445499999999</v>
      </c>
      <c r="F54">
        <f t="shared" si="2"/>
        <v>-1.2943864348836605E-2</v>
      </c>
    </row>
    <row r="55" spans="1:6">
      <c r="A55" s="1">
        <v>41269</v>
      </c>
      <c r="B55">
        <v>87.099395999999999</v>
      </c>
      <c r="C55">
        <f t="shared" si="0"/>
        <v>-7.7017181611684724E-3</v>
      </c>
      <c r="D55" s="1">
        <v>42802</v>
      </c>
      <c r="E55">
        <f t="shared" si="1"/>
        <v>158.811859</v>
      </c>
      <c r="F55">
        <f t="shared" si="2"/>
        <v>2.6347503431717836E-2</v>
      </c>
    </row>
    <row r="56" spans="1:6">
      <c r="A56" s="1">
        <v>41270</v>
      </c>
      <c r="B56">
        <v>86.428580999999994</v>
      </c>
      <c r="C56">
        <f t="shared" si="0"/>
        <v>-9.701744380137288E-3</v>
      </c>
      <c r="D56" s="1">
        <v>42832</v>
      </c>
      <c r="E56">
        <f t="shared" si="1"/>
        <v>162.99615499999999</v>
      </c>
      <c r="F56">
        <f t="shared" si="2"/>
        <v>5.2733372759621241E-2</v>
      </c>
    </row>
    <row r="57" spans="1:6">
      <c r="A57" s="1">
        <v>41271</v>
      </c>
      <c r="B57">
        <v>85.590073000000004</v>
      </c>
      <c r="C57">
        <f t="shared" si="0"/>
        <v>1.8149990361615763E-2</v>
      </c>
      <c r="D57" s="1">
        <v>42863</v>
      </c>
      <c r="E57">
        <f t="shared" si="1"/>
        <v>171.59149199999999</v>
      </c>
      <c r="F57">
        <f t="shared" si="2"/>
        <v>5.3850810971443744E-2</v>
      </c>
    </row>
    <row r="58" spans="1:6">
      <c r="A58" s="1">
        <v>41274</v>
      </c>
      <c r="B58">
        <v>87.143531999999993</v>
      </c>
      <c r="C58">
        <f t="shared" si="0"/>
        <v>2.7549721073963491E-2</v>
      </c>
      <c r="D58" s="1">
        <v>42894</v>
      </c>
      <c r="E58">
        <f t="shared" si="1"/>
        <v>180.83183299999999</v>
      </c>
      <c r="F58">
        <f t="shared" si="2"/>
        <v>-0.15048787344869749</v>
      </c>
    </row>
    <row r="59" spans="1:6">
      <c r="A59" s="1">
        <v>41276</v>
      </c>
      <c r="B59">
        <v>89.544312000000005</v>
      </c>
      <c r="C59">
        <f t="shared" si="0"/>
        <v>1.0251550092874708E-2</v>
      </c>
      <c r="D59" s="1">
        <v>42923</v>
      </c>
      <c r="E59">
        <f t="shared" si="1"/>
        <v>153.61883499999999</v>
      </c>
      <c r="F59">
        <f t="shared" si="2"/>
        <v>2.3619519051814319E-2</v>
      </c>
    </row>
    <row r="60" spans="1:6">
      <c r="A60" s="1">
        <v>41277</v>
      </c>
      <c r="B60">
        <v>90.462280000000007</v>
      </c>
      <c r="C60">
        <f t="shared" si="0"/>
        <v>-3.2200161216365936E-3</v>
      </c>
      <c r="D60" s="1">
        <v>42955</v>
      </c>
      <c r="E60">
        <f t="shared" si="1"/>
        <v>157.24723800000001</v>
      </c>
      <c r="F60">
        <f t="shared" si="2"/>
        <v>3.9911670817389656E-4</v>
      </c>
    </row>
    <row r="61" spans="1:6">
      <c r="A61" s="1">
        <v>41278</v>
      </c>
      <c r="B61">
        <v>90.170990000000003</v>
      </c>
      <c r="C61">
        <f t="shared" si="0"/>
        <v>-7.7328750632548651E-3</v>
      </c>
      <c r="D61" s="1">
        <v>42986</v>
      </c>
      <c r="E61">
        <f t="shared" si="1"/>
        <v>157.30999800000001</v>
      </c>
      <c r="F61">
        <f t="shared" si="2"/>
        <v>6.2043157612906435E-2</v>
      </c>
    </row>
    <row r="62" spans="1:6">
      <c r="A62" s="1">
        <v>41281</v>
      </c>
      <c r="B62">
        <v>89.473708999999999</v>
      </c>
      <c r="C62">
        <f t="shared" si="0"/>
        <v>-1.8743941865649284E-3</v>
      </c>
      <c r="D62" s="1">
        <v>43013</v>
      </c>
      <c r="E62">
        <f t="shared" si="1"/>
        <v>167.070007</v>
      </c>
    </row>
    <row r="63" spans="1:6">
      <c r="A63" s="1">
        <v>41282</v>
      </c>
      <c r="B63">
        <v>89.305999999999997</v>
      </c>
      <c r="C63">
        <f t="shared" si="0"/>
        <v>4.9404295344102382E-4</v>
      </c>
    </row>
    <row r="64" spans="1:6">
      <c r="A64" s="1">
        <v>41283</v>
      </c>
      <c r="B64">
        <v>89.350121000000001</v>
      </c>
      <c r="C64">
        <f t="shared" si="0"/>
        <v>-4.8402844356528422E-3</v>
      </c>
    </row>
    <row r="65" spans="1:3">
      <c r="A65" s="1">
        <v>41284</v>
      </c>
      <c r="B65">
        <v>88.917641000000003</v>
      </c>
      <c r="C65">
        <f t="shared" si="0"/>
        <v>-4.5662592420778426E-3</v>
      </c>
    </row>
    <row r="66" spans="1:3">
      <c r="A66" s="1">
        <v>41285</v>
      </c>
      <c r="B66">
        <v>88.511619999999994</v>
      </c>
      <c r="C66">
        <f t="shared" si="0"/>
        <v>8.9747538232847694E-4</v>
      </c>
    </row>
    <row r="67" spans="1:3">
      <c r="A67" s="1">
        <v>41288</v>
      </c>
      <c r="B67">
        <v>88.591057000000006</v>
      </c>
      <c r="C67">
        <f t="shared" ref="C67:C130" si="3">(B68-B67)/B67</f>
        <v>7.7713148856548547E-3</v>
      </c>
    </row>
    <row r="68" spans="1:3">
      <c r="A68" s="1">
        <v>41289</v>
      </c>
      <c r="B68">
        <v>89.279526000000004</v>
      </c>
      <c r="C68">
        <f t="shared" si="3"/>
        <v>3.7566955720620973E-3</v>
      </c>
    </row>
    <row r="69" spans="1:3">
      <c r="A69" s="1">
        <v>41290</v>
      </c>
      <c r="B69">
        <v>89.614922000000007</v>
      </c>
      <c r="C69">
        <f t="shared" si="3"/>
        <v>-5.6140873503187612E-3</v>
      </c>
    </row>
    <row r="70" spans="1:3">
      <c r="A70" s="1">
        <v>41291</v>
      </c>
      <c r="B70">
        <v>89.111816000000005</v>
      </c>
      <c r="C70">
        <f t="shared" si="3"/>
        <v>2.3769575069595866E-3</v>
      </c>
    </row>
    <row r="71" spans="1:3">
      <c r="A71" s="1">
        <v>41292</v>
      </c>
      <c r="B71">
        <v>89.323631000000006</v>
      </c>
      <c r="C71">
        <f t="shared" si="3"/>
        <v>9.3878292968184365E-3</v>
      </c>
    </row>
    <row r="72" spans="1:3">
      <c r="A72" s="1">
        <v>41296</v>
      </c>
      <c r="B72">
        <v>90.162186000000005</v>
      </c>
      <c r="C72">
        <f t="shared" si="3"/>
        <v>-2.9397024601866042E-4</v>
      </c>
    </row>
    <row r="73" spans="1:3">
      <c r="A73" s="1">
        <v>41297</v>
      </c>
      <c r="B73">
        <v>90.135681000000005</v>
      </c>
      <c r="C73">
        <f t="shared" si="3"/>
        <v>7.5401216528224041E-3</v>
      </c>
    </row>
    <row r="74" spans="1:3">
      <c r="A74" s="1">
        <v>41298</v>
      </c>
      <c r="B74">
        <v>90.815314999999998</v>
      </c>
      <c r="C74">
        <f t="shared" si="3"/>
        <v>-5.1510695084853557E-3</v>
      </c>
    </row>
    <row r="75" spans="1:3">
      <c r="A75" s="1">
        <v>41299</v>
      </c>
      <c r="B75">
        <v>90.347519000000005</v>
      </c>
      <c r="C75">
        <f t="shared" si="3"/>
        <v>1.2702175031502685E-3</v>
      </c>
    </row>
    <row r="76" spans="1:3">
      <c r="A76" s="1">
        <v>41302</v>
      </c>
      <c r="B76">
        <v>90.462280000000007</v>
      </c>
      <c r="C76">
        <f t="shared" si="3"/>
        <v>8.488521403616972E-3</v>
      </c>
    </row>
    <row r="77" spans="1:3">
      <c r="A77" s="1">
        <v>41303</v>
      </c>
      <c r="B77">
        <v>91.230170999999999</v>
      </c>
      <c r="C77">
        <f t="shared" si="3"/>
        <v>-8.0304573801576809E-3</v>
      </c>
    </row>
    <row r="78" spans="1:3">
      <c r="A78" s="1">
        <v>41304</v>
      </c>
      <c r="B78">
        <v>90.497551000000001</v>
      </c>
      <c r="C78">
        <f t="shared" si="3"/>
        <v>-1.852934119731078E-3</v>
      </c>
    </row>
    <row r="79" spans="1:3">
      <c r="A79" s="1">
        <v>41305</v>
      </c>
      <c r="B79">
        <v>90.329864999999998</v>
      </c>
      <c r="C79">
        <f t="shared" si="3"/>
        <v>1.7686144001211608E-2</v>
      </c>
    </row>
    <row r="80" spans="1:3">
      <c r="A80" s="1">
        <v>41306</v>
      </c>
      <c r="B80">
        <v>91.927452000000002</v>
      </c>
      <c r="C80">
        <f t="shared" si="3"/>
        <v>-1.6034372409234252E-2</v>
      </c>
    </row>
    <row r="81" spans="1:3">
      <c r="A81" s="1">
        <v>41309</v>
      </c>
      <c r="B81">
        <v>90.453452999999996</v>
      </c>
      <c r="C81">
        <f t="shared" si="3"/>
        <v>8.0989942971000546E-3</v>
      </c>
    </row>
    <row r="82" spans="1:3">
      <c r="A82" s="1">
        <v>41310</v>
      </c>
      <c r="B82">
        <v>91.186035000000004</v>
      </c>
      <c r="C82">
        <f t="shared" si="3"/>
        <v>-1.295680857271629E-2</v>
      </c>
    </row>
    <row r="83" spans="1:3">
      <c r="A83" s="1">
        <v>41311</v>
      </c>
      <c r="B83">
        <v>90.004554999999996</v>
      </c>
      <c r="C83">
        <f t="shared" si="3"/>
        <v>1.4749364629378921E-3</v>
      </c>
    </row>
    <row r="84" spans="1:3">
      <c r="A84" s="1">
        <v>41312</v>
      </c>
      <c r="B84">
        <v>90.137305999999995</v>
      </c>
      <c r="C84">
        <f t="shared" si="3"/>
        <v>9.2292751682638424E-3</v>
      </c>
    </row>
    <row r="85" spans="1:3">
      <c r="A85" s="1">
        <v>41313</v>
      </c>
      <c r="B85">
        <v>90.969207999999995</v>
      </c>
      <c r="C85">
        <f t="shared" si="3"/>
        <v>-7.7828532925118847E-3</v>
      </c>
    </row>
    <row r="86" spans="1:3">
      <c r="A86" s="1">
        <v>41316</v>
      </c>
      <c r="B86">
        <v>90.261207999999996</v>
      </c>
      <c r="C86">
        <f t="shared" si="3"/>
        <v>-2.2551548390533334E-3</v>
      </c>
    </row>
    <row r="87" spans="1:3">
      <c r="A87" s="1">
        <v>41317</v>
      </c>
      <c r="B87">
        <v>90.057654999999997</v>
      </c>
      <c r="C87">
        <f t="shared" si="3"/>
        <v>-1.2774372150818273E-3</v>
      </c>
    </row>
    <row r="88" spans="1:3">
      <c r="A88" s="1">
        <v>41318</v>
      </c>
      <c r="B88">
        <v>89.942611999999997</v>
      </c>
      <c r="C88">
        <f t="shared" si="3"/>
        <v>3.8373135083068937E-3</v>
      </c>
    </row>
    <row r="89" spans="1:3">
      <c r="A89" s="1">
        <v>41319</v>
      </c>
      <c r="B89">
        <v>90.287750000000003</v>
      </c>
      <c r="C89">
        <f t="shared" si="3"/>
        <v>1.4704874138518368E-3</v>
      </c>
    </row>
    <row r="90" spans="1:3">
      <c r="A90" s="1">
        <v>41320</v>
      </c>
      <c r="B90">
        <v>90.420517000000004</v>
      </c>
      <c r="C90">
        <f t="shared" si="3"/>
        <v>-2.6426856196808662E-3</v>
      </c>
    </row>
    <row r="91" spans="1:3">
      <c r="A91" s="1">
        <v>41324</v>
      </c>
      <c r="B91">
        <v>90.181563999999995</v>
      </c>
      <c r="C91">
        <f t="shared" si="3"/>
        <v>-8.047010584114455E-3</v>
      </c>
    </row>
    <row r="92" spans="1:3">
      <c r="A92" s="1">
        <v>41325</v>
      </c>
      <c r="B92">
        <v>89.455871999999999</v>
      </c>
      <c r="C92">
        <f t="shared" si="3"/>
        <v>-3.8584610745284777E-3</v>
      </c>
    </row>
    <row r="93" spans="1:3">
      <c r="A93" s="1">
        <v>41326</v>
      </c>
      <c r="B93">
        <v>89.110709999999997</v>
      </c>
      <c r="C93">
        <f t="shared" si="3"/>
        <v>4.6680135305846122E-3</v>
      </c>
    </row>
    <row r="94" spans="1:3">
      <c r="A94" s="1">
        <v>41327</v>
      </c>
      <c r="B94">
        <v>89.526679999999999</v>
      </c>
      <c r="C94">
        <f t="shared" si="3"/>
        <v>-1.0577405528720649E-2</v>
      </c>
    </row>
    <row r="95" spans="1:3">
      <c r="A95" s="1">
        <v>41330</v>
      </c>
      <c r="B95">
        <v>88.579719999999995</v>
      </c>
      <c r="C95">
        <f t="shared" si="3"/>
        <v>-6.3943981760158494E-3</v>
      </c>
    </row>
    <row r="96" spans="1:3">
      <c r="A96" s="1">
        <v>41331</v>
      </c>
      <c r="B96">
        <v>88.013306</v>
      </c>
      <c r="C96">
        <f t="shared" si="3"/>
        <v>1.2870837961705526E-2</v>
      </c>
    </row>
    <row r="97" spans="1:3">
      <c r="A97" s="1">
        <v>41332</v>
      </c>
      <c r="B97">
        <v>89.146111000000005</v>
      </c>
      <c r="C97">
        <f t="shared" si="3"/>
        <v>5.5593002817587054E-3</v>
      </c>
    </row>
    <row r="98" spans="1:3">
      <c r="A98" s="1">
        <v>41333</v>
      </c>
      <c r="B98">
        <v>89.641700999999998</v>
      </c>
      <c r="C98">
        <f t="shared" si="3"/>
        <v>1.2837105801908758E-3</v>
      </c>
    </row>
    <row r="99" spans="1:3">
      <c r="A99" s="1">
        <v>41334</v>
      </c>
      <c r="B99">
        <v>89.756775000000005</v>
      </c>
      <c r="C99">
        <f t="shared" si="3"/>
        <v>1.9818437104051373E-2</v>
      </c>
    </row>
    <row r="100" spans="1:3">
      <c r="A100" s="1">
        <v>41337</v>
      </c>
      <c r="B100">
        <v>91.535613999999995</v>
      </c>
      <c r="C100">
        <f t="shared" si="3"/>
        <v>-2.7071758102806898E-3</v>
      </c>
    </row>
    <row r="101" spans="1:3">
      <c r="A101" s="1">
        <v>41338</v>
      </c>
      <c r="B101">
        <v>91.287811000000005</v>
      </c>
      <c r="C101">
        <f t="shared" si="3"/>
        <v>-5.7197997660388784E-3</v>
      </c>
    </row>
    <row r="102" spans="1:3">
      <c r="A102" s="1">
        <v>41339</v>
      </c>
      <c r="B102">
        <v>90.765663000000004</v>
      </c>
      <c r="C102">
        <f t="shared" si="3"/>
        <v>-5.7529574812889336E-3</v>
      </c>
    </row>
    <row r="103" spans="1:3">
      <c r="A103" s="1">
        <v>41340</v>
      </c>
      <c r="B103">
        <v>90.243492000000003</v>
      </c>
      <c r="C103">
        <f t="shared" si="3"/>
        <v>1.0493643131628849E-2</v>
      </c>
    </row>
    <row r="104" spans="1:3">
      <c r="A104" s="1">
        <v>41341</v>
      </c>
      <c r="B104">
        <v>91.190475000000006</v>
      </c>
      <c r="C104">
        <f t="shared" si="3"/>
        <v>-5.8231191360720675E-3</v>
      </c>
    </row>
    <row r="105" spans="1:3">
      <c r="A105" s="1">
        <v>41344</v>
      </c>
      <c r="B105">
        <v>90.659462000000005</v>
      </c>
      <c r="C105">
        <f t="shared" si="3"/>
        <v>1.2788185308225142E-2</v>
      </c>
    </row>
    <row r="106" spans="1:3">
      <c r="A106" s="1">
        <v>41345</v>
      </c>
      <c r="B106">
        <v>91.818832</v>
      </c>
      <c r="C106">
        <f t="shared" si="3"/>
        <v>-3.181003217292009E-3</v>
      </c>
    </row>
    <row r="107" spans="1:3">
      <c r="A107" s="1">
        <v>41346</v>
      </c>
      <c r="B107">
        <v>91.526756000000006</v>
      </c>
      <c r="C107">
        <f t="shared" si="3"/>
        <v>-4.9313121072488636E-3</v>
      </c>
    </row>
    <row r="108" spans="1:3">
      <c r="A108" s="1">
        <v>41347</v>
      </c>
      <c r="B108">
        <v>91.075408999999993</v>
      </c>
      <c r="C108">
        <f t="shared" si="3"/>
        <v>-1.1271934008004266E-2</v>
      </c>
    </row>
    <row r="109" spans="1:3">
      <c r="A109" s="1">
        <v>41348</v>
      </c>
      <c r="B109">
        <v>90.048812999999996</v>
      </c>
      <c r="C109">
        <f t="shared" si="3"/>
        <v>-6.8788247103267663E-4</v>
      </c>
    </row>
    <row r="110" spans="1:3">
      <c r="A110" s="1">
        <v>41351</v>
      </c>
      <c r="B110">
        <v>89.986869999999996</v>
      </c>
      <c r="C110">
        <f t="shared" si="3"/>
        <v>4.327253520430314E-3</v>
      </c>
    </row>
    <row r="111" spans="1:3">
      <c r="A111" s="1">
        <v>41352</v>
      </c>
      <c r="B111">
        <v>90.376266000000001</v>
      </c>
      <c r="C111">
        <f t="shared" si="3"/>
        <v>9.4005543446550408E-3</v>
      </c>
    </row>
    <row r="112" spans="1:3">
      <c r="A112" s="1">
        <v>41353</v>
      </c>
      <c r="B112">
        <v>91.225853000000001</v>
      </c>
      <c r="C112">
        <f t="shared" si="3"/>
        <v>4.2686583593796925E-3</v>
      </c>
    </row>
    <row r="113" spans="1:3">
      <c r="A113" s="1">
        <v>41354</v>
      </c>
      <c r="B113">
        <v>91.615264999999994</v>
      </c>
      <c r="C113">
        <f t="shared" si="3"/>
        <v>1.5359263546309723E-2</v>
      </c>
    </row>
    <row r="114" spans="1:3">
      <c r="A114" s="1">
        <v>41355</v>
      </c>
      <c r="B114">
        <v>93.022407999999999</v>
      </c>
      <c r="C114">
        <f t="shared" si="3"/>
        <v>3.4249274647889351E-3</v>
      </c>
    </row>
    <row r="115" spans="1:3">
      <c r="A115" s="1">
        <v>41358</v>
      </c>
      <c r="B115">
        <v>93.341003000000001</v>
      </c>
      <c r="C115">
        <f t="shared" si="3"/>
        <v>4.74090684455147E-3</v>
      </c>
    </row>
    <row r="116" spans="1:3">
      <c r="A116" s="1">
        <v>41359</v>
      </c>
      <c r="B116">
        <v>93.783524</v>
      </c>
      <c r="C116">
        <f t="shared" si="3"/>
        <v>6.3224431617647054E-3</v>
      </c>
    </row>
    <row r="117" spans="1:3">
      <c r="A117" s="1">
        <v>41360</v>
      </c>
      <c r="B117">
        <v>94.376464999999996</v>
      </c>
      <c r="C117">
        <f t="shared" si="3"/>
        <v>-4.9701268213424967E-3</v>
      </c>
    </row>
    <row r="118" spans="1:3">
      <c r="A118" s="1">
        <v>41361</v>
      </c>
      <c r="B118">
        <v>93.907402000000005</v>
      </c>
      <c r="C118">
        <f t="shared" si="3"/>
        <v>-2.8271253846422545E-3</v>
      </c>
    </row>
    <row r="119" spans="1:3">
      <c r="A119" s="1">
        <v>41365</v>
      </c>
      <c r="B119">
        <v>93.641914</v>
      </c>
      <c r="C119">
        <f t="shared" si="3"/>
        <v>1.7673207747547815E-2</v>
      </c>
    </row>
    <row r="120" spans="1:3">
      <c r="A120" s="1">
        <v>41366</v>
      </c>
      <c r="B120">
        <v>95.296867000000006</v>
      </c>
      <c r="C120">
        <f t="shared" si="3"/>
        <v>-1.2258671630831353E-2</v>
      </c>
    </row>
    <row r="121" spans="1:3">
      <c r="A121" s="1">
        <v>41367</v>
      </c>
      <c r="B121">
        <v>94.128653999999997</v>
      </c>
      <c r="C121">
        <f t="shared" si="3"/>
        <v>0</v>
      </c>
    </row>
    <row r="122" spans="1:3">
      <c r="A122" s="1">
        <v>41368</v>
      </c>
      <c r="B122">
        <v>94.128653999999997</v>
      </c>
      <c r="C122">
        <f t="shared" si="3"/>
        <v>-5.2651873679187807E-3</v>
      </c>
    </row>
    <row r="123" spans="1:3">
      <c r="A123" s="1">
        <v>41369</v>
      </c>
      <c r="B123">
        <v>93.633049</v>
      </c>
      <c r="C123">
        <f t="shared" si="3"/>
        <v>1.1720594509316944E-2</v>
      </c>
    </row>
    <row r="124" spans="1:3">
      <c r="A124" s="1">
        <v>41372</v>
      </c>
      <c r="B124">
        <v>94.730484000000004</v>
      </c>
      <c r="C124">
        <f t="shared" si="3"/>
        <v>-1.1677835405126933E-2</v>
      </c>
    </row>
    <row r="125" spans="1:3">
      <c r="A125" s="1">
        <v>41373</v>
      </c>
      <c r="B125">
        <v>93.624236999999994</v>
      </c>
      <c r="C125">
        <f t="shared" si="3"/>
        <v>-3.7843833109142932E-4</v>
      </c>
    </row>
    <row r="126" spans="1:3">
      <c r="A126" s="1">
        <v>41374</v>
      </c>
      <c r="B126">
        <v>93.588806000000005</v>
      </c>
      <c r="C126">
        <f t="shared" si="3"/>
        <v>2.4589051814593991E-3</v>
      </c>
    </row>
    <row r="127" spans="1:3">
      <c r="A127" s="1">
        <v>41375</v>
      </c>
      <c r="B127">
        <v>93.818932000000004</v>
      </c>
      <c r="C127">
        <f t="shared" si="3"/>
        <v>1.1317331985829884E-3</v>
      </c>
    </row>
    <row r="128" spans="1:3">
      <c r="A128" s="1">
        <v>41376</v>
      </c>
      <c r="B128">
        <v>93.925110000000004</v>
      </c>
      <c r="C128">
        <f t="shared" si="3"/>
        <v>-1.809105147707582E-2</v>
      </c>
    </row>
    <row r="129" spans="1:3">
      <c r="A129" s="1">
        <v>41379</v>
      </c>
      <c r="B129">
        <v>92.225905999999995</v>
      </c>
      <c r="C129">
        <f t="shared" si="3"/>
        <v>1.2858708051076265E-2</v>
      </c>
    </row>
    <row r="130" spans="1:3">
      <c r="A130" s="1">
        <v>41380</v>
      </c>
      <c r="B130">
        <v>93.411811999999998</v>
      </c>
      <c r="C130">
        <f t="shared" si="3"/>
        <v>-7.3899433617667298E-3</v>
      </c>
    </row>
    <row r="131" spans="1:3">
      <c r="A131" s="1">
        <v>41381</v>
      </c>
      <c r="B131">
        <v>92.721503999999996</v>
      </c>
      <c r="C131">
        <f t="shared" ref="C131:C194" si="4">(B132-B131)/B131</f>
        <v>-1.1071822130926586E-2</v>
      </c>
    </row>
    <row r="132" spans="1:3">
      <c r="A132" s="1">
        <v>41382</v>
      </c>
      <c r="B132">
        <v>91.694907999999998</v>
      </c>
      <c r="C132">
        <f t="shared" si="4"/>
        <v>8.1071568336161422E-3</v>
      </c>
    </row>
    <row r="133" spans="1:3">
      <c r="A133" s="1">
        <v>41383</v>
      </c>
      <c r="B133">
        <v>92.438293000000002</v>
      </c>
      <c r="C133">
        <f t="shared" si="4"/>
        <v>6.7976698790835769E-3</v>
      </c>
    </row>
    <row r="134" spans="1:3">
      <c r="A134" s="1">
        <v>41386</v>
      </c>
      <c r="B134">
        <v>93.066658000000004</v>
      </c>
      <c r="C134">
        <f t="shared" si="4"/>
        <v>1.9874604286316936E-2</v>
      </c>
    </row>
    <row r="135" spans="1:3">
      <c r="A135" s="1">
        <v>41387</v>
      </c>
      <c r="B135">
        <v>94.916320999999996</v>
      </c>
      <c r="C135">
        <f t="shared" si="4"/>
        <v>5.4078160066907549E-3</v>
      </c>
    </row>
    <row r="136" spans="1:3">
      <c r="A136" s="1">
        <v>41388</v>
      </c>
      <c r="B136">
        <v>95.429610999999994</v>
      </c>
      <c r="C136">
        <f t="shared" si="4"/>
        <v>1.2055817769182889E-2</v>
      </c>
    </row>
    <row r="137" spans="1:3">
      <c r="A137" s="1">
        <v>41389</v>
      </c>
      <c r="B137">
        <v>96.580093000000005</v>
      </c>
      <c r="C137">
        <f t="shared" si="4"/>
        <v>1.2831319182929327E-3</v>
      </c>
    </row>
    <row r="138" spans="1:3">
      <c r="A138" s="1">
        <v>41390</v>
      </c>
      <c r="B138">
        <v>96.704018000000005</v>
      </c>
      <c r="C138">
        <f t="shared" si="4"/>
        <v>-5.8569541546868303E-3</v>
      </c>
    </row>
    <row r="139" spans="1:3">
      <c r="A139" s="1">
        <v>41393</v>
      </c>
      <c r="B139">
        <v>96.137626999999995</v>
      </c>
      <c r="C139">
        <f t="shared" si="4"/>
        <v>-1.8412977886378421E-3</v>
      </c>
    </row>
    <row r="140" spans="1:3">
      <c r="A140" s="1">
        <v>41394</v>
      </c>
      <c r="B140">
        <v>95.960609000000005</v>
      </c>
      <c r="C140">
        <f t="shared" si="4"/>
        <v>-1.9368259740828423E-3</v>
      </c>
    </row>
    <row r="141" spans="1:3">
      <c r="A141" s="1">
        <v>41395</v>
      </c>
      <c r="B141">
        <v>95.774749999999997</v>
      </c>
      <c r="C141">
        <f t="shared" si="4"/>
        <v>4.3429713990378749E-3</v>
      </c>
    </row>
    <row r="142" spans="1:3">
      <c r="A142" s="1">
        <v>41396</v>
      </c>
      <c r="B142">
        <v>96.190697</v>
      </c>
      <c r="C142">
        <f t="shared" si="4"/>
        <v>9.7526063253288893E-3</v>
      </c>
    </row>
    <row r="143" spans="1:3">
      <c r="A143" s="1">
        <v>41397</v>
      </c>
      <c r="B143">
        <v>97.128806999999995</v>
      </c>
      <c r="C143">
        <f t="shared" si="4"/>
        <v>-6.0137256704902321E-3</v>
      </c>
    </row>
    <row r="144" spans="1:3">
      <c r="A144" s="1">
        <v>41400</v>
      </c>
      <c r="B144">
        <v>96.544701000000003</v>
      </c>
      <c r="C144">
        <f t="shared" si="4"/>
        <v>5.6836780715701267E-3</v>
      </c>
    </row>
    <row r="145" spans="1:3">
      <c r="A145" s="1">
        <v>41401</v>
      </c>
      <c r="B145">
        <v>97.093429999999998</v>
      </c>
      <c r="C145">
        <f t="shared" si="4"/>
        <v>-9.1166827662794443E-4</v>
      </c>
    </row>
    <row r="146" spans="1:3">
      <c r="A146" s="1">
        <v>41402</v>
      </c>
      <c r="B146">
        <v>97.004913000000002</v>
      </c>
      <c r="C146">
        <f t="shared" si="4"/>
        <v>-4.2878962223284788E-3</v>
      </c>
    </row>
    <row r="147" spans="1:3">
      <c r="A147" s="1">
        <v>41403</v>
      </c>
      <c r="B147">
        <v>96.588965999999999</v>
      </c>
      <c r="C147">
        <f t="shared" si="4"/>
        <v>7.788084200011077E-3</v>
      </c>
    </row>
    <row r="148" spans="1:3">
      <c r="A148" s="1">
        <v>41404</v>
      </c>
      <c r="B148">
        <v>97.341209000000006</v>
      </c>
      <c r="C148">
        <f t="shared" si="4"/>
        <v>1.8199897229541251E-4</v>
      </c>
    </row>
    <row r="149" spans="1:3">
      <c r="A149" s="1">
        <v>41407</v>
      </c>
      <c r="B149">
        <v>97.358924999999999</v>
      </c>
      <c r="C149">
        <f t="shared" si="4"/>
        <v>1.2544283947260145E-2</v>
      </c>
    </row>
    <row r="150" spans="1:3">
      <c r="A150" s="1">
        <v>41408</v>
      </c>
      <c r="B150">
        <v>98.580223000000004</v>
      </c>
      <c r="C150">
        <f t="shared" si="4"/>
        <v>1.5664298101658793E-2</v>
      </c>
    </row>
    <row r="151" spans="1:3">
      <c r="A151" s="1">
        <v>41409</v>
      </c>
      <c r="B151">
        <v>100.124413</v>
      </c>
      <c r="C151">
        <f t="shared" si="4"/>
        <v>-1.1611304028319286E-2</v>
      </c>
    </row>
    <row r="152" spans="1:3">
      <c r="A152" s="1">
        <v>41410</v>
      </c>
      <c r="B152">
        <v>98.961838</v>
      </c>
      <c r="C152">
        <f t="shared" si="4"/>
        <v>1.3810212377017558E-2</v>
      </c>
    </row>
    <row r="153" spans="1:3">
      <c r="A153" s="1">
        <v>41411</v>
      </c>
      <c r="B153">
        <v>100.32852200000001</v>
      </c>
      <c r="C153">
        <f t="shared" si="4"/>
        <v>-9.1110781039912287E-3</v>
      </c>
    </row>
    <row r="154" spans="1:3">
      <c r="A154" s="1">
        <v>41414</v>
      </c>
      <c r="B154">
        <v>99.414421000000004</v>
      </c>
      <c r="C154">
        <f t="shared" si="4"/>
        <v>1.3033702625497362E-2</v>
      </c>
    </row>
    <row r="155" spans="1:3">
      <c r="A155" s="1">
        <v>41415</v>
      </c>
      <c r="B155">
        <v>100.710159</v>
      </c>
      <c r="C155">
        <f t="shared" si="4"/>
        <v>-8.8142051289981317E-4</v>
      </c>
    </row>
    <row r="156" spans="1:3">
      <c r="A156" s="1">
        <v>41416</v>
      </c>
      <c r="B156">
        <v>100.621391</v>
      </c>
      <c r="C156">
        <f t="shared" si="4"/>
        <v>-1.6757569968397432E-3</v>
      </c>
    </row>
    <row r="157" spans="1:3">
      <c r="A157" s="1">
        <v>41417</v>
      </c>
      <c r="B157">
        <v>100.45277400000001</v>
      </c>
      <c r="C157">
        <f t="shared" si="4"/>
        <v>1.0601718176543311E-2</v>
      </c>
    </row>
    <row r="158" spans="1:3">
      <c r="A158" s="1">
        <v>41418</v>
      </c>
      <c r="B158">
        <v>101.517746</v>
      </c>
      <c r="C158">
        <f t="shared" si="4"/>
        <v>3.8463422936912193E-3</v>
      </c>
    </row>
    <row r="159" spans="1:3">
      <c r="A159" s="1">
        <v>41422</v>
      </c>
      <c r="B159">
        <v>101.90821800000001</v>
      </c>
      <c r="C159">
        <f t="shared" si="4"/>
        <v>-1.6371927924399628E-2</v>
      </c>
    </row>
    <row r="160" spans="1:3">
      <c r="A160" s="1">
        <v>41423</v>
      </c>
      <c r="B160">
        <v>100.239784</v>
      </c>
      <c r="C160">
        <f t="shared" si="4"/>
        <v>-9.4732047706726462E-3</v>
      </c>
    </row>
    <row r="161" spans="1:3">
      <c r="A161" s="1">
        <v>41424</v>
      </c>
      <c r="B161">
        <v>99.290192000000005</v>
      </c>
      <c r="C161">
        <f t="shared" si="4"/>
        <v>-2.0110858482376669E-2</v>
      </c>
    </row>
    <row r="162" spans="1:3">
      <c r="A162" s="1">
        <v>41425</v>
      </c>
      <c r="B162">
        <v>97.293380999999997</v>
      </c>
      <c r="C162">
        <f t="shared" si="4"/>
        <v>1.1402050053127532E-2</v>
      </c>
    </row>
    <row r="163" spans="1:3">
      <c r="A163" s="1">
        <v>41428</v>
      </c>
      <c r="B163">
        <v>98.402725000000004</v>
      </c>
      <c r="C163">
        <f t="shared" si="4"/>
        <v>-1.9842844799268229E-3</v>
      </c>
    </row>
    <row r="164" spans="1:3">
      <c r="A164" s="1">
        <v>41429</v>
      </c>
      <c r="B164">
        <v>98.207465999999997</v>
      </c>
      <c r="C164">
        <f t="shared" si="4"/>
        <v>-1.346478077338837E-2</v>
      </c>
    </row>
    <row r="165" spans="1:3">
      <c r="A165" s="1">
        <v>41430</v>
      </c>
      <c r="B165">
        <v>96.885124000000005</v>
      </c>
      <c r="C165">
        <f t="shared" si="4"/>
        <v>1.7587395563430235E-2</v>
      </c>
    </row>
    <row r="166" spans="1:3">
      <c r="A166" s="1">
        <v>41431</v>
      </c>
      <c r="B166">
        <v>98.589080999999993</v>
      </c>
      <c r="C166">
        <f t="shared" si="4"/>
        <v>-4.5909140790144597E-3</v>
      </c>
    </row>
    <row r="167" spans="1:3">
      <c r="A167" s="1">
        <v>41432</v>
      </c>
      <c r="B167">
        <v>98.136466999999996</v>
      </c>
      <c r="C167">
        <f t="shared" si="4"/>
        <v>-2.441436983868563E-3</v>
      </c>
    </row>
    <row r="168" spans="1:3">
      <c r="A168" s="1">
        <v>41435</v>
      </c>
      <c r="B168">
        <v>97.896872999999999</v>
      </c>
      <c r="C168">
        <f t="shared" si="4"/>
        <v>-2.6291442424315158E-3</v>
      </c>
    </row>
    <row r="169" spans="1:3">
      <c r="A169" s="1">
        <v>41436</v>
      </c>
      <c r="B169">
        <v>97.639488</v>
      </c>
      <c r="C169">
        <f t="shared" si="4"/>
        <v>-5.6353429464930625E-3</v>
      </c>
    </row>
    <row r="170" spans="1:3">
      <c r="A170" s="1">
        <v>41437</v>
      </c>
      <c r="B170">
        <v>97.089256000000006</v>
      </c>
      <c r="C170">
        <f t="shared" si="4"/>
        <v>1.352846910269863E-2</v>
      </c>
    </row>
    <row r="171" spans="1:3">
      <c r="A171" s="1">
        <v>41438</v>
      </c>
      <c r="B171">
        <v>98.402725000000004</v>
      </c>
      <c r="C171">
        <f t="shared" si="4"/>
        <v>1.0823582375385789E-3</v>
      </c>
    </row>
    <row r="172" spans="1:3">
      <c r="A172" s="1">
        <v>41439</v>
      </c>
      <c r="B172">
        <v>98.509231999999997</v>
      </c>
      <c r="C172">
        <f t="shared" si="4"/>
        <v>6.3061602185671955E-3</v>
      </c>
    </row>
    <row r="173" spans="1:3">
      <c r="A173" s="1">
        <v>41442</v>
      </c>
      <c r="B173">
        <v>99.130447000000004</v>
      </c>
      <c r="C173">
        <f t="shared" si="4"/>
        <v>3.4915912363432753E-3</v>
      </c>
    </row>
    <row r="174" spans="1:3">
      <c r="A174" s="1">
        <v>41443</v>
      </c>
      <c r="B174">
        <v>99.476569999999995</v>
      </c>
      <c r="C174">
        <f t="shared" si="4"/>
        <v>-1.6950674917721811E-2</v>
      </c>
    </row>
    <row r="175" spans="1:3">
      <c r="A175" s="1">
        <v>41444</v>
      </c>
      <c r="B175">
        <v>97.790374999999997</v>
      </c>
      <c r="C175">
        <f t="shared" si="4"/>
        <v>-2.3868003369452172E-2</v>
      </c>
    </row>
    <row r="176" spans="1:3">
      <c r="A176" s="1">
        <v>41445</v>
      </c>
      <c r="B176">
        <v>95.456314000000006</v>
      </c>
      <c r="C176">
        <f t="shared" si="4"/>
        <v>1.0133839863123098E-2</v>
      </c>
    </row>
    <row r="177" spans="1:3">
      <c r="A177" s="1">
        <v>41446</v>
      </c>
      <c r="B177">
        <v>96.423653000000002</v>
      </c>
      <c r="C177">
        <f t="shared" si="4"/>
        <v>9.1121210684685632E-3</v>
      </c>
    </row>
    <row r="178" spans="1:3">
      <c r="A178" s="1">
        <v>41449</v>
      </c>
      <c r="B178">
        <v>97.302277000000004</v>
      </c>
      <c r="C178">
        <f t="shared" si="4"/>
        <v>5.5633641543660168E-3</v>
      </c>
    </row>
    <row r="179" spans="1:3">
      <c r="A179" s="1">
        <v>41450</v>
      </c>
      <c r="B179">
        <v>97.843604999999997</v>
      </c>
      <c r="C179">
        <f t="shared" si="4"/>
        <v>8.4353801150315894E-3</v>
      </c>
    </row>
    <row r="180" spans="1:3">
      <c r="A180" s="1">
        <v>41451</v>
      </c>
      <c r="B180">
        <v>98.668953000000002</v>
      </c>
      <c r="C180">
        <f t="shared" si="4"/>
        <v>2.7885063298482126E-3</v>
      </c>
    </row>
    <row r="181" spans="1:3">
      <c r="A181" s="1">
        <v>41452</v>
      </c>
      <c r="B181">
        <v>98.944091999999998</v>
      </c>
      <c r="C181">
        <f t="shared" si="4"/>
        <v>-8.2519631389410385E-3</v>
      </c>
    </row>
    <row r="182" spans="1:3">
      <c r="A182" s="1">
        <v>41453</v>
      </c>
      <c r="B182">
        <v>98.127609000000007</v>
      </c>
      <c r="C182">
        <f t="shared" si="4"/>
        <v>-1.2662287532147316E-3</v>
      </c>
    </row>
    <row r="183" spans="1:3">
      <c r="A183" s="1">
        <v>41456</v>
      </c>
      <c r="B183">
        <v>98.003356999999994</v>
      </c>
      <c r="C183">
        <f t="shared" si="4"/>
        <v>3.8031962517365617E-3</v>
      </c>
    </row>
    <row r="184" spans="1:3">
      <c r="A184" s="1">
        <v>41457</v>
      </c>
      <c r="B184">
        <v>98.376082999999994</v>
      </c>
      <c r="C184">
        <f t="shared" si="4"/>
        <v>5.4124944169612308E-4</v>
      </c>
    </row>
    <row r="185" spans="1:3">
      <c r="A185" s="1">
        <v>41458</v>
      </c>
      <c r="B185">
        <v>98.429328999999996</v>
      </c>
      <c r="C185">
        <f t="shared" si="4"/>
        <v>7.6639352077672029E-3</v>
      </c>
    </row>
    <row r="186" spans="1:3">
      <c r="A186" s="1">
        <v>41460</v>
      </c>
      <c r="B186">
        <v>99.183684999999997</v>
      </c>
      <c r="C186">
        <f t="shared" si="4"/>
        <v>7.695035730926906E-3</v>
      </c>
    </row>
    <row r="187" spans="1:3">
      <c r="A187" s="1">
        <v>41463</v>
      </c>
      <c r="B187">
        <v>99.946906999999996</v>
      </c>
      <c r="C187">
        <f t="shared" si="4"/>
        <v>6.4821715793566695E-3</v>
      </c>
    </row>
    <row r="188" spans="1:3">
      <c r="A188" s="1">
        <v>41464</v>
      </c>
      <c r="B188">
        <v>100.59478</v>
      </c>
      <c r="C188">
        <f t="shared" si="4"/>
        <v>2.6464593888470569E-3</v>
      </c>
    </row>
    <row r="189" spans="1:3">
      <c r="A189" s="1">
        <v>41465</v>
      </c>
      <c r="B189">
        <v>100.861</v>
      </c>
      <c r="C189">
        <f t="shared" si="4"/>
        <v>1.9709758975223264E-2</v>
      </c>
    </row>
    <row r="190" spans="1:3">
      <c r="A190" s="1">
        <v>41466</v>
      </c>
      <c r="B190">
        <v>102.848946</v>
      </c>
      <c r="C190">
        <f t="shared" si="4"/>
        <v>4.9185433558064364E-3</v>
      </c>
    </row>
    <row r="191" spans="1:3">
      <c r="A191" s="1">
        <v>41467</v>
      </c>
      <c r="B191">
        <v>103.35481299999999</v>
      </c>
      <c r="C191">
        <f t="shared" si="4"/>
        <v>-4.8944696944107965E-3</v>
      </c>
    </row>
    <row r="192" spans="1:3">
      <c r="A192" s="1">
        <v>41470</v>
      </c>
      <c r="B192">
        <v>102.848946</v>
      </c>
      <c r="C192">
        <f t="shared" si="4"/>
        <v>5.5226623323879065E-3</v>
      </c>
    </row>
    <row r="193" spans="1:3">
      <c r="A193" s="1">
        <v>41471</v>
      </c>
      <c r="B193">
        <v>103.416946</v>
      </c>
      <c r="C193">
        <f t="shared" si="4"/>
        <v>7.4657783841345577E-3</v>
      </c>
    </row>
    <row r="194" spans="1:3">
      <c r="A194" s="1">
        <v>41472</v>
      </c>
      <c r="B194">
        <v>104.18903400000001</v>
      </c>
      <c r="C194">
        <f t="shared" si="4"/>
        <v>-2.8962548976124167E-3</v>
      </c>
    </row>
    <row r="195" spans="1:3">
      <c r="A195" s="1">
        <v>41473</v>
      </c>
      <c r="B195">
        <v>103.887276</v>
      </c>
      <c r="C195">
        <f t="shared" ref="C195:C258" si="5">(B196-B195)/B195</f>
        <v>8.6281403701450633E-3</v>
      </c>
    </row>
    <row r="196" spans="1:3">
      <c r="A196" s="1">
        <v>41474</v>
      </c>
      <c r="B196">
        <v>104.78363</v>
      </c>
      <c r="C196">
        <f t="shared" si="5"/>
        <v>-1.6956847171646736E-4</v>
      </c>
    </row>
    <row r="197" spans="1:3">
      <c r="A197" s="1">
        <v>41477</v>
      </c>
      <c r="B197">
        <v>104.765862</v>
      </c>
      <c r="C197">
        <f t="shared" si="5"/>
        <v>8.8948535544908711E-3</v>
      </c>
    </row>
    <row r="198" spans="1:3">
      <c r="A198" s="1">
        <v>41478</v>
      </c>
      <c r="B198">
        <v>105.697739</v>
      </c>
      <c r="C198">
        <f t="shared" si="5"/>
        <v>-1.0075787903088444E-2</v>
      </c>
    </row>
    <row r="199" spans="1:3">
      <c r="A199" s="1">
        <v>41479</v>
      </c>
      <c r="B199">
        <v>104.632751</v>
      </c>
      <c r="C199">
        <f t="shared" si="5"/>
        <v>-3.8166348125549783E-3</v>
      </c>
    </row>
    <row r="200" spans="1:3">
      <c r="A200" s="1">
        <v>41480</v>
      </c>
      <c r="B200">
        <v>104.233406</v>
      </c>
      <c r="C200">
        <f t="shared" si="5"/>
        <v>-7.4926362859140012E-3</v>
      </c>
    </row>
    <row r="201" spans="1:3">
      <c r="A201" s="1">
        <v>41481</v>
      </c>
      <c r="B201">
        <v>103.452423</v>
      </c>
      <c r="C201">
        <f t="shared" si="5"/>
        <v>4.8897743071711422E-3</v>
      </c>
    </row>
    <row r="202" spans="1:3">
      <c r="A202" s="1">
        <v>41484</v>
      </c>
      <c r="B202">
        <v>103.958282</v>
      </c>
      <c r="C202">
        <f t="shared" si="5"/>
        <v>-1.7927383601817949E-3</v>
      </c>
    </row>
    <row r="203" spans="1:3">
      <c r="A203" s="1">
        <v>41485</v>
      </c>
      <c r="B203">
        <v>103.771912</v>
      </c>
      <c r="C203">
        <f t="shared" si="5"/>
        <v>4.1905366454074826E-3</v>
      </c>
    </row>
    <row r="204" spans="1:3">
      <c r="A204" s="1">
        <v>41486</v>
      </c>
      <c r="B204">
        <v>104.206772</v>
      </c>
      <c r="C204">
        <f t="shared" si="5"/>
        <v>7.8351433820442774E-3</v>
      </c>
    </row>
    <row r="205" spans="1:3">
      <c r="A205" s="1">
        <v>41487</v>
      </c>
      <c r="B205">
        <v>105.023247</v>
      </c>
      <c r="C205">
        <f t="shared" si="5"/>
        <v>8.7037206153034695E-3</v>
      </c>
    </row>
    <row r="206" spans="1:3">
      <c r="A206" s="1">
        <v>41488</v>
      </c>
      <c r="B206">
        <v>105.93734000000001</v>
      </c>
      <c r="C206">
        <f t="shared" si="5"/>
        <v>5.8642778835111325E-3</v>
      </c>
    </row>
    <row r="207" spans="1:3">
      <c r="A207" s="1">
        <v>41491</v>
      </c>
      <c r="B207">
        <v>106.55858600000001</v>
      </c>
      <c r="C207">
        <f t="shared" si="5"/>
        <v>-4.74717260230916E-3</v>
      </c>
    </row>
    <row r="208" spans="1:3">
      <c r="A208" s="1">
        <v>41492</v>
      </c>
      <c r="B208">
        <v>106.052734</v>
      </c>
      <c r="C208">
        <f t="shared" si="5"/>
        <v>1.258373970820973E-3</v>
      </c>
    </row>
    <row r="209" spans="1:3">
      <c r="A209" s="1">
        <v>41493</v>
      </c>
      <c r="B209">
        <v>106.186188</v>
      </c>
      <c r="C209">
        <f t="shared" si="5"/>
        <v>-1.6339808714105071E-2</v>
      </c>
    </row>
    <row r="210" spans="1:3">
      <c r="A210" s="1">
        <v>41494</v>
      </c>
      <c r="B210">
        <v>104.451126</v>
      </c>
      <c r="C210">
        <f t="shared" si="5"/>
        <v>-1.4992820661406774E-2</v>
      </c>
    </row>
    <row r="211" spans="1:3">
      <c r="A211" s="1">
        <v>41495</v>
      </c>
      <c r="B211">
        <v>102.885109</v>
      </c>
      <c r="C211">
        <f t="shared" si="5"/>
        <v>8.6478986963986427E-4</v>
      </c>
    </row>
    <row r="212" spans="1:3">
      <c r="A212" s="1">
        <v>41498</v>
      </c>
      <c r="B212">
        <v>102.97408299999999</v>
      </c>
      <c r="C212">
        <f t="shared" si="5"/>
        <v>-6.9133900420348697E-4</v>
      </c>
    </row>
    <row r="213" spans="1:3">
      <c r="A213" s="1">
        <v>41499</v>
      </c>
      <c r="B213">
        <v>102.90289300000001</v>
      </c>
      <c r="C213">
        <f t="shared" si="5"/>
        <v>-1.6169409347898591E-2</v>
      </c>
    </row>
    <row r="214" spans="1:3">
      <c r="A214" s="1">
        <v>41500</v>
      </c>
      <c r="B214">
        <v>101.239014</v>
      </c>
      <c r="C214">
        <f t="shared" si="5"/>
        <v>-1.7489828575375062E-2</v>
      </c>
    </row>
    <row r="215" spans="1:3">
      <c r="A215" s="1">
        <v>41501</v>
      </c>
      <c r="B215">
        <v>99.468361000000002</v>
      </c>
      <c r="C215">
        <f t="shared" si="5"/>
        <v>9.8378015899945907E-4</v>
      </c>
    </row>
    <row r="216" spans="1:3">
      <c r="A216" s="1">
        <v>41502</v>
      </c>
      <c r="B216">
        <v>99.566215999999997</v>
      </c>
      <c r="C216">
        <f t="shared" si="5"/>
        <v>1.6086882321610515E-3</v>
      </c>
    </row>
    <row r="217" spans="1:3">
      <c r="A217" s="1">
        <v>41505</v>
      </c>
      <c r="B217">
        <v>99.726387000000003</v>
      </c>
      <c r="C217">
        <f t="shared" si="5"/>
        <v>6.7810237625474546E-3</v>
      </c>
    </row>
    <row r="218" spans="1:3">
      <c r="A218" s="1">
        <v>41506</v>
      </c>
      <c r="B218">
        <v>100.40263400000001</v>
      </c>
      <c r="C218">
        <f t="shared" si="5"/>
        <v>-7.7987993820959672E-3</v>
      </c>
    </row>
    <row r="219" spans="1:3">
      <c r="A219" s="1">
        <v>41507</v>
      </c>
      <c r="B219">
        <v>99.619613999999999</v>
      </c>
      <c r="C219">
        <f t="shared" si="5"/>
        <v>2.5009633143127678E-3</v>
      </c>
    </row>
    <row r="220" spans="1:3">
      <c r="A220" s="1">
        <v>41508</v>
      </c>
      <c r="B220">
        <v>99.868758999999997</v>
      </c>
      <c r="C220">
        <f t="shared" si="5"/>
        <v>7.3948050160511673E-3</v>
      </c>
    </row>
    <row r="221" spans="1:3">
      <c r="A221" s="1">
        <v>41509</v>
      </c>
      <c r="B221">
        <v>100.607269</v>
      </c>
      <c r="C221">
        <f t="shared" si="5"/>
        <v>-1.0612732167493776E-2</v>
      </c>
    </row>
    <row r="222" spans="1:3">
      <c r="A222" s="1">
        <v>41512</v>
      </c>
      <c r="B222">
        <v>99.539551000000003</v>
      </c>
      <c r="C222">
        <f t="shared" si="5"/>
        <v>-1.7880229337181525E-3</v>
      </c>
    </row>
    <row r="223" spans="1:3">
      <c r="A223" s="1">
        <v>41513</v>
      </c>
      <c r="B223">
        <v>99.361571999999995</v>
      </c>
      <c r="C223">
        <f t="shared" si="5"/>
        <v>-1.0835396203272634E-2</v>
      </c>
    </row>
    <row r="224" spans="1:3">
      <c r="A224" s="1">
        <v>41514</v>
      </c>
      <c r="B224">
        <v>98.284949999999995</v>
      </c>
      <c r="C224">
        <f t="shared" si="5"/>
        <v>8.4193154699677471E-3</v>
      </c>
    </row>
    <row r="225" spans="1:3">
      <c r="A225" s="1">
        <v>41515</v>
      </c>
      <c r="B225">
        <v>99.112442000000001</v>
      </c>
      <c r="C225">
        <f t="shared" si="5"/>
        <v>4.3093378730392042E-3</v>
      </c>
    </row>
    <row r="226" spans="1:3">
      <c r="A226" s="1">
        <v>41516</v>
      </c>
      <c r="B226">
        <v>99.539551000000003</v>
      </c>
      <c r="C226">
        <f t="shared" si="5"/>
        <v>9.8306651996047387E-4</v>
      </c>
    </row>
    <row r="227" spans="1:3">
      <c r="A227" s="1">
        <v>41520</v>
      </c>
      <c r="B227">
        <v>99.637405000000001</v>
      </c>
      <c r="C227">
        <f t="shared" si="5"/>
        <v>-4.2866230809604491E-3</v>
      </c>
    </row>
    <row r="228" spans="1:3">
      <c r="A228" s="1">
        <v>41521</v>
      </c>
      <c r="B228">
        <v>99.210296999999997</v>
      </c>
      <c r="C228">
        <f t="shared" si="5"/>
        <v>2.7982125686006207E-2</v>
      </c>
    </row>
    <row r="229" spans="1:3">
      <c r="A229" s="1">
        <v>41522</v>
      </c>
      <c r="B229">
        <v>101.986412</v>
      </c>
      <c r="C229">
        <f t="shared" si="5"/>
        <v>-2.3556275320284329E-3</v>
      </c>
    </row>
    <row r="230" spans="1:3">
      <c r="A230" s="1">
        <v>41523</v>
      </c>
      <c r="B230">
        <v>101.74617000000001</v>
      </c>
      <c r="C230">
        <f t="shared" si="5"/>
        <v>8.7452235302812615E-3</v>
      </c>
    </row>
    <row r="231" spans="1:3">
      <c r="A231" s="1">
        <v>41526</v>
      </c>
      <c r="B231">
        <v>102.635963</v>
      </c>
      <c r="C231">
        <f t="shared" si="5"/>
        <v>1.7078506877749953E-2</v>
      </c>
    </row>
    <row r="232" spans="1:3">
      <c r="A232" s="1">
        <v>41527</v>
      </c>
      <c r="B232">
        <v>104.38883199999999</v>
      </c>
      <c r="C232">
        <f t="shared" si="5"/>
        <v>1.6450562450971852E-2</v>
      </c>
    </row>
    <row r="233" spans="1:3">
      <c r="A233" s="1">
        <v>41528</v>
      </c>
      <c r="B233">
        <v>106.106087</v>
      </c>
      <c r="C233">
        <f t="shared" si="5"/>
        <v>-8.8887077703656975E-3</v>
      </c>
    </row>
    <row r="234" spans="1:3">
      <c r="A234" s="1">
        <v>41529</v>
      </c>
      <c r="B234">
        <v>105.162941</v>
      </c>
      <c r="C234">
        <f t="shared" si="5"/>
        <v>-9.8149213989746024E-3</v>
      </c>
    </row>
    <row r="235" spans="1:3">
      <c r="A235" s="1">
        <v>41530</v>
      </c>
      <c r="B235">
        <v>104.130775</v>
      </c>
      <c r="C235">
        <f t="shared" si="5"/>
        <v>2.7344941973206378E-3</v>
      </c>
    </row>
    <row r="236" spans="1:3">
      <c r="A236" s="1">
        <v>41533</v>
      </c>
      <c r="B236">
        <v>104.41552</v>
      </c>
      <c r="C236">
        <f t="shared" si="5"/>
        <v>4.7721928694124654E-3</v>
      </c>
    </row>
    <row r="237" spans="1:3">
      <c r="A237" s="1">
        <v>41534</v>
      </c>
      <c r="B237">
        <v>104.913811</v>
      </c>
      <c r="C237">
        <f t="shared" si="5"/>
        <v>6.1909961501637484E-3</v>
      </c>
    </row>
    <row r="238" spans="1:3">
      <c r="A238" s="1">
        <v>41535</v>
      </c>
      <c r="B238">
        <v>105.563332</v>
      </c>
      <c r="C238">
        <f t="shared" si="5"/>
        <v>4.7200859480259292E-3</v>
      </c>
    </row>
    <row r="239" spans="1:3">
      <c r="A239" s="1">
        <v>41536</v>
      </c>
      <c r="B239">
        <v>106.0616</v>
      </c>
      <c r="C239">
        <f t="shared" si="5"/>
        <v>-1.0570357226366603E-2</v>
      </c>
    </row>
    <row r="240" spans="1:3">
      <c r="A240" s="1">
        <v>41537</v>
      </c>
      <c r="B240">
        <v>104.94049099999999</v>
      </c>
      <c r="C240">
        <f t="shared" si="5"/>
        <v>-3.1371017694208393E-3</v>
      </c>
    </row>
    <row r="241" spans="1:3">
      <c r="A241" s="1">
        <v>41540</v>
      </c>
      <c r="B241">
        <v>104.611282</v>
      </c>
      <c r="C241">
        <f t="shared" si="5"/>
        <v>-1.0462150726725636E-2</v>
      </c>
    </row>
    <row r="242" spans="1:3">
      <c r="A242" s="1">
        <v>41541</v>
      </c>
      <c r="B242">
        <v>103.516823</v>
      </c>
      <c r="C242">
        <f t="shared" si="5"/>
        <v>-7.9934929996837278E-3</v>
      </c>
    </row>
    <row r="243" spans="1:3">
      <c r="A243" s="1">
        <v>41542</v>
      </c>
      <c r="B243">
        <v>102.689362</v>
      </c>
      <c r="C243">
        <f t="shared" si="5"/>
        <v>8.5779771423645131E-3</v>
      </c>
    </row>
    <row r="244" spans="1:3">
      <c r="A244" s="1">
        <v>41543</v>
      </c>
      <c r="B244">
        <v>103.570229</v>
      </c>
      <c r="C244">
        <f t="shared" si="5"/>
        <v>-5.8417752460507106E-3</v>
      </c>
    </row>
    <row r="245" spans="1:3">
      <c r="A245" s="1">
        <v>41544</v>
      </c>
      <c r="B245">
        <v>102.96519499999999</v>
      </c>
      <c r="C245">
        <f t="shared" si="5"/>
        <v>-4.7529458862287498E-3</v>
      </c>
    </row>
    <row r="246" spans="1:3">
      <c r="A246" s="1">
        <v>41547</v>
      </c>
      <c r="B246">
        <v>102.475807</v>
      </c>
      <c r="C246">
        <f t="shared" si="5"/>
        <v>-1.4761337766288753E-3</v>
      </c>
    </row>
    <row r="247" spans="1:3">
      <c r="A247" s="1">
        <v>41548</v>
      </c>
      <c r="B247">
        <v>102.324539</v>
      </c>
      <c r="C247">
        <f t="shared" si="5"/>
        <v>-1.5651768536186674E-3</v>
      </c>
    </row>
    <row r="248" spans="1:3">
      <c r="A248" s="1">
        <v>41549</v>
      </c>
      <c r="B248">
        <v>102.164383</v>
      </c>
      <c r="C248">
        <f t="shared" si="5"/>
        <v>-3.4837091905111986E-3</v>
      </c>
    </row>
    <row r="249" spans="1:3">
      <c r="A249" s="1">
        <v>41550</v>
      </c>
      <c r="B249">
        <v>101.80847199999999</v>
      </c>
      <c r="C249">
        <f t="shared" si="5"/>
        <v>1.748282795169618E-4</v>
      </c>
    </row>
    <row r="250" spans="1:3">
      <c r="A250" s="1">
        <v>41551</v>
      </c>
      <c r="B250">
        <v>101.82627100000001</v>
      </c>
      <c r="C250">
        <f t="shared" si="5"/>
        <v>-9.0004376179110453E-3</v>
      </c>
    </row>
    <row r="251" spans="1:3">
      <c r="A251" s="1">
        <v>41554</v>
      </c>
      <c r="B251">
        <v>100.90979</v>
      </c>
      <c r="C251">
        <f t="shared" si="5"/>
        <v>-1.0581074442826622E-2</v>
      </c>
    </row>
    <row r="252" spans="1:3">
      <c r="A252" s="1">
        <v>41555</v>
      </c>
      <c r="B252">
        <v>99.842055999999999</v>
      </c>
      <c r="C252">
        <f t="shared" si="5"/>
        <v>2.1210260333581303E-2</v>
      </c>
    </row>
    <row r="253" spans="1:3">
      <c r="A253" s="1">
        <v>41556</v>
      </c>
      <c r="B253">
        <v>101.959732</v>
      </c>
      <c r="C253">
        <f t="shared" si="5"/>
        <v>9.6865692036146086E-3</v>
      </c>
    </row>
    <row r="254" spans="1:3">
      <c r="A254" s="1">
        <v>41557</v>
      </c>
      <c r="B254">
        <v>102.947372</v>
      </c>
      <c r="C254">
        <f t="shared" si="5"/>
        <v>1.7286891014566441E-3</v>
      </c>
    </row>
    <row r="255" spans="1:3">
      <c r="A255" s="1">
        <v>41558</v>
      </c>
      <c r="B255">
        <v>103.125336</v>
      </c>
      <c r="C255">
        <f t="shared" si="5"/>
        <v>3.1061910915857944E-3</v>
      </c>
    </row>
    <row r="256" spans="1:3">
      <c r="A256" s="1">
        <v>41561</v>
      </c>
      <c r="B256">
        <v>103.445663</v>
      </c>
      <c r="C256">
        <f t="shared" si="5"/>
        <v>-7.7412235252433074E-3</v>
      </c>
    </row>
    <row r="257" spans="1:3">
      <c r="A257" s="1">
        <v>41562</v>
      </c>
      <c r="B257">
        <v>102.644867</v>
      </c>
      <c r="C257">
        <f t="shared" si="5"/>
        <v>1.7336872773189863E-2</v>
      </c>
    </row>
    <row r="258" spans="1:3">
      <c r="A258" s="1">
        <v>41563</v>
      </c>
      <c r="B258">
        <v>104.424408</v>
      </c>
      <c r="C258">
        <f t="shared" si="5"/>
        <v>7.6686668886837778E-3</v>
      </c>
    </row>
    <row r="259" spans="1:3">
      <c r="A259" s="1">
        <v>41564</v>
      </c>
      <c r="B259">
        <v>105.22520400000001</v>
      </c>
      <c r="C259">
        <f t="shared" ref="C259:C322" si="6">(B260-B259)/B259</f>
        <v>-5.2424987458327809E-3</v>
      </c>
    </row>
    <row r="260" spans="1:3">
      <c r="A260" s="1">
        <v>41565</v>
      </c>
      <c r="B260">
        <v>104.67356100000001</v>
      </c>
      <c r="C260">
        <f t="shared" si="6"/>
        <v>-2.2100900914224942E-3</v>
      </c>
    </row>
    <row r="261" spans="1:3">
      <c r="A261" s="1">
        <v>41568</v>
      </c>
      <c r="B261">
        <v>104.442223</v>
      </c>
      <c r="C261">
        <f t="shared" si="6"/>
        <v>3.6631066345648041E-3</v>
      </c>
    </row>
    <row r="262" spans="1:3">
      <c r="A262" s="1">
        <v>41569</v>
      </c>
      <c r="B262">
        <v>104.824806</v>
      </c>
      <c r="C262">
        <f t="shared" si="6"/>
        <v>-5.5172627746145914E-3</v>
      </c>
    </row>
    <row r="263" spans="1:3">
      <c r="A263" s="1">
        <v>41570</v>
      </c>
      <c r="B263">
        <v>104.24646</v>
      </c>
      <c r="C263">
        <f t="shared" si="6"/>
        <v>-7.852429713200864E-3</v>
      </c>
    </row>
    <row r="264" spans="1:3">
      <c r="A264" s="1">
        <v>41571</v>
      </c>
      <c r="B264">
        <v>103.42787199999999</v>
      </c>
      <c r="C264">
        <f t="shared" si="6"/>
        <v>1.7205710275080533E-3</v>
      </c>
    </row>
    <row r="265" spans="1:3">
      <c r="A265" s="1">
        <v>41572</v>
      </c>
      <c r="B265">
        <v>103.60582700000001</v>
      </c>
      <c r="C265">
        <f t="shared" si="6"/>
        <v>7.8151299347284375E-3</v>
      </c>
    </row>
    <row r="266" spans="1:3">
      <c r="A266" s="1">
        <v>41575</v>
      </c>
      <c r="B266">
        <v>104.41552</v>
      </c>
      <c r="C266">
        <f t="shared" si="6"/>
        <v>1.1930036837435706E-2</v>
      </c>
    </row>
    <row r="267" spans="1:3">
      <c r="A267" s="1">
        <v>41576</v>
      </c>
      <c r="B267">
        <v>105.66120100000001</v>
      </c>
      <c r="C267">
        <f t="shared" si="6"/>
        <v>-8.3367119781272321E-3</v>
      </c>
    </row>
    <row r="268" spans="1:3">
      <c r="A268" s="1">
        <v>41577</v>
      </c>
      <c r="B268">
        <v>104.780334</v>
      </c>
      <c r="C268">
        <f t="shared" si="6"/>
        <v>2.0379015016310288E-3</v>
      </c>
    </row>
    <row r="269" spans="1:3">
      <c r="A269" s="1">
        <v>41578</v>
      </c>
      <c r="B269">
        <v>104.993866</v>
      </c>
      <c r="C269">
        <f t="shared" si="6"/>
        <v>1.3728840121002919E-2</v>
      </c>
    </row>
    <row r="270" spans="1:3">
      <c r="A270" s="1">
        <v>41579</v>
      </c>
      <c r="B270">
        <v>106.43531</v>
      </c>
      <c r="C270">
        <f t="shared" si="6"/>
        <v>6.0190645378869305E-3</v>
      </c>
    </row>
    <row r="271" spans="1:3">
      <c r="A271" s="1">
        <v>41582</v>
      </c>
      <c r="B271">
        <v>107.075951</v>
      </c>
      <c r="C271">
        <f t="shared" si="6"/>
        <v>-1.7451164174111329E-3</v>
      </c>
    </row>
    <row r="272" spans="1:3">
      <c r="A272" s="1">
        <v>41583</v>
      </c>
      <c r="B272">
        <v>106.88909099999999</v>
      </c>
      <c r="C272">
        <f t="shared" si="6"/>
        <v>3.279796812941374E-2</v>
      </c>
    </row>
    <row r="273" spans="1:3">
      <c r="A273" s="1">
        <v>41584</v>
      </c>
      <c r="B273">
        <v>110.394836</v>
      </c>
      <c r="C273">
        <f t="shared" si="6"/>
        <v>-1.0397533449843642E-2</v>
      </c>
    </row>
    <row r="274" spans="1:3">
      <c r="A274" s="1">
        <v>41585</v>
      </c>
      <c r="B274">
        <v>109.24700199999999</v>
      </c>
      <c r="C274">
        <f t="shared" si="6"/>
        <v>0</v>
      </c>
    </row>
    <row r="275" spans="1:3">
      <c r="A275" s="1">
        <v>41586</v>
      </c>
      <c r="B275">
        <v>109.24700199999999</v>
      </c>
      <c r="C275">
        <f t="shared" si="6"/>
        <v>1.9549186347466705E-3</v>
      </c>
    </row>
    <row r="276" spans="1:3">
      <c r="A276" s="1">
        <v>41589</v>
      </c>
      <c r="B276">
        <v>109.460571</v>
      </c>
      <c r="C276">
        <f t="shared" si="6"/>
        <v>-4.6335131944451654E-3</v>
      </c>
    </row>
    <row r="277" spans="1:3">
      <c r="A277" s="1">
        <v>41590</v>
      </c>
      <c r="B277">
        <v>108.953384</v>
      </c>
      <c r="C277">
        <f t="shared" si="6"/>
        <v>8.4329734999327964E-3</v>
      </c>
    </row>
    <row r="278" spans="1:3">
      <c r="A278" s="1">
        <v>41591</v>
      </c>
      <c r="B278">
        <v>109.872185</v>
      </c>
      <c r="C278">
        <f t="shared" si="6"/>
        <v>4.627677150499946E-3</v>
      </c>
    </row>
    <row r="279" spans="1:3">
      <c r="A279" s="1">
        <v>41592</v>
      </c>
      <c r="B279">
        <v>110.380638</v>
      </c>
      <c r="C279">
        <f t="shared" si="6"/>
        <v>4.4449734019475547E-3</v>
      </c>
    </row>
    <row r="280" spans="1:3">
      <c r="A280" s="1">
        <v>41593</v>
      </c>
      <c r="B280">
        <v>110.87127700000001</v>
      </c>
      <c r="C280">
        <f t="shared" si="6"/>
        <v>-7.8848825742307681E-3</v>
      </c>
    </row>
    <row r="281" spans="1:3">
      <c r="A281" s="1">
        <v>41596</v>
      </c>
      <c r="B281">
        <v>109.99706999999999</v>
      </c>
      <c r="C281">
        <f t="shared" si="6"/>
        <v>2.595105487809825E-3</v>
      </c>
    </row>
    <row r="282" spans="1:3">
      <c r="A282" s="1">
        <v>41597</v>
      </c>
      <c r="B282">
        <v>110.282524</v>
      </c>
      <c r="C282">
        <f t="shared" si="6"/>
        <v>-7.0370351697789952E-3</v>
      </c>
    </row>
    <row r="283" spans="1:3">
      <c r="A283" s="1">
        <v>41598</v>
      </c>
      <c r="B283">
        <v>109.506462</v>
      </c>
      <c r="C283">
        <f t="shared" si="6"/>
        <v>9.2047535970982558E-3</v>
      </c>
    </row>
    <row r="284" spans="1:3">
      <c r="A284" s="1">
        <v>41599</v>
      </c>
      <c r="B284">
        <v>110.514442</v>
      </c>
      <c r="C284">
        <f t="shared" si="6"/>
        <v>1.0654697962461775E-2</v>
      </c>
    </row>
    <row r="285" spans="1:3">
      <c r="A285" s="1">
        <v>41600</v>
      </c>
      <c r="B285">
        <v>111.69194</v>
      </c>
      <c r="C285">
        <f t="shared" si="6"/>
        <v>-3.194679938409918E-4</v>
      </c>
    </row>
    <row r="286" spans="1:3">
      <c r="A286" s="1">
        <v>41603</v>
      </c>
      <c r="B286">
        <v>111.65625799999999</v>
      </c>
      <c r="C286">
        <f t="shared" si="6"/>
        <v>7.9870131417160865E-5</v>
      </c>
    </row>
    <row r="287" spans="1:3">
      <c r="A287" s="1">
        <v>41604</v>
      </c>
      <c r="B287">
        <v>111.665176</v>
      </c>
      <c r="C287">
        <f t="shared" si="6"/>
        <v>1.5978213297223492E-3</v>
      </c>
    </row>
    <row r="288" spans="1:3">
      <c r="A288" s="1">
        <v>41605</v>
      </c>
      <c r="B288">
        <v>111.843597</v>
      </c>
      <c r="C288">
        <f t="shared" si="6"/>
        <v>3.9865491808165673E-4</v>
      </c>
    </row>
    <row r="289" spans="1:3">
      <c r="A289" s="1">
        <v>41607</v>
      </c>
      <c r="B289">
        <v>111.888184</v>
      </c>
      <c r="C289">
        <f t="shared" si="6"/>
        <v>-1.3872170809385917E-2</v>
      </c>
    </row>
    <row r="290" spans="1:3">
      <c r="A290" s="1">
        <v>41610</v>
      </c>
      <c r="B290">
        <v>110.336052</v>
      </c>
      <c r="C290">
        <f t="shared" si="6"/>
        <v>1.050889513429479E-3</v>
      </c>
    </row>
    <row r="291" spans="1:3">
      <c r="A291" s="1">
        <v>41611</v>
      </c>
      <c r="B291">
        <v>110.452003</v>
      </c>
      <c r="C291">
        <f t="shared" si="6"/>
        <v>-6.864809866779932E-3</v>
      </c>
    </row>
    <row r="292" spans="1:3">
      <c r="A292" s="1">
        <v>41612</v>
      </c>
      <c r="B292">
        <v>109.693771</v>
      </c>
      <c r="C292">
        <f t="shared" si="6"/>
        <v>-1.6426657444386684E-2</v>
      </c>
    </row>
    <row r="293" spans="1:3">
      <c r="A293" s="1">
        <v>41613</v>
      </c>
      <c r="B293">
        <v>107.891869</v>
      </c>
      <c r="C293">
        <f t="shared" si="6"/>
        <v>9.1773180794559595E-3</v>
      </c>
    </row>
    <row r="294" spans="1:3">
      <c r="A294" s="1">
        <v>41614</v>
      </c>
      <c r="B294">
        <v>108.88202699999999</v>
      </c>
      <c r="C294">
        <f t="shared" si="6"/>
        <v>-3.2771156988103036E-3</v>
      </c>
    </row>
    <row r="295" spans="1:3">
      <c r="A295" s="1">
        <v>41617</v>
      </c>
      <c r="B295">
        <v>108.52520800000001</v>
      </c>
      <c r="C295">
        <f t="shared" si="6"/>
        <v>-1.3315791110946436E-2</v>
      </c>
    </row>
    <row r="296" spans="1:3">
      <c r="A296" s="1">
        <v>41618</v>
      </c>
      <c r="B296">
        <v>107.08010899999999</v>
      </c>
      <c r="C296">
        <f t="shared" si="6"/>
        <v>-1.2245785069195218E-2</v>
      </c>
    </row>
    <row r="297" spans="1:3">
      <c r="A297" s="1">
        <v>41619</v>
      </c>
      <c r="B297">
        <v>105.768829</v>
      </c>
      <c r="C297">
        <f t="shared" si="6"/>
        <v>-2.9520323043379067E-3</v>
      </c>
    </row>
    <row r="298" spans="1:3">
      <c r="A298" s="1">
        <v>41620</v>
      </c>
      <c r="B298">
        <v>105.456596</v>
      </c>
      <c r="C298">
        <f t="shared" si="6"/>
        <v>-2.6221878051136934E-3</v>
      </c>
    </row>
    <row r="299" spans="1:3">
      <c r="A299" s="1">
        <v>41621</v>
      </c>
      <c r="B299">
        <v>105.180069</v>
      </c>
      <c r="C299">
        <f t="shared" si="6"/>
        <v>7.6351917966502357E-4</v>
      </c>
    </row>
    <row r="300" spans="1:3">
      <c r="A300" s="1">
        <v>41624</v>
      </c>
      <c r="B300">
        <v>105.26037599999999</v>
      </c>
      <c r="C300">
        <f t="shared" si="6"/>
        <v>-3.8136667875858215E-3</v>
      </c>
    </row>
    <row r="301" spans="1:3">
      <c r="A301" s="1">
        <v>41625</v>
      </c>
      <c r="B301">
        <v>104.858948</v>
      </c>
      <c r="C301">
        <f t="shared" si="6"/>
        <v>8.0815897561741339E-3</v>
      </c>
    </row>
    <row r="302" spans="1:3">
      <c r="A302" s="1">
        <v>41626</v>
      </c>
      <c r="B302">
        <v>105.70637499999999</v>
      </c>
      <c r="C302">
        <f t="shared" si="6"/>
        <v>-4.3037423239610378E-3</v>
      </c>
    </row>
    <row r="303" spans="1:3">
      <c r="A303" s="1">
        <v>41627</v>
      </c>
      <c r="B303">
        <v>105.251442</v>
      </c>
      <c r="C303">
        <f t="shared" si="6"/>
        <v>4.576488367731878E-3</v>
      </c>
    </row>
    <row r="304" spans="1:3">
      <c r="A304" s="1">
        <v>41628</v>
      </c>
      <c r="B304">
        <v>105.733124</v>
      </c>
      <c r="C304">
        <f t="shared" si="6"/>
        <v>1.3500594194114843E-3</v>
      </c>
    </row>
    <row r="305" spans="1:3">
      <c r="A305" s="1">
        <v>41631</v>
      </c>
      <c r="B305">
        <v>105.87587000000001</v>
      </c>
      <c r="C305">
        <f t="shared" si="6"/>
        <v>0</v>
      </c>
    </row>
    <row r="306" spans="1:3">
      <c r="A306" s="1">
        <v>41632</v>
      </c>
      <c r="B306">
        <v>105.87587000000001</v>
      </c>
      <c r="C306">
        <f t="shared" si="6"/>
        <v>-5.0557317734437523E-4</v>
      </c>
    </row>
    <row r="307" spans="1:3">
      <c r="A307" s="1">
        <v>41634</v>
      </c>
      <c r="B307">
        <v>105.82234200000001</v>
      </c>
      <c r="C307">
        <f t="shared" si="6"/>
        <v>-8.4309228385818992E-4</v>
      </c>
    </row>
    <row r="308" spans="1:3">
      <c r="A308" s="1">
        <v>41635</v>
      </c>
      <c r="B308">
        <v>105.733124</v>
      </c>
      <c r="C308">
        <f t="shared" si="6"/>
        <v>2.0247959381204856E-3</v>
      </c>
    </row>
    <row r="309" spans="1:3">
      <c r="A309" s="1">
        <v>41638</v>
      </c>
      <c r="B309">
        <v>105.94721199999999</v>
      </c>
      <c r="C309">
        <f t="shared" si="6"/>
        <v>2.1050388753977968E-3</v>
      </c>
    </row>
    <row r="310" spans="1:3">
      <c r="A310" s="1">
        <v>41639</v>
      </c>
      <c r="B310">
        <v>106.17023500000001</v>
      </c>
      <c r="C310">
        <f t="shared" si="6"/>
        <v>-1.016639927377009E-2</v>
      </c>
    </row>
    <row r="311" spans="1:3">
      <c r="A311" s="1">
        <v>41641</v>
      </c>
      <c r="B311">
        <v>105.09086600000001</v>
      </c>
      <c r="C311">
        <f t="shared" si="6"/>
        <v>-4.41396115243743E-3</v>
      </c>
    </row>
    <row r="312" spans="1:3">
      <c r="A312" s="1">
        <v>41642</v>
      </c>
      <c r="B312">
        <v>104.626999</v>
      </c>
      <c r="C312">
        <f t="shared" si="6"/>
        <v>-7.5879075916149867E-3</v>
      </c>
    </row>
    <row r="313" spans="1:3">
      <c r="A313" s="1">
        <v>41645</v>
      </c>
      <c r="B313">
        <v>103.833099</v>
      </c>
      <c r="C313">
        <f t="shared" si="6"/>
        <v>-4.6391469063252278E-3</v>
      </c>
    </row>
    <row r="314" spans="1:3">
      <c r="A314" s="1">
        <v>41646</v>
      </c>
      <c r="B314">
        <v>103.35140199999999</v>
      </c>
      <c r="C314">
        <f t="shared" si="6"/>
        <v>-1.5622139310698334E-2</v>
      </c>
    </row>
    <row r="315" spans="1:3">
      <c r="A315" s="1">
        <v>41647</v>
      </c>
      <c r="B315">
        <v>101.73683200000001</v>
      </c>
      <c r="C315">
        <f t="shared" si="6"/>
        <v>3.9105345839744635E-2</v>
      </c>
    </row>
    <row r="316" spans="1:3">
      <c r="A316" s="1">
        <v>41648</v>
      </c>
      <c r="B316">
        <v>105.71528600000001</v>
      </c>
      <c r="C316">
        <f t="shared" si="6"/>
        <v>-5.569081088235517E-3</v>
      </c>
    </row>
    <row r="317" spans="1:3">
      <c r="A317" s="1">
        <v>41649</v>
      </c>
      <c r="B317">
        <v>105.126549</v>
      </c>
      <c r="C317">
        <f t="shared" si="6"/>
        <v>-2.6134930007071708E-2</v>
      </c>
    </row>
    <row r="318" spans="1:3">
      <c r="A318" s="1">
        <v>41652</v>
      </c>
      <c r="B318">
        <v>102.379074</v>
      </c>
      <c r="C318">
        <f t="shared" si="6"/>
        <v>1.2721037113502328E-2</v>
      </c>
    </row>
    <row r="319" spans="1:3">
      <c r="A319" s="1">
        <v>41653</v>
      </c>
      <c r="B319">
        <v>103.681442</v>
      </c>
      <c r="C319">
        <f t="shared" si="6"/>
        <v>8.6244942465117894E-5</v>
      </c>
    </row>
    <row r="320" spans="1:3">
      <c r="A320" s="1">
        <v>41654</v>
      </c>
      <c r="B320">
        <v>103.69038399999999</v>
      </c>
      <c r="C320">
        <f t="shared" si="6"/>
        <v>-5.8500892426050916E-3</v>
      </c>
    </row>
    <row r="321" spans="1:3">
      <c r="A321" s="1">
        <v>41655</v>
      </c>
      <c r="B321">
        <v>103.083786</v>
      </c>
      <c r="C321">
        <f t="shared" si="6"/>
        <v>6.3171816370810362E-3</v>
      </c>
    </row>
    <row r="322" spans="1:3">
      <c r="A322" s="1">
        <v>41656</v>
      </c>
      <c r="B322">
        <v>103.73498499999999</v>
      </c>
      <c r="C322">
        <f t="shared" si="6"/>
        <v>-1.1694926258484518E-2</v>
      </c>
    </row>
    <row r="323" spans="1:3">
      <c r="A323" s="1">
        <v>41660</v>
      </c>
      <c r="B323">
        <v>102.521812</v>
      </c>
      <c r="C323">
        <f t="shared" ref="C323:C386" si="7">(B324-B323)/B323</f>
        <v>-1.0267122473410852E-2</v>
      </c>
    </row>
    <row r="324" spans="1:3">
      <c r="A324" s="1">
        <v>41661</v>
      </c>
      <c r="B324">
        <v>101.46920799999999</v>
      </c>
      <c r="C324">
        <f t="shared" si="7"/>
        <v>-8.3516469350976928E-3</v>
      </c>
    </row>
    <row r="325" spans="1:3">
      <c r="A325" s="1">
        <v>41662</v>
      </c>
      <c r="B325">
        <v>100.621773</v>
      </c>
      <c r="C325">
        <f t="shared" si="7"/>
        <v>-5.9397880019466847E-3</v>
      </c>
    </row>
    <row r="326" spans="1:3">
      <c r="A326" s="1">
        <v>41663</v>
      </c>
      <c r="B326">
        <v>100.024101</v>
      </c>
      <c r="C326">
        <f t="shared" si="7"/>
        <v>8.4722381058940349E-3</v>
      </c>
    </row>
    <row r="327" spans="1:3">
      <c r="A327" s="1">
        <v>41666</v>
      </c>
      <c r="B327">
        <v>100.871529</v>
      </c>
      <c r="C327">
        <f t="shared" si="7"/>
        <v>1.1496326183377358E-2</v>
      </c>
    </row>
    <row r="328" spans="1:3">
      <c r="A328" s="1">
        <v>41667</v>
      </c>
      <c r="B328">
        <v>102.031181</v>
      </c>
      <c r="C328">
        <f t="shared" si="7"/>
        <v>-1.8796969526403935E-2</v>
      </c>
    </row>
    <row r="329" spans="1:3">
      <c r="A329" s="1">
        <v>41668</v>
      </c>
      <c r="B329">
        <v>100.113304</v>
      </c>
      <c r="C329">
        <f t="shared" si="7"/>
        <v>4.4552520212499174E-3</v>
      </c>
    </row>
    <row r="330" spans="1:3">
      <c r="A330" s="1">
        <v>41669</v>
      </c>
      <c r="B330">
        <v>100.55933400000001</v>
      </c>
      <c r="C330">
        <f t="shared" si="7"/>
        <v>-3.2823506965549689E-3</v>
      </c>
    </row>
    <row r="331" spans="1:3">
      <c r="A331" s="1">
        <v>41670</v>
      </c>
      <c r="B331">
        <v>100.229263</v>
      </c>
      <c r="C331">
        <f t="shared" si="7"/>
        <v>-1.9401848739524264E-2</v>
      </c>
    </row>
    <row r="332" spans="1:3">
      <c r="A332" s="1">
        <v>41673</v>
      </c>
      <c r="B332">
        <v>98.284630000000007</v>
      </c>
      <c r="C332">
        <f t="shared" si="7"/>
        <v>6.4438457976592912E-3</v>
      </c>
    </row>
    <row r="333" spans="1:3">
      <c r="A333" s="1">
        <v>41674</v>
      </c>
      <c r="B333">
        <v>98.917961000000005</v>
      </c>
      <c r="C333">
        <f t="shared" si="7"/>
        <v>-3.4267386486059818E-3</v>
      </c>
    </row>
    <row r="334" spans="1:3">
      <c r="A334" s="1">
        <v>41675</v>
      </c>
      <c r="B334">
        <v>98.578995000000006</v>
      </c>
      <c r="C334">
        <f t="shared" si="7"/>
        <v>3.3933506828711275E-2</v>
      </c>
    </row>
    <row r="335" spans="1:3">
      <c r="A335" s="1">
        <v>41676</v>
      </c>
      <c r="B335">
        <v>101.924126</v>
      </c>
      <c r="C335">
        <f t="shared" si="7"/>
        <v>-1.9252360329290923E-3</v>
      </c>
    </row>
    <row r="336" spans="1:3">
      <c r="A336" s="1">
        <v>41677</v>
      </c>
      <c r="B336">
        <v>101.727898</v>
      </c>
      <c r="C336">
        <f t="shared" si="7"/>
        <v>-1.6660129947833285E-3</v>
      </c>
    </row>
    <row r="337" spans="1:3">
      <c r="A337" s="1">
        <v>41680</v>
      </c>
      <c r="B337">
        <v>101.558418</v>
      </c>
      <c r="C337">
        <f t="shared" si="7"/>
        <v>1.0013103985136882E-2</v>
      </c>
    </row>
    <row r="338" spans="1:3">
      <c r="A338" s="1">
        <v>41681</v>
      </c>
      <c r="B338">
        <v>102.575333</v>
      </c>
      <c r="C338">
        <f t="shared" si="7"/>
        <v>1.1335278823807965E-3</v>
      </c>
    </row>
    <row r="339" spans="1:3">
      <c r="A339" s="1">
        <v>41682</v>
      </c>
      <c r="B339">
        <v>102.691605</v>
      </c>
      <c r="C339">
        <f t="shared" si="7"/>
        <v>8.7100303866124162E-3</v>
      </c>
    </row>
    <row r="340" spans="1:3">
      <c r="A340" s="1">
        <v>41683</v>
      </c>
      <c r="B340">
        <v>103.586052</v>
      </c>
      <c r="C340">
        <f t="shared" si="7"/>
        <v>2.5038216535175836E-3</v>
      </c>
    </row>
    <row r="341" spans="1:3">
      <c r="A341" s="1">
        <v>41684</v>
      </c>
      <c r="B341">
        <v>103.84541299999999</v>
      </c>
      <c r="C341">
        <f t="shared" si="7"/>
        <v>-6.3735602842659193E-3</v>
      </c>
    </row>
    <row r="342" spans="1:3">
      <c r="A342" s="1">
        <v>41688</v>
      </c>
      <c r="B342">
        <v>103.183548</v>
      </c>
      <c r="C342">
        <f t="shared" si="7"/>
        <v>-3.900709054897034E-3</v>
      </c>
    </row>
    <row r="343" spans="1:3">
      <c r="A343" s="1">
        <v>41689</v>
      </c>
      <c r="B343">
        <v>102.781059</v>
      </c>
      <c r="C343">
        <f t="shared" si="7"/>
        <v>1.3053280566023447E-3</v>
      </c>
    </row>
    <row r="344" spans="1:3">
      <c r="A344" s="1">
        <v>41690</v>
      </c>
      <c r="B344">
        <v>102.915222</v>
      </c>
      <c r="C344">
        <f t="shared" si="7"/>
        <v>-1.6252435426899255E-2</v>
      </c>
    </row>
    <row r="345" spans="1:3">
      <c r="A345" s="1">
        <v>41691</v>
      </c>
      <c r="B345">
        <v>101.242599</v>
      </c>
      <c r="C345">
        <f t="shared" si="7"/>
        <v>6.6258966741855234E-3</v>
      </c>
    </row>
    <row r="346" spans="1:3">
      <c r="A346" s="1">
        <v>41694</v>
      </c>
      <c r="B346">
        <v>101.913422</v>
      </c>
      <c r="C346">
        <f t="shared" si="7"/>
        <v>1.3340470502501599E-2</v>
      </c>
    </row>
    <row r="347" spans="1:3">
      <c r="A347" s="1">
        <v>41695</v>
      </c>
      <c r="B347">
        <v>103.27299499999999</v>
      </c>
      <c r="C347">
        <f t="shared" si="7"/>
        <v>3.6378048298105351E-3</v>
      </c>
    </row>
    <row r="348" spans="1:3">
      <c r="A348" s="1">
        <v>41696</v>
      </c>
      <c r="B348">
        <v>103.64868199999999</v>
      </c>
      <c r="C348">
        <f t="shared" si="7"/>
        <v>2.9338723284490138E-3</v>
      </c>
    </row>
    <row r="349" spans="1:3">
      <c r="A349" s="1">
        <v>41697</v>
      </c>
      <c r="B349">
        <v>103.95277400000001</v>
      </c>
      <c r="C349">
        <f t="shared" si="7"/>
        <v>4.990352638400951E-3</v>
      </c>
    </row>
    <row r="350" spans="1:3">
      <c r="A350" s="1">
        <v>41698</v>
      </c>
      <c r="B350">
        <v>104.471535</v>
      </c>
      <c r="C350">
        <f t="shared" si="7"/>
        <v>-8.9895108749000665E-3</v>
      </c>
    </row>
    <row r="351" spans="1:3">
      <c r="A351" s="1">
        <v>41701</v>
      </c>
      <c r="B351">
        <v>103.532387</v>
      </c>
      <c r="C351">
        <f t="shared" si="7"/>
        <v>7.7753447334311613E-3</v>
      </c>
    </row>
    <row r="352" spans="1:3">
      <c r="A352" s="1">
        <v>41702</v>
      </c>
      <c r="B352">
        <v>104.33738700000001</v>
      </c>
      <c r="C352">
        <f t="shared" si="7"/>
        <v>-1.5431764646358453E-3</v>
      </c>
    </row>
    <row r="353" spans="1:3">
      <c r="A353" s="1">
        <v>41703</v>
      </c>
      <c r="B353">
        <v>104.176376</v>
      </c>
      <c r="C353">
        <f t="shared" si="7"/>
        <v>-2.7560586288776241E-2</v>
      </c>
    </row>
    <row r="354" spans="1:3">
      <c r="A354" s="1">
        <v>41704</v>
      </c>
      <c r="B354">
        <v>101.30521400000001</v>
      </c>
      <c r="C354">
        <f t="shared" si="7"/>
        <v>2.1189531271311704E-3</v>
      </c>
    </row>
    <row r="355" spans="1:3">
      <c r="A355" s="1">
        <v>41705</v>
      </c>
      <c r="B355">
        <v>101.519875</v>
      </c>
      <c r="C355">
        <f t="shared" si="7"/>
        <v>9.6036367263060141E-3</v>
      </c>
    </row>
    <row r="356" spans="1:3">
      <c r="A356" s="1">
        <v>41708</v>
      </c>
      <c r="B356">
        <v>102.49483499999999</v>
      </c>
      <c r="C356">
        <f t="shared" si="7"/>
        <v>1.0471064224846847E-3</v>
      </c>
    </row>
    <row r="357" spans="1:3">
      <c r="A357" s="1">
        <v>41709</v>
      </c>
      <c r="B357">
        <v>102.602158</v>
      </c>
      <c r="C357">
        <f t="shared" si="7"/>
        <v>4.3588459416223782E-3</v>
      </c>
    </row>
    <row r="358" spans="1:3">
      <c r="A358" s="1">
        <v>41710</v>
      </c>
      <c r="B358">
        <v>103.049385</v>
      </c>
      <c r="C358">
        <f t="shared" si="7"/>
        <v>-6.9438648275289942E-3</v>
      </c>
    </row>
    <row r="359" spans="1:3">
      <c r="A359" s="1">
        <v>41711</v>
      </c>
      <c r="B359">
        <v>102.33382400000001</v>
      </c>
      <c r="C359">
        <f t="shared" si="7"/>
        <v>-8.3909011354839063E-3</v>
      </c>
    </row>
    <row r="360" spans="1:3">
      <c r="A360" s="1">
        <v>41712</v>
      </c>
      <c r="B360">
        <v>101.475151</v>
      </c>
      <c r="C360">
        <f t="shared" si="7"/>
        <v>8.8120095529640245E-5</v>
      </c>
    </row>
    <row r="361" spans="1:3">
      <c r="A361" s="1">
        <v>41715</v>
      </c>
      <c r="B361">
        <v>101.484093</v>
      </c>
      <c r="C361">
        <f t="shared" si="7"/>
        <v>3.4373761413032298E-3</v>
      </c>
    </row>
    <row r="362" spans="1:3">
      <c r="A362" s="1">
        <v>41716</v>
      </c>
      <c r="B362">
        <v>101.832932</v>
      </c>
      <c r="C362">
        <f t="shared" si="7"/>
        <v>-8.7834846982506303E-3</v>
      </c>
    </row>
    <row r="363" spans="1:3">
      <c r="A363" s="1">
        <v>41717</v>
      </c>
      <c r="B363">
        <v>100.938484</v>
      </c>
      <c r="C363">
        <f t="shared" si="7"/>
        <v>2.7471286372796233E-3</v>
      </c>
    </row>
    <row r="364" spans="1:3">
      <c r="A364" s="1">
        <v>41718</v>
      </c>
      <c r="B364">
        <v>101.21577499999999</v>
      </c>
      <c r="C364">
        <f t="shared" si="7"/>
        <v>5.9208260767652562E-3</v>
      </c>
    </row>
    <row r="365" spans="1:3">
      <c r="A365" s="1">
        <v>41719</v>
      </c>
      <c r="B365">
        <v>101.815056</v>
      </c>
      <c r="C365">
        <f t="shared" si="7"/>
        <v>-4.0411115621249378E-3</v>
      </c>
    </row>
    <row r="366" spans="1:3">
      <c r="A366" s="1">
        <v>41722</v>
      </c>
      <c r="B366">
        <v>101.40361</v>
      </c>
      <c r="C366">
        <f t="shared" si="7"/>
        <v>4.9394493943558833E-3</v>
      </c>
    </row>
    <row r="367" spans="1:3">
      <c r="A367" s="1">
        <v>41723</v>
      </c>
      <c r="B367">
        <v>101.904488</v>
      </c>
      <c r="C367">
        <f t="shared" si="7"/>
        <v>-1.2639384440065092E-2</v>
      </c>
    </row>
    <row r="368" spans="1:3">
      <c r="A368" s="1">
        <v>41724</v>
      </c>
      <c r="B368">
        <v>100.616478</v>
      </c>
      <c r="C368">
        <f t="shared" si="7"/>
        <v>-4.0891711594198714E-3</v>
      </c>
    </row>
    <row r="369" spans="1:3">
      <c r="A369" s="1">
        <v>41725</v>
      </c>
      <c r="B369">
        <v>100.20504</v>
      </c>
      <c r="C369">
        <f t="shared" si="7"/>
        <v>-3.302558434186561E-3</v>
      </c>
    </row>
    <row r="370" spans="1:3">
      <c r="A370" s="1">
        <v>41726</v>
      </c>
      <c r="B370">
        <v>99.874106999999995</v>
      </c>
      <c r="C370">
        <f t="shared" si="7"/>
        <v>1.7890522916021769E-4</v>
      </c>
    </row>
    <row r="371" spans="1:3">
      <c r="A371" s="1">
        <v>41729</v>
      </c>
      <c r="B371">
        <v>99.891975000000002</v>
      </c>
      <c r="C371">
        <f t="shared" si="7"/>
        <v>1.611781126561881E-3</v>
      </c>
    </row>
    <row r="372" spans="1:3">
      <c r="A372" s="1">
        <v>41730</v>
      </c>
      <c r="B372">
        <v>100.05297899999999</v>
      </c>
      <c r="C372">
        <f t="shared" si="7"/>
        <v>-2.771511680826491E-3</v>
      </c>
    </row>
    <row r="373" spans="1:3">
      <c r="A373" s="1">
        <v>41731</v>
      </c>
      <c r="B373">
        <v>99.775681000000006</v>
      </c>
      <c r="C373">
        <f t="shared" si="7"/>
        <v>1.3448667917384397E-3</v>
      </c>
    </row>
    <row r="374" spans="1:3">
      <c r="A374" s="1">
        <v>41732</v>
      </c>
      <c r="B374">
        <v>99.909865999999994</v>
      </c>
      <c r="C374">
        <f t="shared" si="7"/>
        <v>-9.4001026885572395E-3</v>
      </c>
    </row>
    <row r="375" spans="1:3">
      <c r="A375" s="1">
        <v>41733</v>
      </c>
      <c r="B375">
        <v>98.970703</v>
      </c>
      <c r="C375">
        <f t="shared" si="7"/>
        <v>1.2651622773660577E-3</v>
      </c>
    </row>
    <row r="376" spans="1:3">
      <c r="A376" s="1">
        <v>41736</v>
      </c>
      <c r="B376">
        <v>99.095917</v>
      </c>
      <c r="C376">
        <f t="shared" si="7"/>
        <v>1.6878747890288894E-2</v>
      </c>
    </row>
    <row r="377" spans="1:3">
      <c r="A377" s="1">
        <v>41737</v>
      </c>
      <c r="B377">
        <v>100.76853199999999</v>
      </c>
      <c r="C377">
        <f t="shared" si="7"/>
        <v>3.4619339299296619E-3</v>
      </c>
    </row>
    <row r="378" spans="1:3">
      <c r="A378" s="1">
        <v>41738</v>
      </c>
      <c r="B378">
        <v>101.117386</v>
      </c>
      <c r="C378">
        <f t="shared" si="7"/>
        <v>-8.5804235485279576E-3</v>
      </c>
    </row>
    <row r="379" spans="1:3">
      <c r="A379" s="1">
        <v>41739</v>
      </c>
      <c r="B379">
        <v>100.249756</v>
      </c>
      <c r="C379">
        <f t="shared" si="7"/>
        <v>0</v>
      </c>
    </row>
    <row r="380" spans="1:3">
      <c r="A380" s="1">
        <v>41740</v>
      </c>
      <c r="B380">
        <v>100.249756</v>
      </c>
      <c r="C380">
        <f t="shared" si="7"/>
        <v>4.2827435909170725E-3</v>
      </c>
    </row>
    <row r="381" spans="1:3">
      <c r="A381" s="1">
        <v>41743</v>
      </c>
      <c r="B381">
        <v>100.67910000000001</v>
      </c>
      <c r="C381">
        <f t="shared" si="7"/>
        <v>-4.4421831343347947E-3</v>
      </c>
    </row>
    <row r="382" spans="1:3">
      <c r="A382" s="1">
        <v>41744</v>
      </c>
      <c r="B382">
        <v>100.231865</v>
      </c>
      <c r="C382">
        <f t="shared" si="7"/>
        <v>1.2761171310141775E-2</v>
      </c>
    </row>
    <row r="383" spans="1:3">
      <c r="A383" s="1">
        <v>41745</v>
      </c>
      <c r="B383">
        <v>101.510941</v>
      </c>
      <c r="C383">
        <f t="shared" si="7"/>
        <v>8.8010217538978821E-5</v>
      </c>
    </row>
    <row r="384" spans="1:3">
      <c r="A384" s="1">
        <v>41746</v>
      </c>
      <c r="B384">
        <v>101.519875</v>
      </c>
      <c r="C384">
        <f t="shared" si="7"/>
        <v>5.2863146255843676E-3</v>
      </c>
    </row>
    <row r="385" spans="1:3">
      <c r="A385" s="1">
        <v>41750</v>
      </c>
      <c r="B385">
        <v>102.056541</v>
      </c>
      <c r="C385">
        <f t="shared" si="7"/>
        <v>-4.7326118959880367E-3</v>
      </c>
    </row>
    <row r="386" spans="1:3">
      <c r="A386" s="1">
        <v>41751</v>
      </c>
      <c r="B386">
        <v>101.573547</v>
      </c>
      <c r="C386">
        <f t="shared" si="7"/>
        <v>1.0831235419985865E-2</v>
      </c>
    </row>
    <row r="387" spans="1:3">
      <c r="A387" s="1">
        <v>41752</v>
      </c>
      <c r="B387">
        <v>102.673714</v>
      </c>
      <c r="C387">
        <f t="shared" ref="C387:C450" si="8">(B388-B387)/B387</f>
        <v>2.090856477637472E-3</v>
      </c>
    </row>
    <row r="388" spans="1:3">
      <c r="A388" s="1">
        <v>41753</v>
      </c>
      <c r="B388">
        <v>102.88839</v>
      </c>
      <c r="C388">
        <f t="shared" si="8"/>
        <v>-1.7396520637556761E-4</v>
      </c>
    </row>
    <row r="389" spans="1:3">
      <c r="A389" s="1">
        <v>41754</v>
      </c>
      <c r="B389">
        <v>102.870491</v>
      </c>
      <c r="C389">
        <f t="shared" si="8"/>
        <v>5.0430011070910757E-3</v>
      </c>
    </row>
    <row r="390" spans="1:3">
      <c r="A390" s="1">
        <v>41757</v>
      </c>
      <c r="B390">
        <v>103.389267</v>
      </c>
      <c r="C390">
        <f t="shared" si="8"/>
        <v>-1.6436619093160264E-3</v>
      </c>
    </row>
    <row r="391" spans="1:3">
      <c r="A391" s="1">
        <v>41758</v>
      </c>
      <c r="B391">
        <v>103.21933</v>
      </c>
      <c r="C391">
        <f t="shared" si="8"/>
        <v>2.4262412863946701E-3</v>
      </c>
    </row>
    <row r="392" spans="1:3">
      <c r="A392" s="1">
        <v>41759</v>
      </c>
      <c r="B392">
        <v>103.469765</v>
      </c>
      <c r="C392">
        <f t="shared" si="8"/>
        <v>-1.037240202488078E-3</v>
      </c>
    </row>
    <row r="393" spans="1:3">
      <c r="A393" s="1">
        <v>41760</v>
      </c>
      <c r="B393">
        <v>103.362442</v>
      </c>
      <c r="C393">
        <f t="shared" si="8"/>
        <v>-3.5478457445887526E-3</v>
      </c>
    </row>
    <row r="394" spans="1:3">
      <c r="A394" s="1">
        <v>41761</v>
      </c>
      <c r="B394">
        <v>102.995728</v>
      </c>
      <c r="C394">
        <f t="shared" si="8"/>
        <v>-5.7318396739717437E-3</v>
      </c>
    </row>
    <row r="395" spans="1:3">
      <c r="A395" s="1">
        <v>41764</v>
      </c>
      <c r="B395">
        <v>102.405373</v>
      </c>
      <c r="C395">
        <f t="shared" si="8"/>
        <v>-1.4499043912471279E-2</v>
      </c>
    </row>
    <row r="396" spans="1:3">
      <c r="A396" s="1">
        <v>41765</v>
      </c>
      <c r="B396">
        <v>100.920593</v>
      </c>
      <c r="C396">
        <f t="shared" si="8"/>
        <v>-7.5332593418272909E-3</v>
      </c>
    </row>
    <row r="397" spans="1:3">
      <c r="A397" s="1">
        <v>41766</v>
      </c>
      <c r="B397">
        <v>100.160332</v>
      </c>
      <c r="C397">
        <f t="shared" si="8"/>
        <v>2.4557795994526035E-2</v>
      </c>
    </row>
    <row r="398" spans="1:3">
      <c r="A398" s="1">
        <v>41767</v>
      </c>
      <c r="B398">
        <v>102.62004899999999</v>
      </c>
      <c r="C398">
        <f t="shared" si="8"/>
        <v>5.7526672979857979E-3</v>
      </c>
    </row>
    <row r="399" spans="1:3">
      <c r="A399" s="1">
        <v>41768</v>
      </c>
      <c r="B399">
        <v>103.21038799999999</v>
      </c>
      <c r="C399">
        <f t="shared" si="8"/>
        <v>9.7062419724651405E-3</v>
      </c>
    </row>
    <row r="400" spans="1:3">
      <c r="A400" s="1">
        <v>41771</v>
      </c>
      <c r="B400">
        <v>104.21217300000001</v>
      </c>
      <c r="C400">
        <f t="shared" si="8"/>
        <v>-1.8883782415707046E-3</v>
      </c>
    </row>
    <row r="401" spans="1:3">
      <c r="A401" s="1">
        <v>41772</v>
      </c>
      <c r="B401">
        <v>104.015381</v>
      </c>
      <c r="C401">
        <f t="shared" si="8"/>
        <v>-6.9436269237912358E-3</v>
      </c>
    </row>
    <row r="402" spans="1:3">
      <c r="A402" s="1">
        <v>41773</v>
      </c>
      <c r="B402">
        <v>103.293137</v>
      </c>
      <c r="C402">
        <f t="shared" si="8"/>
        <v>-6.7748837950385677E-3</v>
      </c>
    </row>
    <row r="403" spans="1:3">
      <c r="A403" s="1">
        <v>41774</v>
      </c>
      <c r="B403">
        <v>102.593338</v>
      </c>
      <c r="C403">
        <f t="shared" si="8"/>
        <v>1.1018873369730809E-2</v>
      </c>
    </row>
    <row r="404" spans="1:3">
      <c r="A404" s="1">
        <v>41775</v>
      </c>
      <c r="B404">
        <v>103.72380099999999</v>
      </c>
      <c r="C404">
        <f t="shared" si="8"/>
        <v>6.5737467526860239E-3</v>
      </c>
    </row>
    <row r="405" spans="1:3">
      <c r="A405" s="1">
        <v>41778</v>
      </c>
      <c r="B405">
        <v>104.405655</v>
      </c>
      <c r="C405">
        <f t="shared" si="8"/>
        <v>-1.0655725496861203E-2</v>
      </c>
    </row>
    <row r="406" spans="1:3">
      <c r="A406" s="1">
        <v>41779</v>
      </c>
      <c r="B406">
        <v>103.293137</v>
      </c>
      <c r="C406">
        <f t="shared" si="8"/>
        <v>-5.2983190935521748E-3</v>
      </c>
    </row>
    <row r="407" spans="1:3">
      <c r="A407" s="1">
        <v>41780</v>
      </c>
      <c r="B407">
        <v>102.745857</v>
      </c>
      <c r="C407">
        <f t="shared" si="8"/>
        <v>1.8338744305767991E-3</v>
      </c>
    </row>
    <row r="408" spans="1:3">
      <c r="A408" s="1">
        <v>41781</v>
      </c>
      <c r="B408">
        <v>102.93428</v>
      </c>
      <c r="C408">
        <f t="shared" si="8"/>
        <v>1.830303762750358E-3</v>
      </c>
    </row>
    <row r="409" spans="1:3">
      <c r="A409" s="1">
        <v>41782</v>
      </c>
      <c r="B409">
        <v>103.122681</v>
      </c>
      <c r="C409">
        <f t="shared" si="8"/>
        <v>-9.3090772145459928E-3</v>
      </c>
    </row>
    <row r="410" spans="1:3">
      <c r="A410" s="1">
        <v>41786</v>
      </c>
      <c r="B410">
        <v>102.16270400000001</v>
      </c>
      <c r="C410">
        <f t="shared" si="8"/>
        <v>3.2492777403385245E-3</v>
      </c>
    </row>
    <row r="411" spans="1:3">
      <c r="A411" s="1">
        <v>41787</v>
      </c>
      <c r="B411">
        <v>102.494659</v>
      </c>
      <c r="C411">
        <f t="shared" si="8"/>
        <v>-8.753724425776886E-4</v>
      </c>
    </row>
    <row r="412" spans="1:3">
      <c r="A412" s="1">
        <v>41788</v>
      </c>
      <c r="B412">
        <v>102.404938</v>
      </c>
      <c r="C412">
        <f t="shared" si="8"/>
        <v>1.6470797531267449E-2</v>
      </c>
    </row>
    <row r="413" spans="1:3">
      <c r="A413" s="1">
        <v>41789</v>
      </c>
      <c r="B413">
        <v>104.091629</v>
      </c>
      <c r="C413">
        <f t="shared" si="8"/>
        <v>-2.9304085537944615E-3</v>
      </c>
    </row>
    <row r="414" spans="1:3">
      <c r="A414" s="1">
        <v>41792</v>
      </c>
      <c r="B414">
        <v>103.786598</v>
      </c>
      <c r="C414">
        <f t="shared" si="8"/>
        <v>-1.4695442662066838E-3</v>
      </c>
    </row>
    <row r="415" spans="1:3">
      <c r="A415" s="1">
        <v>41793</v>
      </c>
      <c r="B415">
        <v>103.634079</v>
      </c>
      <c r="C415">
        <f t="shared" si="8"/>
        <v>6.9257430270596478E-3</v>
      </c>
    </row>
    <row r="416" spans="1:3">
      <c r="A416" s="1">
        <v>41794</v>
      </c>
      <c r="B416">
        <v>104.351822</v>
      </c>
      <c r="C416">
        <f t="shared" si="8"/>
        <v>1.2380972130989747E-2</v>
      </c>
    </row>
    <row r="417" spans="1:3">
      <c r="A417" s="1">
        <v>41795</v>
      </c>
      <c r="B417">
        <v>105.643799</v>
      </c>
      <c r="C417">
        <f t="shared" si="8"/>
        <v>4.076273326747747E-3</v>
      </c>
    </row>
    <row r="418" spans="1:3">
      <c r="A418" s="1">
        <v>41796</v>
      </c>
      <c r="B418">
        <v>106.074432</v>
      </c>
      <c r="C418">
        <f t="shared" si="8"/>
        <v>-3.8061198385677436E-3</v>
      </c>
    </row>
    <row r="419" spans="1:3">
      <c r="A419" s="1">
        <v>41799</v>
      </c>
      <c r="B419">
        <v>105.6707</v>
      </c>
      <c r="C419">
        <f t="shared" si="8"/>
        <v>-5.7735966545125828E-3</v>
      </c>
    </row>
    <row r="420" spans="1:3">
      <c r="A420" s="1">
        <v>41800</v>
      </c>
      <c r="B420">
        <v>105.06059999999999</v>
      </c>
      <c r="C420">
        <f t="shared" si="8"/>
        <v>-7.3441042598271482E-3</v>
      </c>
    </row>
    <row r="421" spans="1:3">
      <c r="A421" s="1">
        <v>41801</v>
      </c>
      <c r="B421">
        <v>104.289024</v>
      </c>
      <c r="C421">
        <f t="shared" si="8"/>
        <v>-6.8821719915607297E-3</v>
      </c>
    </row>
    <row r="422" spans="1:3">
      <c r="A422" s="1">
        <v>41802</v>
      </c>
      <c r="B422">
        <v>103.57128899999999</v>
      </c>
      <c r="C422">
        <f t="shared" si="8"/>
        <v>-1.2127878412326672E-3</v>
      </c>
    </row>
    <row r="423" spans="1:3">
      <c r="A423" s="1">
        <v>41803</v>
      </c>
      <c r="B423">
        <v>103.445679</v>
      </c>
      <c r="C423">
        <f t="shared" si="8"/>
        <v>1.1273839673864401E-3</v>
      </c>
    </row>
    <row r="424" spans="1:3">
      <c r="A424" s="1">
        <v>41806</v>
      </c>
      <c r="B424">
        <v>103.562302</v>
      </c>
      <c r="C424">
        <f t="shared" si="8"/>
        <v>1.7334493008849854E-4</v>
      </c>
    </row>
    <row r="425" spans="1:3">
      <c r="A425" s="1">
        <v>41807</v>
      </c>
      <c r="B425">
        <v>103.580254</v>
      </c>
      <c r="C425">
        <f t="shared" si="8"/>
        <v>7.1025796094301786E-3</v>
      </c>
    </row>
    <row r="426" spans="1:3">
      <c r="A426" s="1">
        <v>41808</v>
      </c>
      <c r="B426">
        <v>104.315941</v>
      </c>
      <c r="C426">
        <f t="shared" si="8"/>
        <v>-8.6084637821500298E-5</v>
      </c>
    </row>
    <row r="427" spans="1:3">
      <c r="A427" s="1">
        <v>41809</v>
      </c>
      <c r="B427">
        <v>104.306961</v>
      </c>
      <c r="C427">
        <f t="shared" si="8"/>
        <v>-7.741084509211283E-3</v>
      </c>
    </row>
    <row r="428" spans="1:3">
      <c r="A428" s="1">
        <v>41810</v>
      </c>
      <c r="B428">
        <v>103.499512</v>
      </c>
      <c r="C428">
        <f t="shared" si="8"/>
        <v>-1.2137062056871214E-3</v>
      </c>
    </row>
    <row r="429" spans="1:3">
      <c r="A429" s="1">
        <v>41813</v>
      </c>
      <c r="B429">
        <v>103.37389400000001</v>
      </c>
      <c r="C429">
        <f t="shared" si="8"/>
        <v>9.4601060495988609E-3</v>
      </c>
    </row>
    <row r="430" spans="1:3">
      <c r="A430" s="1">
        <v>41814</v>
      </c>
      <c r="B430">
        <v>104.351822</v>
      </c>
      <c r="C430">
        <f t="shared" si="8"/>
        <v>-3.438464160214029E-4</v>
      </c>
    </row>
    <row r="431" spans="1:3">
      <c r="A431" s="1">
        <v>41815</v>
      </c>
      <c r="B431">
        <v>104.315941</v>
      </c>
      <c r="C431">
        <f t="shared" si="8"/>
        <v>-5.4184527751132226E-3</v>
      </c>
    </row>
    <row r="432" spans="1:3">
      <c r="A432" s="1">
        <v>41816</v>
      </c>
      <c r="B432">
        <v>103.75071</v>
      </c>
      <c r="C432">
        <f t="shared" si="8"/>
        <v>-1.2970995571981929E-3</v>
      </c>
    </row>
    <row r="433" spans="1:3">
      <c r="A433" s="1">
        <v>41817</v>
      </c>
      <c r="B433">
        <v>103.616135</v>
      </c>
      <c r="C433">
        <f t="shared" si="8"/>
        <v>-2.8573445631801808E-3</v>
      </c>
    </row>
    <row r="434" spans="1:3">
      <c r="A434" s="1">
        <v>41820</v>
      </c>
      <c r="B434">
        <v>103.32006800000001</v>
      </c>
      <c r="C434">
        <f t="shared" si="8"/>
        <v>2.4314831074248497E-3</v>
      </c>
    </row>
    <row r="435" spans="1:3">
      <c r="A435" s="1">
        <v>41821</v>
      </c>
      <c r="B435">
        <v>103.57128899999999</v>
      </c>
      <c r="C435">
        <f t="shared" si="8"/>
        <v>2.6853194807685598E-3</v>
      </c>
    </row>
    <row r="436" spans="1:3">
      <c r="A436" s="1">
        <v>41822</v>
      </c>
      <c r="B436">
        <v>103.849411</v>
      </c>
      <c r="C436">
        <f t="shared" si="8"/>
        <v>5.1833900146048819E-3</v>
      </c>
    </row>
    <row r="437" spans="1:3">
      <c r="A437" s="1">
        <v>41823</v>
      </c>
      <c r="B437">
        <v>104.387703</v>
      </c>
      <c r="C437">
        <f t="shared" si="8"/>
        <v>-2.576357102138615E-4</v>
      </c>
    </row>
    <row r="438" spans="1:3">
      <c r="A438" s="1">
        <v>41827</v>
      </c>
      <c r="B438">
        <v>104.360809</v>
      </c>
      <c r="C438">
        <f t="shared" si="8"/>
        <v>9.8004414664895154E-3</v>
      </c>
    </row>
    <row r="439" spans="1:3">
      <c r="A439" s="1">
        <v>41828</v>
      </c>
      <c r="B439">
        <v>105.383591</v>
      </c>
      <c r="C439">
        <f t="shared" si="8"/>
        <v>6.9594610796665565E-3</v>
      </c>
    </row>
    <row r="440" spans="1:3">
      <c r="A440" s="1">
        <v>41829</v>
      </c>
      <c r="B440">
        <v>106.11700399999999</v>
      </c>
      <c r="C440">
        <f t="shared" si="8"/>
        <v>1.3570398199331661E-3</v>
      </c>
    </row>
    <row r="441" spans="1:3">
      <c r="A441" s="1">
        <v>41830</v>
      </c>
      <c r="B441">
        <v>106.261009</v>
      </c>
      <c r="C441">
        <f t="shared" si="8"/>
        <v>-5.9284210260038348E-4</v>
      </c>
    </row>
    <row r="442" spans="1:3">
      <c r="A442" s="1">
        <v>41831</v>
      </c>
      <c r="B442">
        <v>106.198013</v>
      </c>
      <c r="C442">
        <f t="shared" si="8"/>
        <v>-5.5080597411931304E-3</v>
      </c>
    </row>
    <row r="443" spans="1:3">
      <c r="A443" s="1">
        <v>41834</v>
      </c>
      <c r="B443">
        <v>105.613068</v>
      </c>
      <c r="C443">
        <f t="shared" si="8"/>
        <v>3.9195433655994294E-3</v>
      </c>
    </row>
    <row r="444" spans="1:3">
      <c r="A444" s="1">
        <v>41835</v>
      </c>
      <c r="B444">
        <v>106.027023</v>
      </c>
      <c r="C444">
        <f t="shared" si="8"/>
        <v>2.5458604076815855E-4</v>
      </c>
    </row>
    <row r="445" spans="1:3">
      <c r="A445" s="1">
        <v>41836</v>
      </c>
      <c r="B445">
        <v>106.054016</v>
      </c>
      <c r="C445">
        <f t="shared" si="8"/>
        <v>-8.9944260102323963E-3</v>
      </c>
    </row>
    <row r="446" spans="1:3">
      <c r="A446" s="1">
        <v>41837</v>
      </c>
      <c r="B446">
        <v>105.100121</v>
      </c>
      <c r="C446">
        <f t="shared" si="8"/>
        <v>8.134405477991824E-3</v>
      </c>
    </row>
    <row r="447" spans="1:3">
      <c r="A447" s="1">
        <v>41838</v>
      </c>
      <c r="B447">
        <v>105.95504800000001</v>
      </c>
      <c r="C447">
        <f t="shared" si="8"/>
        <v>-5.9453892182655512E-3</v>
      </c>
    </row>
    <row r="448" spans="1:3">
      <c r="A448" s="1">
        <v>41841</v>
      </c>
      <c r="B448">
        <v>105.325104</v>
      </c>
      <c r="C448">
        <f t="shared" si="8"/>
        <v>4.3574986643260816E-3</v>
      </c>
    </row>
    <row r="449" spans="1:3">
      <c r="A449" s="1">
        <v>41842</v>
      </c>
      <c r="B449">
        <v>105.784058</v>
      </c>
      <c r="C449">
        <f t="shared" si="8"/>
        <v>3.4012686486270945E-4</v>
      </c>
    </row>
    <row r="450" spans="1:3">
      <c r="A450" s="1">
        <v>41843</v>
      </c>
      <c r="B450">
        <v>105.820038</v>
      </c>
      <c r="C450">
        <f t="shared" si="8"/>
        <v>4.6774127977539581E-3</v>
      </c>
    </row>
    <row r="451" spans="1:3">
      <c r="A451" s="1">
        <v>41844</v>
      </c>
      <c r="B451">
        <v>106.31500200000001</v>
      </c>
      <c r="C451">
        <f t="shared" ref="C451:C514" si="9">(B452-B451)/B451</f>
        <v>-4.9940647134635351E-3</v>
      </c>
    </row>
    <row r="452" spans="1:3">
      <c r="A452" s="1">
        <v>41845</v>
      </c>
      <c r="B452">
        <v>105.784058</v>
      </c>
      <c r="C452">
        <f t="shared" si="9"/>
        <v>-3.6580464704805389E-3</v>
      </c>
    </row>
    <row r="453" spans="1:3">
      <c r="A453" s="1">
        <v>41848</v>
      </c>
      <c r="B453">
        <v>105.39709499999999</v>
      </c>
      <c r="C453">
        <f t="shared" si="9"/>
        <v>1.5198037479116567E-2</v>
      </c>
    </row>
    <row r="454" spans="1:3">
      <c r="A454" s="1">
        <v>41849</v>
      </c>
      <c r="B454">
        <v>106.998924</v>
      </c>
      <c r="C454">
        <f t="shared" si="9"/>
        <v>-6.0554440715684041E-3</v>
      </c>
    </row>
    <row r="455" spans="1:3">
      <c r="A455" s="1">
        <v>41850</v>
      </c>
      <c r="B455">
        <v>106.350998</v>
      </c>
      <c r="C455">
        <f t="shared" si="9"/>
        <v>-5.4156332411661994E-3</v>
      </c>
    </row>
    <row r="456" spans="1:3">
      <c r="A456" s="1">
        <v>41851</v>
      </c>
      <c r="B456">
        <v>105.77504</v>
      </c>
      <c r="C456">
        <f t="shared" si="9"/>
        <v>2.8927145761419573E-3</v>
      </c>
    </row>
    <row r="457" spans="1:3">
      <c r="A457" s="1">
        <v>41852</v>
      </c>
      <c r="B457">
        <v>106.081017</v>
      </c>
      <c r="C457">
        <f t="shared" si="9"/>
        <v>2.2905888996143098E-3</v>
      </c>
    </row>
    <row r="458" spans="1:3">
      <c r="A458" s="1">
        <v>41855</v>
      </c>
      <c r="B458">
        <v>106.324005</v>
      </c>
      <c r="C458">
        <f t="shared" si="9"/>
        <v>-8.4636578541226666E-4</v>
      </c>
    </row>
    <row r="459" spans="1:3">
      <c r="A459" s="1">
        <v>41856</v>
      </c>
      <c r="B459">
        <v>106.234016</v>
      </c>
      <c r="C459">
        <f t="shared" si="9"/>
        <v>1.304524720217682E-2</v>
      </c>
    </row>
    <row r="460" spans="1:3">
      <c r="A460" s="1">
        <v>41857</v>
      </c>
      <c r="B460">
        <v>107.619865</v>
      </c>
      <c r="C460">
        <f t="shared" si="9"/>
        <v>-1.4967794282217339E-2</v>
      </c>
    </row>
    <row r="461" spans="1:3">
      <c r="A461" s="1">
        <v>41858</v>
      </c>
      <c r="B461">
        <v>106.009033</v>
      </c>
      <c r="C461">
        <f t="shared" si="9"/>
        <v>1.1545025601733407E-2</v>
      </c>
    </row>
    <row r="462" spans="1:3">
      <c r="A462" s="1">
        <v>41859</v>
      </c>
      <c r="B462">
        <v>107.23291</v>
      </c>
      <c r="C462">
        <f t="shared" si="9"/>
        <v>1.6776566074722311E-4</v>
      </c>
    </row>
    <row r="463" spans="1:3">
      <c r="A463" s="1">
        <v>41862</v>
      </c>
      <c r="B463">
        <v>107.2509</v>
      </c>
      <c r="C463">
        <f t="shared" si="9"/>
        <v>-1.4264122725310795E-3</v>
      </c>
    </row>
    <row r="464" spans="1:3">
      <c r="A464" s="1">
        <v>41863</v>
      </c>
      <c r="B464">
        <v>107.097916</v>
      </c>
      <c r="C464">
        <f t="shared" si="9"/>
        <v>-3.1090240822240003E-3</v>
      </c>
    </row>
    <row r="465" spans="1:3">
      <c r="A465" s="1">
        <v>41864</v>
      </c>
      <c r="B465">
        <v>106.76494599999999</v>
      </c>
      <c r="C465">
        <f t="shared" si="9"/>
        <v>5.2259943071578186E-3</v>
      </c>
    </row>
    <row r="466" spans="1:3">
      <c r="A466" s="1">
        <v>41865</v>
      </c>
      <c r="B466">
        <v>107.32289900000001</v>
      </c>
      <c r="C466">
        <f t="shared" si="9"/>
        <v>-5.7855872864560932E-3</v>
      </c>
    </row>
    <row r="467" spans="1:3">
      <c r="A467" s="1">
        <v>41866</v>
      </c>
      <c r="B467">
        <v>106.701973</v>
      </c>
      <c r="C467">
        <f t="shared" si="9"/>
        <v>7.5059811686894046E-3</v>
      </c>
    </row>
    <row r="468" spans="1:3">
      <c r="A468" s="1">
        <v>41869</v>
      </c>
      <c r="B468">
        <v>107.502876</v>
      </c>
      <c r="C468">
        <f t="shared" si="9"/>
        <v>9.6266912896358307E-3</v>
      </c>
    </row>
    <row r="469" spans="1:3">
      <c r="A469" s="1">
        <v>41870</v>
      </c>
      <c r="B469">
        <v>108.537773</v>
      </c>
      <c r="C469">
        <f t="shared" si="9"/>
        <v>2.4873736814187706E-3</v>
      </c>
    </row>
    <row r="470" spans="1:3">
      <c r="A470" s="1">
        <v>41871</v>
      </c>
      <c r="B470">
        <v>108.80774700000001</v>
      </c>
      <c r="C470">
        <f t="shared" si="9"/>
        <v>5.872109455588667E-3</v>
      </c>
    </row>
    <row r="471" spans="1:3">
      <c r="A471" s="1">
        <v>41872</v>
      </c>
      <c r="B471">
        <v>109.44667800000001</v>
      </c>
      <c r="C471">
        <f t="shared" si="9"/>
        <v>-2.7133395496938867E-3</v>
      </c>
    </row>
    <row r="472" spans="1:3">
      <c r="A472" s="1">
        <v>41873</v>
      </c>
      <c r="B472">
        <v>109.14971199999999</v>
      </c>
      <c r="C472">
        <f t="shared" si="9"/>
        <v>8.2438146973771911E-4</v>
      </c>
    </row>
    <row r="473" spans="1:3">
      <c r="A473" s="1">
        <v>41876</v>
      </c>
      <c r="B473">
        <v>109.239693</v>
      </c>
      <c r="C473">
        <f t="shared" si="9"/>
        <v>-2.4713910537995086E-3</v>
      </c>
    </row>
    <row r="474" spans="1:3">
      <c r="A474" s="1">
        <v>41877</v>
      </c>
      <c r="B474">
        <v>108.969719</v>
      </c>
      <c r="C474">
        <f t="shared" si="9"/>
        <v>1.2388946327373761E-3</v>
      </c>
    </row>
    <row r="475" spans="1:3">
      <c r="A475" s="1">
        <v>41878</v>
      </c>
      <c r="B475">
        <v>109.104721</v>
      </c>
      <c r="C475">
        <f t="shared" si="9"/>
        <v>-2.2271171932147131E-3</v>
      </c>
    </row>
    <row r="476" spans="1:3">
      <c r="A476" s="1">
        <v>41879</v>
      </c>
      <c r="B476">
        <v>108.861732</v>
      </c>
      <c r="C476">
        <f t="shared" si="9"/>
        <v>9.0933699272757783E-4</v>
      </c>
    </row>
    <row r="477" spans="1:3">
      <c r="A477" s="1">
        <v>41880</v>
      </c>
      <c r="B477">
        <v>108.960724</v>
      </c>
      <c r="C477">
        <f t="shared" si="9"/>
        <v>3.9642357736168893E-3</v>
      </c>
    </row>
    <row r="478" spans="1:3">
      <c r="A478" s="1">
        <v>41884</v>
      </c>
      <c r="B478">
        <v>109.39267</v>
      </c>
      <c r="C478">
        <f t="shared" si="9"/>
        <v>-1.7276111827236216E-3</v>
      </c>
    </row>
    <row r="479" spans="1:3">
      <c r="A479" s="1">
        <v>41885</v>
      </c>
      <c r="B479">
        <v>109.203682</v>
      </c>
      <c r="C479">
        <f t="shared" si="9"/>
        <v>3.1314530218862054E-2</v>
      </c>
    </row>
    <row r="480" spans="1:3">
      <c r="A480" s="1">
        <v>41886</v>
      </c>
      <c r="B480">
        <v>112.623344</v>
      </c>
      <c r="C480">
        <f t="shared" si="9"/>
        <v>1.4862114198988833E-2</v>
      </c>
    </row>
    <row r="481" spans="1:3">
      <c r="A481" s="1">
        <v>41887</v>
      </c>
      <c r="B481">
        <v>114.29716500000001</v>
      </c>
      <c r="C481">
        <f t="shared" si="9"/>
        <v>-3.2279890756696573E-3</v>
      </c>
    </row>
    <row r="482" spans="1:3">
      <c r="A482" s="1">
        <v>41890</v>
      </c>
      <c r="B482">
        <v>113.92821499999999</v>
      </c>
      <c r="C482">
        <f t="shared" si="9"/>
        <v>-3.8704722969634866E-3</v>
      </c>
    </row>
    <row r="483" spans="1:3">
      <c r="A483" s="1">
        <v>41891</v>
      </c>
      <c r="B483">
        <v>113.48725899999999</v>
      </c>
      <c r="C483">
        <f t="shared" si="9"/>
        <v>4.7570097714677356E-4</v>
      </c>
    </row>
    <row r="484" spans="1:3">
      <c r="A484" s="1">
        <v>41892</v>
      </c>
      <c r="B484">
        <v>113.541245</v>
      </c>
      <c r="C484">
        <f t="shared" si="9"/>
        <v>-1.8228706229177776E-3</v>
      </c>
    </row>
    <row r="485" spans="1:3">
      <c r="A485" s="1">
        <v>41893</v>
      </c>
      <c r="B485">
        <v>113.33427399999999</v>
      </c>
      <c r="C485">
        <f t="shared" si="9"/>
        <v>-4.5260977275063986E-3</v>
      </c>
    </row>
    <row r="486" spans="1:3">
      <c r="A486" s="1">
        <v>41894</v>
      </c>
      <c r="B486">
        <v>112.82131200000001</v>
      </c>
      <c r="C486">
        <f t="shared" si="9"/>
        <v>2.7119787438741219E-3</v>
      </c>
    </row>
    <row r="487" spans="1:3">
      <c r="A487" s="1">
        <v>41897</v>
      </c>
      <c r="B487">
        <v>113.127281</v>
      </c>
      <c r="C487">
        <f t="shared" si="9"/>
        <v>5.7275486007658969E-3</v>
      </c>
    </row>
    <row r="488" spans="1:3">
      <c r="A488" s="1">
        <v>41898</v>
      </c>
      <c r="B488">
        <v>113.775223</v>
      </c>
      <c r="C488">
        <f t="shared" si="9"/>
        <v>-3.3218568158727923E-3</v>
      </c>
    </row>
    <row r="489" spans="1:3">
      <c r="A489" s="1">
        <v>41899</v>
      </c>
      <c r="B489">
        <v>113.397278</v>
      </c>
      <c r="C489">
        <f t="shared" si="9"/>
        <v>3.7298161601374384E-3</v>
      </c>
    </row>
    <row r="490" spans="1:3">
      <c r="A490" s="1">
        <v>41900</v>
      </c>
      <c r="B490">
        <v>113.820229</v>
      </c>
      <c r="C490">
        <f t="shared" si="9"/>
        <v>1.5805626256469322E-4</v>
      </c>
    </row>
    <row r="491" spans="1:3">
      <c r="A491" s="1">
        <v>41901</v>
      </c>
      <c r="B491">
        <v>113.838219</v>
      </c>
      <c r="C491">
        <f t="shared" si="9"/>
        <v>-5.2963583346291769E-3</v>
      </c>
    </row>
    <row r="492" spans="1:3">
      <c r="A492" s="1">
        <v>41904</v>
      </c>
      <c r="B492">
        <v>113.235291</v>
      </c>
      <c r="C492">
        <f t="shared" si="9"/>
        <v>-2.5432618882041034E-3</v>
      </c>
    </row>
    <row r="493" spans="1:3">
      <c r="A493" s="1">
        <v>41905</v>
      </c>
      <c r="B493">
        <v>112.947304</v>
      </c>
      <c r="C493">
        <f t="shared" si="9"/>
        <v>1.6811547799317133E-2</v>
      </c>
    </row>
    <row r="494" spans="1:3">
      <c r="A494" s="1">
        <v>41906</v>
      </c>
      <c r="B494">
        <v>114.84612300000001</v>
      </c>
      <c r="C494">
        <f t="shared" si="9"/>
        <v>-1.5358219798155553E-2</v>
      </c>
    </row>
    <row r="495" spans="1:3">
      <c r="A495" s="1">
        <v>41907</v>
      </c>
      <c r="B495">
        <v>113.082291</v>
      </c>
      <c r="C495">
        <f t="shared" si="9"/>
        <v>-9.5480909561695862E-4</v>
      </c>
    </row>
    <row r="496" spans="1:3">
      <c r="A496" s="1">
        <v>41908</v>
      </c>
      <c r="B496">
        <v>112.97431899999999</v>
      </c>
      <c r="C496">
        <f t="shared" si="9"/>
        <v>-1.7524513690584504E-3</v>
      </c>
    </row>
    <row r="497" spans="1:3">
      <c r="A497" s="1">
        <v>41911</v>
      </c>
      <c r="B497">
        <v>112.776337</v>
      </c>
      <c r="C497">
        <f t="shared" si="9"/>
        <v>0</v>
      </c>
    </row>
    <row r="498" spans="1:3">
      <c r="A498" s="1">
        <v>41912</v>
      </c>
      <c r="B498">
        <v>112.776337</v>
      </c>
      <c r="C498">
        <f t="shared" si="9"/>
        <v>-4.4685969894553163E-3</v>
      </c>
    </row>
    <row r="499" spans="1:3">
      <c r="A499" s="1">
        <v>41913</v>
      </c>
      <c r="B499">
        <v>112.272385</v>
      </c>
      <c r="C499">
        <f t="shared" si="9"/>
        <v>8.2559749665957541E-3</v>
      </c>
    </row>
    <row r="500" spans="1:3">
      <c r="A500" s="1">
        <v>41914</v>
      </c>
      <c r="B500">
        <v>113.199303</v>
      </c>
      <c r="C500">
        <f t="shared" si="9"/>
        <v>1.0334454091117534E-2</v>
      </c>
    </row>
    <row r="501" spans="1:3">
      <c r="A501" s="1">
        <v>41915</v>
      </c>
      <c r="B501">
        <v>114.369156</v>
      </c>
      <c r="C501">
        <f t="shared" si="9"/>
        <v>-6.924139581829269E-3</v>
      </c>
    </row>
    <row r="502" spans="1:3">
      <c r="A502" s="1">
        <v>41918</v>
      </c>
      <c r="B502">
        <v>113.577248</v>
      </c>
      <c r="C502">
        <f t="shared" si="9"/>
        <v>-7.4477416462846611E-3</v>
      </c>
    </row>
    <row r="503" spans="1:3">
      <c r="A503" s="1">
        <v>41919</v>
      </c>
      <c r="B503">
        <v>112.731354</v>
      </c>
      <c r="C503">
        <f t="shared" si="9"/>
        <v>2.7620133082052831E-2</v>
      </c>
    </row>
    <row r="504" spans="1:3">
      <c r="A504" s="1">
        <v>41920</v>
      </c>
      <c r="B504">
        <v>115.845009</v>
      </c>
      <c r="C504">
        <f t="shared" si="9"/>
        <v>-2.4858990688153607E-3</v>
      </c>
    </row>
    <row r="505" spans="1:3">
      <c r="A505" s="1">
        <v>41921</v>
      </c>
      <c r="B505">
        <v>115.55703</v>
      </c>
      <c r="C505">
        <f t="shared" si="9"/>
        <v>3.8160465010220897E-3</v>
      </c>
    </row>
    <row r="506" spans="1:3">
      <c r="A506" s="1">
        <v>41922</v>
      </c>
      <c r="B506">
        <v>115.998001</v>
      </c>
      <c r="C506">
        <f t="shared" si="9"/>
        <v>-1.497287871365989E-2</v>
      </c>
    </row>
    <row r="507" spans="1:3">
      <c r="A507" s="1">
        <v>41925</v>
      </c>
      <c r="B507">
        <v>114.261177</v>
      </c>
      <c r="C507">
        <f t="shared" si="9"/>
        <v>-5.6707100085272221E-3</v>
      </c>
    </row>
    <row r="508" spans="1:3">
      <c r="A508" s="1">
        <v>41926</v>
      </c>
      <c r="B508">
        <v>113.613235</v>
      </c>
      <c r="C508">
        <f t="shared" si="9"/>
        <v>-1.544543644056964E-2</v>
      </c>
    </row>
    <row r="509" spans="1:3">
      <c r="A509" s="1">
        <v>41927</v>
      </c>
      <c r="B509">
        <v>111.858429</v>
      </c>
      <c r="C509">
        <f t="shared" si="9"/>
        <v>-1.0860755071037143E-2</v>
      </c>
    </row>
    <row r="510" spans="1:3">
      <c r="A510" s="1">
        <v>41928</v>
      </c>
      <c r="B510">
        <v>110.643562</v>
      </c>
      <c r="C510">
        <f t="shared" si="9"/>
        <v>1.3826660786643885E-2</v>
      </c>
    </row>
    <row r="511" spans="1:3">
      <c r="A511" s="1">
        <v>41929</v>
      </c>
      <c r="B511">
        <v>112.173393</v>
      </c>
      <c r="C511">
        <f t="shared" si="9"/>
        <v>3.0244801456616378E-2</v>
      </c>
    </row>
    <row r="512" spans="1:3">
      <c r="A512" s="1">
        <v>41932</v>
      </c>
      <c r="B512">
        <v>115.56605500000001</v>
      </c>
      <c r="C512">
        <f t="shared" si="9"/>
        <v>1.4483604203673782E-2</v>
      </c>
    </row>
    <row r="513" spans="1:3">
      <c r="A513" s="1">
        <v>41933</v>
      </c>
      <c r="B513">
        <v>117.239868</v>
      </c>
      <c r="C513">
        <f t="shared" si="9"/>
        <v>1.9956607252406395E-3</v>
      </c>
    </row>
    <row r="514" spans="1:3">
      <c r="A514" s="1">
        <v>41934</v>
      </c>
      <c r="B514">
        <v>117.473839</v>
      </c>
      <c r="C514">
        <f t="shared" si="9"/>
        <v>3.8297888604796966E-4</v>
      </c>
    </row>
    <row r="515" spans="1:3">
      <c r="A515" s="1">
        <v>41935</v>
      </c>
      <c r="B515">
        <v>117.518829</v>
      </c>
      <c r="C515">
        <f t="shared" ref="C515:C578" si="10">(B516-B515)/B515</f>
        <v>-1.1485053173903993E-3</v>
      </c>
    </row>
    <row r="516" spans="1:3">
      <c r="A516" s="1">
        <v>41936</v>
      </c>
      <c r="B516">
        <v>117.383858</v>
      </c>
      <c r="C516">
        <f t="shared" si="10"/>
        <v>3.6798330482543259E-3</v>
      </c>
    </row>
    <row r="517" spans="1:3">
      <c r="A517" s="1">
        <v>41939</v>
      </c>
      <c r="B517">
        <v>117.815811</v>
      </c>
      <c r="C517">
        <f t="shared" si="10"/>
        <v>1.0693980623703941E-3</v>
      </c>
    </row>
    <row r="518" spans="1:3">
      <c r="A518" s="1">
        <v>41940</v>
      </c>
      <c r="B518">
        <v>117.94180299999999</v>
      </c>
      <c r="C518">
        <f t="shared" si="10"/>
        <v>6.6380704727738585E-3</v>
      </c>
    </row>
    <row r="519" spans="1:3">
      <c r="A519" s="1">
        <v>41941</v>
      </c>
      <c r="B519">
        <v>118.724709</v>
      </c>
      <c r="C519">
        <f t="shared" si="10"/>
        <v>8.1104010118061617E-3</v>
      </c>
    </row>
    <row r="520" spans="1:3">
      <c r="A520" s="1">
        <v>41942</v>
      </c>
      <c r="B520">
        <v>119.687614</v>
      </c>
      <c r="C520">
        <f t="shared" si="10"/>
        <v>2.7817999613561043E-3</v>
      </c>
    </row>
    <row r="521" spans="1:3">
      <c r="A521" s="1">
        <v>41943</v>
      </c>
      <c r="B521">
        <v>120.020561</v>
      </c>
      <c r="C521">
        <f t="shared" si="10"/>
        <v>6.7481854213296234E-3</v>
      </c>
    </row>
    <row r="522" spans="1:3">
      <c r="A522" s="1">
        <v>41946</v>
      </c>
      <c r="B522">
        <v>120.830482</v>
      </c>
      <c r="C522">
        <f t="shared" si="10"/>
        <v>1.6980971738571684E-2</v>
      </c>
    </row>
    <row r="523" spans="1:3">
      <c r="A523" s="1">
        <v>41947</v>
      </c>
      <c r="B523">
        <v>122.882301</v>
      </c>
      <c r="C523">
        <f t="shared" si="10"/>
        <v>-3.6649704337808647E-4</v>
      </c>
    </row>
    <row r="524" spans="1:3">
      <c r="A524" s="1">
        <v>41948</v>
      </c>
      <c r="B524">
        <v>122.837265</v>
      </c>
      <c r="C524">
        <f t="shared" si="10"/>
        <v>4.3225889146913032E-3</v>
      </c>
    </row>
    <row r="525" spans="1:3">
      <c r="A525" s="1">
        <v>41949</v>
      </c>
      <c r="B525">
        <v>123.36824</v>
      </c>
      <c r="C525">
        <f t="shared" si="10"/>
        <v>4.5227280538330285E-3</v>
      </c>
    </row>
    <row r="526" spans="1:3">
      <c r="A526" s="1">
        <v>41950</v>
      </c>
      <c r="B526">
        <v>123.92620100000001</v>
      </c>
      <c r="C526">
        <f t="shared" si="10"/>
        <v>-1.4523159634342162E-4</v>
      </c>
    </row>
    <row r="527" spans="1:3">
      <c r="A527" s="1">
        <v>41953</v>
      </c>
      <c r="B527">
        <v>123.908203</v>
      </c>
      <c r="C527">
        <f t="shared" si="10"/>
        <v>-4.6481991188267492E-3</v>
      </c>
    </row>
    <row r="528" spans="1:3">
      <c r="A528" s="1">
        <v>41954</v>
      </c>
      <c r="B528">
        <v>123.33225299999999</v>
      </c>
      <c r="C528">
        <f t="shared" si="10"/>
        <v>1.4993725931529264E-3</v>
      </c>
    </row>
    <row r="529" spans="1:3">
      <c r="A529" s="1">
        <v>41955</v>
      </c>
      <c r="B529">
        <v>123.517174</v>
      </c>
      <c r="C529">
        <f t="shared" si="10"/>
        <v>1.3221602689841312E-2</v>
      </c>
    </row>
    <row r="530" spans="1:3">
      <c r="A530" s="1">
        <v>41956</v>
      </c>
      <c r="B530">
        <v>125.15026899999999</v>
      </c>
      <c r="C530">
        <f t="shared" si="10"/>
        <v>-1.6581027085127093E-3</v>
      </c>
    </row>
    <row r="531" spans="1:3">
      <c r="A531" s="1">
        <v>41957</v>
      </c>
      <c r="B531">
        <v>124.942757</v>
      </c>
      <c r="C531">
        <f t="shared" si="10"/>
        <v>-7.2361137348652411E-5</v>
      </c>
    </row>
    <row r="532" spans="1:3">
      <c r="A532" s="1">
        <v>41960</v>
      </c>
      <c r="B532">
        <v>124.933716</v>
      </c>
      <c r="C532">
        <f t="shared" si="10"/>
        <v>5.3443219442859532E-3</v>
      </c>
    </row>
    <row r="533" spans="1:3">
      <c r="A533" s="1">
        <v>41961</v>
      </c>
      <c r="B533">
        <v>125.60140199999999</v>
      </c>
      <c r="C533">
        <f t="shared" si="10"/>
        <v>5.7462177054361258E-3</v>
      </c>
    </row>
    <row r="534" spans="1:3">
      <c r="A534" s="1">
        <v>41962</v>
      </c>
      <c r="B534">
        <v>126.32313499999999</v>
      </c>
      <c r="C534">
        <f t="shared" si="10"/>
        <v>-5.4277152003866227E-3</v>
      </c>
    </row>
    <row r="535" spans="1:3">
      <c r="A535" s="1">
        <v>41963</v>
      </c>
      <c r="B535">
        <v>125.637489</v>
      </c>
      <c r="C535">
        <f t="shared" si="10"/>
        <v>3.3750037777338518E-3</v>
      </c>
    </row>
    <row r="536" spans="1:3">
      <c r="A536" s="1">
        <v>41964</v>
      </c>
      <c r="B536">
        <v>126.061516</v>
      </c>
      <c r="C536">
        <f t="shared" si="10"/>
        <v>5.728314420715637E-4</v>
      </c>
    </row>
    <row r="537" spans="1:3">
      <c r="A537" s="1">
        <v>41967</v>
      </c>
      <c r="B537">
        <v>126.133728</v>
      </c>
      <c r="C537">
        <f t="shared" si="10"/>
        <v>-6.6525505374740255E-3</v>
      </c>
    </row>
    <row r="538" spans="1:3">
      <c r="A538" s="1">
        <v>41968</v>
      </c>
      <c r="B538">
        <v>125.294617</v>
      </c>
      <c r="C538">
        <f t="shared" si="10"/>
        <v>6.3368723973193574E-3</v>
      </c>
    </row>
    <row r="539" spans="1:3">
      <c r="A539" s="1">
        <v>41969</v>
      </c>
      <c r="B539">
        <v>126.088593</v>
      </c>
      <c r="C539">
        <f t="shared" si="10"/>
        <v>1.6958750582616165E-2</v>
      </c>
    </row>
    <row r="540" spans="1:3">
      <c r="A540" s="1">
        <v>41971</v>
      </c>
      <c r="B540">
        <v>128.22689800000001</v>
      </c>
      <c r="C540">
        <f t="shared" si="10"/>
        <v>-9.8506633140273614E-4</v>
      </c>
    </row>
    <row r="541" spans="1:3">
      <c r="A541" s="1">
        <v>41974</v>
      </c>
      <c r="B541">
        <v>128.10058599999999</v>
      </c>
      <c r="C541">
        <f t="shared" si="10"/>
        <v>7.607084638941621E-3</v>
      </c>
    </row>
    <row r="542" spans="1:3">
      <c r="A542" s="1">
        <v>41975</v>
      </c>
      <c r="B542">
        <v>129.07505800000001</v>
      </c>
      <c r="C542">
        <f t="shared" si="10"/>
        <v>-2.5864563237308013E-3</v>
      </c>
    </row>
    <row r="543" spans="1:3">
      <c r="A543" s="1">
        <v>41976</v>
      </c>
      <c r="B543">
        <v>128.74121099999999</v>
      </c>
      <c r="C543">
        <f t="shared" si="10"/>
        <v>2.312499608225787E-3</v>
      </c>
    </row>
    <row r="544" spans="1:3">
      <c r="A544" s="1">
        <v>41977</v>
      </c>
      <c r="B544">
        <v>129.03892500000001</v>
      </c>
      <c r="C544">
        <f t="shared" si="10"/>
        <v>1.6081969064759966E-3</v>
      </c>
    </row>
    <row r="545" spans="1:3">
      <c r="A545" s="1">
        <v>41978</v>
      </c>
      <c r="B545">
        <v>129.24644499999999</v>
      </c>
      <c r="C545">
        <f t="shared" si="10"/>
        <v>-6.422211458117901E-3</v>
      </c>
    </row>
    <row r="546" spans="1:3">
      <c r="A546" s="1">
        <v>41981</v>
      </c>
      <c r="B546">
        <v>128.41639699999999</v>
      </c>
      <c r="C546">
        <f t="shared" si="10"/>
        <v>4.9882960039752747E-3</v>
      </c>
    </row>
    <row r="547" spans="1:3">
      <c r="A547" s="1">
        <v>41982</v>
      </c>
      <c r="B547">
        <v>129.05697599999999</v>
      </c>
      <c r="C547">
        <f t="shared" si="10"/>
        <v>-1.9504827077305668E-2</v>
      </c>
    </row>
    <row r="548" spans="1:3">
      <c r="A548" s="1">
        <v>41983</v>
      </c>
      <c r="B548">
        <v>126.539742</v>
      </c>
      <c r="C548">
        <f t="shared" si="10"/>
        <v>8.2706743625254979E-3</v>
      </c>
    </row>
    <row r="549" spans="1:3">
      <c r="A549" s="1">
        <v>41984</v>
      </c>
      <c r="B549">
        <v>127.58631099999999</v>
      </c>
      <c r="C549">
        <f t="shared" si="10"/>
        <v>-2.4962873955968433E-2</v>
      </c>
    </row>
    <row r="550" spans="1:3">
      <c r="A550" s="1">
        <v>41985</v>
      </c>
      <c r="B550">
        <v>124.40139000000001</v>
      </c>
      <c r="C550">
        <f t="shared" si="10"/>
        <v>2.248439506986191E-3</v>
      </c>
    </row>
    <row r="551" spans="1:3">
      <c r="A551" s="1">
        <v>41988</v>
      </c>
      <c r="B551">
        <v>124.681099</v>
      </c>
      <c r="C551">
        <f t="shared" si="10"/>
        <v>-6.3679339239703855E-3</v>
      </c>
    </row>
    <row r="552" spans="1:3">
      <c r="A552" s="1">
        <v>41989</v>
      </c>
      <c r="B552">
        <v>123.88713799999999</v>
      </c>
      <c r="C552">
        <f t="shared" si="10"/>
        <v>1.4711115531622035E-2</v>
      </c>
    </row>
    <row r="553" spans="1:3">
      <c r="A553" s="1">
        <v>41990</v>
      </c>
      <c r="B553">
        <v>125.709656</v>
      </c>
      <c r="C553">
        <f t="shared" si="10"/>
        <v>1.6005142834851112E-2</v>
      </c>
    </row>
    <row r="554" spans="1:3">
      <c r="A554" s="1">
        <v>41991</v>
      </c>
      <c r="B554">
        <v>127.72165699999999</v>
      </c>
      <c r="C554">
        <f t="shared" si="10"/>
        <v>1.4836872966658434E-3</v>
      </c>
    </row>
    <row r="555" spans="1:3">
      <c r="A555" s="1">
        <v>41992</v>
      </c>
      <c r="B555">
        <v>127.91115600000001</v>
      </c>
      <c r="C555">
        <f t="shared" si="10"/>
        <v>1.0156940493915884E-2</v>
      </c>
    </row>
    <row r="556" spans="1:3">
      <c r="A556" s="1">
        <v>41995</v>
      </c>
      <c r="B556">
        <v>129.210342</v>
      </c>
      <c r="C556">
        <f t="shared" si="10"/>
        <v>6.5640643533008882E-3</v>
      </c>
    </row>
    <row r="557" spans="1:3">
      <c r="A557" s="1">
        <v>41996</v>
      </c>
      <c r="B557">
        <v>130.05848700000001</v>
      </c>
      <c r="C557">
        <f t="shared" si="10"/>
        <v>-3.4689931461375054E-3</v>
      </c>
    </row>
    <row r="558" spans="1:3">
      <c r="A558" s="1">
        <v>41997</v>
      </c>
      <c r="B558">
        <v>129.607315</v>
      </c>
      <c r="C558">
        <f t="shared" si="10"/>
        <v>-1.4617461985072841E-3</v>
      </c>
    </row>
    <row r="559" spans="1:3">
      <c r="A559" s="1">
        <v>41999</v>
      </c>
      <c r="B559">
        <v>129.41786200000001</v>
      </c>
      <c r="C559">
        <f t="shared" si="10"/>
        <v>-6.972839653310005E-4</v>
      </c>
    </row>
    <row r="560" spans="1:3">
      <c r="A560" s="1">
        <v>42002</v>
      </c>
      <c r="B560">
        <v>129.32762099999999</v>
      </c>
      <c r="C560">
        <f t="shared" si="10"/>
        <v>1.0467678826320322E-3</v>
      </c>
    </row>
    <row r="561" spans="1:3">
      <c r="A561" s="1">
        <v>42003</v>
      </c>
      <c r="B561">
        <v>129.462997</v>
      </c>
      <c r="C561">
        <f t="shared" si="10"/>
        <v>-1.212642250202197E-2</v>
      </c>
    </row>
    <row r="562" spans="1:3">
      <c r="A562" s="1">
        <v>42004</v>
      </c>
      <c r="B562">
        <v>127.893074</v>
      </c>
      <c r="C562">
        <f t="shared" si="10"/>
        <v>-9.8745769454255104E-4</v>
      </c>
    </row>
    <row r="563" spans="1:3">
      <c r="A563" s="1">
        <v>42006</v>
      </c>
      <c r="B563">
        <v>127.766785</v>
      </c>
      <c r="C563">
        <f t="shared" si="10"/>
        <v>-1.1369441596264598E-2</v>
      </c>
    </row>
    <row r="564" spans="1:3">
      <c r="A564" s="1">
        <v>42009</v>
      </c>
      <c r="B564">
        <v>126.314148</v>
      </c>
      <c r="C564">
        <f t="shared" si="10"/>
        <v>1.3214410471264086E-2</v>
      </c>
    </row>
    <row r="565" spans="1:3">
      <c r="A565" s="1">
        <v>42010</v>
      </c>
      <c r="B565">
        <v>127.983315</v>
      </c>
      <c r="C565">
        <f t="shared" si="10"/>
        <v>1.7412840103415081E-2</v>
      </c>
    </row>
    <row r="566" spans="1:3">
      <c r="A566" s="1">
        <v>42011</v>
      </c>
      <c r="B566">
        <v>130.21186800000001</v>
      </c>
      <c r="C566">
        <f t="shared" si="10"/>
        <v>8.5918358839609226E-3</v>
      </c>
    </row>
    <row r="567" spans="1:3">
      <c r="A567" s="1">
        <v>42012</v>
      </c>
      <c r="B567">
        <v>131.33062699999999</v>
      </c>
      <c r="C567">
        <f t="shared" si="10"/>
        <v>-1.5388725738741713E-2</v>
      </c>
    </row>
    <row r="568" spans="1:3">
      <c r="A568" s="1">
        <v>42013</v>
      </c>
      <c r="B568">
        <v>129.30961600000001</v>
      </c>
      <c r="C568">
        <f t="shared" si="10"/>
        <v>-5.5819669281207728E-3</v>
      </c>
    </row>
    <row r="569" spans="1:3">
      <c r="A569" s="1">
        <v>42016</v>
      </c>
      <c r="B569">
        <v>128.58781400000001</v>
      </c>
      <c r="C569">
        <f t="shared" si="10"/>
        <v>-1.0033781272617436E-2</v>
      </c>
    </row>
    <row r="570" spans="1:3">
      <c r="A570" s="1">
        <v>42017</v>
      </c>
      <c r="B570">
        <v>127.29759199999999</v>
      </c>
      <c r="C570">
        <f t="shared" si="10"/>
        <v>-1.2616130240704014E-2</v>
      </c>
    </row>
    <row r="571" spans="1:3">
      <c r="A571" s="1">
        <v>42018</v>
      </c>
      <c r="B571">
        <v>125.69158899999999</v>
      </c>
      <c r="C571">
        <f t="shared" si="10"/>
        <v>0</v>
      </c>
    </row>
    <row r="572" spans="1:3">
      <c r="A572" s="1">
        <v>42019</v>
      </c>
      <c r="B572">
        <v>125.69158899999999</v>
      </c>
      <c r="C572">
        <f t="shared" si="10"/>
        <v>2.943132495524455E-3</v>
      </c>
    </row>
    <row r="573" spans="1:3">
      <c r="A573" s="1">
        <v>42020</v>
      </c>
      <c r="B573">
        <v>126.061516</v>
      </c>
      <c r="C573">
        <f t="shared" si="10"/>
        <v>-2.4335023862476607E-3</v>
      </c>
    </row>
    <row r="574" spans="1:3">
      <c r="A574" s="1">
        <v>42024</v>
      </c>
      <c r="B574">
        <v>125.754745</v>
      </c>
      <c r="C574">
        <f t="shared" si="10"/>
        <v>-1.7216527296842392E-3</v>
      </c>
    </row>
    <row r="575" spans="1:3">
      <c r="A575" s="1">
        <v>42025</v>
      </c>
      <c r="B575">
        <v>125.538239</v>
      </c>
      <c r="C575">
        <f t="shared" si="10"/>
        <v>1.5308228116852906E-2</v>
      </c>
    </row>
    <row r="576" spans="1:3">
      <c r="A576" s="1">
        <v>42026</v>
      </c>
      <c r="B576">
        <v>127.460007</v>
      </c>
      <c r="C576">
        <f t="shared" si="10"/>
        <v>5.5214652545875617E-3</v>
      </c>
    </row>
    <row r="577" spans="1:3">
      <c r="A577" s="1">
        <v>42027</v>
      </c>
      <c r="B577">
        <v>128.16377299999999</v>
      </c>
      <c r="C577">
        <f t="shared" si="10"/>
        <v>6.0541600940540617E-3</v>
      </c>
    </row>
    <row r="578" spans="1:3">
      <c r="A578" s="1">
        <v>42030</v>
      </c>
      <c r="B578">
        <v>128.939697</v>
      </c>
      <c r="C578">
        <f t="shared" si="10"/>
        <v>-1.3435133169267463E-2</v>
      </c>
    </row>
    <row r="579" spans="1:3">
      <c r="A579" s="1">
        <v>42031</v>
      </c>
      <c r="B579">
        <v>127.207375</v>
      </c>
      <c r="C579">
        <f t="shared" ref="C579:C642" si="11">(B580-B579)/B579</f>
        <v>-9.7170781175227091E-3</v>
      </c>
    </row>
    <row r="580" spans="1:3">
      <c r="A580" s="1">
        <v>42032</v>
      </c>
      <c r="B580">
        <v>125.97129099999999</v>
      </c>
      <c r="C580">
        <f t="shared" si="11"/>
        <v>7.3054105637451261E-3</v>
      </c>
    </row>
    <row r="581" spans="1:3">
      <c r="A581" s="1">
        <v>42033</v>
      </c>
      <c r="B581">
        <v>126.891563</v>
      </c>
      <c r="C581">
        <f t="shared" si="11"/>
        <v>1.6709605823044423E-2</v>
      </c>
    </row>
    <row r="582" spans="1:3">
      <c r="A582" s="1">
        <v>42034</v>
      </c>
      <c r="B582">
        <v>129.01187100000001</v>
      </c>
      <c r="C582">
        <f t="shared" si="11"/>
        <v>2.1050341948765105E-2</v>
      </c>
    </row>
    <row r="583" spans="1:3">
      <c r="A583" s="1">
        <v>42037</v>
      </c>
      <c r="B583">
        <v>131.72761499999999</v>
      </c>
      <c r="C583">
        <f t="shared" si="11"/>
        <v>5.3082271321772595E-2</v>
      </c>
    </row>
    <row r="584" spans="1:3">
      <c r="A584" s="1">
        <v>42038</v>
      </c>
      <c r="B584">
        <v>138.72001599999999</v>
      </c>
      <c r="C584">
        <f t="shared" si="11"/>
        <v>1.411372386231574E-2</v>
      </c>
    </row>
    <row r="585" spans="1:3">
      <c r="A585" s="1">
        <v>42039</v>
      </c>
      <c r="B585">
        <v>140.67787200000001</v>
      </c>
      <c r="C585">
        <f t="shared" si="11"/>
        <v>-1.2125545942293047E-2</v>
      </c>
    </row>
    <row r="586" spans="1:3">
      <c r="A586" s="1">
        <v>42040</v>
      </c>
      <c r="B586">
        <v>138.97207599999999</v>
      </c>
      <c r="C586">
        <f t="shared" si="11"/>
        <v>-2.6161442677159045E-3</v>
      </c>
    </row>
    <row r="587" spans="1:3">
      <c r="A587" s="1">
        <v>42041</v>
      </c>
      <c r="B587">
        <v>138.60850500000001</v>
      </c>
      <c r="C587">
        <f t="shared" si="11"/>
        <v>-7.8007695126644915E-3</v>
      </c>
    </row>
    <row r="588" spans="1:3">
      <c r="A588" s="1">
        <v>42044</v>
      </c>
      <c r="B588">
        <v>137.527252</v>
      </c>
      <c r="C588">
        <f t="shared" si="11"/>
        <v>4.6090210542415501E-3</v>
      </c>
    </row>
    <row r="589" spans="1:3">
      <c r="A589" s="1">
        <v>42045</v>
      </c>
      <c r="B589">
        <v>138.16111799999999</v>
      </c>
      <c r="C589">
        <f t="shared" si="11"/>
        <v>-2.739077429874291E-3</v>
      </c>
    </row>
    <row r="590" spans="1:3">
      <c r="A590" s="1">
        <v>42046</v>
      </c>
      <c r="B590">
        <v>137.78268399999999</v>
      </c>
      <c r="C590">
        <f t="shared" si="11"/>
        <v>2.0343920720836081E-3</v>
      </c>
    </row>
    <row r="591" spans="1:3">
      <c r="A591" s="1">
        <v>42047</v>
      </c>
      <c r="B591">
        <v>138.06298799999999</v>
      </c>
      <c r="C591">
        <f t="shared" si="11"/>
        <v>-4.4663527056215437E-3</v>
      </c>
    </row>
    <row r="592" spans="1:3">
      <c r="A592" s="1">
        <v>42048</v>
      </c>
      <c r="B592">
        <v>137.44635</v>
      </c>
      <c r="C592">
        <f t="shared" si="11"/>
        <v>2.9228349825223239E-3</v>
      </c>
    </row>
    <row r="593" spans="1:3">
      <c r="A593" s="1">
        <v>42052</v>
      </c>
      <c r="B593">
        <v>137.848083</v>
      </c>
      <c r="C593">
        <f t="shared" si="11"/>
        <v>-2.0334196450160539E-3</v>
      </c>
    </row>
    <row r="594" spans="1:3">
      <c r="A594" s="1">
        <v>42053</v>
      </c>
      <c r="B594">
        <v>137.56778</v>
      </c>
      <c r="C594">
        <f t="shared" si="11"/>
        <v>-3.8036159339054974E-3</v>
      </c>
    </row>
    <row r="595" spans="1:3">
      <c r="A595" s="1">
        <v>42054</v>
      </c>
      <c r="B595">
        <v>137.04452499999999</v>
      </c>
      <c r="C595">
        <f t="shared" si="11"/>
        <v>5.9315175122829746E-3</v>
      </c>
    </row>
    <row r="596" spans="1:3">
      <c r="A596" s="1">
        <v>42055</v>
      </c>
      <c r="B596">
        <v>137.85740699999999</v>
      </c>
      <c r="C596">
        <f t="shared" si="11"/>
        <v>5.7613879245531239E-3</v>
      </c>
    </row>
    <row r="597" spans="1:3">
      <c r="A597" s="1">
        <v>42058</v>
      </c>
      <c r="B597">
        <v>138.651657</v>
      </c>
      <c r="C597">
        <f t="shared" si="11"/>
        <v>-1.2129822581204465E-3</v>
      </c>
    </row>
    <row r="598" spans="1:3">
      <c r="A598" s="1">
        <v>42059</v>
      </c>
      <c r="B598">
        <v>138.483475</v>
      </c>
      <c r="C598">
        <f t="shared" si="11"/>
        <v>-4.9254902074055678E-3</v>
      </c>
    </row>
    <row r="599" spans="1:3">
      <c r="A599" s="1">
        <v>42060</v>
      </c>
      <c r="B599">
        <v>137.801376</v>
      </c>
      <c r="C599">
        <f t="shared" si="11"/>
        <v>-5.6278683313003234E-3</v>
      </c>
    </row>
    <row r="600" spans="1:3">
      <c r="A600" s="1">
        <v>42061</v>
      </c>
      <c r="B600">
        <v>137.025848</v>
      </c>
      <c r="C600">
        <f t="shared" si="11"/>
        <v>2.1138931393440666E-3</v>
      </c>
    </row>
    <row r="601" spans="1:3">
      <c r="A601" s="1">
        <v>42062</v>
      </c>
      <c r="B601">
        <v>137.315506</v>
      </c>
      <c r="C601">
        <f t="shared" si="11"/>
        <v>6.66854768754229E-3</v>
      </c>
    </row>
    <row r="602" spans="1:3">
      <c r="A602" s="1">
        <v>42065</v>
      </c>
      <c r="B602">
        <v>138.231201</v>
      </c>
      <c r="C602">
        <f t="shared" si="11"/>
        <v>-3.8530230233622177E-3</v>
      </c>
    </row>
    <row r="603" spans="1:3">
      <c r="A603" s="1">
        <v>42066</v>
      </c>
      <c r="B603">
        <v>137.69859299999999</v>
      </c>
      <c r="C603">
        <f t="shared" si="11"/>
        <v>-1.3571235255830747E-3</v>
      </c>
    </row>
    <row r="604" spans="1:3">
      <c r="A604" s="1">
        <v>42067</v>
      </c>
      <c r="B604">
        <v>137.511719</v>
      </c>
      <c r="C604">
        <f t="shared" si="11"/>
        <v>2.7179414432307498E-2</v>
      </c>
    </row>
    <row r="605" spans="1:3">
      <c r="A605" s="1">
        <v>42068</v>
      </c>
      <c r="B605">
        <v>141.24920700000001</v>
      </c>
      <c r="C605">
        <f t="shared" si="11"/>
        <v>-1.0782439295393886E-2</v>
      </c>
    </row>
    <row r="606" spans="1:3">
      <c r="A606" s="1">
        <v>42069</v>
      </c>
      <c r="B606">
        <v>139.72619599999999</v>
      </c>
      <c r="C606">
        <f t="shared" si="11"/>
        <v>7.6234881539321512E-3</v>
      </c>
    </row>
    <row r="607" spans="1:3">
      <c r="A607" s="1">
        <v>42072</v>
      </c>
      <c r="B607">
        <v>140.79139699999999</v>
      </c>
      <c r="C607">
        <f t="shared" si="11"/>
        <v>-1.6724459378721811E-2</v>
      </c>
    </row>
    <row r="608" spans="1:3">
      <c r="A608" s="1">
        <v>42073</v>
      </c>
      <c r="B608">
        <v>138.43673699999999</v>
      </c>
      <c r="C608">
        <f t="shared" si="11"/>
        <v>-5.1295126957521895E-3</v>
      </c>
    </row>
    <row r="609" spans="1:3">
      <c r="A609" s="1">
        <v>42074</v>
      </c>
      <c r="B609">
        <v>137.72662399999999</v>
      </c>
      <c r="C609">
        <f t="shared" si="11"/>
        <v>1.3839931195874129E-2</v>
      </c>
    </row>
    <row r="610" spans="1:3">
      <c r="A610" s="1">
        <v>42075</v>
      </c>
      <c r="B610">
        <v>139.63275100000001</v>
      </c>
      <c r="C610">
        <f t="shared" si="11"/>
        <v>-1.0705941043875468E-3</v>
      </c>
    </row>
    <row r="611" spans="1:3">
      <c r="A611" s="1">
        <v>42076</v>
      </c>
      <c r="B611">
        <v>139.483261</v>
      </c>
      <c r="C611">
        <f t="shared" si="11"/>
        <v>4.7562839816312945E-3</v>
      </c>
    </row>
    <row r="612" spans="1:3">
      <c r="A612" s="1">
        <v>42079</v>
      </c>
      <c r="B612">
        <v>140.146683</v>
      </c>
      <c r="C612">
        <f t="shared" si="11"/>
        <v>2.6652789206574356E-4</v>
      </c>
    </row>
    <row r="613" spans="1:3">
      <c r="A613" s="1">
        <v>42080</v>
      </c>
      <c r="B613">
        <v>140.18403599999999</v>
      </c>
      <c r="C613">
        <f t="shared" si="11"/>
        <v>5.9988499689080862E-3</v>
      </c>
    </row>
    <row r="614" spans="1:3">
      <c r="A614" s="1">
        <v>42081</v>
      </c>
      <c r="B614">
        <v>141.024979</v>
      </c>
      <c r="C614">
        <f t="shared" si="11"/>
        <v>2.5176816370948759E-3</v>
      </c>
    </row>
    <row r="615" spans="1:3">
      <c r="A615" s="1">
        <v>42082</v>
      </c>
      <c r="B615">
        <v>141.38003499999999</v>
      </c>
      <c r="C615">
        <f t="shared" si="11"/>
        <v>8.4594688351859442E-3</v>
      </c>
    </row>
    <row r="616" spans="1:3">
      <c r="A616" s="1">
        <v>42083</v>
      </c>
      <c r="B616">
        <v>142.57603499999999</v>
      </c>
      <c r="C616">
        <f t="shared" si="11"/>
        <v>2.2279831249339835E-3</v>
      </c>
    </row>
    <row r="617" spans="1:3">
      <c r="A617" s="1">
        <v>42086</v>
      </c>
      <c r="B617">
        <v>142.89369199999999</v>
      </c>
      <c r="C617">
        <f t="shared" si="11"/>
        <v>1.3732446635924221E-3</v>
      </c>
    </row>
    <row r="618" spans="1:3">
      <c r="A618" s="1">
        <v>42087</v>
      </c>
      <c r="B618">
        <v>143.08992000000001</v>
      </c>
      <c r="C618">
        <f t="shared" si="11"/>
        <v>-1.3386561401390098E-2</v>
      </c>
    </row>
    <row r="619" spans="1:3">
      <c r="A619" s="1">
        <v>42088</v>
      </c>
      <c r="B619">
        <v>141.17443800000001</v>
      </c>
      <c r="C619">
        <f t="shared" si="11"/>
        <v>-6.8168927295465392E-3</v>
      </c>
    </row>
    <row r="620" spans="1:3">
      <c r="A620" s="1">
        <v>42089</v>
      </c>
      <c r="B620">
        <v>140.21206699999999</v>
      </c>
      <c r="C620">
        <f t="shared" si="11"/>
        <v>2.7321970797279348E-3</v>
      </c>
    </row>
    <row r="621" spans="1:3">
      <c r="A621" s="1">
        <v>42090</v>
      </c>
      <c r="B621">
        <v>140.59515400000001</v>
      </c>
      <c r="C621">
        <f t="shared" si="11"/>
        <v>1.2627135071810371E-2</v>
      </c>
    </row>
    <row r="622" spans="1:3">
      <c r="A622" s="1">
        <v>42093</v>
      </c>
      <c r="B622">
        <v>142.37046799999999</v>
      </c>
      <c r="C622">
        <f t="shared" si="11"/>
        <v>-5.709835834774267E-3</v>
      </c>
    </row>
    <row r="623" spans="1:3">
      <c r="A623" s="1">
        <v>42094</v>
      </c>
      <c r="B623">
        <v>141.55755600000001</v>
      </c>
      <c r="C623">
        <f t="shared" si="11"/>
        <v>-8.3169138636442954E-3</v>
      </c>
    </row>
    <row r="624" spans="1:3">
      <c r="A624" s="1">
        <v>42095</v>
      </c>
      <c r="B624">
        <v>140.380234</v>
      </c>
      <c r="C624">
        <f t="shared" si="11"/>
        <v>9.2518865583311998E-3</v>
      </c>
    </row>
    <row r="625" spans="1:3">
      <c r="A625" s="1">
        <v>42096</v>
      </c>
      <c r="B625">
        <v>141.67901599999999</v>
      </c>
      <c r="C625">
        <f t="shared" si="11"/>
        <v>5.7377021873162319E-3</v>
      </c>
    </row>
    <row r="626" spans="1:3">
      <c r="A626" s="1">
        <v>42100</v>
      </c>
      <c r="B626">
        <v>142.491928</v>
      </c>
      <c r="C626">
        <f t="shared" si="11"/>
        <v>-4.7212849839465424E-3</v>
      </c>
    </row>
    <row r="627" spans="1:3">
      <c r="A627" s="1">
        <v>42101</v>
      </c>
      <c r="B627">
        <v>141.81918300000001</v>
      </c>
      <c r="C627">
        <f t="shared" si="11"/>
        <v>1.44928207631823E-3</v>
      </c>
    </row>
    <row r="628" spans="1:3">
      <c r="A628" s="1">
        <v>42102</v>
      </c>
      <c r="B628">
        <v>142.024719</v>
      </c>
      <c r="C628">
        <f t="shared" si="11"/>
        <v>-2.0986635432103995E-2</v>
      </c>
    </row>
    <row r="629" spans="1:3">
      <c r="A629" s="1">
        <v>42103</v>
      </c>
      <c r="B629">
        <v>139.04409799999999</v>
      </c>
      <c r="C629">
        <f t="shared" si="11"/>
        <v>5.577460756371104E-3</v>
      </c>
    </row>
    <row r="630" spans="1:3">
      <c r="A630" s="1">
        <v>42104</v>
      </c>
      <c r="B630">
        <v>139.81961100000001</v>
      </c>
      <c r="C630">
        <f t="shared" si="11"/>
        <v>-4.1429810586442566E-3</v>
      </c>
    </row>
    <row r="631" spans="1:3">
      <c r="A631" s="1">
        <v>42107</v>
      </c>
      <c r="B631">
        <v>139.240341</v>
      </c>
      <c r="C631">
        <f t="shared" si="11"/>
        <v>3.3550837109771179E-3</v>
      </c>
    </row>
    <row r="632" spans="1:3">
      <c r="A632" s="1">
        <v>42108</v>
      </c>
      <c r="B632">
        <v>139.707504</v>
      </c>
      <c r="C632">
        <f t="shared" si="11"/>
        <v>-3.0095448559441839E-3</v>
      </c>
    </row>
    <row r="633" spans="1:3">
      <c r="A633" s="1">
        <v>42109</v>
      </c>
      <c r="B633">
        <v>139.287048</v>
      </c>
      <c r="C633">
        <f t="shared" si="11"/>
        <v>-1.3148207434190208E-2</v>
      </c>
    </row>
    <row r="634" spans="1:3">
      <c r="A634" s="1">
        <v>42110</v>
      </c>
      <c r="B634">
        <v>137.45567299999999</v>
      </c>
      <c r="C634">
        <f t="shared" si="11"/>
        <v>-1.7266198973104531E-2</v>
      </c>
    </row>
    <row r="635" spans="1:3">
      <c r="A635" s="1">
        <v>42111</v>
      </c>
      <c r="B635">
        <v>135.082336</v>
      </c>
      <c r="C635">
        <f t="shared" si="11"/>
        <v>1.2035800150805761E-2</v>
      </c>
    </row>
    <row r="636" spans="1:3">
      <c r="A636" s="1">
        <v>42114</v>
      </c>
      <c r="B636">
        <v>136.70815999999999</v>
      </c>
      <c r="C636">
        <f t="shared" si="11"/>
        <v>7.0399455306838585E-3</v>
      </c>
    </row>
    <row r="637" spans="1:3">
      <c r="A637" s="1">
        <v>42115</v>
      </c>
      <c r="B637">
        <v>137.67057800000001</v>
      </c>
      <c r="C637">
        <f t="shared" si="11"/>
        <v>-2.4434777923283664E-3</v>
      </c>
    </row>
    <row r="638" spans="1:3">
      <c r="A638" s="1">
        <v>42116</v>
      </c>
      <c r="B638">
        <v>137.334183</v>
      </c>
      <c r="C638">
        <f t="shared" si="11"/>
        <v>2.1772510926868606E-3</v>
      </c>
    </row>
    <row r="639" spans="1:3">
      <c r="A639" s="1">
        <v>42117</v>
      </c>
      <c r="B639">
        <v>137.633194</v>
      </c>
      <c r="C639">
        <f t="shared" si="11"/>
        <v>5.566782094732224E-3</v>
      </c>
    </row>
    <row r="640" spans="1:3">
      <c r="A640" s="1">
        <v>42118</v>
      </c>
      <c r="B640">
        <v>138.39936800000001</v>
      </c>
      <c r="C640">
        <f t="shared" si="11"/>
        <v>-7.8314085942936557E-3</v>
      </c>
    </row>
    <row r="641" spans="1:3">
      <c r="A641" s="1">
        <v>42121</v>
      </c>
      <c r="B641">
        <v>137.315506</v>
      </c>
      <c r="C641">
        <f t="shared" si="11"/>
        <v>-2.3815664343106988E-3</v>
      </c>
    </row>
    <row r="642" spans="1:3">
      <c r="A642" s="1">
        <v>42122</v>
      </c>
      <c r="B642">
        <v>136.98848000000001</v>
      </c>
      <c r="C642">
        <f t="shared" si="11"/>
        <v>-1.1969021044689398E-2</v>
      </c>
    </row>
    <row r="643" spans="1:3">
      <c r="A643" s="1">
        <v>42123</v>
      </c>
      <c r="B643">
        <v>135.348862</v>
      </c>
      <c r="C643">
        <f t="shared" ref="C643:C706" si="12">(B644-B643)/B643</f>
        <v>-9.7604071469768877E-3</v>
      </c>
    </row>
    <row r="644" spans="1:3">
      <c r="A644" s="1">
        <v>42124</v>
      </c>
      <c r="B644">
        <v>134.02780200000001</v>
      </c>
      <c r="C644">
        <f t="shared" si="12"/>
        <v>1.6357785230261383E-2</v>
      </c>
    </row>
    <row r="645" spans="1:3">
      <c r="A645" s="1">
        <v>42125</v>
      </c>
      <c r="B645">
        <v>136.22020000000001</v>
      </c>
      <c r="C645">
        <f t="shared" si="12"/>
        <v>2.4759910791497348E-3</v>
      </c>
    </row>
    <row r="646" spans="1:3">
      <c r="A646" s="1">
        <v>42128</v>
      </c>
      <c r="B646">
        <v>136.55748</v>
      </c>
      <c r="C646">
        <f t="shared" si="12"/>
        <v>-8.5761907732919557E-3</v>
      </c>
    </row>
    <row r="647" spans="1:3">
      <c r="A647" s="1">
        <v>42129</v>
      </c>
      <c r="B647">
        <v>135.386337</v>
      </c>
      <c r="C647">
        <f t="shared" si="12"/>
        <v>1.8685489659121929E-3</v>
      </c>
    </row>
    <row r="648" spans="1:3">
      <c r="A648" s="1">
        <v>42130</v>
      </c>
      <c r="B648">
        <v>135.63931299999999</v>
      </c>
      <c r="C648">
        <f t="shared" si="12"/>
        <v>-1.4506266335924185E-3</v>
      </c>
    </row>
    <row r="649" spans="1:3">
      <c r="A649" s="1">
        <v>42131</v>
      </c>
      <c r="B649">
        <v>135.44255100000001</v>
      </c>
      <c r="C649">
        <f t="shared" si="12"/>
        <v>9.1311038581959186E-3</v>
      </c>
    </row>
    <row r="650" spans="1:3">
      <c r="A650" s="1">
        <v>42132</v>
      </c>
      <c r="B650">
        <v>136.67929100000001</v>
      </c>
      <c r="C650">
        <f t="shared" si="12"/>
        <v>-1.1036448820911723E-2</v>
      </c>
    </row>
    <row r="651" spans="1:3">
      <c r="A651" s="1">
        <v>42135</v>
      </c>
      <c r="B651">
        <v>135.17083700000001</v>
      </c>
      <c r="C651">
        <f t="shared" si="12"/>
        <v>-1.3863419370556561E-3</v>
      </c>
    </row>
    <row r="652" spans="1:3">
      <c r="A652" s="1">
        <v>42136</v>
      </c>
      <c r="B652">
        <v>134.98344399999999</v>
      </c>
      <c r="C652">
        <f t="shared" si="12"/>
        <v>-5.7609509503993711E-3</v>
      </c>
    </row>
    <row r="653" spans="1:3">
      <c r="A653" s="1">
        <v>42137</v>
      </c>
      <c r="B653">
        <v>134.20581100000001</v>
      </c>
      <c r="C653">
        <f t="shared" si="12"/>
        <v>-4.4679510934143019E-3</v>
      </c>
    </row>
    <row r="654" spans="1:3">
      <c r="A654" s="1">
        <v>42138</v>
      </c>
      <c r="B654">
        <v>133.60618600000001</v>
      </c>
      <c r="C654">
        <f t="shared" si="12"/>
        <v>1.5637936105742906E-2</v>
      </c>
    </row>
    <row r="655" spans="1:3">
      <c r="A655" s="1">
        <v>42139</v>
      </c>
      <c r="B655">
        <v>135.69551100000001</v>
      </c>
      <c r="C655">
        <f t="shared" si="12"/>
        <v>1.5881144365932015E-3</v>
      </c>
    </row>
    <row r="656" spans="1:3">
      <c r="A656" s="1">
        <v>42142</v>
      </c>
      <c r="B656">
        <v>135.911011</v>
      </c>
      <c r="C656">
        <f t="shared" si="12"/>
        <v>-2.2060022789471491E-3</v>
      </c>
    </row>
    <row r="657" spans="1:3">
      <c r="A657" s="1">
        <v>42143</v>
      </c>
      <c r="B657">
        <v>135.61119099999999</v>
      </c>
      <c r="C657">
        <f t="shared" si="12"/>
        <v>-8.6360350599678816E-3</v>
      </c>
    </row>
    <row r="658" spans="1:3">
      <c r="A658" s="1">
        <v>42144</v>
      </c>
      <c r="B658">
        <v>134.44004799999999</v>
      </c>
      <c r="C658">
        <f t="shared" si="12"/>
        <v>3.13597775567597E-3</v>
      </c>
    </row>
    <row r="659" spans="1:3">
      <c r="A659" s="1">
        <v>42145</v>
      </c>
      <c r="B659">
        <v>134.861649</v>
      </c>
      <c r="C659">
        <f t="shared" si="12"/>
        <v>-1.8062362562392123E-3</v>
      </c>
    </row>
    <row r="660" spans="1:3">
      <c r="A660" s="1">
        <v>42146</v>
      </c>
      <c r="B660">
        <v>134.61805699999999</v>
      </c>
      <c r="C660">
        <f t="shared" si="12"/>
        <v>-2.9928600143144688E-3</v>
      </c>
    </row>
    <row r="661" spans="1:3">
      <c r="A661" s="1">
        <v>42150</v>
      </c>
      <c r="B661">
        <v>134.21516399999999</v>
      </c>
      <c r="C661">
        <f t="shared" si="12"/>
        <v>1.5148265958979178E-2</v>
      </c>
    </row>
    <row r="662" spans="1:3">
      <c r="A662" s="1">
        <v>42151</v>
      </c>
      <c r="B662">
        <v>136.24829099999999</v>
      </c>
      <c r="C662">
        <f t="shared" si="12"/>
        <v>-7.9768927156671655E-3</v>
      </c>
    </row>
    <row r="663" spans="1:3">
      <c r="A663" s="1">
        <v>42152</v>
      </c>
      <c r="B663">
        <v>135.16145299999999</v>
      </c>
      <c r="C663">
        <f t="shared" si="12"/>
        <v>-1.1576281293750119E-2</v>
      </c>
    </row>
    <row r="664" spans="1:3">
      <c r="A664" s="1">
        <v>42153</v>
      </c>
      <c r="B664">
        <v>133.59678600000001</v>
      </c>
      <c r="C664">
        <f t="shared" si="12"/>
        <v>-1.4026759595849436E-3</v>
      </c>
    </row>
    <row r="665" spans="1:3">
      <c r="A665" s="1">
        <v>42156</v>
      </c>
      <c r="B665">
        <v>133.40939299999999</v>
      </c>
      <c r="C665">
        <f t="shared" si="12"/>
        <v>-6.9527788047126834E-3</v>
      </c>
    </row>
    <row r="666" spans="1:3">
      <c r="A666" s="1">
        <v>42157</v>
      </c>
      <c r="B666">
        <v>132.48182700000001</v>
      </c>
      <c r="C666">
        <f t="shared" si="12"/>
        <v>5.162896794893946E-3</v>
      </c>
    </row>
    <row r="667" spans="1:3">
      <c r="A667" s="1">
        <v>42158</v>
      </c>
      <c r="B667">
        <v>133.165817</v>
      </c>
      <c r="C667">
        <f t="shared" si="12"/>
        <v>-1.0413130270510801E-2</v>
      </c>
    </row>
    <row r="668" spans="1:3">
      <c r="A668" s="1">
        <v>42159</v>
      </c>
      <c r="B668">
        <v>131.779144</v>
      </c>
      <c r="C668">
        <f t="shared" si="12"/>
        <v>-1.3295427082148903E-2</v>
      </c>
    </row>
    <row r="669" spans="1:3">
      <c r="A669" s="1">
        <v>42160</v>
      </c>
      <c r="B669">
        <v>130.027084</v>
      </c>
      <c r="C669">
        <f t="shared" si="12"/>
        <v>-5.2600118295354275E-3</v>
      </c>
    </row>
    <row r="670" spans="1:3">
      <c r="A670" s="1">
        <v>42163</v>
      </c>
      <c r="B670">
        <v>129.34314000000001</v>
      </c>
      <c r="C670">
        <f t="shared" si="12"/>
        <v>-7.2558931227499645E-5</v>
      </c>
    </row>
    <row r="671" spans="1:3">
      <c r="A671" s="1">
        <v>42164</v>
      </c>
      <c r="B671">
        <v>129.333755</v>
      </c>
      <c r="C671">
        <f t="shared" si="12"/>
        <v>1.0069590881359563E-2</v>
      </c>
    </row>
    <row r="672" spans="1:3">
      <c r="A672" s="1">
        <v>42165</v>
      </c>
      <c r="B672">
        <v>130.63609299999999</v>
      </c>
      <c r="C672">
        <f t="shared" si="12"/>
        <v>-7.8889377072824656E-4</v>
      </c>
    </row>
    <row r="673" spans="1:3">
      <c r="A673" s="1">
        <v>42166</v>
      </c>
      <c r="B673">
        <v>130.53303500000001</v>
      </c>
      <c r="C673">
        <f t="shared" si="12"/>
        <v>-3.8760379700051423E-3</v>
      </c>
    </row>
    <row r="674" spans="1:3">
      <c r="A674" s="1">
        <v>42167</v>
      </c>
      <c r="B674">
        <v>130.027084</v>
      </c>
      <c r="C674">
        <f t="shared" si="12"/>
        <v>-1.1168750042875599E-2</v>
      </c>
    </row>
    <row r="675" spans="1:3">
      <c r="A675" s="1">
        <v>42170</v>
      </c>
      <c r="B675">
        <v>128.57484400000001</v>
      </c>
      <c r="C675">
        <f t="shared" si="12"/>
        <v>5.465167043095763E-3</v>
      </c>
    </row>
    <row r="676" spans="1:3">
      <c r="A676" s="1">
        <v>42171</v>
      </c>
      <c r="B676">
        <v>129.27752699999999</v>
      </c>
      <c r="C676">
        <f t="shared" si="12"/>
        <v>6.522881583277889E-3</v>
      </c>
    </row>
    <row r="677" spans="1:3">
      <c r="A677" s="1">
        <v>42172</v>
      </c>
      <c r="B677">
        <v>130.120789</v>
      </c>
      <c r="C677">
        <f t="shared" si="12"/>
        <v>1.1664715620499314E-2</v>
      </c>
    </row>
    <row r="678" spans="1:3">
      <c r="A678" s="1">
        <v>42173</v>
      </c>
      <c r="B678">
        <v>131.638611</v>
      </c>
      <c r="C678">
        <f t="shared" si="12"/>
        <v>-1.4234273559753331E-3</v>
      </c>
    </row>
    <row r="679" spans="1:3">
      <c r="A679" s="1">
        <v>42174</v>
      </c>
      <c r="B679">
        <v>131.451233</v>
      </c>
      <c r="C679">
        <f t="shared" si="12"/>
        <v>-7.840017750157149E-4</v>
      </c>
    </row>
    <row r="680" spans="1:3">
      <c r="A680" s="1">
        <v>42177</v>
      </c>
      <c r="B680">
        <v>131.348175</v>
      </c>
      <c r="C680">
        <f t="shared" si="12"/>
        <v>-3.8520976785554944E-3</v>
      </c>
    </row>
    <row r="681" spans="1:3">
      <c r="A681" s="1">
        <v>42178</v>
      </c>
      <c r="B681">
        <v>130.842209</v>
      </c>
      <c r="C681">
        <f t="shared" si="12"/>
        <v>-9.3803139627518482E-3</v>
      </c>
    </row>
    <row r="682" spans="1:3">
      <c r="A682" s="1">
        <v>42179</v>
      </c>
      <c r="B682">
        <v>129.614868</v>
      </c>
      <c r="C682">
        <f t="shared" si="12"/>
        <v>-6.4336214885470479E-3</v>
      </c>
    </row>
    <row r="683" spans="1:3">
      <c r="A683" s="1">
        <v>42180</v>
      </c>
      <c r="B683">
        <v>128.78097500000001</v>
      </c>
      <c r="C683">
        <f t="shared" si="12"/>
        <v>4.4380313163492162E-3</v>
      </c>
    </row>
    <row r="684" spans="1:3">
      <c r="A684" s="1">
        <v>42181</v>
      </c>
      <c r="B684">
        <v>129.352509</v>
      </c>
      <c r="C684">
        <f t="shared" si="12"/>
        <v>-1.7166547577364702E-2</v>
      </c>
    </row>
    <row r="685" spans="1:3">
      <c r="A685" s="1">
        <v>42184</v>
      </c>
      <c r="B685">
        <v>127.131973</v>
      </c>
      <c r="C685">
        <f t="shared" si="12"/>
        <v>-4.6430963515370445E-3</v>
      </c>
    </row>
    <row r="686" spans="1:3">
      <c r="A686" s="1">
        <v>42185</v>
      </c>
      <c r="B686">
        <v>126.541687</v>
      </c>
      <c r="C686">
        <f t="shared" si="12"/>
        <v>1.0587917956238457E-2</v>
      </c>
    </row>
    <row r="687" spans="1:3">
      <c r="A687" s="1">
        <v>42186</v>
      </c>
      <c r="B687">
        <v>127.8815</v>
      </c>
      <c r="C687">
        <f t="shared" si="12"/>
        <v>-7.3256100374177399E-4</v>
      </c>
    </row>
    <row r="688" spans="1:3">
      <c r="A688" s="1">
        <v>42187</v>
      </c>
      <c r="B688">
        <v>127.787819</v>
      </c>
      <c r="C688">
        <f t="shared" si="12"/>
        <v>-3.7392374620620126E-3</v>
      </c>
    </row>
    <row r="689" spans="1:3">
      <c r="A689" s="1">
        <v>42191</v>
      </c>
      <c r="B689">
        <v>127.30999</v>
      </c>
      <c r="C689">
        <f t="shared" si="12"/>
        <v>3.4000638912939966E-2</v>
      </c>
    </row>
    <row r="690" spans="1:3">
      <c r="A690" s="1">
        <v>42192</v>
      </c>
      <c r="B690">
        <v>131.638611</v>
      </c>
      <c r="C690">
        <f t="shared" si="12"/>
        <v>-4.2703960162570019E-3</v>
      </c>
    </row>
    <row r="691" spans="1:3">
      <c r="A691" s="1">
        <v>42193</v>
      </c>
      <c r="B691">
        <v>131.07646199999999</v>
      </c>
      <c r="C691">
        <f t="shared" si="12"/>
        <v>-3.2166797422407602E-3</v>
      </c>
    </row>
    <row r="692" spans="1:3">
      <c r="A692" s="1">
        <v>42194</v>
      </c>
      <c r="B692">
        <v>130.654831</v>
      </c>
      <c r="C692">
        <f t="shared" si="12"/>
        <v>2.3449435252799824E-2</v>
      </c>
    </row>
    <row r="693" spans="1:3">
      <c r="A693" s="1">
        <v>42195</v>
      </c>
      <c r="B693">
        <v>133.718613</v>
      </c>
      <c r="C693">
        <f t="shared" si="12"/>
        <v>9.3889546999712178E-3</v>
      </c>
    </row>
    <row r="694" spans="1:3">
      <c r="A694" s="1">
        <v>42198</v>
      </c>
      <c r="B694">
        <v>134.97409099999999</v>
      </c>
      <c r="C694">
        <f t="shared" si="12"/>
        <v>-9.0247690573429901E-4</v>
      </c>
    </row>
    <row r="695" spans="1:3">
      <c r="A695" s="1">
        <v>42199</v>
      </c>
      <c r="B695">
        <v>134.85228000000001</v>
      </c>
      <c r="C695">
        <f t="shared" si="12"/>
        <v>-2.0843696524819439E-3</v>
      </c>
    </row>
    <row r="696" spans="1:3">
      <c r="A696" s="1">
        <v>42200</v>
      </c>
      <c r="B696">
        <v>134.57119800000001</v>
      </c>
      <c r="C696">
        <f t="shared" si="12"/>
        <v>4.8735391357665444E-3</v>
      </c>
    </row>
    <row r="697" spans="1:3">
      <c r="A697" s="1">
        <v>42201</v>
      </c>
      <c r="B697">
        <v>135.227036</v>
      </c>
      <c r="C697">
        <f t="shared" si="12"/>
        <v>2.425003236778708E-3</v>
      </c>
    </row>
    <row r="698" spans="1:3">
      <c r="A698" s="1">
        <v>42202</v>
      </c>
      <c r="B698">
        <v>135.55496199999999</v>
      </c>
      <c r="C698">
        <f t="shared" si="12"/>
        <v>2.4882600756437759E-3</v>
      </c>
    </row>
    <row r="699" spans="1:3">
      <c r="A699" s="1">
        <v>42205</v>
      </c>
      <c r="B699">
        <v>135.892258</v>
      </c>
      <c r="C699">
        <f t="shared" si="12"/>
        <v>-6.8943589118970934E-4</v>
      </c>
    </row>
    <row r="700" spans="1:3">
      <c r="A700" s="1">
        <v>42206</v>
      </c>
      <c r="B700">
        <v>135.79856899999999</v>
      </c>
      <c r="C700">
        <f t="shared" si="12"/>
        <v>9.9351709663451117E-3</v>
      </c>
    </row>
    <row r="701" spans="1:3">
      <c r="A701" s="1">
        <v>42207</v>
      </c>
      <c r="B701">
        <v>137.147751</v>
      </c>
      <c r="C701">
        <f t="shared" si="12"/>
        <v>-5.3288150528987763E-3</v>
      </c>
    </row>
    <row r="702" spans="1:3">
      <c r="A702" s="1">
        <v>42208</v>
      </c>
      <c r="B702">
        <v>136.41691599999999</v>
      </c>
      <c r="C702">
        <f t="shared" si="12"/>
        <v>-4.1893851346117414E-3</v>
      </c>
    </row>
    <row r="703" spans="1:3">
      <c r="A703" s="1">
        <v>42209</v>
      </c>
      <c r="B703">
        <v>135.84541300000001</v>
      </c>
      <c r="C703">
        <f t="shared" si="12"/>
        <v>-5.1036909137301351E-3</v>
      </c>
    </row>
    <row r="704" spans="1:3">
      <c r="A704" s="1">
        <v>42212</v>
      </c>
      <c r="B704">
        <v>135.15209999999999</v>
      </c>
      <c r="C704">
        <f t="shared" si="12"/>
        <v>2.0796347226569715E-3</v>
      </c>
    </row>
    <row r="705" spans="1:3">
      <c r="A705" s="1">
        <v>42213</v>
      </c>
      <c r="B705">
        <v>135.433167</v>
      </c>
      <c r="C705">
        <f t="shared" si="12"/>
        <v>5.7420498776345951E-3</v>
      </c>
    </row>
    <row r="706" spans="1:3">
      <c r="A706" s="1">
        <v>42214</v>
      </c>
      <c r="B706">
        <v>136.21083100000001</v>
      </c>
      <c r="C706">
        <f t="shared" si="12"/>
        <v>-5.5037473488444612E-4</v>
      </c>
    </row>
    <row r="707" spans="1:3">
      <c r="A707" s="1">
        <v>42215</v>
      </c>
      <c r="B707">
        <v>136.135864</v>
      </c>
      <c r="C707">
        <f t="shared" ref="C707:C770" si="13">(B708-B707)/B707</f>
        <v>0</v>
      </c>
    </row>
    <row r="708" spans="1:3">
      <c r="A708" s="1">
        <v>42216</v>
      </c>
      <c r="B708">
        <v>136.135864</v>
      </c>
      <c r="C708">
        <f t="shared" si="13"/>
        <v>1.5141564753282E-3</v>
      </c>
    </row>
    <row r="709" spans="1:3">
      <c r="A709" s="1">
        <v>42219</v>
      </c>
      <c r="B709">
        <v>136.341995</v>
      </c>
      <c r="C709">
        <f t="shared" si="13"/>
        <v>-4.6730282918332304E-3</v>
      </c>
    </row>
    <row r="710" spans="1:3">
      <c r="A710" s="1">
        <v>42220</v>
      </c>
      <c r="B710">
        <v>135.70486500000001</v>
      </c>
      <c r="C710">
        <f t="shared" si="13"/>
        <v>1.4153729860753273E-2</v>
      </c>
    </row>
    <row r="711" spans="1:3">
      <c r="A711" s="1">
        <v>42221</v>
      </c>
      <c r="B711">
        <v>137.625595</v>
      </c>
      <c r="C711">
        <f t="shared" si="13"/>
        <v>-3.0634999252864281E-3</v>
      </c>
    </row>
    <row r="712" spans="1:3">
      <c r="A712" s="1">
        <v>42222</v>
      </c>
      <c r="B712">
        <v>137.203979</v>
      </c>
      <c r="C712">
        <f t="shared" si="13"/>
        <v>-8.0578931315105368E-3</v>
      </c>
    </row>
    <row r="713" spans="1:3">
      <c r="A713" s="1">
        <v>42223</v>
      </c>
      <c r="B713">
        <v>136.09840399999999</v>
      </c>
      <c r="C713">
        <f t="shared" si="13"/>
        <v>6.8154068875048166E-3</v>
      </c>
    </row>
    <row r="714" spans="1:3">
      <c r="A714" s="1">
        <v>42226</v>
      </c>
      <c r="B714">
        <v>137.02597</v>
      </c>
      <c r="C714">
        <f t="shared" si="13"/>
        <v>-2.4617669190737366E-3</v>
      </c>
    </row>
    <row r="715" spans="1:3">
      <c r="A715" s="1">
        <v>42227</v>
      </c>
      <c r="B715">
        <v>136.68864400000001</v>
      </c>
      <c r="C715">
        <f t="shared" si="13"/>
        <v>6.8736141679771228E-3</v>
      </c>
    </row>
    <row r="716" spans="1:3">
      <c r="A716" s="1">
        <v>42228</v>
      </c>
      <c r="B716">
        <v>137.62818899999999</v>
      </c>
      <c r="C716">
        <f t="shared" si="13"/>
        <v>-8.3281921263962874E-3</v>
      </c>
    </row>
    <row r="717" spans="1:3">
      <c r="A717" s="1">
        <v>42229</v>
      </c>
      <c r="B717">
        <v>136.48199500000001</v>
      </c>
      <c r="C717">
        <f t="shared" si="13"/>
        <v>5.6444807976318455E-3</v>
      </c>
    </row>
    <row r="718" spans="1:3">
      <c r="A718" s="1">
        <v>42230</v>
      </c>
      <c r="B718">
        <v>137.252365</v>
      </c>
      <c r="C718">
        <f t="shared" si="13"/>
        <v>0</v>
      </c>
    </row>
    <row r="719" spans="1:3">
      <c r="A719" s="1">
        <v>42233</v>
      </c>
      <c r="B719">
        <v>137.252365</v>
      </c>
      <c r="C719">
        <f t="shared" si="13"/>
        <v>-3.1486451982083107E-3</v>
      </c>
    </row>
    <row r="720" spans="1:3">
      <c r="A720" s="1">
        <v>42234</v>
      </c>
      <c r="B720">
        <v>136.82020600000001</v>
      </c>
      <c r="C720">
        <f t="shared" si="13"/>
        <v>-3.1585977878151291E-3</v>
      </c>
    </row>
    <row r="721" spans="1:3">
      <c r="A721" s="1">
        <v>42235</v>
      </c>
      <c r="B721">
        <v>136.388046</v>
      </c>
      <c r="C721">
        <f t="shared" si="13"/>
        <v>-1.0057362358574988E-2</v>
      </c>
    </row>
    <row r="722" spans="1:3">
      <c r="A722" s="1">
        <v>42236</v>
      </c>
      <c r="B722">
        <v>135.01634200000001</v>
      </c>
      <c r="C722">
        <f t="shared" si="13"/>
        <v>-3.2843787161705232E-2</v>
      </c>
    </row>
    <row r="723" spans="1:3">
      <c r="A723" s="1">
        <v>42237</v>
      </c>
      <c r="B723">
        <v>130.58189400000001</v>
      </c>
      <c r="C723">
        <f t="shared" si="13"/>
        <v>-4.3312635670608446E-2</v>
      </c>
    </row>
    <row r="724" spans="1:3">
      <c r="A724" s="1">
        <v>42240</v>
      </c>
      <c r="B724">
        <v>124.92604799999999</v>
      </c>
      <c r="C724">
        <f t="shared" si="13"/>
        <v>-1.9551326877802252E-3</v>
      </c>
    </row>
    <row r="725" spans="1:3">
      <c r="A725" s="1">
        <v>42241</v>
      </c>
      <c r="B725">
        <v>124.68180099999999</v>
      </c>
      <c r="C725">
        <f t="shared" si="13"/>
        <v>4.106675520351203E-2</v>
      </c>
    </row>
    <row r="726" spans="1:3">
      <c r="A726" s="1">
        <v>42242</v>
      </c>
      <c r="B726">
        <v>129.80207799999999</v>
      </c>
      <c r="C726">
        <f t="shared" si="13"/>
        <v>1.4837936569859848E-2</v>
      </c>
    </row>
    <row r="727" spans="1:3">
      <c r="A727" s="1">
        <v>42243</v>
      </c>
      <c r="B727">
        <v>131.72807299999999</v>
      </c>
      <c r="C727">
        <f t="shared" si="13"/>
        <v>-1.8544110942851828E-3</v>
      </c>
    </row>
    <row r="728" spans="1:3">
      <c r="A728" s="1">
        <v>42244</v>
      </c>
      <c r="B728">
        <v>131.48379499999999</v>
      </c>
      <c r="C728">
        <f t="shared" si="13"/>
        <v>7.1464319994718527E-4</v>
      </c>
    </row>
    <row r="729" spans="1:3">
      <c r="A729" s="1">
        <v>42247</v>
      </c>
      <c r="B729">
        <v>131.57775899999999</v>
      </c>
      <c r="C729">
        <f t="shared" si="13"/>
        <v>-1.2495652855738304E-2</v>
      </c>
    </row>
    <row r="730" spans="1:3">
      <c r="A730" s="1">
        <v>42248</v>
      </c>
      <c r="B730">
        <v>129.93360899999999</v>
      </c>
      <c r="C730">
        <f t="shared" si="13"/>
        <v>1.5328943876253056E-2</v>
      </c>
    </row>
    <row r="731" spans="1:3">
      <c r="A731" s="1">
        <v>42249</v>
      </c>
      <c r="B731">
        <v>131.925354</v>
      </c>
      <c r="C731">
        <f t="shared" si="13"/>
        <v>4.2737046587714729E-4</v>
      </c>
    </row>
    <row r="732" spans="1:3">
      <c r="A732" s="1">
        <v>42250</v>
      </c>
      <c r="B732">
        <v>131.98173499999999</v>
      </c>
      <c r="C732">
        <f t="shared" si="13"/>
        <v>-1.4237030601241733E-2</v>
      </c>
    </row>
    <row r="733" spans="1:3">
      <c r="A733" s="1">
        <v>42251</v>
      </c>
      <c r="B733">
        <v>130.10270700000001</v>
      </c>
      <c r="C733">
        <f t="shared" si="13"/>
        <v>2.1302869585949437E-2</v>
      </c>
    </row>
    <row r="734" spans="1:3">
      <c r="A734" s="1">
        <v>42255</v>
      </c>
      <c r="B734">
        <v>132.874268</v>
      </c>
      <c r="C734">
        <f t="shared" si="13"/>
        <v>-1.237372762045994E-2</v>
      </c>
    </row>
    <row r="735" spans="1:3">
      <c r="A735" s="1">
        <v>42256</v>
      </c>
      <c r="B735">
        <v>131.230118</v>
      </c>
      <c r="C735">
        <f t="shared" si="13"/>
        <v>2.3625902706268039E-3</v>
      </c>
    </row>
    <row r="736" spans="1:3">
      <c r="A736" s="1">
        <v>42257</v>
      </c>
      <c r="B736">
        <v>131.54016100000001</v>
      </c>
      <c r="C736">
        <f t="shared" si="13"/>
        <v>7.4282408701018448E-3</v>
      </c>
    </row>
    <row r="737" spans="1:3">
      <c r="A737" s="1">
        <v>42258</v>
      </c>
      <c r="B737">
        <v>132.51727299999999</v>
      </c>
      <c r="C737">
        <f t="shared" si="13"/>
        <v>7.088358964345814E-4</v>
      </c>
    </row>
    <row r="738" spans="1:3">
      <c r="A738" s="1">
        <v>42261</v>
      </c>
      <c r="B738">
        <v>132.61120600000001</v>
      </c>
      <c r="C738">
        <f t="shared" si="13"/>
        <v>9.0683135782656018E-3</v>
      </c>
    </row>
    <row r="739" spans="1:3">
      <c r="A739" s="1">
        <v>42262</v>
      </c>
      <c r="B739">
        <v>133.81376599999999</v>
      </c>
      <c r="C739">
        <f t="shared" si="13"/>
        <v>8.2849697242658935E-3</v>
      </c>
    </row>
    <row r="740" spans="1:3">
      <c r="A740" s="1">
        <v>42263</v>
      </c>
      <c r="B740">
        <v>134.92240899999999</v>
      </c>
      <c r="C740">
        <f t="shared" si="13"/>
        <v>-1.8102774906724461E-3</v>
      </c>
    </row>
    <row r="741" spans="1:3">
      <c r="A741" s="1">
        <v>42264</v>
      </c>
      <c r="B741">
        <v>134.67816199999999</v>
      </c>
      <c r="C741">
        <f t="shared" si="13"/>
        <v>-1.0743278483411294E-2</v>
      </c>
    </row>
    <row r="742" spans="1:3">
      <c r="A742" s="1">
        <v>42265</v>
      </c>
      <c r="B742">
        <v>133.23127700000001</v>
      </c>
      <c r="C742">
        <f t="shared" si="13"/>
        <v>9.8723665314713414E-3</v>
      </c>
    </row>
    <row r="743" spans="1:3">
      <c r="A743" s="1">
        <v>42268</v>
      </c>
      <c r="B743">
        <v>134.54658499999999</v>
      </c>
      <c r="C743">
        <f t="shared" si="13"/>
        <v>-3.9104522794094192E-3</v>
      </c>
    </row>
    <row r="744" spans="1:3">
      <c r="A744" s="1">
        <v>42269</v>
      </c>
      <c r="B744">
        <v>134.02044699999999</v>
      </c>
      <c r="C744">
        <f t="shared" si="13"/>
        <v>1.9488302408064821E-2</v>
      </c>
    </row>
    <row r="745" spans="1:3">
      <c r="A745" s="1">
        <v>42270</v>
      </c>
      <c r="B745">
        <v>136.63227800000001</v>
      </c>
      <c r="C745">
        <f t="shared" si="13"/>
        <v>-3.8507591888353281E-3</v>
      </c>
    </row>
    <row r="746" spans="1:3">
      <c r="A746" s="1">
        <v>42271</v>
      </c>
      <c r="B746">
        <v>136.10614000000001</v>
      </c>
      <c r="C746">
        <f t="shared" si="13"/>
        <v>4.6942481801334947E-3</v>
      </c>
    </row>
    <row r="747" spans="1:3">
      <c r="A747" s="1">
        <v>42272</v>
      </c>
      <c r="B747">
        <v>136.74505600000001</v>
      </c>
      <c r="C747">
        <f t="shared" si="13"/>
        <v>-1.374121343004895E-2</v>
      </c>
    </row>
    <row r="748" spans="1:3">
      <c r="A748" s="1">
        <v>42275</v>
      </c>
      <c r="B748">
        <v>134.86601300000001</v>
      </c>
      <c r="C748">
        <f t="shared" si="13"/>
        <v>1.1842346077212368E-3</v>
      </c>
    </row>
    <row r="749" spans="1:3">
      <c r="A749" s="1">
        <v>42276</v>
      </c>
      <c r="B749">
        <v>135.02572599999999</v>
      </c>
      <c r="C749">
        <f t="shared" si="13"/>
        <v>5.9144284845394704E-3</v>
      </c>
    </row>
    <row r="750" spans="1:3">
      <c r="A750" s="1">
        <v>42277</v>
      </c>
      <c r="B750">
        <v>135.82432600000001</v>
      </c>
      <c r="C750">
        <f t="shared" si="13"/>
        <v>-6.9317479992636811E-5</v>
      </c>
    </row>
    <row r="751" spans="1:3">
      <c r="A751" s="1">
        <v>42278</v>
      </c>
      <c r="B751">
        <v>135.814911</v>
      </c>
      <c r="C751">
        <f t="shared" si="13"/>
        <v>8.992930091453636E-3</v>
      </c>
    </row>
    <row r="752" spans="1:3">
      <c r="A752" s="1">
        <v>42279</v>
      </c>
      <c r="B752">
        <v>137.03628499999999</v>
      </c>
      <c r="C752">
        <f t="shared" si="13"/>
        <v>1.5151417743118319E-2</v>
      </c>
    </row>
    <row r="753" spans="1:3">
      <c r="A753" s="1">
        <v>42282</v>
      </c>
      <c r="B753">
        <v>139.11257900000001</v>
      </c>
      <c r="C753">
        <f t="shared" si="13"/>
        <v>2.2961834385946348E-3</v>
      </c>
    </row>
    <row r="754" spans="1:3">
      <c r="A754" s="1">
        <v>42283</v>
      </c>
      <c r="B754">
        <v>139.432007</v>
      </c>
      <c r="C754">
        <f t="shared" si="13"/>
        <v>-3.0320154539553528E-3</v>
      </c>
    </row>
    <row r="755" spans="1:3">
      <c r="A755" s="1">
        <v>42284</v>
      </c>
      <c r="B755">
        <v>139.00924699999999</v>
      </c>
      <c r="C755">
        <f t="shared" si="13"/>
        <v>2.5006832818826978E-2</v>
      </c>
    </row>
    <row r="756" spans="1:3">
      <c r="A756" s="1">
        <v>42285</v>
      </c>
      <c r="B756">
        <v>142.48542800000001</v>
      </c>
      <c r="C756">
        <f t="shared" si="13"/>
        <v>1.5231325971101923E-2</v>
      </c>
    </row>
    <row r="757" spans="1:3">
      <c r="A757" s="1">
        <v>42286</v>
      </c>
      <c r="B757">
        <v>144.65566999999999</v>
      </c>
      <c r="C757">
        <f t="shared" si="13"/>
        <v>-2.2081885901879296E-3</v>
      </c>
    </row>
    <row r="758" spans="1:3">
      <c r="A758" s="1">
        <v>42289</v>
      </c>
      <c r="B758">
        <v>144.336243</v>
      </c>
      <c r="C758">
        <f t="shared" si="13"/>
        <v>-8.7875156900128603E-3</v>
      </c>
    </row>
    <row r="759" spans="1:3">
      <c r="A759" s="1">
        <v>42290</v>
      </c>
      <c r="B759">
        <v>143.06788599999999</v>
      </c>
      <c r="C759">
        <f t="shared" si="13"/>
        <v>-1.6022869031558761E-2</v>
      </c>
    </row>
    <row r="760" spans="1:3">
      <c r="A760" s="1">
        <v>42291</v>
      </c>
      <c r="B760">
        <v>140.77552800000001</v>
      </c>
      <c r="C760">
        <f t="shared" si="13"/>
        <v>1.288042052308969E-2</v>
      </c>
    </row>
    <row r="761" spans="1:3">
      <c r="A761" s="1">
        <v>42292</v>
      </c>
      <c r="B761">
        <v>142.588776</v>
      </c>
      <c r="C761">
        <f t="shared" si="13"/>
        <v>1.9105991905001988E-3</v>
      </c>
    </row>
    <row r="762" spans="1:3">
      <c r="A762" s="1">
        <v>42293</v>
      </c>
      <c r="B762">
        <v>142.86120600000001</v>
      </c>
      <c r="C762">
        <f t="shared" si="13"/>
        <v>7.6286910247698684E-3</v>
      </c>
    </row>
    <row r="763" spans="1:3">
      <c r="A763" s="1">
        <v>42296</v>
      </c>
      <c r="B763">
        <v>143.95105000000001</v>
      </c>
      <c r="C763">
        <f t="shared" si="13"/>
        <v>8.74551453428094E-3</v>
      </c>
    </row>
    <row r="764" spans="1:3">
      <c r="A764" s="1">
        <v>42297</v>
      </c>
      <c r="B764">
        <v>145.20997600000001</v>
      </c>
      <c r="C764">
        <f t="shared" si="13"/>
        <v>4.2055443904211124E-3</v>
      </c>
    </row>
    <row r="765" spans="1:3">
      <c r="A765" s="1">
        <v>42298</v>
      </c>
      <c r="B765">
        <v>145.820663</v>
      </c>
      <c r="C765">
        <f t="shared" si="13"/>
        <v>1.8941869712936307E-2</v>
      </c>
    </row>
    <row r="766" spans="1:3">
      <c r="A766" s="1">
        <v>42299</v>
      </c>
      <c r="B766">
        <v>148.58277899999999</v>
      </c>
      <c r="C766">
        <f t="shared" si="13"/>
        <v>-1.5238374293699109E-2</v>
      </c>
    </row>
    <row r="767" spans="1:3">
      <c r="A767" s="1">
        <v>42300</v>
      </c>
      <c r="B767">
        <v>146.31861900000001</v>
      </c>
      <c r="C767">
        <f t="shared" si="13"/>
        <v>6.3566687982476392E-3</v>
      </c>
    </row>
    <row r="768" spans="1:3">
      <c r="A768" s="1">
        <v>42303</v>
      </c>
      <c r="B768">
        <v>147.248718</v>
      </c>
      <c r="C768">
        <f t="shared" si="13"/>
        <v>6.5716497443462007E-3</v>
      </c>
    </row>
    <row r="769" spans="1:3">
      <c r="A769" s="1">
        <v>42304</v>
      </c>
      <c r="B769">
        <v>148.216385</v>
      </c>
      <c r="C769">
        <f t="shared" si="13"/>
        <v>0</v>
      </c>
    </row>
    <row r="770" spans="1:3">
      <c r="A770" s="1">
        <v>42305</v>
      </c>
      <c r="B770">
        <v>148.216385</v>
      </c>
      <c r="C770">
        <f t="shared" si="13"/>
        <v>3.2963359617764758E-3</v>
      </c>
    </row>
    <row r="771" spans="1:3">
      <c r="A771" s="1">
        <v>42306</v>
      </c>
      <c r="B771">
        <v>148.70495600000001</v>
      </c>
      <c r="C771">
        <f t="shared" ref="C771:C834" si="14">(B772-B771)/B771</f>
        <v>-1.0110288456022657E-3</v>
      </c>
    </row>
    <row r="772" spans="1:3">
      <c r="A772" s="1">
        <v>42307</v>
      </c>
      <c r="B772">
        <v>148.55461099999999</v>
      </c>
      <c r="C772">
        <f t="shared" si="14"/>
        <v>6.5140825551353327E-3</v>
      </c>
    </row>
    <row r="773" spans="1:3">
      <c r="A773" s="1">
        <v>42310</v>
      </c>
      <c r="B773">
        <v>149.52230800000001</v>
      </c>
      <c r="C773">
        <f t="shared" si="14"/>
        <v>-2.1990765418094115E-3</v>
      </c>
    </row>
    <row r="774" spans="1:3">
      <c r="A774" s="1">
        <v>42311</v>
      </c>
      <c r="B774">
        <v>149.19349700000001</v>
      </c>
      <c r="C774">
        <f t="shared" si="14"/>
        <v>-1.0390439470696209E-2</v>
      </c>
    </row>
    <row r="775" spans="1:3">
      <c r="A775" s="1">
        <v>42312</v>
      </c>
      <c r="B775">
        <v>147.64331100000001</v>
      </c>
      <c r="C775">
        <f t="shared" si="14"/>
        <v>-5.5997592738896108E-3</v>
      </c>
    </row>
    <row r="776" spans="1:3">
      <c r="A776" s="1">
        <v>42313</v>
      </c>
      <c r="B776">
        <v>146.81654399999999</v>
      </c>
      <c r="C776">
        <f t="shared" si="14"/>
        <v>8.190902518451908E-3</v>
      </c>
    </row>
    <row r="777" spans="1:3">
      <c r="A777" s="1">
        <v>42314</v>
      </c>
      <c r="B777">
        <v>148.019104</v>
      </c>
      <c r="C777">
        <f t="shared" si="14"/>
        <v>-1.5169812134520087E-2</v>
      </c>
    </row>
    <row r="778" spans="1:3">
      <c r="A778" s="1">
        <v>42317</v>
      </c>
      <c r="B778">
        <v>145.77368200000001</v>
      </c>
      <c r="C778">
        <f t="shared" si="14"/>
        <v>1.0661725619306115E-2</v>
      </c>
    </row>
    <row r="779" spans="1:3">
      <c r="A779" s="1">
        <v>42318</v>
      </c>
      <c r="B779">
        <v>147.32788099999999</v>
      </c>
      <c r="C779">
        <f t="shared" si="14"/>
        <v>-1.2791197343019474E-4</v>
      </c>
    </row>
    <row r="780" spans="1:3">
      <c r="A780" s="1">
        <v>42319</v>
      </c>
      <c r="B780">
        <v>147.30903599999999</v>
      </c>
      <c r="C780">
        <f t="shared" si="14"/>
        <v>-2.4938728130702993E-3</v>
      </c>
    </row>
    <row r="781" spans="1:3">
      <c r="A781" s="1">
        <v>42320</v>
      </c>
      <c r="B781">
        <v>146.941666</v>
      </c>
      <c r="C781">
        <f t="shared" si="14"/>
        <v>-1.4935872579531027E-2</v>
      </c>
    </row>
    <row r="782" spans="1:3">
      <c r="A782" s="1">
        <v>42321</v>
      </c>
      <c r="B782">
        <v>144.74696399999999</v>
      </c>
      <c r="C782">
        <f t="shared" si="14"/>
        <v>1.809081812589872E-2</v>
      </c>
    </row>
    <row r="783" spans="1:3">
      <c r="A783" s="1">
        <v>42324</v>
      </c>
      <c r="B783">
        <v>147.365555</v>
      </c>
      <c r="C783">
        <f t="shared" si="14"/>
        <v>1.5595971528081912E-2</v>
      </c>
    </row>
    <row r="784" spans="1:3">
      <c r="A784" s="1">
        <v>42325</v>
      </c>
      <c r="B784">
        <v>149.66386399999999</v>
      </c>
      <c r="C784">
        <f t="shared" si="14"/>
        <v>1.485303092268167E-2</v>
      </c>
    </row>
    <row r="785" spans="1:3">
      <c r="A785" s="1">
        <v>42326</v>
      </c>
      <c r="B785">
        <v>151.88682600000001</v>
      </c>
      <c r="C785">
        <f t="shared" si="14"/>
        <v>9.7984139848968435E-3</v>
      </c>
    </row>
    <row r="786" spans="1:3">
      <c r="A786" s="1">
        <v>42327</v>
      </c>
      <c r="B786">
        <v>153.37507600000001</v>
      </c>
      <c r="C786">
        <f t="shared" si="14"/>
        <v>1.658248567061835E-3</v>
      </c>
    </row>
    <row r="787" spans="1:3">
      <c r="A787" s="1">
        <v>42328</v>
      </c>
      <c r="B787">
        <v>153.62941000000001</v>
      </c>
      <c r="C787">
        <f t="shared" si="14"/>
        <v>2.1458521516160424E-3</v>
      </c>
    </row>
    <row r="788" spans="1:3">
      <c r="A788" s="1">
        <v>42331</v>
      </c>
      <c r="B788">
        <v>153.95907600000001</v>
      </c>
      <c r="C788">
        <f t="shared" si="14"/>
        <v>-7.7087303381842666E-3</v>
      </c>
    </row>
    <row r="789" spans="1:3">
      <c r="A789" s="1">
        <v>42332</v>
      </c>
      <c r="B789">
        <v>152.77224699999999</v>
      </c>
      <c r="C789">
        <f t="shared" si="14"/>
        <v>1.233110094924577E-3</v>
      </c>
    </row>
    <row r="790" spans="1:3">
      <c r="A790" s="1">
        <v>42333</v>
      </c>
      <c r="B790">
        <v>152.960632</v>
      </c>
      <c r="C790">
        <f t="shared" si="14"/>
        <v>7.3280031949657974E-3</v>
      </c>
    </row>
    <row r="791" spans="1:3">
      <c r="A791" s="1">
        <v>42335</v>
      </c>
      <c r="B791">
        <v>154.08152799999999</v>
      </c>
      <c r="C791">
        <f t="shared" si="14"/>
        <v>-1.3204548438797833E-2</v>
      </c>
    </row>
    <row r="792" spans="1:3">
      <c r="A792" s="1">
        <v>42338</v>
      </c>
      <c r="B792">
        <v>152.04695100000001</v>
      </c>
      <c r="C792">
        <f t="shared" si="14"/>
        <v>-8.0545515181031362E-4</v>
      </c>
    </row>
    <row r="793" spans="1:3">
      <c r="A793" s="1">
        <v>42339</v>
      </c>
      <c r="B793">
        <v>151.92448400000001</v>
      </c>
      <c r="C793">
        <f t="shared" si="14"/>
        <v>-1.2399910471310924E-3</v>
      </c>
    </row>
    <row r="794" spans="1:3">
      <c r="A794" s="1">
        <v>42340</v>
      </c>
      <c r="B794">
        <v>151.736099</v>
      </c>
      <c r="C794">
        <f t="shared" si="14"/>
        <v>1.6016010797799643E-2</v>
      </c>
    </row>
    <row r="795" spans="1:3">
      <c r="A795" s="1">
        <v>42341</v>
      </c>
      <c r="B795">
        <v>154.16630599999999</v>
      </c>
      <c r="C795">
        <f t="shared" si="14"/>
        <v>1.9123873928717033E-2</v>
      </c>
    </row>
    <row r="796" spans="1:3">
      <c r="A796" s="1">
        <v>42342</v>
      </c>
      <c r="B796">
        <v>157.114563</v>
      </c>
      <c r="C796">
        <f t="shared" si="14"/>
        <v>1.9183899585424383E-3</v>
      </c>
    </row>
    <row r="797" spans="1:3">
      <c r="A797" s="1">
        <v>42345</v>
      </c>
      <c r="B797">
        <v>157.41596999999999</v>
      </c>
      <c r="C797">
        <f t="shared" si="14"/>
        <v>1.0471567783116295E-2</v>
      </c>
    </row>
    <row r="798" spans="1:3">
      <c r="A798" s="1">
        <v>42346</v>
      </c>
      <c r="B798">
        <v>159.06436199999999</v>
      </c>
      <c r="C798">
        <f t="shared" si="14"/>
        <v>-5.4183720926752867E-2</v>
      </c>
    </row>
    <row r="799" spans="1:3">
      <c r="A799" s="1">
        <v>42347</v>
      </c>
      <c r="B799">
        <v>150.445663</v>
      </c>
      <c r="C799">
        <f t="shared" si="14"/>
        <v>1.3398511860059416E-2</v>
      </c>
    </row>
    <row r="800" spans="1:3">
      <c r="A800" s="1">
        <v>42348</v>
      </c>
      <c r="B800">
        <v>152.461411</v>
      </c>
      <c r="C800">
        <f t="shared" si="14"/>
        <v>-1.1367827364525773E-2</v>
      </c>
    </row>
    <row r="801" spans="1:3">
      <c r="A801" s="1">
        <v>42349</v>
      </c>
      <c r="B801">
        <v>150.72825599999999</v>
      </c>
      <c r="C801">
        <f t="shared" si="14"/>
        <v>1.1373514465662045E-2</v>
      </c>
    </row>
    <row r="802" spans="1:3">
      <c r="A802" s="1">
        <v>42352</v>
      </c>
      <c r="B802">
        <v>152.442566</v>
      </c>
      <c r="C802">
        <f t="shared" si="14"/>
        <v>-3.3985389618801918E-3</v>
      </c>
    </row>
    <row r="803" spans="1:3">
      <c r="A803" s="1">
        <v>42353</v>
      </c>
      <c r="B803">
        <v>151.92448400000001</v>
      </c>
      <c r="C803">
        <f t="shared" si="14"/>
        <v>9.1141267262753976E-3</v>
      </c>
    </row>
    <row r="804" spans="1:3">
      <c r="A804" s="1">
        <v>42354</v>
      </c>
      <c r="B804">
        <v>153.30914300000001</v>
      </c>
      <c r="C804">
        <f t="shared" si="14"/>
        <v>-1.2779694424356754E-2</v>
      </c>
    </row>
    <row r="805" spans="1:3">
      <c r="A805" s="1">
        <v>42355</v>
      </c>
      <c r="B805">
        <v>151.34989899999999</v>
      </c>
      <c r="C805">
        <f t="shared" si="14"/>
        <v>-1.8546071180397566E-2</v>
      </c>
    </row>
    <row r="806" spans="1:3">
      <c r="A806" s="1">
        <v>42356</v>
      </c>
      <c r="B806">
        <v>148.54295300000001</v>
      </c>
      <c r="C806">
        <f t="shared" si="14"/>
        <v>1.0716590506989516E-2</v>
      </c>
    </row>
    <row r="807" spans="1:3">
      <c r="A807" s="1">
        <v>42359</v>
      </c>
      <c r="B807">
        <v>150.134827</v>
      </c>
      <c r="C807">
        <f t="shared" si="14"/>
        <v>1.1543983728705296E-2</v>
      </c>
    </row>
    <row r="808" spans="1:3">
      <c r="A808" s="1">
        <v>42360</v>
      </c>
      <c r="B808">
        <v>151.86798099999999</v>
      </c>
      <c r="C808">
        <f t="shared" si="14"/>
        <v>2.9773491227226526E-3</v>
      </c>
    </row>
    <row r="809" spans="1:3">
      <c r="A809" s="1">
        <v>42361</v>
      </c>
      <c r="B809">
        <v>152.320145</v>
      </c>
      <c r="C809">
        <f t="shared" si="14"/>
        <v>2.473343233753471E-4</v>
      </c>
    </row>
    <row r="810" spans="1:3">
      <c r="A810" s="1">
        <v>42362</v>
      </c>
      <c r="B810">
        <v>152.35781900000001</v>
      </c>
      <c r="C810">
        <f t="shared" si="14"/>
        <v>-3.6477025179784328E-3</v>
      </c>
    </row>
    <row r="811" spans="1:3">
      <c r="A811" s="1">
        <v>42366</v>
      </c>
      <c r="B811">
        <v>151.802063</v>
      </c>
      <c r="C811">
        <f t="shared" si="14"/>
        <v>9.3074360919588386E-3</v>
      </c>
    </row>
    <row r="812" spans="1:3">
      <c r="A812" s="1">
        <v>42367</v>
      </c>
      <c r="B812">
        <v>153.21495100000001</v>
      </c>
      <c r="C812">
        <f t="shared" si="14"/>
        <v>3.0753526135958372E-4</v>
      </c>
    </row>
    <row r="813" spans="1:3">
      <c r="A813" s="1">
        <v>42368</v>
      </c>
      <c r="B813">
        <v>153.26206999999999</v>
      </c>
      <c r="C813">
        <f t="shared" si="14"/>
        <v>-7.4366475671378152E-3</v>
      </c>
    </row>
    <row r="814" spans="1:3">
      <c r="A814" s="1">
        <v>42369</v>
      </c>
      <c r="B814">
        <v>152.12231399999999</v>
      </c>
      <c r="C814">
        <f t="shared" si="14"/>
        <v>-1.2136424640503338E-2</v>
      </c>
    </row>
    <row r="815" spans="1:3">
      <c r="A815" s="1">
        <v>42373</v>
      </c>
      <c r="B815">
        <v>150.276093</v>
      </c>
      <c r="C815">
        <f t="shared" si="14"/>
        <v>2.4446336916677355E-3</v>
      </c>
    </row>
    <row r="816" spans="1:3">
      <c r="A816" s="1">
        <v>42374</v>
      </c>
      <c r="B816">
        <v>150.643463</v>
      </c>
      <c r="C816">
        <f t="shared" si="14"/>
        <v>-9.2541220988792035E-3</v>
      </c>
    </row>
    <row r="817" spans="1:3">
      <c r="A817" s="1">
        <v>42375</v>
      </c>
      <c r="B817">
        <v>149.24939000000001</v>
      </c>
      <c r="C817">
        <f t="shared" si="14"/>
        <v>-2.2909031655003798E-2</v>
      </c>
    </row>
    <row r="818" spans="1:3">
      <c r="A818" s="1">
        <v>42376</v>
      </c>
      <c r="B818">
        <v>145.830231</v>
      </c>
      <c r="C818">
        <f t="shared" si="14"/>
        <v>-1.7504422659798131E-2</v>
      </c>
    </row>
    <row r="819" spans="1:3">
      <c r="A819" s="1">
        <v>42377</v>
      </c>
      <c r="B819">
        <v>143.277557</v>
      </c>
      <c r="C819">
        <f t="shared" si="14"/>
        <v>1.7158660794307071E-2</v>
      </c>
    </row>
    <row r="820" spans="1:3">
      <c r="A820" s="1">
        <v>42380</v>
      </c>
      <c r="B820">
        <v>145.736008</v>
      </c>
      <c r="C820">
        <f t="shared" si="14"/>
        <v>8.6607010670966839E-3</v>
      </c>
    </row>
    <row r="821" spans="1:3">
      <c r="A821" s="1">
        <v>42381</v>
      </c>
      <c r="B821">
        <v>146.99818400000001</v>
      </c>
      <c r="C821">
        <f t="shared" si="14"/>
        <v>-2.5246754068744194E-2</v>
      </c>
    </row>
    <row r="822" spans="1:3">
      <c r="A822" s="1">
        <v>42382</v>
      </c>
      <c r="B822">
        <v>143.286957</v>
      </c>
      <c r="C822">
        <f t="shared" si="14"/>
        <v>6.9682476402928763E-3</v>
      </c>
    </row>
    <row r="823" spans="1:3">
      <c r="A823" s="1">
        <v>42383</v>
      </c>
      <c r="B823">
        <v>144.285416</v>
      </c>
      <c r="C823">
        <f t="shared" si="14"/>
        <v>-1.8213732703241399E-2</v>
      </c>
    </row>
    <row r="824" spans="1:3">
      <c r="A824" s="1">
        <v>42384</v>
      </c>
      <c r="B824">
        <v>141.65744000000001</v>
      </c>
      <c r="C824">
        <f t="shared" si="14"/>
        <v>5.3179698856622385E-4</v>
      </c>
    </row>
    <row r="825" spans="1:3">
      <c r="A825" s="1">
        <v>42388</v>
      </c>
      <c r="B825">
        <v>141.73277300000001</v>
      </c>
      <c r="C825">
        <f t="shared" si="14"/>
        <v>-1.0965487848036399E-2</v>
      </c>
    </row>
    <row r="826" spans="1:3">
      <c r="A826" s="1">
        <v>42389</v>
      </c>
      <c r="B826">
        <v>140.17860400000001</v>
      </c>
      <c r="C826">
        <f t="shared" si="14"/>
        <v>1.0482277309595703E-2</v>
      </c>
    </row>
    <row r="827" spans="1:3">
      <c r="A827" s="1">
        <v>42390</v>
      </c>
      <c r="B827">
        <v>141.64799500000001</v>
      </c>
      <c r="C827">
        <f t="shared" si="14"/>
        <v>2.2011098709868802E-2</v>
      </c>
    </row>
    <row r="828" spans="1:3">
      <c r="A828" s="1">
        <v>42391</v>
      </c>
      <c r="B828">
        <v>144.76582300000001</v>
      </c>
      <c r="C828">
        <f t="shared" si="14"/>
        <v>-1.8934531253277924E-2</v>
      </c>
    </row>
    <row r="829" spans="1:3">
      <c r="A829" s="1">
        <v>42394</v>
      </c>
      <c r="B829">
        <v>142.02475000000001</v>
      </c>
      <c r="C829">
        <f t="shared" si="14"/>
        <v>-1.5121188384419093E-2</v>
      </c>
    </row>
    <row r="830" spans="1:3">
      <c r="A830" s="1">
        <v>42395</v>
      </c>
      <c r="B830">
        <v>139.87716699999999</v>
      </c>
      <c r="C830">
        <f t="shared" si="14"/>
        <v>-5.1852351284751574E-3</v>
      </c>
    </row>
    <row r="831" spans="1:3">
      <c r="A831" s="1">
        <v>42396</v>
      </c>
      <c r="B831">
        <v>139.151871</v>
      </c>
      <c r="C831">
        <f t="shared" si="14"/>
        <v>1.2590552950596058E-2</v>
      </c>
    </row>
    <row r="832" spans="1:3">
      <c r="A832" s="1">
        <v>42397</v>
      </c>
      <c r="B832">
        <v>140.90387000000001</v>
      </c>
      <c r="C832">
        <f t="shared" si="14"/>
        <v>1.0227866700893132E-2</v>
      </c>
    </row>
    <row r="833" spans="1:3">
      <c r="A833" s="1">
        <v>42398</v>
      </c>
      <c r="B833">
        <v>142.34501599999999</v>
      </c>
      <c r="C833">
        <f t="shared" si="14"/>
        <v>8.604656730659034E-4</v>
      </c>
    </row>
    <row r="834" spans="1:3">
      <c r="A834" s="1">
        <v>42401</v>
      </c>
      <c r="B834">
        <v>142.467499</v>
      </c>
      <c r="C834">
        <f t="shared" si="14"/>
        <v>-1.8181915301257713E-2</v>
      </c>
    </row>
    <row r="835" spans="1:3">
      <c r="A835" s="1">
        <v>42402</v>
      </c>
      <c r="B835">
        <v>139.87716699999999</v>
      </c>
      <c r="C835">
        <f t="shared" ref="C835:C898" si="15">(B836-B835)/B835</f>
        <v>-1.2121213464381737E-2</v>
      </c>
    </row>
    <row r="836" spans="1:3">
      <c r="A836" s="1">
        <v>42403</v>
      </c>
      <c r="B836">
        <v>138.18168600000001</v>
      </c>
      <c r="C836">
        <f t="shared" si="15"/>
        <v>-2.331282164265968E-2</v>
      </c>
    </row>
    <row r="837" spans="1:3">
      <c r="A837" s="1">
        <v>42404</v>
      </c>
      <c r="B837">
        <v>134.96028100000001</v>
      </c>
      <c r="C837">
        <f t="shared" si="15"/>
        <v>4.9553690540997258E-3</v>
      </c>
    </row>
    <row r="838" spans="1:3">
      <c r="A838" s="1">
        <v>42405</v>
      </c>
      <c r="B838">
        <v>135.62905900000001</v>
      </c>
      <c r="C838">
        <f t="shared" si="15"/>
        <v>2.1043056857011747E-2</v>
      </c>
    </row>
    <row r="839" spans="1:3">
      <c r="A839" s="1">
        <v>42408</v>
      </c>
      <c r="B839">
        <v>138.48310900000001</v>
      </c>
      <c r="C839">
        <f t="shared" si="15"/>
        <v>6.2577451232698495E-3</v>
      </c>
    </row>
    <row r="840" spans="1:3">
      <c r="A840" s="1">
        <v>42409</v>
      </c>
      <c r="B840">
        <v>139.34970100000001</v>
      </c>
      <c r="C840">
        <f t="shared" si="15"/>
        <v>3.4565843811892941E-3</v>
      </c>
    </row>
    <row r="841" spans="1:3">
      <c r="A841" s="1">
        <v>42410</v>
      </c>
      <c r="B841">
        <v>139.83137500000001</v>
      </c>
      <c r="C841">
        <f t="shared" si="15"/>
        <v>-9.4561467338786682E-3</v>
      </c>
    </row>
    <row r="842" spans="1:3">
      <c r="A842" s="1">
        <v>42411</v>
      </c>
      <c r="B842">
        <v>138.509109</v>
      </c>
      <c r="C842">
        <f t="shared" si="15"/>
        <v>1.363781785644143E-2</v>
      </c>
    </row>
    <row r="843" spans="1:3">
      <c r="A843" s="1">
        <v>42412</v>
      </c>
      <c r="B843">
        <v>140.39807099999999</v>
      </c>
      <c r="C843">
        <f t="shared" si="15"/>
        <v>3.0944086119245955E-3</v>
      </c>
    </row>
    <row r="844" spans="1:3">
      <c r="A844" s="1">
        <v>42416</v>
      </c>
      <c r="B844">
        <v>140.83251999999999</v>
      </c>
      <c r="C844">
        <f t="shared" si="15"/>
        <v>1.2071593975596002E-2</v>
      </c>
    </row>
    <row r="845" spans="1:3">
      <c r="A845" s="1">
        <v>42417</v>
      </c>
      <c r="B845">
        <v>142.53259299999999</v>
      </c>
      <c r="C845">
        <f t="shared" si="15"/>
        <v>-1.4975676475625503E-2</v>
      </c>
    </row>
    <row r="846" spans="1:3">
      <c r="A846" s="1">
        <v>42418</v>
      </c>
      <c r="B846">
        <v>140.39807099999999</v>
      </c>
      <c r="C846">
        <f t="shared" si="15"/>
        <v>3.3637214289093269E-4</v>
      </c>
    </row>
    <row r="847" spans="1:3">
      <c r="A847" s="1">
        <v>42419</v>
      </c>
      <c r="B847">
        <v>140.44529700000001</v>
      </c>
      <c r="C847">
        <f t="shared" si="15"/>
        <v>9.1460235937982064E-3</v>
      </c>
    </row>
    <row r="848" spans="1:3">
      <c r="A848" s="1">
        <v>42422</v>
      </c>
      <c r="B848">
        <v>141.72981300000001</v>
      </c>
      <c r="C848">
        <f t="shared" si="15"/>
        <v>1.9992617925771216E-3</v>
      </c>
    </row>
    <row r="849" spans="1:3">
      <c r="A849" s="1">
        <v>42423</v>
      </c>
      <c r="B849">
        <v>142.01316800000001</v>
      </c>
      <c r="C849">
        <f t="shared" si="15"/>
        <v>2.3343785979057903E-2</v>
      </c>
    </row>
    <row r="850" spans="1:3">
      <c r="A850" s="1">
        <v>42424</v>
      </c>
      <c r="B850">
        <v>145.328293</v>
      </c>
      <c r="C850">
        <f t="shared" si="15"/>
        <v>5.5241204821692312E-3</v>
      </c>
    </row>
    <row r="851" spans="1:3">
      <c r="A851" s="1">
        <v>42425</v>
      </c>
      <c r="B851">
        <v>146.13110399999999</v>
      </c>
      <c r="C851">
        <f t="shared" si="15"/>
        <v>-3.2575022494868676E-2</v>
      </c>
    </row>
    <row r="852" spans="1:3">
      <c r="A852" s="1">
        <v>42426</v>
      </c>
      <c r="B852">
        <v>141.37088</v>
      </c>
      <c r="C852">
        <f t="shared" si="15"/>
        <v>2.3384023640511584E-3</v>
      </c>
    </row>
    <row r="853" spans="1:3">
      <c r="A853" s="1">
        <v>42429</v>
      </c>
      <c r="B853">
        <v>141.70146199999999</v>
      </c>
      <c r="C853">
        <f t="shared" si="15"/>
        <v>3.2660142913699662E-3</v>
      </c>
    </row>
    <row r="854" spans="1:3">
      <c r="A854" s="1">
        <v>42430</v>
      </c>
      <c r="B854">
        <v>142.16426100000001</v>
      </c>
      <c r="C854">
        <f t="shared" si="15"/>
        <v>1.5081019553852526E-2</v>
      </c>
    </row>
    <row r="855" spans="1:3">
      <c r="A855" s="1">
        <v>42431</v>
      </c>
      <c r="B855">
        <v>144.308243</v>
      </c>
      <c r="C855">
        <f t="shared" si="15"/>
        <v>-7.7884116432627923E-3</v>
      </c>
    </row>
    <row r="856" spans="1:3">
      <c r="A856" s="1">
        <v>42432</v>
      </c>
      <c r="B856">
        <v>143.18431100000001</v>
      </c>
      <c r="C856">
        <f t="shared" si="15"/>
        <v>-4.6174611965692051E-3</v>
      </c>
    </row>
    <row r="857" spans="1:3">
      <c r="A857" s="1">
        <v>42433</v>
      </c>
      <c r="B857">
        <v>142.52316300000001</v>
      </c>
      <c r="C857">
        <f t="shared" si="15"/>
        <v>-1.8091417182482916E-2</v>
      </c>
    </row>
    <row r="858" spans="1:3">
      <c r="A858" s="1">
        <v>42436</v>
      </c>
      <c r="B858">
        <v>139.944717</v>
      </c>
      <c r="C858">
        <f t="shared" si="15"/>
        <v>1.8762208794205561E-2</v>
      </c>
    </row>
    <row r="859" spans="1:3">
      <c r="A859" s="1">
        <v>42437</v>
      </c>
      <c r="B859">
        <v>142.57038900000001</v>
      </c>
      <c r="C859">
        <f t="shared" si="15"/>
        <v>1.3911928093287316E-2</v>
      </c>
    </row>
    <row r="860" spans="1:3">
      <c r="A860" s="1">
        <v>42438</v>
      </c>
      <c r="B860">
        <v>144.55381800000001</v>
      </c>
      <c r="C860">
        <f t="shared" si="15"/>
        <v>-1.1761294329839767E-3</v>
      </c>
    </row>
    <row r="861" spans="1:3">
      <c r="A861" s="1">
        <v>42439</v>
      </c>
      <c r="B861">
        <v>144.383804</v>
      </c>
      <c r="C861">
        <f t="shared" si="15"/>
        <v>-1.0464608620507432E-3</v>
      </c>
    </row>
    <row r="862" spans="1:3">
      <c r="A862" s="1">
        <v>42440</v>
      </c>
      <c r="B862">
        <v>144.23271199999999</v>
      </c>
      <c r="C862">
        <f t="shared" si="15"/>
        <v>-2.6204873690502303E-4</v>
      </c>
    </row>
    <row r="863" spans="1:3">
      <c r="A863" s="1">
        <v>42443</v>
      </c>
      <c r="B863">
        <v>144.19491600000001</v>
      </c>
      <c r="C863">
        <f t="shared" si="15"/>
        <v>9.8905151413244338E-3</v>
      </c>
    </row>
    <row r="864" spans="1:3">
      <c r="A864" s="1">
        <v>42444</v>
      </c>
      <c r="B864">
        <v>145.62107800000001</v>
      </c>
      <c r="C864">
        <f t="shared" si="15"/>
        <v>-7.784381324248107E-4</v>
      </c>
    </row>
    <row r="865" spans="1:3">
      <c r="A865" s="1">
        <v>42445</v>
      </c>
      <c r="B865">
        <v>145.507721</v>
      </c>
      <c r="C865">
        <f t="shared" si="15"/>
        <v>-1.4278555019083654E-3</v>
      </c>
    </row>
    <row r="866" spans="1:3">
      <c r="A866" s="1">
        <v>42446</v>
      </c>
      <c r="B866">
        <v>145.29995700000001</v>
      </c>
      <c r="C866">
        <f t="shared" si="15"/>
        <v>-4.4851148854779749E-3</v>
      </c>
    </row>
    <row r="867" spans="1:3">
      <c r="A867" s="1">
        <v>42447</v>
      </c>
      <c r="B867">
        <v>144.64827</v>
      </c>
      <c r="C867">
        <f t="shared" si="15"/>
        <v>5.1581951170242748E-3</v>
      </c>
    </row>
    <row r="868" spans="1:3">
      <c r="A868" s="1">
        <v>42450</v>
      </c>
      <c r="B868">
        <v>145.39439400000001</v>
      </c>
      <c r="C868">
        <f t="shared" si="15"/>
        <v>-1.110817931535937E-2</v>
      </c>
    </row>
    <row r="869" spans="1:3">
      <c r="A869" s="1">
        <v>42451</v>
      </c>
      <c r="B869">
        <v>143.77932699999999</v>
      </c>
      <c r="C869">
        <f t="shared" si="15"/>
        <v>8.4082950256125152E-3</v>
      </c>
    </row>
    <row r="870" spans="1:3">
      <c r="A870" s="1">
        <v>42452</v>
      </c>
      <c r="B870">
        <v>144.98826600000001</v>
      </c>
      <c r="C870">
        <f t="shared" si="15"/>
        <v>-1.354953096687158E-2</v>
      </c>
    </row>
    <row r="871" spans="1:3">
      <c r="A871" s="1">
        <v>42453</v>
      </c>
      <c r="B871">
        <v>143.023743</v>
      </c>
      <c r="C871">
        <f t="shared" si="15"/>
        <v>8.1886613749159835E-3</v>
      </c>
    </row>
    <row r="872" spans="1:3">
      <c r="A872" s="1">
        <v>42457</v>
      </c>
      <c r="B872">
        <v>144.19491600000001</v>
      </c>
      <c r="C872">
        <f t="shared" si="15"/>
        <v>1.6964627241088027E-2</v>
      </c>
    </row>
    <row r="873" spans="1:3">
      <c r="A873" s="1">
        <v>42458</v>
      </c>
      <c r="B873">
        <v>146.64112900000001</v>
      </c>
      <c r="C873">
        <f t="shared" si="15"/>
        <v>1.5071576542485613E-2</v>
      </c>
    </row>
    <row r="874" spans="1:3">
      <c r="A874" s="1">
        <v>42459</v>
      </c>
      <c r="B874">
        <v>148.85124200000001</v>
      </c>
      <c r="C874">
        <f t="shared" si="15"/>
        <v>-1.2701271246373213E-4</v>
      </c>
    </row>
    <row r="875" spans="1:3">
      <c r="A875" s="1">
        <v>42460</v>
      </c>
      <c r="B875">
        <v>148.832336</v>
      </c>
      <c r="C875">
        <f t="shared" si="15"/>
        <v>4.2517507754498201E-3</v>
      </c>
    </row>
    <row r="876" spans="1:3">
      <c r="A876" s="1">
        <v>42461</v>
      </c>
      <c r="B876">
        <v>149.46513400000001</v>
      </c>
      <c r="C876">
        <f t="shared" si="15"/>
        <v>-3.2858499293888506E-3</v>
      </c>
    </row>
    <row r="877" spans="1:3">
      <c r="A877" s="1">
        <v>42464</v>
      </c>
      <c r="B877">
        <v>148.97401400000001</v>
      </c>
      <c r="C877">
        <f t="shared" si="15"/>
        <v>-1.1031467541715086E-2</v>
      </c>
    </row>
    <row r="878" spans="1:3">
      <c r="A878" s="1">
        <v>42465</v>
      </c>
      <c r="B878">
        <v>147.330612</v>
      </c>
      <c r="C878">
        <f t="shared" si="15"/>
        <v>5.000284665891413E-3</v>
      </c>
    </row>
    <row r="879" spans="1:3">
      <c r="A879" s="1">
        <v>42466</v>
      </c>
      <c r="B879">
        <v>148.067307</v>
      </c>
      <c r="C879">
        <f t="shared" si="15"/>
        <v>-3.0235357761993983E-2</v>
      </c>
    </row>
    <row r="880" spans="1:3">
      <c r="A880" s="1">
        <v>42467</v>
      </c>
      <c r="B880">
        <v>143.590439</v>
      </c>
      <c r="C880">
        <f t="shared" si="15"/>
        <v>-2.4995884301181851E-3</v>
      </c>
    </row>
    <row r="881" spans="1:3">
      <c r="A881" s="1">
        <v>42468</v>
      </c>
      <c r="B881">
        <v>143.23152200000001</v>
      </c>
      <c r="C881">
        <f t="shared" si="15"/>
        <v>-1.7144571011400753E-2</v>
      </c>
    </row>
    <row r="882" spans="1:3">
      <c r="A882" s="1">
        <v>42471</v>
      </c>
      <c r="B882">
        <v>140.775879</v>
      </c>
      <c r="C882">
        <f t="shared" si="15"/>
        <v>9.8623571727085944E-3</v>
      </c>
    </row>
    <row r="883" spans="1:3">
      <c r="A883" s="1">
        <v>42472</v>
      </c>
      <c r="B883">
        <v>142.16426100000001</v>
      </c>
      <c r="C883">
        <f t="shared" si="15"/>
        <v>9.0354283908246034E-3</v>
      </c>
    </row>
    <row r="884" spans="1:3">
      <c r="A884" s="1">
        <v>42473</v>
      </c>
      <c r="B884">
        <v>143.44877600000001</v>
      </c>
      <c r="C884">
        <f t="shared" si="15"/>
        <v>-3.160494028892998E-3</v>
      </c>
    </row>
    <row r="885" spans="1:3">
      <c r="A885" s="1">
        <v>42474</v>
      </c>
      <c r="B885">
        <v>142.995407</v>
      </c>
      <c r="C885">
        <f t="shared" si="15"/>
        <v>1.1690955920003748E-2</v>
      </c>
    </row>
    <row r="886" spans="1:3">
      <c r="A886" s="1">
        <v>42475</v>
      </c>
      <c r="B886">
        <v>144.66716</v>
      </c>
      <c r="C886">
        <f t="shared" si="15"/>
        <v>8.4886576884487576E-4</v>
      </c>
    </row>
    <row r="887" spans="1:3">
      <c r="A887" s="1">
        <v>42478</v>
      </c>
      <c r="B887">
        <v>144.789963</v>
      </c>
      <c r="C887">
        <f t="shared" si="15"/>
        <v>2.4786662871100567E-3</v>
      </c>
    </row>
    <row r="888" spans="1:3">
      <c r="A888" s="1">
        <v>42479</v>
      </c>
      <c r="B888">
        <v>145.14884900000001</v>
      </c>
      <c r="C888">
        <f t="shared" si="15"/>
        <v>-6.1164935589673322E-3</v>
      </c>
    </row>
    <row r="889" spans="1:3">
      <c r="A889" s="1">
        <v>42480</v>
      </c>
      <c r="B889">
        <v>144.26104699999999</v>
      </c>
      <c r="C889">
        <f t="shared" si="15"/>
        <v>-8.6422081769585643E-3</v>
      </c>
    </row>
    <row r="890" spans="1:3">
      <c r="A890" s="1">
        <v>42481</v>
      </c>
      <c r="B890">
        <v>143.01431299999999</v>
      </c>
      <c r="C890">
        <f t="shared" si="15"/>
        <v>-9.90623225243192E-3</v>
      </c>
    </row>
    <row r="891" spans="1:3">
      <c r="A891" s="1">
        <v>42482</v>
      </c>
      <c r="B891">
        <v>141.59757999999999</v>
      </c>
      <c r="C891">
        <f t="shared" si="15"/>
        <v>1.0605470799712857E-2</v>
      </c>
    </row>
    <row r="892" spans="1:3">
      <c r="A892" s="1">
        <v>42485</v>
      </c>
      <c r="B892">
        <v>143.099289</v>
      </c>
      <c r="C892">
        <f t="shared" si="15"/>
        <v>7.1943753682800456E-3</v>
      </c>
    </row>
    <row r="893" spans="1:3">
      <c r="A893" s="1">
        <v>42486</v>
      </c>
      <c r="B893">
        <v>144.12879899999999</v>
      </c>
      <c r="C893">
        <f t="shared" si="15"/>
        <v>-2.4975577573499086E-3</v>
      </c>
    </row>
    <row r="894" spans="1:3">
      <c r="A894" s="1">
        <v>42487</v>
      </c>
      <c r="B894">
        <v>143.76882900000001</v>
      </c>
      <c r="C894">
        <f t="shared" si="15"/>
        <v>-2.1743656269191465E-3</v>
      </c>
    </row>
    <row r="895" spans="1:3">
      <c r="A895" s="1">
        <v>42488</v>
      </c>
      <c r="B895">
        <v>143.45622299999999</v>
      </c>
      <c r="C895">
        <f t="shared" si="15"/>
        <v>-2.1856835029038662E-2</v>
      </c>
    </row>
    <row r="896" spans="1:3">
      <c r="A896" s="1">
        <v>42489</v>
      </c>
      <c r="B896">
        <v>140.32072400000001</v>
      </c>
      <c r="C896">
        <f t="shared" si="15"/>
        <v>1.890223285906063E-2</v>
      </c>
    </row>
    <row r="897" spans="1:3">
      <c r="A897" s="1">
        <v>42492</v>
      </c>
      <c r="B897">
        <v>142.97309899999999</v>
      </c>
      <c r="C897">
        <f t="shared" si="15"/>
        <v>3.1804024895620447E-3</v>
      </c>
    </row>
    <row r="898" spans="1:3">
      <c r="A898" s="1">
        <v>42493</v>
      </c>
      <c r="B898">
        <v>143.42781099999999</v>
      </c>
      <c r="C898">
        <f t="shared" si="15"/>
        <v>6.6023457612414524E-4</v>
      </c>
    </row>
    <row r="899" spans="1:3">
      <c r="A899" s="1">
        <v>42494</v>
      </c>
      <c r="B899">
        <v>143.52250699999999</v>
      </c>
      <c r="C899">
        <f t="shared" ref="C899:C962" si="16">(B900-B899)/B899</f>
        <v>-2.4222695608292173E-2</v>
      </c>
    </row>
    <row r="900" spans="1:3">
      <c r="A900" s="1">
        <v>42495</v>
      </c>
      <c r="B900">
        <v>140.04600500000001</v>
      </c>
      <c r="C900">
        <f t="shared" si="16"/>
        <v>-9.4696524902656409E-3</v>
      </c>
    </row>
    <row r="901" spans="1:3">
      <c r="A901" s="1">
        <v>42496</v>
      </c>
      <c r="B901">
        <v>138.719818</v>
      </c>
      <c r="C901">
        <f t="shared" si="16"/>
        <v>1.4681874798884137E-2</v>
      </c>
    </row>
    <row r="902" spans="1:3">
      <c r="A902" s="1">
        <v>42499</v>
      </c>
      <c r="B902">
        <v>140.756485</v>
      </c>
      <c r="C902">
        <f t="shared" si="16"/>
        <v>6.5279692086656635E-3</v>
      </c>
    </row>
    <row r="903" spans="1:3">
      <c r="A903" s="1">
        <v>42500</v>
      </c>
      <c r="B903">
        <v>141.67533900000001</v>
      </c>
      <c r="C903">
        <f t="shared" si="16"/>
        <v>-1.6314561280139292E-2</v>
      </c>
    </row>
    <row r="904" spans="1:3">
      <c r="A904" s="1">
        <v>42501</v>
      </c>
      <c r="B904">
        <v>139.363968</v>
      </c>
      <c r="C904">
        <f t="shared" si="16"/>
        <v>-2.7188232757551839E-3</v>
      </c>
    </row>
    <row r="905" spans="1:3">
      <c r="A905" s="1">
        <v>42502</v>
      </c>
      <c r="B905">
        <v>138.985062</v>
      </c>
      <c r="C905">
        <f t="shared" si="16"/>
        <v>-1.5130992998369834E-2</v>
      </c>
    </row>
    <row r="906" spans="1:3">
      <c r="A906" s="1">
        <v>42503</v>
      </c>
      <c r="B906">
        <v>136.88208</v>
      </c>
      <c r="C906">
        <f t="shared" si="16"/>
        <v>8.927392102750108E-3</v>
      </c>
    </row>
    <row r="907" spans="1:3">
      <c r="A907" s="1">
        <v>42506</v>
      </c>
      <c r="B907">
        <v>138.10408000000001</v>
      </c>
      <c r="C907">
        <f t="shared" si="16"/>
        <v>-1.5021561998747724E-2</v>
      </c>
    </row>
    <row r="908" spans="1:3">
      <c r="A908" s="1">
        <v>42507</v>
      </c>
      <c r="B908">
        <v>136.02954099999999</v>
      </c>
      <c r="C908">
        <f t="shared" si="16"/>
        <v>-1.6086336717110652E-2</v>
      </c>
    </row>
    <row r="909" spans="1:3">
      <c r="A909" s="1">
        <v>42508</v>
      </c>
      <c r="B909">
        <v>133.84132399999999</v>
      </c>
      <c r="C909">
        <f t="shared" si="16"/>
        <v>9.9793319438473502E-3</v>
      </c>
    </row>
    <row r="910" spans="1:3">
      <c r="A910" s="1">
        <v>42509</v>
      </c>
      <c r="B910">
        <v>135.17697100000001</v>
      </c>
      <c r="C910">
        <f t="shared" si="16"/>
        <v>-6.9982334491120181E-5</v>
      </c>
    </row>
    <row r="911" spans="1:3">
      <c r="A911" s="1">
        <v>42510</v>
      </c>
      <c r="B911">
        <v>135.16751099999999</v>
      </c>
      <c r="C911">
        <f t="shared" si="16"/>
        <v>-4.7655682584848095E-3</v>
      </c>
    </row>
    <row r="912" spans="1:3">
      <c r="A912" s="1">
        <v>42513</v>
      </c>
      <c r="B912">
        <v>134.52336099999999</v>
      </c>
      <c r="C912">
        <f t="shared" si="16"/>
        <v>3.9433448291557567E-3</v>
      </c>
    </row>
    <row r="913" spans="1:3">
      <c r="A913" s="1">
        <v>42514</v>
      </c>
      <c r="B913">
        <v>135.053833</v>
      </c>
      <c r="C913">
        <f t="shared" si="16"/>
        <v>1.3817712230351982E-2</v>
      </c>
    </row>
    <row r="914" spans="1:3">
      <c r="A914" s="1">
        <v>42515</v>
      </c>
      <c r="B914">
        <v>136.91996800000001</v>
      </c>
      <c r="C914">
        <f t="shared" si="16"/>
        <v>3.5768785747890275E-2</v>
      </c>
    </row>
    <row r="915" spans="1:3">
      <c r="A915" s="1">
        <v>42516</v>
      </c>
      <c r="B915">
        <v>141.817429</v>
      </c>
      <c r="C915">
        <f t="shared" si="16"/>
        <v>-4.208030029933878E-3</v>
      </c>
    </row>
    <row r="916" spans="1:3">
      <c r="A916" s="1">
        <v>42517</v>
      </c>
      <c r="B916">
        <v>141.22065699999999</v>
      </c>
      <c r="C916">
        <f t="shared" si="16"/>
        <v>-2.0795116397170684E-3</v>
      </c>
    </row>
    <row r="917" spans="1:3">
      <c r="A917" s="1">
        <v>42521</v>
      </c>
      <c r="B917">
        <v>140.926987</v>
      </c>
      <c r="C917">
        <f t="shared" si="16"/>
        <v>2.5206719277976283E-2</v>
      </c>
    </row>
    <row r="918" spans="1:3">
      <c r="A918" s="1">
        <v>42522</v>
      </c>
      <c r="B918">
        <v>144.47929400000001</v>
      </c>
      <c r="C918">
        <f t="shared" si="16"/>
        <v>-6.6223122601915523E-3</v>
      </c>
    </row>
    <row r="919" spans="1:3">
      <c r="A919" s="1">
        <v>42523</v>
      </c>
      <c r="B919">
        <v>143.52250699999999</v>
      </c>
      <c r="C919">
        <f t="shared" si="16"/>
        <v>1.3202319549782922E-3</v>
      </c>
    </row>
    <row r="920" spans="1:3">
      <c r="A920" s="1">
        <v>42524</v>
      </c>
      <c r="B920">
        <v>143.71198999999999</v>
      </c>
      <c r="C920">
        <f t="shared" si="16"/>
        <v>3.493515050483959E-3</v>
      </c>
    </row>
    <row r="921" spans="1:3">
      <c r="A921" s="1">
        <v>42527</v>
      </c>
      <c r="B921">
        <v>144.21404999999999</v>
      </c>
      <c r="C921">
        <f t="shared" si="16"/>
        <v>2.496081345749628E-3</v>
      </c>
    </row>
    <row r="922" spans="1:3">
      <c r="A922" s="1">
        <v>42528</v>
      </c>
      <c r="B922">
        <v>144.57401999999999</v>
      </c>
      <c r="C922">
        <f t="shared" si="16"/>
        <v>4.9140917572881261E-3</v>
      </c>
    </row>
    <row r="923" spans="1:3">
      <c r="A923" s="1">
        <v>42529</v>
      </c>
      <c r="B923">
        <v>145.28447</v>
      </c>
      <c r="C923">
        <f t="shared" si="16"/>
        <v>4.4337085718796979E-3</v>
      </c>
    </row>
    <row r="924" spans="1:3">
      <c r="A924" s="1">
        <v>42530</v>
      </c>
      <c r="B924">
        <v>145.928619</v>
      </c>
      <c r="C924">
        <f t="shared" si="16"/>
        <v>5.3230134385086059E-3</v>
      </c>
    </row>
    <row r="925" spans="1:3">
      <c r="A925" s="1">
        <v>42531</v>
      </c>
      <c r="B925">
        <v>146.705399</v>
      </c>
      <c r="C925">
        <f t="shared" si="16"/>
        <v>5.165113248490128E-4</v>
      </c>
    </row>
    <row r="926" spans="1:3">
      <c r="A926" s="1">
        <v>42534</v>
      </c>
      <c r="B926">
        <v>146.78117399999999</v>
      </c>
      <c r="C926">
        <f t="shared" si="16"/>
        <v>5.9374439940098403E-3</v>
      </c>
    </row>
    <row r="927" spans="1:3">
      <c r="A927" s="1">
        <v>42535</v>
      </c>
      <c r="B927">
        <v>147.65267900000001</v>
      </c>
      <c r="C927">
        <f t="shared" si="16"/>
        <v>-6.479774064919017E-3</v>
      </c>
    </row>
    <row r="928" spans="1:3">
      <c r="A928" s="1">
        <v>42536</v>
      </c>
      <c r="B928">
        <v>146.69592299999999</v>
      </c>
      <c r="C928">
        <f t="shared" si="16"/>
        <v>1.0073579209150939E-2</v>
      </c>
    </row>
    <row r="929" spans="1:3">
      <c r="A929" s="1">
        <v>42537</v>
      </c>
      <c r="B929">
        <v>148.173676</v>
      </c>
      <c r="C929">
        <f t="shared" si="16"/>
        <v>-3.3882199156617374E-3</v>
      </c>
    </row>
    <row r="930" spans="1:3">
      <c r="A930" s="1">
        <v>42538</v>
      </c>
      <c r="B930">
        <v>147.67163099999999</v>
      </c>
      <c r="C930">
        <f t="shared" si="16"/>
        <v>3.7845319118877895E-3</v>
      </c>
    </row>
    <row r="931" spans="1:3">
      <c r="A931" s="1">
        <v>42541</v>
      </c>
      <c r="B931">
        <v>148.23049900000001</v>
      </c>
      <c r="C931">
        <f t="shared" si="16"/>
        <v>4.6013000334026817E-3</v>
      </c>
    </row>
    <row r="932" spans="1:3">
      <c r="A932" s="1">
        <v>42542</v>
      </c>
      <c r="B932">
        <v>148.91255200000001</v>
      </c>
      <c r="C932">
        <f t="shared" si="16"/>
        <v>5.8523609211934956E-3</v>
      </c>
    </row>
    <row r="933" spans="1:3">
      <c r="A933" s="1">
        <v>42543</v>
      </c>
      <c r="B933">
        <v>149.784042</v>
      </c>
      <c r="C933">
        <f t="shared" si="16"/>
        <v>-6.8933645147591016E-3</v>
      </c>
    </row>
    <row r="934" spans="1:3">
      <c r="A934" s="1">
        <v>42544</v>
      </c>
      <c r="B934">
        <v>148.75152600000001</v>
      </c>
      <c r="C934">
        <f t="shared" si="16"/>
        <v>-9.3612619476589939E-3</v>
      </c>
    </row>
    <row r="935" spans="1:3">
      <c r="A935" s="1">
        <v>42545</v>
      </c>
      <c r="B935">
        <v>147.35902400000001</v>
      </c>
      <c r="C935">
        <f t="shared" si="16"/>
        <v>-8.3569771743331779E-3</v>
      </c>
    </row>
    <row r="936" spans="1:3">
      <c r="A936" s="1">
        <v>42548</v>
      </c>
      <c r="B936">
        <v>146.12754799999999</v>
      </c>
      <c r="C936">
        <f t="shared" si="16"/>
        <v>8.6867877917175141E-3</v>
      </c>
    </row>
    <row r="937" spans="1:3">
      <c r="A937" s="1">
        <v>42549</v>
      </c>
      <c r="B937">
        <v>147.39692700000001</v>
      </c>
      <c r="C937">
        <f t="shared" si="16"/>
        <v>9.5114737364911106E-3</v>
      </c>
    </row>
    <row r="938" spans="1:3">
      <c r="A938" s="1">
        <v>42550</v>
      </c>
      <c r="B938">
        <v>148.798889</v>
      </c>
      <c r="C938">
        <f t="shared" si="16"/>
        <v>-2.547263642539698E-4</v>
      </c>
    </row>
    <row r="939" spans="1:3">
      <c r="A939" s="1">
        <v>42551</v>
      </c>
      <c r="B939">
        <v>148.760986</v>
      </c>
      <c r="C939">
        <f t="shared" si="16"/>
        <v>-5.9220231304463172E-3</v>
      </c>
    </row>
    <row r="940" spans="1:3">
      <c r="A940" s="1">
        <v>42552</v>
      </c>
      <c r="B940">
        <v>147.88002</v>
      </c>
      <c r="C940">
        <f t="shared" si="16"/>
        <v>-5.5088645511408357E-3</v>
      </c>
    </row>
    <row r="941" spans="1:3">
      <c r="A941" s="1">
        <v>42556</v>
      </c>
      <c r="B941">
        <v>147.065369</v>
      </c>
      <c r="C941">
        <f t="shared" si="16"/>
        <v>4.895374110814683E-3</v>
      </c>
    </row>
    <row r="942" spans="1:3">
      <c r="A942" s="1">
        <v>42557</v>
      </c>
      <c r="B942">
        <v>147.78530900000001</v>
      </c>
      <c r="C942">
        <f t="shared" si="16"/>
        <v>4.9291611252103455E-2</v>
      </c>
    </row>
    <row r="943" spans="1:3">
      <c r="A943" s="1">
        <v>42558</v>
      </c>
      <c r="B943">
        <v>155.069885</v>
      </c>
      <c r="C943">
        <f t="shared" si="16"/>
        <v>1.062920759888354E-2</v>
      </c>
    </row>
    <row r="944" spans="1:3">
      <c r="A944" s="1">
        <v>42559</v>
      </c>
      <c r="B944">
        <v>156.718155</v>
      </c>
      <c r="C944">
        <f t="shared" si="16"/>
        <v>7.736972145952088E-3</v>
      </c>
    </row>
    <row r="945" spans="1:3">
      <c r="A945" s="1">
        <v>42562</v>
      </c>
      <c r="B945">
        <v>157.930679</v>
      </c>
      <c r="C945">
        <f t="shared" si="16"/>
        <v>-2.6391895649356427E-3</v>
      </c>
    </row>
    <row r="946" spans="1:3">
      <c r="A946" s="1">
        <v>42563</v>
      </c>
      <c r="B946">
        <v>157.51387</v>
      </c>
      <c r="C946">
        <f t="shared" si="16"/>
        <v>3.0069288501387631E-3</v>
      </c>
    </row>
    <row r="947" spans="1:3">
      <c r="A947" s="1">
        <v>42564</v>
      </c>
      <c r="B947">
        <v>157.987503</v>
      </c>
      <c r="C947">
        <f t="shared" si="16"/>
        <v>9.5944930530355351E-4</v>
      </c>
    </row>
    <row r="948" spans="1:3">
      <c r="A948" s="1">
        <v>42565</v>
      </c>
      <c r="B948">
        <v>158.139084</v>
      </c>
      <c r="C948">
        <f t="shared" si="16"/>
        <v>-3.1748002283862992E-3</v>
      </c>
    </row>
    <row r="949" spans="1:3">
      <c r="A949" s="1">
        <v>42566</v>
      </c>
      <c r="B949">
        <v>157.637024</v>
      </c>
      <c r="C949">
        <f t="shared" si="16"/>
        <v>6.6101666572950047E-3</v>
      </c>
    </row>
    <row r="950" spans="1:3">
      <c r="A950" s="1">
        <v>42569</v>
      </c>
      <c r="B950">
        <v>158.67903100000001</v>
      </c>
      <c r="C950">
        <f t="shared" si="16"/>
        <v>3.6414389245923908E-3</v>
      </c>
    </row>
    <row r="951" spans="1:3">
      <c r="A951" s="1">
        <v>42570</v>
      </c>
      <c r="B951">
        <v>159.25685100000001</v>
      </c>
      <c r="C951">
        <f t="shared" si="16"/>
        <v>-4.7589789402536917E-4</v>
      </c>
    </row>
    <row r="952" spans="1:3">
      <c r="A952" s="1">
        <v>42571</v>
      </c>
      <c r="B952">
        <v>159.181061</v>
      </c>
      <c r="C952">
        <f t="shared" si="16"/>
        <v>-5.891247326212933E-3</v>
      </c>
    </row>
    <row r="953" spans="1:3">
      <c r="A953" s="1">
        <v>42572</v>
      </c>
      <c r="B953">
        <v>158.24328600000001</v>
      </c>
      <c r="C953">
        <f t="shared" si="16"/>
        <v>2.5142172540576864E-3</v>
      </c>
    </row>
    <row r="954" spans="1:3">
      <c r="A954" s="1">
        <v>42573</v>
      </c>
      <c r="B954">
        <v>158.641144</v>
      </c>
      <c r="C954">
        <f t="shared" si="16"/>
        <v>2.9855621817755341E-3</v>
      </c>
    </row>
    <row r="955" spans="1:3">
      <c r="A955" s="1">
        <v>42576</v>
      </c>
      <c r="B955">
        <v>159.114777</v>
      </c>
      <c r="C955">
        <f t="shared" si="16"/>
        <v>-2.3813438773194404E-3</v>
      </c>
    </row>
    <row r="956" spans="1:3">
      <c r="A956" s="1">
        <v>42577</v>
      </c>
      <c r="B956">
        <v>158.73587000000001</v>
      </c>
      <c r="C956">
        <f t="shared" si="16"/>
        <v>-8.4739699980855045E-3</v>
      </c>
    </row>
    <row r="957" spans="1:3">
      <c r="A957" s="1">
        <v>42578</v>
      </c>
      <c r="B957">
        <v>157.390747</v>
      </c>
      <c r="C957">
        <f t="shared" si="16"/>
        <v>1.2037111686113676E-3</v>
      </c>
    </row>
    <row r="958" spans="1:3">
      <c r="A958" s="1">
        <v>42579</v>
      </c>
      <c r="B958">
        <v>157.58019999999999</v>
      </c>
      <c r="C958">
        <f t="shared" si="16"/>
        <v>5.2297940984972332E-3</v>
      </c>
    </row>
    <row r="959" spans="1:3">
      <c r="A959" s="1">
        <v>42580</v>
      </c>
      <c r="B959">
        <v>158.404312</v>
      </c>
      <c r="C959">
        <f t="shared" si="16"/>
        <v>2.0332969218665722E-3</v>
      </c>
    </row>
    <row r="960" spans="1:3">
      <c r="A960" s="1">
        <v>42583</v>
      </c>
      <c r="B960">
        <v>158.726395</v>
      </c>
      <c r="C960">
        <f t="shared" si="16"/>
        <v>-6.3262005037031865E-3</v>
      </c>
    </row>
    <row r="961" spans="1:3">
      <c r="A961" s="1">
        <v>42584</v>
      </c>
      <c r="B961">
        <v>157.72226000000001</v>
      </c>
      <c r="C961">
        <f t="shared" si="16"/>
        <v>-2.2823094216377674E-3</v>
      </c>
    </row>
    <row r="962" spans="1:3">
      <c r="A962" s="1">
        <v>42585</v>
      </c>
      <c r="B962">
        <v>157.362289</v>
      </c>
      <c r="C962">
        <f t="shared" si="16"/>
        <v>2.5886062193717974E-3</v>
      </c>
    </row>
    <row r="963" spans="1:3">
      <c r="A963" s="1">
        <v>42586</v>
      </c>
      <c r="B963">
        <v>157.76963799999999</v>
      </c>
      <c r="C963">
        <f t="shared" ref="C963:C1026" si="17">(B964-B963)/B963</f>
        <v>6.9047252298316706E-3</v>
      </c>
    </row>
    <row r="964" spans="1:3">
      <c r="A964" s="1">
        <v>42587</v>
      </c>
      <c r="B964">
        <v>158.858994</v>
      </c>
      <c r="C964">
        <f t="shared" si="17"/>
        <v>-1.7888820320742565E-3</v>
      </c>
    </row>
    <row r="965" spans="1:3">
      <c r="A965" s="1">
        <v>42590</v>
      </c>
      <c r="B965">
        <v>158.574814</v>
      </c>
      <c r="C965">
        <f t="shared" si="17"/>
        <v>2.7479773679569804E-3</v>
      </c>
    </row>
    <row r="966" spans="1:3">
      <c r="A966" s="1">
        <v>42591</v>
      </c>
      <c r="B966">
        <v>159.01057399999999</v>
      </c>
      <c r="C966">
        <f t="shared" si="17"/>
        <v>5.2564491717388123E-3</v>
      </c>
    </row>
    <row r="967" spans="1:3">
      <c r="A967" s="1">
        <v>42592</v>
      </c>
      <c r="B967">
        <v>159.846405</v>
      </c>
      <c r="C967">
        <f t="shared" si="17"/>
        <v>-2.4361135929207365E-3</v>
      </c>
    </row>
    <row r="968" spans="1:3">
      <c r="A968" s="1">
        <v>42593</v>
      </c>
      <c r="B968">
        <v>159.45700099999999</v>
      </c>
      <c r="C968">
        <f t="shared" si="17"/>
        <v>6.9095492395470368E-3</v>
      </c>
    </row>
    <row r="969" spans="1:3">
      <c r="A969" s="1">
        <v>42594</v>
      </c>
      <c r="B969">
        <v>160.55877699999999</v>
      </c>
      <c r="C969">
        <f t="shared" si="17"/>
        <v>-1.8338081885115221E-3</v>
      </c>
    </row>
    <row r="970" spans="1:3">
      <c r="A970" s="1">
        <v>42597</v>
      </c>
      <c r="B970">
        <v>160.264343</v>
      </c>
      <c r="C970">
        <f t="shared" si="17"/>
        <v>-1.8964917230527255E-3</v>
      </c>
    </row>
    <row r="971" spans="1:3">
      <c r="A971" s="1">
        <v>42598</v>
      </c>
      <c r="B971">
        <v>159.96040300000001</v>
      </c>
      <c r="C971">
        <f t="shared" si="17"/>
        <v>-2.6718987448413143E-3</v>
      </c>
    </row>
    <row r="972" spans="1:3">
      <c r="A972" s="1">
        <v>42599</v>
      </c>
      <c r="B972">
        <v>159.533005</v>
      </c>
      <c r="C972">
        <f t="shared" si="17"/>
        <v>-1.2504873207899244E-3</v>
      </c>
    </row>
    <row r="973" spans="1:3">
      <c r="A973" s="1">
        <v>42600</v>
      </c>
      <c r="B973">
        <v>159.33351099999999</v>
      </c>
      <c r="C973">
        <f t="shared" si="17"/>
        <v>1.6096425566120068E-3</v>
      </c>
    </row>
    <row r="974" spans="1:3">
      <c r="A974" s="1">
        <v>42601</v>
      </c>
      <c r="B974">
        <v>159.58998099999999</v>
      </c>
      <c r="C974">
        <f t="shared" si="17"/>
        <v>-4.7624543548246495E-4</v>
      </c>
    </row>
    <row r="975" spans="1:3">
      <c r="A975" s="1">
        <v>42604</v>
      </c>
      <c r="B975">
        <v>159.51397700000001</v>
      </c>
      <c r="C975">
        <f t="shared" si="17"/>
        <v>-3.453634661745066E-3</v>
      </c>
    </row>
    <row r="976" spans="1:3">
      <c r="A976" s="1">
        <v>42605</v>
      </c>
      <c r="B976">
        <v>158.96307400000001</v>
      </c>
      <c r="C976">
        <f t="shared" si="17"/>
        <v>1.2547756845717527E-3</v>
      </c>
    </row>
    <row r="977" spans="1:3">
      <c r="A977" s="1">
        <v>42606</v>
      </c>
      <c r="B977">
        <v>159.16253699999999</v>
      </c>
      <c r="C977">
        <f t="shared" si="17"/>
        <v>-1.6172279284540354E-2</v>
      </c>
    </row>
    <row r="978" spans="1:3">
      <c r="A978" s="1">
        <v>42607</v>
      </c>
      <c r="B978">
        <v>156.588516</v>
      </c>
      <c r="C978">
        <f t="shared" si="17"/>
        <v>-5.6411927423846899E-3</v>
      </c>
    </row>
    <row r="979" spans="1:3">
      <c r="A979" s="1">
        <v>42608</v>
      </c>
      <c r="B979">
        <v>155.70517000000001</v>
      </c>
      <c r="C979">
        <f t="shared" si="17"/>
        <v>3.0506373038213965E-4</v>
      </c>
    </row>
    <row r="980" spans="1:3">
      <c r="A980" s="1">
        <v>42611</v>
      </c>
      <c r="B980">
        <v>155.75266999999999</v>
      </c>
      <c r="C980">
        <f t="shared" si="17"/>
        <v>-1.231850471648404E-2</v>
      </c>
    </row>
    <row r="981" spans="1:3">
      <c r="A981" s="1">
        <v>42612</v>
      </c>
      <c r="B981">
        <v>153.83403000000001</v>
      </c>
      <c r="C981">
        <f t="shared" si="17"/>
        <v>8.0254674469619545E-4</v>
      </c>
    </row>
    <row r="982" spans="1:3">
      <c r="A982" s="1">
        <v>42613</v>
      </c>
      <c r="B982">
        <v>153.95748900000001</v>
      </c>
      <c r="C982">
        <f t="shared" si="17"/>
        <v>-3.6276091772320419E-2</v>
      </c>
    </row>
    <row r="983" spans="1:3">
      <c r="A983" s="1">
        <v>42614</v>
      </c>
      <c r="B983">
        <v>148.372513</v>
      </c>
      <c r="C983">
        <f t="shared" si="17"/>
        <v>1.133082513740267E-2</v>
      </c>
    </row>
    <row r="984" spans="1:3">
      <c r="A984" s="1">
        <v>42615</v>
      </c>
      <c r="B984">
        <v>150.053696</v>
      </c>
      <c r="C984">
        <f t="shared" si="17"/>
        <v>5.0630542282680414E-4</v>
      </c>
    </row>
    <row r="985" spans="1:3">
      <c r="A985" s="1">
        <v>42619</v>
      </c>
      <c r="B985">
        <v>150.12966900000001</v>
      </c>
      <c r="C985">
        <f t="shared" si="17"/>
        <v>-1.5310451393854722E-2</v>
      </c>
    </row>
    <row r="986" spans="1:3">
      <c r="A986" s="1">
        <v>42620</v>
      </c>
      <c r="B986">
        <v>147.83111600000001</v>
      </c>
      <c r="C986">
        <f t="shared" si="17"/>
        <v>-1.3942545086380988E-2</v>
      </c>
    </row>
    <row r="987" spans="1:3">
      <c r="A987" s="1">
        <v>42621</v>
      </c>
      <c r="B987">
        <v>145.76997399999999</v>
      </c>
      <c r="C987">
        <f t="shared" si="17"/>
        <v>-1.804906681262081E-2</v>
      </c>
    </row>
    <row r="988" spans="1:3">
      <c r="A988" s="1">
        <v>42622</v>
      </c>
      <c r="B988">
        <v>143.13896199999999</v>
      </c>
      <c r="C988">
        <f t="shared" si="17"/>
        <v>6.5693015155440801E-3</v>
      </c>
    </row>
    <row r="989" spans="1:3">
      <c r="A989" s="1">
        <v>42625</v>
      </c>
      <c r="B989">
        <v>144.079285</v>
      </c>
      <c r="C989">
        <f t="shared" si="17"/>
        <v>-6.2628295247300772E-3</v>
      </c>
    </row>
    <row r="990" spans="1:3">
      <c r="A990" s="1">
        <v>42626</v>
      </c>
      <c r="B990">
        <v>143.176941</v>
      </c>
      <c r="C990">
        <f t="shared" si="17"/>
        <v>-3.3154780140193192E-4</v>
      </c>
    </row>
    <row r="991" spans="1:3">
      <c r="A991" s="1">
        <v>42627</v>
      </c>
      <c r="B991">
        <v>143.129471</v>
      </c>
      <c r="C991">
        <f t="shared" si="17"/>
        <v>1.3139362472736286E-2</v>
      </c>
    </row>
    <row r="992" spans="1:3">
      <c r="A992" s="1">
        <v>42628</v>
      </c>
      <c r="B992">
        <v>145.01010099999999</v>
      </c>
      <c r="C992">
        <f t="shared" si="17"/>
        <v>-2.0957781416896222E-3</v>
      </c>
    </row>
    <row r="993" spans="1:3">
      <c r="A993" s="1">
        <v>42629</v>
      </c>
      <c r="B993">
        <v>144.70619199999999</v>
      </c>
      <c r="C993">
        <f t="shared" si="17"/>
        <v>-3.6758689635062944E-3</v>
      </c>
    </row>
    <row r="994" spans="1:3">
      <c r="A994" s="1">
        <v>42632</v>
      </c>
      <c r="B994">
        <v>144.174271</v>
      </c>
      <c r="C994">
        <f t="shared" si="17"/>
        <v>2.5034355817897193E-3</v>
      </c>
    </row>
    <row r="995" spans="1:3">
      <c r="A995" s="1">
        <v>42633</v>
      </c>
      <c r="B995">
        <v>144.535202</v>
      </c>
      <c r="C995">
        <f t="shared" si="17"/>
        <v>3.4829093053745592E-3</v>
      </c>
    </row>
    <row r="996" spans="1:3">
      <c r="A996" s="1">
        <v>42634</v>
      </c>
      <c r="B996">
        <v>145.03860499999999</v>
      </c>
      <c r="C996">
        <f t="shared" si="17"/>
        <v>2.9468981723865784E-3</v>
      </c>
    </row>
    <row r="997" spans="1:3">
      <c r="A997" s="1">
        <v>42635</v>
      </c>
      <c r="B997">
        <v>145.46601899999999</v>
      </c>
      <c r="C997">
        <f t="shared" si="17"/>
        <v>-4.0481481795414422E-3</v>
      </c>
    </row>
    <row r="998" spans="1:3">
      <c r="A998" s="1">
        <v>42636</v>
      </c>
      <c r="B998">
        <v>144.877151</v>
      </c>
      <c r="C998">
        <f t="shared" si="17"/>
        <v>-8.7852431609454357E-3</v>
      </c>
    </row>
    <row r="999" spans="1:3">
      <c r="A999" s="1">
        <v>42639</v>
      </c>
      <c r="B999">
        <v>143.60436999999999</v>
      </c>
      <c r="C999">
        <f t="shared" si="17"/>
        <v>-4.8944541172389307E-3</v>
      </c>
    </row>
    <row r="1000" spans="1:3">
      <c r="A1000" s="1">
        <v>42640</v>
      </c>
      <c r="B1000">
        <v>142.90150499999999</v>
      </c>
      <c r="C1000">
        <f t="shared" si="17"/>
        <v>-6.912404456481982E-3</v>
      </c>
    </row>
    <row r="1001" spans="1:3">
      <c r="A1001" s="1">
        <v>42641</v>
      </c>
      <c r="B1001">
        <v>141.913712</v>
      </c>
      <c r="C1001">
        <f t="shared" si="17"/>
        <v>-1.2850555272629278E-2</v>
      </c>
    </row>
    <row r="1002" spans="1:3">
      <c r="A1002" s="1">
        <v>42642</v>
      </c>
      <c r="B1002">
        <v>140.09004200000001</v>
      </c>
      <c r="C1002">
        <f t="shared" si="17"/>
        <v>3.4035945252982244E-2</v>
      </c>
    </row>
    <row r="1003" spans="1:3">
      <c r="A1003" s="1">
        <v>42643</v>
      </c>
      <c r="B1003">
        <v>144.85813899999999</v>
      </c>
      <c r="C1003">
        <f t="shared" si="17"/>
        <v>-9.8353327595903164E-3</v>
      </c>
    </row>
    <row r="1004" spans="1:3">
      <c r="A1004" s="1">
        <v>42646</v>
      </c>
      <c r="B1004">
        <v>143.43341100000001</v>
      </c>
      <c r="C1004">
        <f t="shared" si="17"/>
        <v>-3.5096634493341303E-3</v>
      </c>
    </row>
    <row r="1005" spans="1:3">
      <c r="A1005" s="1">
        <v>42647</v>
      </c>
      <c r="B1005">
        <v>142.93000799999999</v>
      </c>
      <c r="C1005">
        <f t="shared" si="17"/>
        <v>-3.3228151781814815E-3</v>
      </c>
    </row>
    <row r="1006" spans="1:3">
      <c r="A1006" s="1">
        <v>42648</v>
      </c>
      <c r="B1006">
        <v>142.45507799999999</v>
      </c>
      <c r="C1006">
        <f t="shared" si="17"/>
        <v>-3.4002999879020851E-3</v>
      </c>
    </row>
    <row r="1007" spans="1:3">
      <c r="A1007" s="1">
        <v>42649</v>
      </c>
      <c r="B1007">
        <v>141.970688</v>
      </c>
      <c r="C1007">
        <f t="shared" si="17"/>
        <v>3.4788589599566255E-3</v>
      </c>
    </row>
    <row r="1008" spans="1:3">
      <c r="A1008" s="1">
        <v>42650</v>
      </c>
      <c r="B1008">
        <v>142.464584</v>
      </c>
      <c r="C1008">
        <f t="shared" si="17"/>
        <v>1.9334770247179563E-3</v>
      </c>
    </row>
    <row r="1009" spans="1:3">
      <c r="A1009" s="1">
        <v>42653</v>
      </c>
      <c r="B1009">
        <v>142.740036</v>
      </c>
      <c r="C1009">
        <f t="shared" si="17"/>
        <v>4.8576070136342351E-3</v>
      </c>
    </row>
    <row r="1010" spans="1:3">
      <c r="A1010" s="1">
        <v>42654</v>
      </c>
      <c r="B1010">
        <v>143.43341100000001</v>
      </c>
      <c r="C1010">
        <f t="shared" si="17"/>
        <v>-3.6421081835668304E-3</v>
      </c>
    </row>
    <row r="1011" spans="1:3">
      <c r="A1011" s="1">
        <v>42655</v>
      </c>
      <c r="B1011">
        <v>142.911011</v>
      </c>
      <c r="C1011">
        <f t="shared" si="17"/>
        <v>-1.595167499025017E-3</v>
      </c>
    </row>
    <row r="1012" spans="1:3">
      <c r="A1012" s="1">
        <v>42656</v>
      </c>
      <c r="B1012">
        <v>142.683044</v>
      </c>
      <c r="C1012">
        <f t="shared" si="17"/>
        <v>-4.6604696771116165E-4</v>
      </c>
    </row>
    <row r="1013" spans="1:3">
      <c r="A1013" s="1">
        <v>42657</v>
      </c>
      <c r="B1013">
        <v>142.616547</v>
      </c>
      <c r="C1013">
        <f t="shared" si="17"/>
        <v>-9.656964980367902E-3</v>
      </c>
    </row>
    <row r="1014" spans="1:3">
      <c r="A1014" s="1">
        <v>42660</v>
      </c>
      <c r="B1014">
        <v>141.239304</v>
      </c>
      <c r="C1014">
        <f t="shared" si="17"/>
        <v>2.7571574552647448E-3</v>
      </c>
    </row>
    <row r="1015" spans="1:3">
      <c r="A1015" s="1">
        <v>42661</v>
      </c>
      <c r="B1015">
        <v>141.62872300000001</v>
      </c>
      <c r="C1015">
        <f t="shared" si="17"/>
        <v>2.280384890570559E-3</v>
      </c>
    </row>
    <row r="1016" spans="1:3">
      <c r="A1016" s="1">
        <v>42662</v>
      </c>
      <c r="B1016">
        <v>141.95169100000001</v>
      </c>
      <c r="C1016">
        <f t="shared" si="17"/>
        <v>3.9475612868887571E-3</v>
      </c>
    </row>
    <row r="1017" spans="1:3">
      <c r="A1017" s="1">
        <v>42663</v>
      </c>
      <c r="B1017">
        <v>142.51205400000001</v>
      </c>
      <c r="C1017">
        <f t="shared" si="17"/>
        <v>-7.1312985215974166E-3</v>
      </c>
    </row>
    <row r="1018" spans="1:3">
      <c r="A1018" s="1">
        <v>42664</v>
      </c>
      <c r="B1018">
        <v>141.495758</v>
      </c>
      <c r="C1018">
        <f t="shared" si="17"/>
        <v>2.114510740314909E-2</v>
      </c>
    </row>
    <row r="1019" spans="1:3">
      <c r="A1019" s="1">
        <v>42667</v>
      </c>
      <c r="B1019">
        <v>144.48770099999999</v>
      </c>
      <c r="C1019">
        <f t="shared" si="17"/>
        <v>-7.4282308637466038E-3</v>
      </c>
    </row>
    <row r="1020" spans="1:3">
      <c r="A1020" s="1">
        <v>42668</v>
      </c>
      <c r="B1020">
        <v>143.414413</v>
      </c>
      <c r="C1020">
        <f t="shared" si="17"/>
        <v>-6.6283435542755252E-5</v>
      </c>
    </row>
    <row r="1021" spans="1:3">
      <c r="A1021" s="1">
        <v>42669</v>
      </c>
      <c r="B1021">
        <v>143.40490700000001</v>
      </c>
      <c r="C1021">
        <f t="shared" si="17"/>
        <v>-7.9472873267858151E-4</v>
      </c>
    </row>
    <row r="1022" spans="1:3">
      <c r="A1022" s="1">
        <v>42670</v>
      </c>
      <c r="B1022">
        <v>143.29093900000001</v>
      </c>
      <c r="C1022">
        <f t="shared" si="17"/>
        <v>-7.2916683168641862E-3</v>
      </c>
    </row>
    <row r="1023" spans="1:3">
      <c r="A1023" s="1">
        <v>42671</v>
      </c>
      <c r="B1023">
        <v>142.24610899999999</v>
      </c>
      <c r="C1023">
        <f t="shared" si="17"/>
        <v>-1.2620141335465246E-2</v>
      </c>
    </row>
    <row r="1024" spans="1:3">
      <c r="A1024" s="1">
        <v>42674</v>
      </c>
      <c r="B1024">
        <v>140.450943</v>
      </c>
      <c r="C1024">
        <f t="shared" si="17"/>
        <v>-8.1828713674069291E-3</v>
      </c>
    </row>
    <row r="1025" spans="1:3">
      <c r="A1025" s="1">
        <v>42675</v>
      </c>
      <c r="B1025">
        <v>139.30165099999999</v>
      </c>
      <c r="C1025">
        <f t="shared" si="17"/>
        <v>4.1044021796985639E-4</v>
      </c>
    </row>
    <row r="1026" spans="1:3">
      <c r="A1026" s="1">
        <v>42676</v>
      </c>
      <c r="B1026">
        <v>139.35882599999999</v>
      </c>
      <c r="C1026">
        <f t="shared" si="17"/>
        <v>-1.2442871756109693E-2</v>
      </c>
    </row>
    <row r="1027" spans="1:3">
      <c r="A1027" s="1">
        <v>42677</v>
      </c>
      <c r="B1027">
        <v>137.62480199999999</v>
      </c>
      <c r="C1027">
        <f t="shared" ref="C1027:C1090" si="18">(B1028-B1027)/B1027</f>
        <v>-1.5299393491588712E-2</v>
      </c>
    </row>
    <row r="1028" spans="1:3">
      <c r="A1028" s="1">
        <v>42678</v>
      </c>
      <c r="B1028">
        <v>135.519226</v>
      </c>
      <c r="C1028">
        <f t="shared" si="18"/>
        <v>9.1395666619288052E-3</v>
      </c>
    </row>
    <row r="1029" spans="1:3">
      <c r="A1029" s="1">
        <v>42681</v>
      </c>
      <c r="B1029">
        <v>136.757813</v>
      </c>
      <c r="C1029">
        <f t="shared" si="18"/>
        <v>1.7765010617711536E-2</v>
      </c>
    </row>
    <row r="1030" spans="1:3">
      <c r="A1030" s="1">
        <v>42682</v>
      </c>
      <c r="B1030">
        <v>139.18731700000001</v>
      </c>
      <c r="C1030">
        <f t="shared" si="18"/>
        <v>4.7916075571742302E-3</v>
      </c>
    </row>
    <row r="1031" spans="1:3">
      <c r="A1031" s="1">
        <v>42683</v>
      </c>
      <c r="B1031">
        <v>139.85424800000001</v>
      </c>
      <c r="C1031">
        <f t="shared" si="18"/>
        <v>-6.1316693076071986E-4</v>
      </c>
    </row>
    <row r="1032" spans="1:3">
      <c r="A1032" s="1">
        <v>42684</v>
      </c>
      <c r="B1032">
        <v>139.768494</v>
      </c>
      <c r="C1032">
        <f t="shared" si="18"/>
        <v>1.8132355350412563E-2</v>
      </c>
    </row>
    <row r="1033" spans="1:3">
      <c r="A1033" s="1">
        <v>42685</v>
      </c>
      <c r="B1033">
        <v>142.30282600000001</v>
      </c>
      <c r="C1033">
        <f t="shared" si="18"/>
        <v>1.7675397395129636E-2</v>
      </c>
    </row>
    <row r="1034" spans="1:3">
      <c r="A1034" s="1">
        <v>42688</v>
      </c>
      <c r="B1034">
        <v>144.818085</v>
      </c>
      <c r="C1034">
        <f t="shared" si="18"/>
        <v>-5.5920501917975591E-3</v>
      </c>
    </row>
    <row r="1035" spans="1:3">
      <c r="A1035" s="1">
        <v>42689</v>
      </c>
      <c r="B1035">
        <v>144.00825499999999</v>
      </c>
      <c r="C1035">
        <f t="shared" si="18"/>
        <v>6.5497773026971266E-3</v>
      </c>
    </row>
    <row r="1036" spans="1:3">
      <c r="A1036" s="1">
        <v>42690</v>
      </c>
      <c r="B1036">
        <v>144.95147700000001</v>
      </c>
      <c r="C1036">
        <f t="shared" si="18"/>
        <v>-6.178508964072257E-3</v>
      </c>
    </row>
    <row r="1037" spans="1:3">
      <c r="A1037" s="1">
        <v>42691</v>
      </c>
      <c r="B1037">
        <v>144.055893</v>
      </c>
      <c r="C1037">
        <f t="shared" si="18"/>
        <v>-5.5556491534850929E-3</v>
      </c>
    </row>
    <row r="1038" spans="1:3">
      <c r="A1038" s="1">
        <v>42692</v>
      </c>
      <c r="B1038">
        <v>143.25556900000001</v>
      </c>
      <c r="C1038">
        <f t="shared" si="18"/>
        <v>5.3870785295613418E-3</v>
      </c>
    </row>
    <row r="1039" spans="1:3">
      <c r="A1039" s="1">
        <v>42695</v>
      </c>
      <c r="B1039">
        <v>144.027298</v>
      </c>
      <c r="C1039">
        <f t="shared" si="18"/>
        <v>9.9225842589923761E-3</v>
      </c>
    </row>
    <row r="1040" spans="1:3">
      <c r="A1040" s="1">
        <v>42696</v>
      </c>
      <c r="B1040">
        <v>145.45642100000001</v>
      </c>
      <c r="C1040">
        <f t="shared" si="18"/>
        <v>-7.0084565053337346E-3</v>
      </c>
    </row>
    <row r="1041" spans="1:3">
      <c r="A1041" s="1">
        <v>42697</v>
      </c>
      <c r="B1041">
        <v>144.43699599999999</v>
      </c>
      <c r="C1041">
        <f t="shared" si="18"/>
        <v>1.8469644716233794E-3</v>
      </c>
    </row>
    <row r="1042" spans="1:3">
      <c r="A1042" s="1">
        <v>42699</v>
      </c>
      <c r="B1042">
        <v>144.703766</v>
      </c>
      <c r="C1042">
        <f t="shared" si="18"/>
        <v>-4.1480261128794523E-3</v>
      </c>
    </row>
    <row r="1043" spans="1:3">
      <c r="A1043" s="1">
        <v>42702</v>
      </c>
      <c r="B1043">
        <v>144.103531</v>
      </c>
      <c r="C1043">
        <f t="shared" si="18"/>
        <v>1.5205456693492502E-3</v>
      </c>
    </row>
    <row r="1044" spans="1:3">
      <c r="A1044" s="1">
        <v>42703</v>
      </c>
      <c r="B1044">
        <v>144.32264699999999</v>
      </c>
      <c r="C1044">
        <f t="shared" si="18"/>
        <v>-9.0439860072688109E-3</v>
      </c>
    </row>
    <row r="1045" spans="1:3">
      <c r="A1045" s="1">
        <v>42704</v>
      </c>
      <c r="B1045">
        <v>143.01739499999999</v>
      </c>
      <c r="C1045">
        <f t="shared" si="18"/>
        <v>1.0858672121667393E-2</v>
      </c>
    </row>
    <row r="1046" spans="1:3">
      <c r="A1046" s="1">
        <v>42705</v>
      </c>
      <c r="B1046">
        <v>144.57037399999999</v>
      </c>
      <c r="C1046">
        <f t="shared" si="18"/>
        <v>2.3064891566234669E-3</v>
      </c>
    </row>
    <row r="1047" spans="1:3">
      <c r="A1047" s="1">
        <v>42706</v>
      </c>
      <c r="B1047">
        <v>144.90382399999999</v>
      </c>
      <c r="C1047">
        <f t="shared" si="18"/>
        <v>-2.1039541371937259E-3</v>
      </c>
    </row>
    <row r="1048" spans="1:3">
      <c r="A1048" s="1">
        <v>42709</v>
      </c>
      <c r="B1048">
        <v>144.59895299999999</v>
      </c>
      <c r="C1048">
        <f t="shared" si="18"/>
        <v>-5.0075742941236212E-3</v>
      </c>
    </row>
    <row r="1049" spans="1:3">
      <c r="A1049" s="1">
        <v>42710</v>
      </c>
      <c r="B1049">
        <v>143.874863</v>
      </c>
      <c r="C1049">
        <f t="shared" si="18"/>
        <v>1.8806794624019931E-2</v>
      </c>
    </row>
    <row r="1050" spans="1:3">
      <c r="A1050" s="1">
        <v>42711</v>
      </c>
      <c r="B1050">
        <v>146.58068800000001</v>
      </c>
      <c r="C1050">
        <f t="shared" si="18"/>
        <v>2.4309225509979715E-2</v>
      </c>
    </row>
    <row r="1051" spans="1:3">
      <c r="A1051" s="1">
        <v>42712</v>
      </c>
      <c r="B1051">
        <v>150.14395099999999</v>
      </c>
      <c r="C1051">
        <f t="shared" si="18"/>
        <v>1.3389250693156596E-2</v>
      </c>
    </row>
    <row r="1052" spans="1:3">
      <c r="A1052" s="1">
        <v>42713</v>
      </c>
      <c r="B1052">
        <v>152.15426600000001</v>
      </c>
      <c r="C1052">
        <f t="shared" si="18"/>
        <v>3.944812168460707E-3</v>
      </c>
    </row>
    <row r="1053" spans="1:3">
      <c r="A1053" s="1">
        <v>42716</v>
      </c>
      <c r="B1053">
        <v>152.75448600000001</v>
      </c>
      <c r="C1053">
        <f t="shared" si="18"/>
        <v>-3.4926830233974427E-3</v>
      </c>
    </row>
    <row r="1054" spans="1:3">
      <c r="A1054" s="1">
        <v>42717</v>
      </c>
      <c r="B1054">
        <v>152.22096300000001</v>
      </c>
      <c r="C1054">
        <f t="shared" si="18"/>
        <v>-4.8819425744928294E-3</v>
      </c>
    </row>
    <row r="1055" spans="1:3">
      <c r="A1055" s="1">
        <v>42718</v>
      </c>
      <c r="B1055">
        <v>151.47782900000001</v>
      </c>
      <c r="C1055">
        <f t="shared" si="18"/>
        <v>7.0443444234997103E-3</v>
      </c>
    </row>
    <row r="1056" spans="1:3">
      <c r="A1056" s="1">
        <v>42719</v>
      </c>
      <c r="B1056">
        <v>152.54489100000001</v>
      </c>
      <c r="C1056">
        <f t="shared" si="18"/>
        <v>1.8736320707062573E-3</v>
      </c>
    </row>
    <row r="1057" spans="1:3">
      <c r="A1057" s="1">
        <v>42720</v>
      </c>
      <c r="B1057">
        <v>152.830704</v>
      </c>
      <c r="C1057">
        <f t="shared" si="18"/>
        <v>1.901394107299274E-2</v>
      </c>
    </row>
    <row r="1058" spans="1:3">
      <c r="A1058" s="1">
        <v>42723</v>
      </c>
      <c r="B1058">
        <v>155.73661799999999</v>
      </c>
      <c r="C1058">
        <f t="shared" si="18"/>
        <v>2.4470031832847781E-3</v>
      </c>
    </row>
    <row r="1059" spans="1:3">
      <c r="A1059" s="1">
        <v>42724</v>
      </c>
      <c r="B1059">
        <v>156.117706</v>
      </c>
      <c r="C1059">
        <f t="shared" si="18"/>
        <v>-5.0043330767362837E-3</v>
      </c>
    </row>
    <row r="1060" spans="1:3">
      <c r="A1060" s="1">
        <v>42725</v>
      </c>
      <c r="B1060">
        <v>155.33644100000001</v>
      </c>
      <c r="C1060">
        <f t="shared" si="18"/>
        <v>-5.9493380564834743E-3</v>
      </c>
    </row>
    <row r="1061" spans="1:3">
      <c r="A1061" s="1">
        <v>42726</v>
      </c>
      <c r="B1061">
        <v>154.41229200000001</v>
      </c>
      <c r="C1061">
        <f t="shared" si="18"/>
        <v>6.1666075133474653E-5</v>
      </c>
    </row>
    <row r="1062" spans="1:3">
      <c r="A1062" s="1">
        <v>42727</v>
      </c>
      <c r="B1062">
        <v>154.42181400000001</v>
      </c>
      <c r="C1062">
        <f t="shared" si="18"/>
        <v>-1.8507747875572264E-4</v>
      </c>
    </row>
    <row r="1063" spans="1:3">
      <c r="A1063" s="1">
        <v>42731</v>
      </c>
      <c r="B1063">
        <v>154.39323400000001</v>
      </c>
      <c r="C1063">
        <f t="shared" si="18"/>
        <v>-6.4178654357354599E-3</v>
      </c>
    </row>
    <row r="1064" spans="1:3">
      <c r="A1064" s="1">
        <v>42732</v>
      </c>
      <c r="B1064">
        <v>153.40235899999999</v>
      </c>
      <c r="C1064">
        <f t="shared" si="18"/>
        <v>7.4532100252782752E-4</v>
      </c>
    </row>
    <row r="1065" spans="1:3">
      <c r="A1065" s="1">
        <v>42733</v>
      </c>
      <c r="B1065">
        <v>153.516693</v>
      </c>
      <c r="C1065">
        <f t="shared" si="18"/>
        <v>-6.3302692430978608E-3</v>
      </c>
    </row>
    <row r="1066" spans="1:3">
      <c r="A1066" s="1">
        <v>42734</v>
      </c>
      <c r="B1066">
        <v>152.54489100000001</v>
      </c>
      <c r="C1066">
        <f t="shared" si="18"/>
        <v>-2.3733669323608799E-3</v>
      </c>
    </row>
    <row r="1067" spans="1:3">
      <c r="A1067" s="1">
        <v>42738</v>
      </c>
      <c r="B1067">
        <v>152.18284600000001</v>
      </c>
      <c r="C1067">
        <f t="shared" si="18"/>
        <v>1.8789896990095524E-4</v>
      </c>
    </row>
    <row r="1068" spans="1:3">
      <c r="A1068" s="1">
        <v>42739</v>
      </c>
      <c r="B1068">
        <v>152.21144100000001</v>
      </c>
      <c r="C1068">
        <f t="shared" si="18"/>
        <v>1.971704610562092E-2</v>
      </c>
    </row>
    <row r="1069" spans="1:3">
      <c r="A1069" s="1">
        <v>42740</v>
      </c>
      <c r="B1069">
        <v>155.21260100000001</v>
      </c>
      <c r="C1069">
        <f t="shared" si="18"/>
        <v>-4.9115213268027119E-4</v>
      </c>
    </row>
    <row r="1070" spans="1:3">
      <c r="A1070" s="1">
        <v>42741</v>
      </c>
      <c r="B1070">
        <v>155.136368</v>
      </c>
      <c r="C1070">
        <f t="shared" si="18"/>
        <v>-1.1422917932434759E-2</v>
      </c>
    </row>
    <row r="1071" spans="1:3">
      <c r="A1071" s="1">
        <v>42744</v>
      </c>
      <c r="B1071">
        <v>153.36425800000001</v>
      </c>
      <c r="C1071">
        <f t="shared" si="18"/>
        <v>4.2864876638987305E-3</v>
      </c>
    </row>
    <row r="1072" spans="1:3">
      <c r="A1072" s="1">
        <v>42745</v>
      </c>
      <c r="B1072">
        <v>154.02165199999999</v>
      </c>
      <c r="C1072">
        <f t="shared" si="18"/>
        <v>-7.4242159147842304E-4</v>
      </c>
    </row>
    <row r="1073" spans="1:3">
      <c r="A1073" s="1">
        <v>42746</v>
      </c>
      <c r="B1073">
        <v>153.90730300000001</v>
      </c>
      <c r="C1073">
        <f t="shared" si="18"/>
        <v>2.0429309972378575E-3</v>
      </c>
    </row>
    <row r="1074" spans="1:3">
      <c r="A1074" s="1">
        <v>42747</v>
      </c>
      <c r="B1074">
        <v>154.22172499999999</v>
      </c>
      <c r="C1074">
        <f t="shared" si="18"/>
        <v>-6.1638527256698624E-5</v>
      </c>
    </row>
    <row r="1075" spans="1:3">
      <c r="A1075" s="1">
        <v>42748</v>
      </c>
      <c r="B1075">
        <v>154.212219</v>
      </c>
      <c r="C1075">
        <f t="shared" si="18"/>
        <v>1.2047352745763858E-2</v>
      </c>
    </row>
    <row r="1076" spans="1:3">
      <c r="A1076" s="1">
        <v>42752</v>
      </c>
      <c r="B1076">
        <v>156.07006799999999</v>
      </c>
      <c r="C1076">
        <f t="shared" si="18"/>
        <v>2.8081169286093108E-3</v>
      </c>
    </row>
    <row r="1077" spans="1:3">
      <c r="A1077" s="1">
        <v>42753</v>
      </c>
      <c r="B1077">
        <v>156.508331</v>
      </c>
      <c r="C1077">
        <f t="shared" si="18"/>
        <v>-3.469943079260027E-3</v>
      </c>
    </row>
    <row r="1078" spans="1:3">
      <c r="A1078" s="1">
        <v>42754</v>
      </c>
      <c r="B1078">
        <v>155.96525600000001</v>
      </c>
      <c r="C1078">
        <f t="shared" si="18"/>
        <v>3.2987859808980779E-3</v>
      </c>
    </row>
    <row r="1079" spans="1:3">
      <c r="A1079" s="1">
        <v>42755</v>
      </c>
      <c r="B1079">
        <v>156.47975199999999</v>
      </c>
      <c r="C1079">
        <f t="shared" si="18"/>
        <v>-7.4890903456952575E-3</v>
      </c>
    </row>
    <row r="1080" spans="1:3">
      <c r="A1080" s="1">
        <v>42758</v>
      </c>
      <c r="B1080">
        <v>155.307861</v>
      </c>
      <c r="C1080">
        <f t="shared" si="18"/>
        <v>4.0487326008564629E-3</v>
      </c>
    </row>
    <row r="1081" spans="1:3">
      <c r="A1081" s="1">
        <v>42759</v>
      </c>
      <c r="B1081">
        <v>155.93666099999999</v>
      </c>
      <c r="C1081">
        <f t="shared" si="18"/>
        <v>2.8717749702234542E-3</v>
      </c>
    </row>
    <row r="1082" spans="1:3">
      <c r="A1082" s="1">
        <v>42760</v>
      </c>
      <c r="B1082">
        <v>156.38447600000001</v>
      </c>
      <c r="C1082">
        <f t="shared" si="18"/>
        <v>-4.2639142775282158E-4</v>
      </c>
    </row>
    <row r="1083" spans="1:3">
      <c r="A1083" s="1">
        <v>42761</v>
      </c>
      <c r="B1083">
        <v>156.31779499999999</v>
      </c>
      <c r="C1083">
        <f t="shared" si="18"/>
        <v>-1.2250934066719524E-2</v>
      </c>
    </row>
    <row r="1084" spans="1:3">
      <c r="A1084" s="1">
        <v>42762</v>
      </c>
      <c r="B1084">
        <v>154.40275600000001</v>
      </c>
      <c r="C1084">
        <f t="shared" si="18"/>
        <v>7.3429647849031152E-3</v>
      </c>
    </row>
    <row r="1085" spans="1:3">
      <c r="A1085" s="1">
        <v>42765</v>
      </c>
      <c r="B1085">
        <v>155.53653</v>
      </c>
      <c r="C1085">
        <f t="shared" si="18"/>
        <v>4.2877387067848192E-3</v>
      </c>
    </row>
    <row r="1086" spans="1:3">
      <c r="A1086" s="1">
        <v>42766</v>
      </c>
      <c r="B1086">
        <v>156.20343</v>
      </c>
      <c r="C1086">
        <f t="shared" si="18"/>
        <v>-1.2747549781717295E-2</v>
      </c>
    </row>
    <row r="1087" spans="1:3">
      <c r="A1087" s="1">
        <v>42767</v>
      </c>
      <c r="B1087">
        <v>154.212219</v>
      </c>
      <c r="C1087">
        <f t="shared" si="18"/>
        <v>3.8860623618936461E-2</v>
      </c>
    </row>
    <row r="1088" spans="1:3">
      <c r="A1088" s="1">
        <v>42768</v>
      </c>
      <c r="B1088">
        <v>160.20500200000001</v>
      </c>
      <c r="C1088">
        <f t="shared" si="18"/>
        <v>1.0111232357150877E-3</v>
      </c>
    </row>
    <row r="1089" spans="1:3">
      <c r="A1089" s="1">
        <v>42769</v>
      </c>
      <c r="B1089">
        <v>160.36698899999999</v>
      </c>
      <c r="C1089">
        <f t="shared" si="18"/>
        <v>-7.6641708350587172E-3</v>
      </c>
    </row>
    <row r="1090" spans="1:3">
      <c r="A1090" s="1">
        <v>42772</v>
      </c>
      <c r="B1090">
        <v>159.13790900000001</v>
      </c>
      <c r="C1090">
        <f t="shared" si="18"/>
        <v>2.9337635698103368E-3</v>
      </c>
    </row>
    <row r="1091" spans="1:3">
      <c r="A1091" s="1">
        <v>42773</v>
      </c>
      <c r="B1091">
        <v>159.604782</v>
      </c>
      <c r="C1091">
        <f t="shared" ref="C1091:C1154" si="19">(B1092-B1091)/B1091</f>
        <v>8.0804157860382489E-3</v>
      </c>
    </row>
    <row r="1092" spans="1:3">
      <c r="A1092" s="1">
        <v>42774</v>
      </c>
      <c r="B1092">
        <v>160.89445499999999</v>
      </c>
      <c r="C1092">
        <f t="shared" si="19"/>
        <v>1.5081402277039302E-2</v>
      </c>
    </row>
    <row r="1093" spans="1:3">
      <c r="A1093" s="1">
        <v>42775</v>
      </c>
      <c r="B1093">
        <v>163.32096899999999</v>
      </c>
      <c r="C1093">
        <f t="shared" si="19"/>
        <v>6.0832972402950977E-3</v>
      </c>
    </row>
    <row r="1094" spans="1:3">
      <c r="A1094" s="1">
        <v>42776</v>
      </c>
      <c r="B1094">
        <v>164.31449900000001</v>
      </c>
      <c r="C1094">
        <f t="shared" si="19"/>
        <v>-2.3262098130498102E-4</v>
      </c>
    </row>
    <row r="1095" spans="1:3">
      <c r="A1095" s="1">
        <v>42779</v>
      </c>
      <c r="B1095">
        <v>164.276276</v>
      </c>
      <c r="C1095">
        <f t="shared" si="19"/>
        <v>9.7115788039899374E-3</v>
      </c>
    </row>
    <row r="1096" spans="1:3">
      <c r="A1096" s="1">
        <v>42780</v>
      </c>
      <c r="B1096">
        <v>165.871658</v>
      </c>
      <c r="C1096">
        <f t="shared" si="19"/>
        <v>7.8902991371798559E-3</v>
      </c>
    </row>
    <row r="1097" spans="1:3">
      <c r="A1097" s="1">
        <v>42781</v>
      </c>
      <c r="B1097">
        <v>167.18043499999999</v>
      </c>
      <c r="C1097">
        <f t="shared" si="19"/>
        <v>4.2857407327598863E-3</v>
      </c>
    </row>
    <row r="1098" spans="1:3">
      <c r="A1098" s="1">
        <v>42782</v>
      </c>
      <c r="B1098">
        <v>167.89692700000001</v>
      </c>
      <c r="C1098">
        <f t="shared" si="19"/>
        <v>6.2590186656601219E-4</v>
      </c>
    </row>
    <row r="1099" spans="1:3">
      <c r="A1099" s="1">
        <v>42783</v>
      </c>
      <c r="B1099">
        <v>168.002014</v>
      </c>
      <c r="C1099">
        <f t="shared" si="19"/>
        <v>6.1412239974694E-3</v>
      </c>
    </row>
    <row r="1100" spans="1:3">
      <c r="A1100" s="1">
        <v>42787</v>
      </c>
      <c r="B1100">
        <v>169.03375199999999</v>
      </c>
      <c r="C1100">
        <f t="shared" si="19"/>
        <v>-2.4302661163197888E-3</v>
      </c>
    </row>
    <row r="1101" spans="1:3">
      <c r="A1101" s="1">
        <v>42788</v>
      </c>
      <c r="B1101">
        <v>168.62295499999999</v>
      </c>
      <c r="C1101">
        <f t="shared" si="19"/>
        <v>-3.7390698081408982E-3</v>
      </c>
    </row>
    <row r="1102" spans="1:3">
      <c r="A1102" s="1">
        <v>42789</v>
      </c>
      <c r="B1102">
        <v>167.99246199999999</v>
      </c>
      <c r="C1102">
        <f t="shared" si="19"/>
        <v>9.7241922676270087E-3</v>
      </c>
    </row>
    <row r="1103" spans="1:3">
      <c r="A1103" s="1">
        <v>42790</v>
      </c>
      <c r="B1103">
        <v>169.62605300000001</v>
      </c>
      <c r="C1103">
        <f t="shared" si="19"/>
        <v>3.3787262620557483E-4</v>
      </c>
    </row>
    <row r="1104" spans="1:3">
      <c r="A1104" s="1">
        <v>42793</v>
      </c>
      <c r="B1104">
        <v>169.68336500000001</v>
      </c>
      <c r="C1104">
        <f t="shared" si="19"/>
        <v>-2.4772552100202389E-3</v>
      </c>
    </row>
    <row r="1105" spans="1:3">
      <c r="A1105" s="1">
        <v>42794</v>
      </c>
      <c r="B1105">
        <v>169.26301599999999</v>
      </c>
      <c r="C1105">
        <f t="shared" si="19"/>
        <v>3.8379736776048556E-3</v>
      </c>
    </row>
    <row r="1106" spans="1:3">
      <c r="A1106" s="1">
        <v>42795</v>
      </c>
      <c r="B1106">
        <v>169.912643</v>
      </c>
      <c r="C1106">
        <f t="shared" si="19"/>
        <v>6.7469964551142032E-4</v>
      </c>
    </row>
    <row r="1107" spans="1:3">
      <c r="A1107" s="1">
        <v>42796</v>
      </c>
      <c r="B1107">
        <v>170.02728300000001</v>
      </c>
      <c r="C1107">
        <f t="shared" si="19"/>
        <v>-4.3375750467058959E-2</v>
      </c>
    </row>
    <row r="1108" spans="1:3">
      <c r="A1108" s="1">
        <v>42797</v>
      </c>
      <c r="B1108">
        <v>162.65222199999999</v>
      </c>
      <c r="C1108">
        <f t="shared" si="19"/>
        <v>-2.0732910737610449E-2</v>
      </c>
    </row>
    <row r="1109" spans="1:3">
      <c r="A1109" s="1">
        <v>42800</v>
      </c>
      <c r="B1109">
        <v>159.279968</v>
      </c>
      <c r="C1109">
        <f t="shared" si="19"/>
        <v>1.6194754634807178E-3</v>
      </c>
    </row>
    <row r="1110" spans="1:3">
      <c r="A1110" s="1">
        <v>42801</v>
      </c>
      <c r="B1110">
        <v>159.53791799999999</v>
      </c>
      <c r="C1110">
        <f t="shared" si="19"/>
        <v>-4.5510121299188093E-3</v>
      </c>
    </row>
    <row r="1111" spans="1:3">
      <c r="A1111" s="1">
        <v>42802</v>
      </c>
      <c r="B1111">
        <v>158.811859</v>
      </c>
      <c r="C1111">
        <f t="shared" si="19"/>
        <v>-2.8271818164411081E-3</v>
      </c>
    </row>
    <row r="1112" spans="1:3">
      <c r="A1112" s="1">
        <v>42803</v>
      </c>
      <c r="B1112">
        <v>158.36286899999999</v>
      </c>
      <c r="C1112">
        <f t="shared" si="19"/>
        <v>-2.4130719682780568E-3</v>
      </c>
    </row>
    <row r="1113" spans="1:3">
      <c r="A1113" s="1">
        <v>42804</v>
      </c>
      <c r="B1113">
        <v>157.980728</v>
      </c>
      <c r="C1113">
        <f t="shared" si="19"/>
        <v>-4.9584529069900832E-3</v>
      </c>
    </row>
    <row r="1114" spans="1:3">
      <c r="A1114" s="1">
        <v>42807</v>
      </c>
      <c r="B1114">
        <v>157.19738799999999</v>
      </c>
      <c r="C1114">
        <f t="shared" si="19"/>
        <v>4.1932248899708442E-3</v>
      </c>
    </row>
    <row r="1115" spans="1:3">
      <c r="A1115" s="1">
        <v>42808</v>
      </c>
      <c r="B1115">
        <v>157.85655199999999</v>
      </c>
      <c r="C1115">
        <f t="shared" si="19"/>
        <v>7.8673516193360857E-3</v>
      </c>
    </row>
    <row r="1116" spans="1:3">
      <c r="A1116" s="1">
        <v>42809</v>
      </c>
      <c r="B1116">
        <v>159.098465</v>
      </c>
      <c r="C1116">
        <f t="shared" si="19"/>
        <v>3.1223745621931811E-3</v>
      </c>
    </row>
    <row r="1117" spans="1:3">
      <c r="A1117" s="1">
        <v>42810</v>
      </c>
      <c r="B1117">
        <v>159.59522999999999</v>
      </c>
      <c r="C1117">
        <f t="shared" si="19"/>
        <v>4.4892381808654905E-3</v>
      </c>
    </row>
    <row r="1118" spans="1:3">
      <c r="A1118" s="1">
        <v>42811</v>
      </c>
      <c r="B1118">
        <v>160.311691</v>
      </c>
      <c r="C1118">
        <f t="shared" si="19"/>
        <v>-2.2046988450767995E-3</v>
      </c>
    </row>
    <row r="1119" spans="1:3">
      <c r="A1119" s="1">
        <v>42814</v>
      </c>
      <c r="B1119">
        <v>159.95825199999999</v>
      </c>
      <c r="C1119">
        <f t="shared" si="19"/>
        <v>-3.9417034889828121E-3</v>
      </c>
    </row>
    <row r="1120" spans="1:3">
      <c r="A1120" s="1">
        <v>42815</v>
      </c>
      <c r="B1120">
        <v>159.327744</v>
      </c>
      <c r="C1120">
        <f t="shared" si="19"/>
        <v>5.3961474531391369E-3</v>
      </c>
    </row>
    <row r="1121" spans="1:3">
      <c r="A1121" s="1">
        <v>42816</v>
      </c>
      <c r="B1121">
        <v>160.1875</v>
      </c>
      <c r="C1121">
        <f t="shared" si="19"/>
        <v>-4.6516238782677325E-3</v>
      </c>
    </row>
    <row r="1122" spans="1:3">
      <c r="A1122" s="1">
        <v>42817</v>
      </c>
      <c r="B1122">
        <v>159.44236799999999</v>
      </c>
      <c r="C1122">
        <f t="shared" si="19"/>
        <v>-5.2725508943770446E-3</v>
      </c>
    </row>
    <row r="1123" spans="1:3">
      <c r="A1123" s="1">
        <v>42818</v>
      </c>
      <c r="B1123">
        <v>158.60169999999999</v>
      </c>
      <c r="C1123">
        <f t="shared" si="19"/>
        <v>7.8303700401695679E-4</v>
      </c>
    </row>
    <row r="1124" spans="1:3">
      <c r="A1124" s="1">
        <v>42821</v>
      </c>
      <c r="B1124">
        <v>158.72589099999999</v>
      </c>
      <c r="C1124">
        <f t="shared" si="19"/>
        <v>3.7315966303192493E-3</v>
      </c>
    </row>
    <row r="1125" spans="1:3">
      <c r="A1125" s="1">
        <v>42822</v>
      </c>
      <c r="B1125">
        <v>159.31819200000001</v>
      </c>
      <c r="C1125">
        <f t="shared" si="19"/>
        <v>3.9574451108508766E-3</v>
      </c>
    </row>
    <row r="1126" spans="1:3">
      <c r="A1126" s="1">
        <v>42823</v>
      </c>
      <c r="B1126">
        <v>159.94868500000001</v>
      </c>
      <c r="C1126">
        <f t="shared" si="19"/>
        <v>2.7473686326336196E-3</v>
      </c>
    </row>
    <row r="1127" spans="1:3">
      <c r="A1127" s="1">
        <v>42824</v>
      </c>
      <c r="B1127">
        <v>160.38812300000001</v>
      </c>
      <c r="C1127">
        <f t="shared" si="19"/>
        <v>-1.1912103990393554E-3</v>
      </c>
    </row>
    <row r="1128" spans="1:3">
      <c r="A1128" s="1">
        <v>42825</v>
      </c>
      <c r="B1128">
        <v>160.197067</v>
      </c>
      <c r="C1128">
        <f t="shared" si="19"/>
        <v>-5.9036973504639212E-3</v>
      </c>
    </row>
    <row r="1129" spans="1:3">
      <c r="A1129" s="1">
        <v>42828</v>
      </c>
      <c r="B1129">
        <v>159.25131200000001</v>
      </c>
      <c r="C1129">
        <f t="shared" si="19"/>
        <v>3.2993197569386075E-3</v>
      </c>
    </row>
    <row r="1130" spans="1:3">
      <c r="A1130" s="1">
        <v>42829</v>
      </c>
      <c r="B1130">
        <v>159.77673300000001</v>
      </c>
      <c r="C1130">
        <f t="shared" si="19"/>
        <v>-1.4946794537350858E-3</v>
      </c>
    </row>
    <row r="1131" spans="1:3">
      <c r="A1131" s="1">
        <v>42830</v>
      </c>
      <c r="B1131">
        <v>159.53791799999999</v>
      </c>
      <c r="C1131">
        <f t="shared" si="19"/>
        <v>1.8083726026812033E-2</v>
      </c>
    </row>
    <row r="1132" spans="1:3">
      <c r="A1132" s="1">
        <v>42831</v>
      </c>
      <c r="B1132">
        <v>162.42295799999999</v>
      </c>
      <c r="C1132">
        <f t="shared" si="19"/>
        <v>3.5290392876602661E-3</v>
      </c>
    </row>
    <row r="1133" spans="1:3">
      <c r="A1133" s="1">
        <v>42832</v>
      </c>
      <c r="B1133">
        <v>162.99615499999999</v>
      </c>
      <c r="C1133">
        <f t="shared" si="19"/>
        <v>3.516530804054889E-3</v>
      </c>
    </row>
    <row r="1134" spans="1:3">
      <c r="A1134" s="1">
        <v>42835</v>
      </c>
      <c r="B1134">
        <v>163.56933599999999</v>
      </c>
      <c r="C1134">
        <f t="shared" si="19"/>
        <v>-3.445810894530939E-3</v>
      </c>
    </row>
    <row r="1135" spans="1:3">
      <c r="A1135" s="1">
        <v>42836</v>
      </c>
      <c r="B1135">
        <v>163.005707</v>
      </c>
      <c r="C1135">
        <f t="shared" si="19"/>
        <v>-2.6959362839978022E-3</v>
      </c>
    </row>
    <row r="1136" spans="1:3">
      <c r="A1136" s="1">
        <v>42837</v>
      </c>
      <c r="B1136">
        <v>162.56625399999999</v>
      </c>
      <c r="C1136">
        <f t="shared" si="19"/>
        <v>-7.8157918309416496E-3</v>
      </c>
    </row>
    <row r="1137" spans="1:3">
      <c r="A1137" s="1">
        <v>42838</v>
      </c>
      <c r="B1137">
        <v>161.29567</v>
      </c>
      <c r="C1137">
        <f t="shared" si="19"/>
        <v>5.0936209260917268E-3</v>
      </c>
    </row>
    <row r="1138" spans="1:3">
      <c r="A1138" s="1">
        <v>42842</v>
      </c>
      <c r="B1138">
        <v>162.11724899999999</v>
      </c>
      <c r="C1138">
        <f t="shared" si="19"/>
        <v>2.5339499808561539E-3</v>
      </c>
    </row>
    <row r="1139" spans="1:3">
      <c r="A1139" s="1">
        <v>42843</v>
      </c>
      <c r="B1139">
        <v>162.52804599999999</v>
      </c>
      <c r="C1139">
        <f t="shared" si="19"/>
        <v>-4.1149820997661915E-4</v>
      </c>
    </row>
    <row r="1140" spans="1:3">
      <c r="A1140" s="1">
        <v>42844</v>
      </c>
      <c r="B1140">
        <v>162.46116599999999</v>
      </c>
      <c r="C1140">
        <f t="shared" si="19"/>
        <v>5.2916030406927072E-4</v>
      </c>
    </row>
    <row r="1141" spans="1:3">
      <c r="A1141" s="1">
        <v>42845</v>
      </c>
      <c r="B1141">
        <v>162.547134</v>
      </c>
      <c r="C1141">
        <f t="shared" si="19"/>
        <v>3.6439645869118242E-3</v>
      </c>
    </row>
    <row r="1142" spans="1:3">
      <c r="A1142" s="1">
        <v>42846</v>
      </c>
      <c r="B1142">
        <v>163.13945000000001</v>
      </c>
      <c r="C1142">
        <f t="shared" si="19"/>
        <v>9.1350988372217948E-3</v>
      </c>
    </row>
    <row r="1143" spans="1:3">
      <c r="A1143" s="1">
        <v>42849</v>
      </c>
      <c r="B1143">
        <v>164.62974500000001</v>
      </c>
      <c r="C1143">
        <f t="shared" si="19"/>
        <v>2.0309270356945403E-3</v>
      </c>
    </row>
    <row r="1144" spans="1:3">
      <c r="A1144" s="1">
        <v>42850</v>
      </c>
      <c r="B1144">
        <v>164.96409600000001</v>
      </c>
      <c r="C1144">
        <f t="shared" si="19"/>
        <v>2.3859209945902404E-2</v>
      </c>
    </row>
    <row r="1145" spans="1:3">
      <c r="A1145" s="1">
        <v>42851</v>
      </c>
      <c r="B1145">
        <v>168.90000900000001</v>
      </c>
      <c r="C1145">
        <f t="shared" si="19"/>
        <v>3.6764770095422299E-3</v>
      </c>
    </row>
    <row r="1146" spans="1:3">
      <c r="A1146" s="1">
        <v>42852</v>
      </c>
      <c r="B1146">
        <v>169.52096599999999</v>
      </c>
      <c r="C1146">
        <f t="shared" si="19"/>
        <v>3.9451757253436214E-4</v>
      </c>
    </row>
    <row r="1147" spans="1:3">
      <c r="A1147" s="1">
        <v>42853</v>
      </c>
      <c r="B1147">
        <v>169.58784499999999</v>
      </c>
      <c r="C1147">
        <f t="shared" si="19"/>
        <v>1.9152198083536912E-3</v>
      </c>
    </row>
    <row r="1148" spans="1:3">
      <c r="A1148" s="1">
        <v>42856</v>
      </c>
      <c r="B1148">
        <v>169.912643</v>
      </c>
      <c r="C1148">
        <f t="shared" si="19"/>
        <v>4.1043914548488866E-3</v>
      </c>
    </row>
    <row r="1149" spans="1:3">
      <c r="A1149" s="1">
        <v>42857</v>
      </c>
      <c r="B1149">
        <v>170.61003099999999</v>
      </c>
      <c r="C1149">
        <f t="shared" si="19"/>
        <v>6.8872503750967073E-3</v>
      </c>
    </row>
    <row r="1150" spans="1:3">
      <c r="A1150" s="1">
        <v>42858</v>
      </c>
      <c r="B1150">
        <v>171.785065</v>
      </c>
      <c r="C1150">
        <f t="shared" si="19"/>
        <v>1.462572430263369E-2</v>
      </c>
    </row>
    <row r="1151" spans="1:3">
      <c r="A1151" s="1">
        <v>42859</v>
      </c>
      <c r="B1151">
        <v>174.29754600000001</v>
      </c>
      <c r="C1151">
        <f t="shared" si="19"/>
        <v>-1.233221608295061E-2</v>
      </c>
    </row>
    <row r="1152" spans="1:3">
      <c r="A1152" s="1">
        <v>42860</v>
      </c>
      <c r="B1152">
        <v>172.14807099999999</v>
      </c>
      <c r="C1152">
        <f t="shared" si="19"/>
        <v>-3.2331410788797007E-3</v>
      </c>
    </row>
    <row r="1153" spans="1:3">
      <c r="A1153" s="1">
        <v>42863</v>
      </c>
      <c r="B1153">
        <v>171.59149199999999</v>
      </c>
      <c r="C1153">
        <f t="shared" si="19"/>
        <v>2.3164901439286093E-4</v>
      </c>
    </row>
    <row r="1154" spans="1:3">
      <c r="A1154" s="1">
        <v>42864</v>
      </c>
      <c r="B1154">
        <v>171.63124099999999</v>
      </c>
      <c r="C1154">
        <f t="shared" si="19"/>
        <v>-4.8204918590548139E-3</v>
      </c>
    </row>
    <row r="1155" spans="1:3">
      <c r="A1155" s="1">
        <v>42865</v>
      </c>
      <c r="B1155">
        <v>170.80389400000001</v>
      </c>
      <c r="C1155">
        <f t="shared" ref="C1155:C1218" si="20">(B1156-B1155)/B1155</f>
        <v>-5.2529247371856265E-4</v>
      </c>
    </row>
    <row r="1156" spans="1:3">
      <c r="A1156" s="1">
        <v>42866</v>
      </c>
      <c r="B1156">
        <v>170.71417199999999</v>
      </c>
      <c r="C1156">
        <f t="shared" si="20"/>
        <v>-2.2188198880172413E-3</v>
      </c>
    </row>
    <row r="1157" spans="1:3">
      <c r="A1157" s="1">
        <v>42867</v>
      </c>
      <c r="B1157">
        <v>170.33538799999999</v>
      </c>
      <c r="C1157">
        <f t="shared" si="20"/>
        <v>4.037945420947979E-3</v>
      </c>
    </row>
    <row r="1158" spans="1:3">
      <c r="A1158" s="1">
        <v>42870</v>
      </c>
      <c r="B1158">
        <v>171.02319299999999</v>
      </c>
      <c r="C1158">
        <f t="shared" si="20"/>
        <v>-3.3223037766578513E-3</v>
      </c>
    </row>
    <row r="1159" spans="1:3">
      <c r="A1159" s="1">
        <v>42871</v>
      </c>
      <c r="B1159">
        <v>170.45500200000001</v>
      </c>
      <c r="C1159">
        <f t="shared" si="20"/>
        <v>-1.0818784889633299E-2</v>
      </c>
    </row>
    <row r="1160" spans="1:3">
      <c r="A1160" s="1">
        <v>42872</v>
      </c>
      <c r="B1160">
        <v>168.61088599999999</v>
      </c>
      <c r="C1160">
        <f t="shared" si="20"/>
        <v>9.2818265601190882E-3</v>
      </c>
    </row>
    <row r="1161" spans="1:3">
      <c r="A1161" s="1">
        <v>42873</v>
      </c>
      <c r="B1161">
        <v>170.17590300000001</v>
      </c>
      <c r="C1161">
        <f t="shared" si="20"/>
        <v>5.388859314588196E-3</v>
      </c>
    </row>
    <row r="1162" spans="1:3">
      <c r="A1162" s="1">
        <v>42874</v>
      </c>
      <c r="B1162">
        <v>171.09295700000001</v>
      </c>
      <c r="C1162">
        <f t="shared" si="20"/>
        <v>4.4279028972535822E-3</v>
      </c>
    </row>
    <row r="1163" spans="1:3">
      <c r="A1163" s="1">
        <v>42877</v>
      </c>
      <c r="B1163">
        <v>171.85054</v>
      </c>
      <c r="C1163">
        <f t="shared" si="20"/>
        <v>4.0604469441883129E-4</v>
      </c>
    </row>
    <row r="1164" spans="1:3">
      <c r="A1164" s="1">
        <v>42878</v>
      </c>
      <c r="B1164">
        <v>171.92031900000001</v>
      </c>
      <c r="C1164">
        <f t="shared" si="20"/>
        <v>3.1309213659613173E-3</v>
      </c>
    </row>
    <row r="1165" spans="1:3">
      <c r="A1165" s="1">
        <v>42879</v>
      </c>
      <c r="B1165">
        <v>172.45858799999999</v>
      </c>
      <c r="C1165">
        <f t="shared" si="20"/>
        <v>9.9416504558184956E-3</v>
      </c>
    </row>
    <row r="1166" spans="1:3">
      <c r="A1166" s="1">
        <v>42880</v>
      </c>
      <c r="B1166">
        <v>174.17311100000001</v>
      </c>
      <c r="C1166">
        <f t="shared" si="20"/>
        <v>1.7913362068844231E-2</v>
      </c>
    </row>
    <row r="1167" spans="1:3">
      <c r="A1167" s="1">
        <v>42881</v>
      </c>
      <c r="B1167">
        <v>177.293137</v>
      </c>
      <c r="C1167">
        <f t="shared" si="20"/>
        <v>5.9597625597881815E-3</v>
      </c>
    </row>
    <row r="1168" spans="1:3">
      <c r="A1168" s="1">
        <v>42885</v>
      </c>
      <c r="B1168">
        <v>178.349762</v>
      </c>
      <c r="C1168">
        <f t="shared" si="20"/>
        <v>8.4394449598425222E-3</v>
      </c>
    </row>
    <row r="1169" spans="1:3">
      <c r="A1169" s="1">
        <v>42886</v>
      </c>
      <c r="B1169">
        <v>179.85493500000001</v>
      </c>
      <c r="C1169">
        <f t="shared" si="20"/>
        <v>1.1085934339248218E-3</v>
      </c>
    </row>
    <row r="1170" spans="1:3">
      <c r="A1170" s="1">
        <v>42887</v>
      </c>
      <c r="B1170">
        <v>180.05432099999999</v>
      </c>
      <c r="C1170">
        <f t="shared" si="20"/>
        <v>1.8822819586763451E-3</v>
      </c>
    </row>
    <row r="1171" spans="1:3">
      <c r="A1171" s="1">
        <v>42888</v>
      </c>
      <c r="B1171">
        <v>180.39323400000001</v>
      </c>
      <c r="C1171">
        <f t="shared" si="20"/>
        <v>6.133605875705936E-3</v>
      </c>
    </row>
    <row r="1172" spans="1:3">
      <c r="A1172" s="1">
        <v>42891</v>
      </c>
      <c r="B1172">
        <v>181.499695</v>
      </c>
      <c r="C1172">
        <f t="shared" si="20"/>
        <v>-3.4600939687529455E-3</v>
      </c>
    </row>
    <row r="1173" spans="1:3">
      <c r="A1173" s="1">
        <v>42892</v>
      </c>
      <c r="B1173">
        <v>180.871689</v>
      </c>
      <c r="C1173">
        <f t="shared" si="20"/>
        <v>4.1334218977740955E-3</v>
      </c>
    </row>
    <row r="1174" spans="1:3">
      <c r="A1174" s="1">
        <v>42893</v>
      </c>
      <c r="B1174">
        <v>181.61930799999999</v>
      </c>
      <c r="C1174">
        <f t="shared" si="20"/>
        <v>-4.3358550843063479E-3</v>
      </c>
    </row>
    <row r="1175" spans="1:3">
      <c r="A1175" s="1">
        <v>42894</v>
      </c>
      <c r="B1175">
        <v>180.83183299999999</v>
      </c>
      <c r="C1175">
        <f t="shared" si="20"/>
        <v>-5.677750332818826E-3</v>
      </c>
    </row>
    <row r="1176" spans="1:3">
      <c r="A1176" s="1">
        <v>42895</v>
      </c>
      <c r="B1176">
        <v>179.805115</v>
      </c>
      <c r="C1176">
        <f t="shared" si="20"/>
        <v>-4.1025306760599494E-3</v>
      </c>
    </row>
    <row r="1177" spans="1:3">
      <c r="A1177" s="1">
        <v>42898</v>
      </c>
      <c r="B1177">
        <v>179.06745900000001</v>
      </c>
      <c r="C1177">
        <f t="shared" si="20"/>
        <v>4.8430519137483193E-3</v>
      </c>
    </row>
    <row r="1178" spans="1:3">
      <c r="A1178" s="1">
        <v>42899</v>
      </c>
      <c r="B1178">
        <v>179.93469200000001</v>
      </c>
      <c r="C1178">
        <f t="shared" si="20"/>
        <v>6.4261982341904224E-3</v>
      </c>
    </row>
    <row r="1179" spans="1:3">
      <c r="A1179" s="1">
        <v>42900</v>
      </c>
      <c r="B1179">
        <v>181.09098800000001</v>
      </c>
      <c r="C1179">
        <f t="shared" si="20"/>
        <v>-8.8621638090571747E-3</v>
      </c>
    </row>
    <row r="1180" spans="1:3">
      <c r="A1180" s="1">
        <v>42901</v>
      </c>
      <c r="B1180">
        <v>179.48613</v>
      </c>
      <c r="C1180">
        <f t="shared" si="20"/>
        <v>-7.192044310053379E-2</v>
      </c>
    </row>
    <row r="1181" spans="1:3">
      <c r="A1181" s="1">
        <v>42902</v>
      </c>
      <c r="B1181">
        <v>166.57740799999999</v>
      </c>
      <c r="C1181">
        <f t="shared" si="20"/>
        <v>-1.657598730315208E-2</v>
      </c>
    </row>
    <row r="1182" spans="1:3">
      <c r="A1182" s="1">
        <v>42905</v>
      </c>
      <c r="B1182">
        <v>163.81622300000001</v>
      </c>
      <c r="C1182">
        <f t="shared" si="20"/>
        <v>-8.7623128754471483E-3</v>
      </c>
    </row>
    <row r="1183" spans="1:3">
      <c r="A1183" s="1">
        <v>42906</v>
      </c>
      <c r="B1183">
        <v>162.38081399999999</v>
      </c>
      <c r="C1183">
        <f t="shared" si="20"/>
        <v>1.534701014616266E-3</v>
      </c>
    </row>
    <row r="1184" spans="1:3">
      <c r="A1184" s="1">
        <v>42907</v>
      </c>
      <c r="B1184">
        <v>162.63002</v>
      </c>
      <c r="C1184">
        <f t="shared" si="20"/>
        <v>-2.0594623305094529E-2</v>
      </c>
    </row>
    <row r="1185" spans="1:3">
      <c r="A1185" s="1">
        <v>42908</v>
      </c>
      <c r="B1185">
        <v>159.28071600000001</v>
      </c>
      <c r="C1185">
        <f t="shared" si="20"/>
        <v>-1.6646742095257874E-2</v>
      </c>
    </row>
    <row r="1186" spans="1:3">
      <c r="A1186" s="1">
        <v>42909</v>
      </c>
      <c r="B1186">
        <v>156.629211</v>
      </c>
      <c r="C1186">
        <f t="shared" si="20"/>
        <v>1.9537939190666081E-2</v>
      </c>
    </row>
    <row r="1187" spans="1:3">
      <c r="A1187" s="1">
        <v>42912</v>
      </c>
      <c r="B1187">
        <v>159.68942300000001</v>
      </c>
      <c r="C1187">
        <f t="shared" si="20"/>
        <v>-5.867714857984113E-3</v>
      </c>
    </row>
    <row r="1188" spans="1:3">
      <c r="A1188" s="1">
        <v>42913</v>
      </c>
      <c r="B1188">
        <v>158.752411</v>
      </c>
      <c r="C1188">
        <f t="shared" si="20"/>
        <v>5.7139541647654342E-3</v>
      </c>
    </row>
    <row r="1189" spans="1:3">
      <c r="A1189" s="1">
        <v>42914</v>
      </c>
      <c r="B1189">
        <v>159.659515</v>
      </c>
      <c r="C1189">
        <f t="shared" si="20"/>
        <v>-9.3026713753953903E-3</v>
      </c>
    </row>
    <row r="1190" spans="1:3">
      <c r="A1190" s="1">
        <v>42915</v>
      </c>
      <c r="B1190">
        <v>158.17425499999999</v>
      </c>
      <c r="C1190">
        <f t="shared" si="20"/>
        <v>7.8775019360768968E-3</v>
      </c>
    </row>
    <row r="1191" spans="1:3">
      <c r="A1191" s="1">
        <v>42916</v>
      </c>
      <c r="B1191">
        <v>159.42027300000001</v>
      </c>
      <c r="C1191">
        <f t="shared" si="20"/>
        <v>-6.9404284610653493E-3</v>
      </c>
    </row>
    <row r="1192" spans="1:3">
      <c r="A1192" s="1">
        <v>42919</v>
      </c>
      <c r="B1192">
        <v>158.313828</v>
      </c>
      <c r="C1192">
        <f t="shared" si="20"/>
        <v>-5.0371784327014916E-3</v>
      </c>
    </row>
    <row r="1193" spans="1:3">
      <c r="A1193" s="1">
        <v>42921</v>
      </c>
      <c r="B1193">
        <v>157.51637299999999</v>
      </c>
      <c r="C1193">
        <f t="shared" si="20"/>
        <v>-5.8854072268410161E-3</v>
      </c>
    </row>
    <row r="1194" spans="1:3">
      <c r="A1194" s="1">
        <v>42922</v>
      </c>
      <c r="B1194">
        <v>156.589325</v>
      </c>
      <c r="C1194">
        <f t="shared" si="20"/>
        <v>-1.8969939362086224E-2</v>
      </c>
    </row>
    <row r="1195" spans="1:3">
      <c r="A1195" s="1">
        <v>42923</v>
      </c>
      <c r="B1195">
        <v>153.61883499999999</v>
      </c>
      <c r="C1195">
        <f t="shared" si="20"/>
        <v>-2.0180448575853195E-2</v>
      </c>
    </row>
    <row r="1196" spans="1:3">
      <c r="A1196" s="1">
        <v>42926</v>
      </c>
      <c r="B1196">
        <v>150.51873800000001</v>
      </c>
      <c r="C1196">
        <f t="shared" si="20"/>
        <v>7.2847408539919011E-4</v>
      </c>
    </row>
    <row r="1197" spans="1:3">
      <c r="A1197" s="1">
        <v>42927</v>
      </c>
      <c r="B1197">
        <v>150.628387</v>
      </c>
      <c r="C1197">
        <f t="shared" si="20"/>
        <v>4.2353902388929899E-3</v>
      </c>
    </row>
    <row r="1198" spans="1:3">
      <c r="A1198" s="1">
        <v>42928</v>
      </c>
      <c r="B1198">
        <v>151.266357</v>
      </c>
      <c r="C1198">
        <f t="shared" si="20"/>
        <v>1.2191084895367679E-2</v>
      </c>
    </row>
    <row r="1199" spans="1:3">
      <c r="A1199" s="1">
        <v>42929</v>
      </c>
      <c r="B1199">
        <v>153.11045799999999</v>
      </c>
      <c r="C1199">
        <f t="shared" si="20"/>
        <v>-3.9062191297213845E-3</v>
      </c>
    </row>
    <row r="1200" spans="1:3">
      <c r="A1200" s="1">
        <v>42930</v>
      </c>
      <c r="B1200">
        <v>152.51237499999999</v>
      </c>
      <c r="C1200">
        <f t="shared" si="20"/>
        <v>-1.0458167738846111E-3</v>
      </c>
    </row>
    <row r="1201" spans="1:3">
      <c r="A1201" s="1">
        <v>42933</v>
      </c>
      <c r="B1201">
        <v>152.35287500000001</v>
      </c>
      <c r="C1201">
        <f t="shared" si="20"/>
        <v>-8.7673041942923548E-3</v>
      </c>
    </row>
    <row r="1202" spans="1:3">
      <c r="A1202" s="1">
        <v>42934</v>
      </c>
      <c r="B1202">
        <v>151.01715100000001</v>
      </c>
      <c r="C1202">
        <f t="shared" si="20"/>
        <v>-1.7161693111268476E-3</v>
      </c>
    </row>
    <row r="1203" spans="1:3">
      <c r="A1203" s="1">
        <v>42935</v>
      </c>
      <c r="B1203">
        <v>150.75798</v>
      </c>
      <c r="C1203">
        <f t="shared" si="20"/>
        <v>-1.6529207939771822E-3</v>
      </c>
    </row>
    <row r="1204" spans="1:3">
      <c r="A1204" s="1">
        <v>42936</v>
      </c>
      <c r="B1204">
        <v>150.50878900000001</v>
      </c>
      <c r="C1204">
        <f t="shared" si="20"/>
        <v>-3.642730790957463E-3</v>
      </c>
    </row>
    <row r="1205" spans="1:3">
      <c r="A1205" s="1">
        <v>42937</v>
      </c>
      <c r="B1205">
        <v>149.96052599999999</v>
      </c>
      <c r="C1205">
        <f t="shared" si="20"/>
        <v>3.7223929182538741E-3</v>
      </c>
    </row>
    <row r="1206" spans="1:3">
      <c r="A1206" s="1">
        <v>42940</v>
      </c>
      <c r="B1206">
        <v>150.51873800000001</v>
      </c>
      <c r="C1206">
        <f t="shared" si="20"/>
        <v>1.4370875206248359E-2</v>
      </c>
    </row>
    <row r="1207" spans="1:3">
      <c r="A1207" s="1">
        <v>42941</v>
      </c>
      <c r="B1207">
        <v>152.68182400000001</v>
      </c>
      <c r="C1207">
        <f t="shared" si="20"/>
        <v>-7.0509637086862134E-3</v>
      </c>
    </row>
    <row r="1208" spans="1:3">
      <c r="A1208" s="1">
        <v>42942</v>
      </c>
      <c r="B1208">
        <v>151.60526999999999</v>
      </c>
      <c r="C1208">
        <f t="shared" si="20"/>
        <v>2.8273093672800038E-3</v>
      </c>
    </row>
    <row r="1209" spans="1:3">
      <c r="A1209" s="1">
        <v>42943</v>
      </c>
      <c r="B1209">
        <v>152.033905</v>
      </c>
      <c r="C1209">
        <f t="shared" si="20"/>
        <v>2.425906247688629E-3</v>
      </c>
    </row>
    <row r="1210" spans="1:3">
      <c r="A1210" s="1">
        <v>42944</v>
      </c>
      <c r="B1210">
        <v>152.402725</v>
      </c>
      <c r="C1210">
        <f t="shared" si="20"/>
        <v>3.6758410979856139E-2</v>
      </c>
    </row>
    <row r="1211" spans="1:3">
      <c r="A1211" s="1">
        <v>42947</v>
      </c>
      <c r="B1211">
        <v>158.004807</v>
      </c>
      <c r="C1211">
        <f t="shared" si="20"/>
        <v>7.6336031979077051E-3</v>
      </c>
    </row>
    <row r="1212" spans="1:3">
      <c r="A1212" s="1">
        <v>42948</v>
      </c>
      <c r="B1212">
        <v>159.21095299999999</v>
      </c>
      <c r="C1212">
        <f t="shared" si="20"/>
        <v>9.7670604358483151E-3</v>
      </c>
    </row>
    <row r="1213" spans="1:3">
      <c r="A1213" s="1">
        <v>42949</v>
      </c>
      <c r="B1213">
        <v>160.76597599999999</v>
      </c>
      <c r="C1213">
        <f t="shared" si="20"/>
        <v>-2.0895298144428243E-2</v>
      </c>
    </row>
    <row r="1214" spans="1:3">
      <c r="A1214" s="1">
        <v>42950</v>
      </c>
      <c r="B1214">
        <v>157.406723</v>
      </c>
      <c r="C1214">
        <f t="shared" si="20"/>
        <v>-9.3091131819064612E-3</v>
      </c>
    </row>
    <row r="1215" spans="1:3">
      <c r="A1215" s="1">
        <v>42951</v>
      </c>
      <c r="B1215">
        <v>155.941406</v>
      </c>
      <c r="C1215">
        <f t="shared" si="20"/>
        <v>3.2600514067443759E-3</v>
      </c>
    </row>
    <row r="1216" spans="1:3">
      <c r="A1216" s="1">
        <v>42954</v>
      </c>
      <c r="B1216">
        <v>156.449783</v>
      </c>
      <c r="C1216">
        <f t="shared" si="20"/>
        <v>5.0971946698066921E-3</v>
      </c>
    </row>
    <row r="1217" spans="1:3">
      <c r="A1217" s="1">
        <v>42955</v>
      </c>
      <c r="B1217">
        <v>157.24723800000001</v>
      </c>
      <c r="C1217">
        <f t="shared" si="20"/>
        <v>-5.6419178567703098E-3</v>
      </c>
    </row>
    <row r="1218" spans="1:3">
      <c r="A1218" s="1">
        <v>42956</v>
      </c>
      <c r="B1218">
        <v>156.360062</v>
      </c>
      <c r="C1218">
        <f t="shared" si="20"/>
        <v>-1.4025320609044275E-3</v>
      </c>
    </row>
    <row r="1219" spans="1:3">
      <c r="A1219" s="1">
        <v>42957</v>
      </c>
      <c r="B1219">
        <v>156.140762</v>
      </c>
      <c r="C1219">
        <f t="shared" ref="C1219:C1257" si="21">(B1220-B1219)/B1219</f>
        <v>6.3814213997473194E-5</v>
      </c>
    </row>
    <row r="1220" spans="1:3">
      <c r="A1220" s="1">
        <v>42958</v>
      </c>
      <c r="B1220">
        <v>156.15072599999999</v>
      </c>
      <c r="C1220">
        <f t="shared" si="21"/>
        <v>8.0434912611293766E-3</v>
      </c>
    </row>
    <row r="1221" spans="1:3">
      <c r="A1221" s="1">
        <v>42961</v>
      </c>
      <c r="B1221">
        <v>157.406723</v>
      </c>
      <c r="C1221">
        <f t="shared" si="21"/>
        <v>-6.522707419555315E-3</v>
      </c>
    </row>
    <row r="1222" spans="1:3">
      <c r="A1222" s="1">
        <v>42962</v>
      </c>
      <c r="B1222">
        <v>156.38000500000001</v>
      </c>
      <c r="C1222">
        <f t="shared" si="21"/>
        <v>2.1613952499873575E-2</v>
      </c>
    </row>
    <row r="1223" spans="1:3">
      <c r="A1223" s="1">
        <v>42963</v>
      </c>
      <c r="B1223">
        <v>159.759995</v>
      </c>
      <c r="C1223">
        <f t="shared" si="21"/>
        <v>-7.4485981299636343E-3</v>
      </c>
    </row>
    <row r="1224" spans="1:3">
      <c r="A1224" s="1">
        <v>42964</v>
      </c>
      <c r="B1224">
        <v>158.570007</v>
      </c>
      <c r="C1224">
        <f t="shared" si="21"/>
        <v>-9.396512166389679E-3</v>
      </c>
    </row>
    <row r="1225" spans="1:3">
      <c r="A1225" s="1">
        <v>42965</v>
      </c>
      <c r="B1225">
        <v>157.08000200000001</v>
      </c>
      <c r="C1225">
        <f t="shared" si="21"/>
        <v>-6.3629996643388949E-5</v>
      </c>
    </row>
    <row r="1226" spans="1:3">
      <c r="A1226" s="1">
        <v>42968</v>
      </c>
      <c r="B1226">
        <v>157.070007</v>
      </c>
      <c r="C1226">
        <f t="shared" si="21"/>
        <v>1.0377474548657735E-2</v>
      </c>
    </row>
    <row r="1227" spans="1:3">
      <c r="A1227" s="1">
        <v>42969</v>
      </c>
      <c r="B1227">
        <v>158.699997</v>
      </c>
      <c r="C1227">
        <f t="shared" si="21"/>
        <v>4.221789619819543E-3</v>
      </c>
    </row>
    <row r="1228" spans="1:3">
      <c r="A1228" s="1">
        <v>42970</v>
      </c>
      <c r="B1228">
        <v>159.36999499999999</v>
      </c>
      <c r="C1228">
        <f t="shared" si="21"/>
        <v>-5.0448599185812751E-2</v>
      </c>
    </row>
    <row r="1229" spans="1:3">
      <c r="A1229" s="1">
        <v>42971</v>
      </c>
      <c r="B1229">
        <v>151.33000200000001</v>
      </c>
      <c r="C1229">
        <f t="shared" si="21"/>
        <v>7.4010109376724167E-3</v>
      </c>
    </row>
    <row r="1230" spans="1:3">
      <c r="A1230" s="1">
        <v>42972</v>
      </c>
      <c r="B1230">
        <v>152.449997</v>
      </c>
      <c r="C1230">
        <f t="shared" si="21"/>
        <v>6.5599214147578886E-4</v>
      </c>
    </row>
    <row r="1231" spans="1:3">
      <c r="A1231" s="1">
        <v>42975</v>
      </c>
      <c r="B1231">
        <v>152.550003</v>
      </c>
      <c r="C1231">
        <f t="shared" si="21"/>
        <v>6.6207471657670405E-3</v>
      </c>
    </row>
    <row r="1232" spans="1:3">
      <c r="A1232" s="1">
        <v>42976</v>
      </c>
      <c r="B1232">
        <v>153.55999800000001</v>
      </c>
      <c r="C1232">
        <f t="shared" si="21"/>
        <v>5.73068514887572E-3</v>
      </c>
    </row>
    <row r="1233" spans="1:3">
      <c r="A1233" s="1">
        <v>42977</v>
      </c>
      <c r="B1233">
        <v>154.44000199999999</v>
      </c>
      <c r="C1233">
        <f t="shared" si="21"/>
        <v>1.4892534124675833E-2</v>
      </c>
    </row>
    <row r="1234" spans="1:3">
      <c r="A1234" s="1">
        <v>42978</v>
      </c>
      <c r="B1234">
        <v>156.740005</v>
      </c>
      <c r="C1234">
        <f t="shared" si="21"/>
        <v>9.569988210731524E-3</v>
      </c>
    </row>
    <row r="1235" spans="1:3">
      <c r="A1235" s="1">
        <v>42979</v>
      </c>
      <c r="B1235">
        <v>158.240005</v>
      </c>
      <c r="C1235">
        <f t="shared" si="21"/>
        <v>5.6875250983466057E-3</v>
      </c>
    </row>
    <row r="1236" spans="1:3">
      <c r="A1236" s="1">
        <v>42983</v>
      </c>
      <c r="B1236">
        <v>159.13999899999999</v>
      </c>
      <c r="C1236">
        <f t="shared" si="21"/>
        <v>-1.7594445253199843E-3</v>
      </c>
    </row>
    <row r="1237" spans="1:3">
      <c r="A1237" s="1">
        <v>42984</v>
      </c>
      <c r="B1237">
        <v>158.86000100000001</v>
      </c>
      <c r="C1237">
        <f t="shared" si="21"/>
        <v>2.6438247347108637E-3</v>
      </c>
    </row>
    <row r="1238" spans="1:3">
      <c r="A1238" s="1">
        <v>42985</v>
      </c>
      <c r="B1238">
        <v>159.279999</v>
      </c>
      <c r="C1238">
        <f t="shared" si="21"/>
        <v>-1.2368163061075837E-2</v>
      </c>
    </row>
    <row r="1239" spans="1:3">
      <c r="A1239" s="1">
        <v>42986</v>
      </c>
      <c r="B1239">
        <v>157.30999800000001</v>
      </c>
      <c r="C1239">
        <f t="shared" si="21"/>
        <v>3.178628226796099E-4</v>
      </c>
    </row>
    <row r="1240" spans="1:3">
      <c r="A1240" s="1">
        <v>42989</v>
      </c>
      <c r="B1240">
        <v>157.36000100000001</v>
      </c>
      <c r="C1240">
        <f t="shared" si="21"/>
        <v>1.703096074586323E-2</v>
      </c>
    </row>
    <row r="1241" spans="1:3">
      <c r="A1241" s="1">
        <v>42990</v>
      </c>
      <c r="B1241">
        <v>160.03999300000001</v>
      </c>
      <c r="C1241">
        <f t="shared" si="21"/>
        <v>1.8432967564551109E-2</v>
      </c>
    </row>
    <row r="1242" spans="1:3">
      <c r="A1242" s="1">
        <v>42991</v>
      </c>
      <c r="B1242">
        <v>162.990005</v>
      </c>
      <c r="C1242">
        <f t="shared" si="21"/>
        <v>-3.8039755873374428E-3</v>
      </c>
    </row>
    <row r="1243" spans="1:3">
      <c r="A1243" s="1">
        <v>42992</v>
      </c>
      <c r="B1243">
        <v>162.36999499999999</v>
      </c>
      <c r="C1243">
        <f t="shared" si="21"/>
        <v>-4.3106486515556621E-4</v>
      </c>
    </row>
    <row r="1244" spans="1:3">
      <c r="A1244" s="1">
        <v>42993</v>
      </c>
      <c r="B1244">
        <v>162.300003</v>
      </c>
      <c r="C1244">
        <f t="shared" si="21"/>
        <v>-8.5643806180337369E-3</v>
      </c>
    </row>
    <row r="1245" spans="1:3">
      <c r="A1245" s="1">
        <v>42996</v>
      </c>
      <c r="B1245">
        <v>160.91000399999999</v>
      </c>
      <c r="C1245">
        <f t="shared" si="21"/>
        <v>4.03948781208172E-3</v>
      </c>
    </row>
    <row r="1246" spans="1:3">
      <c r="A1246" s="1">
        <v>42997</v>
      </c>
      <c r="B1246">
        <v>161.55999800000001</v>
      </c>
      <c r="C1246">
        <f t="shared" si="21"/>
        <v>7.9846992818110845E-3</v>
      </c>
    </row>
    <row r="1247" spans="1:3">
      <c r="A1247" s="1">
        <v>42998</v>
      </c>
      <c r="B1247">
        <v>162.85000600000001</v>
      </c>
      <c r="C1247">
        <f t="shared" si="21"/>
        <v>-8.412710773863942E-3</v>
      </c>
    </row>
    <row r="1248" spans="1:3">
      <c r="A1248" s="1">
        <v>42999</v>
      </c>
      <c r="B1248">
        <v>161.479996</v>
      </c>
      <c r="C1248">
        <f t="shared" si="21"/>
        <v>-1.176634906530405E-3</v>
      </c>
    </row>
    <row r="1249" spans="1:3">
      <c r="A1249" s="1">
        <v>43000</v>
      </c>
      <c r="B1249">
        <v>161.28999300000001</v>
      </c>
      <c r="C1249">
        <f t="shared" si="21"/>
        <v>6.4480689759841316E-3</v>
      </c>
    </row>
    <row r="1250" spans="1:3">
      <c r="A1250" s="1">
        <v>43003</v>
      </c>
      <c r="B1250">
        <v>162.33000200000001</v>
      </c>
      <c r="C1250">
        <f t="shared" si="21"/>
        <v>1.0718936601750282E-2</v>
      </c>
    </row>
    <row r="1251" spans="1:3">
      <c r="A1251" s="1">
        <v>43004</v>
      </c>
      <c r="B1251">
        <v>164.070007</v>
      </c>
      <c r="C1251">
        <f t="shared" si="21"/>
        <v>2.1331808683349943E-3</v>
      </c>
    </row>
    <row r="1252" spans="1:3">
      <c r="A1252" s="1">
        <v>43005</v>
      </c>
      <c r="B1252">
        <v>164.41999799999999</v>
      </c>
      <c r="C1252">
        <f t="shared" si="21"/>
        <v>-3.1626566495883313E-3</v>
      </c>
    </row>
    <row r="1253" spans="1:3">
      <c r="A1253" s="1">
        <v>43006</v>
      </c>
      <c r="B1253">
        <v>163.89999399999999</v>
      </c>
      <c r="C1253">
        <f t="shared" si="21"/>
        <v>2.3794936807625343E-3</v>
      </c>
    </row>
    <row r="1254" spans="1:3">
      <c r="A1254" s="1">
        <v>43007</v>
      </c>
      <c r="B1254">
        <v>164.28999300000001</v>
      </c>
      <c r="C1254">
        <f t="shared" si="21"/>
        <v>9.7389133128758434E-3</v>
      </c>
    </row>
    <row r="1255" spans="1:3">
      <c r="A1255" s="1">
        <v>43010</v>
      </c>
      <c r="B1255">
        <v>165.88999899999999</v>
      </c>
      <c r="C1255">
        <f t="shared" si="21"/>
        <v>-4.8827355770855209E-3</v>
      </c>
    </row>
    <row r="1256" spans="1:3">
      <c r="A1256" s="1">
        <v>43011</v>
      </c>
      <c r="B1256">
        <v>165.08000200000001</v>
      </c>
      <c r="C1256">
        <f t="shared" si="21"/>
        <v>7.8752724996927748E-4</v>
      </c>
    </row>
    <row r="1257" spans="1:3">
      <c r="A1257" s="1">
        <v>43012</v>
      </c>
      <c r="B1257">
        <v>165.21000699999999</v>
      </c>
      <c r="C1257">
        <f t="shared" si="21"/>
        <v>1.1258397925011975E-2</v>
      </c>
    </row>
    <row r="1258" spans="1:3">
      <c r="A1258" s="1">
        <v>43013</v>
      </c>
      <c r="B1258">
        <v>167.070007</v>
      </c>
    </row>
  </sheetData>
  <phoneticPr fontId="18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1" sqref="E21"/>
    </sheetView>
  </sheetViews>
  <sheetFormatPr defaultRowHeight="15.75"/>
  <cols>
    <col min="1" max="1" width="20.19921875" bestFit="1" customWidth="1"/>
    <col min="3" max="3" width="13.69921875" bestFit="1" customWidth="1"/>
    <col min="5" max="5" width="13.69921875" bestFit="1" customWidth="1"/>
  </cols>
  <sheetData>
    <row r="1" spans="1:5">
      <c r="B1" s="6" t="s">
        <v>2</v>
      </c>
      <c r="C1" s="6"/>
      <c r="D1" s="6" t="s">
        <v>1</v>
      </c>
      <c r="E1" s="6"/>
    </row>
    <row r="2" spans="1:5">
      <c r="B2" s="2"/>
      <c r="C2" s="2"/>
      <c r="D2" s="2"/>
      <c r="E2" s="2"/>
    </row>
    <row r="3" spans="1:5">
      <c r="A3" t="s">
        <v>17</v>
      </c>
      <c r="B3" s="3" t="s">
        <v>4</v>
      </c>
      <c r="C3" s="2">
        <v>6.0961522386863564E-4</v>
      </c>
      <c r="D3" s="3" t="s">
        <v>29</v>
      </c>
      <c r="E3" s="2">
        <v>127.29401984805111</v>
      </c>
    </row>
    <row r="4" spans="1:5">
      <c r="A4" t="s">
        <v>22</v>
      </c>
      <c r="B4" s="3" t="s">
        <v>5</v>
      </c>
      <c r="C4" s="2">
        <v>2.9711983577955579E-4</v>
      </c>
      <c r="D4" s="3" t="s">
        <v>30</v>
      </c>
      <c r="E4" s="2">
        <v>0.71882566863249031</v>
      </c>
    </row>
    <row r="5" spans="1:5">
      <c r="A5" t="s">
        <v>19</v>
      </c>
      <c r="B5" s="3" t="s">
        <v>6</v>
      </c>
      <c r="C5" s="2">
        <v>4.0824245619434387E-4</v>
      </c>
      <c r="D5" s="3" t="s">
        <v>31</v>
      </c>
      <c r="E5" s="2">
        <v>133.60618600000001</v>
      </c>
    </row>
    <row r="6" spans="1:5">
      <c r="A6" t="s">
        <v>20</v>
      </c>
      <c r="B6" s="3" t="s">
        <v>7</v>
      </c>
      <c r="C6" s="2">
        <v>0</v>
      </c>
      <c r="D6" s="3" t="s">
        <v>32</v>
      </c>
      <c r="E6" s="2">
        <v>87.337715000000003</v>
      </c>
    </row>
    <row r="7" spans="1:5">
      <c r="A7" t="s">
        <v>18</v>
      </c>
      <c r="B7" s="3" t="s">
        <v>8</v>
      </c>
      <c r="C7" s="2">
        <v>1.0529953807969424E-2</v>
      </c>
      <c r="D7" s="3" t="s">
        <v>33</v>
      </c>
      <c r="E7" s="2">
        <v>25.485386003538931</v>
      </c>
    </row>
    <row r="8" spans="1:5">
      <c r="A8" t="s">
        <v>21</v>
      </c>
      <c r="B8" s="3" t="s">
        <v>9</v>
      </c>
      <c r="C8" s="2">
        <v>1.1087992719796976E-4</v>
      </c>
      <c r="D8" s="3" t="s">
        <v>34</v>
      </c>
      <c r="E8" s="2">
        <v>649.50489974937807</v>
      </c>
    </row>
    <row r="9" spans="1:5">
      <c r="A9" t="s">
        <v>23</v>
      </c>
      <c r="B9" s="3" t="s">
        <v>10</v>
      </c>
      <c r="C9" s="2">
        <v>5.2769488066169004</v>
      </c>
      <c r="D9" s="3" t="s">
        <v>35</v>
      </c>
      <c r="E9" s="2">
        <v>-1.1954120853645931</v>
      </c>
    </row>
    <row r="10" spans="1:5">
      <c r="A10" t="s">
        <v>24</v>
      </c>
      <c r="B10" s="3" t="s">
        <v>11</v>
      </c>
      <c r="C10" s="2">
        <v>-4.7420662979049691E-2</v>
      </c>
      <c r="D10" s="3" t="s">
        <v>36</v>
      </c>
      <c r="E10" s="2">
        <v>-7.5662755965600875E-2</v>
      </c>
    </row>
    <row r="11" spans="1:5">
      <c r="B11" s="3" t="s">
        <v>12</v>
      </c>
      <c r="C11" s="2">
        <v>0.13481575097348814</v>
      </c>
      <c r="D11" s="3" t="s">
        <v>37</v>
      </c>
      <c r="E11" s="2">
        <v>103.74677999999999</v>
      </c>
    </row>
    <row r="12" spans="1:5">
      <c r="A12" t="s">
        <v>25</v>
      </c>
      <c r="B12" s="3" t="s">
        <v>13</v>
      </c>
      <c r="C12" s="2">
        <v>-7.192044310053379E-2</v>
      </c>
      <c r="D12" s="3" t="s">
        <v>38</v>
      </c>
      <c r="E12" s="2">
        <v>77.872528000000003</v>
      </c>
    </row>
    <row r="13" spans="1:5">
      <c r="A13" t="s">
        <v>26</v>
      </c>
      <c r="B13" s="3" t="s">
        <v>14</v>
      </c>
      <c r="C13" s="2">
        <v>6.2895307872954345E-2</v>
      </c>
      <c r="D13" s="3" t="s">
        <v>39</v>
      </c>
      <c r="E13" s="2">
        <v>181.61930799999999</v>
      </c>
    </row>
    <row r="14" spans="1:5">
      <c r="A14" t="s">
        <v>27</v>
      </c>
      <c r="B14" s="3" t="s">
        <v>15</v>
      </c>
      <c r="C14" s="2">
        <v>0.76567672117900643</v>
      </c>
      <c r="D14" s="3" t="s">
        <v>40</v>
      </c>
      <c r="E14" s="2">
        <v>160008.58294900024</v>
      </c>
    </row>
    <row r="15" spans="1:5" ht="16.5" thickBot="1">
      <c r="A15" t="s">
        <v>28</v>
      </c>
      <c r="B15" s="4" t="s">
        <v>16</v>
      </c>
      <c r="C15" s="5">
        <v>1256</v>
      </c>
      <c r="D15" s="4" t="s">
        <v>41</v>
      </c>
      <c r="E15" s="5">
        <v>1257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B63" sqref="B2:B63"/>
    </sheetView>
  </sheetViews>
  <sheetFormatPr defaultRowHeight="15.75"/>
  <cols>
    <col min="2" max="2" width="10.8984375" bestFit="1" customWidth="1"/>
  </cols>
  <sheetData>
    <row r="1" spans="1:3">
      <c r="A1" s="15" t="s">
        <v>0</v>
      </c>
      <c r="B1" s="15" t="s">
        <v>1</v>
      </c>
      <c r="C1" t="s">
        <v>106</v>
      </c>
    </row>
    <row r="2" spans="1:3">
      <c r="A2" s="16">
        <v>41153</v>
      </c>
      <c r="B2" s="15">
        <v>86.105346999999995</v>
      </c>
      <c r="C2">
        <f>(B3-B2)/B2</f>
        <v>-0.10760012383435369</v>
      </c>
    </row>
    <row r="3" spans="1:3">
      <c r="A3" s="16">
        <v>41183</v>
      </c>
      <c r="B3" s="15">
        <v>76.840401</v>
      </c>
      <c r="C3">
        <f t="shared" ref="C3:C63" si="0">(B4-B3)/B3</f>
        <v>-1.6865008291666726E-2</v>
      </c>
    </row>
    <row r="4" spans="1:3">
      <c r="A4" s="16">
        <v>41214</v>
      </c>
      <c r="B4" s="15">
        <v>75.544487000000004</v>
      </c>
      <c r="C4">
        <f t="shared" si="0"/>
        <v>-8.6590104185895092E-2</v>
      </c>
    </row>
    <row r="5" spans="1:3">
      <c r="A5" s="16">
        <v>41244</v>
      </c>
      <c r="B5" s="15">
        <v>69.003082000000006</v>
      </c>
      <c r="C5">
        <f t="shared" si="0"/>
        <v>-0.14408921618892334</v>
      </c>
    </row>
    <row r="6" spans="1:3">
      <c r="A6" s="16">
        <v>41275</v>
      </c>
      <c r="B6" s="15">
        <v>59.060482</v>
      </c>
      <c r="C6">
        <f t="shared" si="0"/>
        <v>-3.093354368492969E-2</v>
      </c>
    </row>
    <row r="7" spans="1:3">
      <c r="A7" s="16">
        <v>41306</v>
      </c>
      <c r="B7" s="15">
        <v>57.233531999999997</v>
      </c>
      <c r="C7">
        <f t="shared" si="0"/>
        <v>8.6990787149044835E-3</v>
      </c>
    </row>
    <row r="8" spans="1:3">
      <c r="A8" s="16">
        <v>41334</v>
      </c>
      <c r="B8" s="15">
        <v>57.731411000000001</v>
      </c>
      <c r="C8">
        <f t="shared" si="0"/>
        <v>2.7104828600151091E-4</v>
      </c>
    </row>
    <row r="9" spans="1:3">
      <c r="A9" s="16">
        <v>41365</v>
      </c>
      <c r="B9" s="15">
        <v>57.747059</v>
      </c>
      <c r="C9">
        <f t="shared" si="0"/>
        <v>1.5696418409810259E-2</v>
      </c>
    </row>
    <row r="10" spans="1:3">
      <c r="A10" s="16">
        <v>41395</v>
      </c>
      <c r="B10" s="15">
        <v>58.653480999999999</v>
      </c>
      <c r="C10">
        <f t="shared" si="0"/>
        <v>-0.11245724699613315</v>
      </c>
    </row>
    <row r="11" spans="1:3">
      <c r="A11" s="16">
        <v>41426</v>
      </c>
      <c r="B11" s="15">
        <v>52.057471999999997</v>
      </c>
      <c r="C11">
        <f t="shared" si="0"/>
        <v>0.14122510597518079</v>
      </c>
    </row>
    <row r="12" spans="1:3">
      <c r="A12" s="16">
        <v>41456</v>
      </c>
      <c r="B12" s="15">
        <v>59.409294000000003</v>
      </c>
      <c r="C12">
        <f t="shared" si="0"/>
        <v>7.6657904737935448E-2</v>
      </c>
    </row>
    <row r="13" spans="1:3">
      <c r="A13" s="16">
        <v>41487</v>
      </c>
      <c r="B13" s="15">
        <v>63.963486000000003</v>
      </c>
      <c r="C13">
        <f t="shared" si="0"/>
        <v>-1.5028589905184447E-2</v>
      </c>
    </row>
    <row r="14" spans="1:3">
      <c r="A14" s="16">
        <v>41518</v>
      </c>
      <c r="B14" s="15">
        <v>63.002204999999996</v>
      </c>
      <c r="C14">
        <f t="shared" si="0"/>
        <v>9.6381801240131307E-2</v>
      </c>
    </row>
    <row r="15" spans="1:3">
      <c r="A15" s="16">
        <v>41548</v>
      </c>
      <c r="B15" s="15">
        <v>69.074471000000003</v>
      </c>
      <c r="C15">
        <f t="shared" si="0"/>
        <v>6.3841531265581411E-2</v>
      </c>
    </row>
    <row r="16" spans="1:3">
      <c r="A16" s="16">
        <v>41579</v>
      </c>
      <c r="B16" s="15">
        <v>73.484290999999999</v>
      </c>
      <c r="C16">
        <f t="shared" si="0"/>
        <v>1.4792141084956514E-2</v>
      </c>
    </row>
    <row r="17" spans="1:3">
      <c r="A17" s="16">
        <v>41609</v>
      </c>
      <c r="B17" s="15">
        <v>74.571280999999999</v>
      </c>
      <c r="C17">
        <f t="shared" si="0"/>
        <v>-0.10769671503966785</v>
      </c>
    </row>
    <row r="18" spans="1:3">
      <c r="A18" s="16">
        <v>41640</v>
      </c>
      <c r="B18" s="15">
        <v>66.540199000000001</v>
      </c>
      <c r="C18">
        <f t="shared" si="0"/>
        <v>5.1218497257575137E-2</v>
      </c>
    </row>
    <row r="19" spans="1:3">
      <c r="A19" s="16">
        <v>41671</v>
      </c>
      <c r="B19" s="15">
        <v>69.948288000000005</v>
      </c>
      <c r="C19">
        <f t="shared" si="0"/>
        <v>2.6057935828250597E-2</v>
      </c>
    </row>
    <row r="20" spans="1:3">
      <c r="A20" s="16">
        <v>41699</v>
      </c>
      <c r="B20" s="15">
        <v>71.770995999999997</v>
      </c>
      <c r="C20">
        <f t="shared" si="0"/>
        <v>9.9396446999286403E-2</v>
      </c>
    </row>
    <row r="21" spans="1:3">
      <c r="A21" s="16">
        <v>41730</v>
      </c>
      <c r="B21" s="15">
        <v>78.904777999999993</v>
      </c>
      <c r="C21">
        <f t="shared" si="0"/>
        <v>7.271792843774319E-2</v>
      </c>
    </row>
    <row r="22" spans="1:3">
      <c r="A22" s="16">
        <v>41760</v>
      </c>
      <c r="B22" s="15">
        <v>84.642570000000006</v>
      </c>
      <c r="C22">
        <f t="shared" si="0"/>
        <v>3.3401750443068937E-2</v>
      </c>
    </row>
    <row r="23" spans="1:3">
      <c r="A23" s="16">
        <v>41791</v>
      </c>
      <c r="B23" s="15">
        <v>87.46978</v>
      </c>
      <c r="C23">
        <f t="shared" si="0"/>
        <v>2.8731145774003378E-2</v>
      </c>
    </row>
    <row r="24" spans="1:3">
      <c r="A24" s="16">
        <v>41821</v>
      </c>
      <c r="B24" s="15">
        <v>89.982887000000005</v>
      </c>
      <c r="C24">
        <f t="shared" si="0"/>
        <v>7.2175590454216038E-2</v>
      </c>
    </row>
    <row r="25" spans="1:3">
      <c r="A25" s="16">
        <v>41852</v>
      </c>
      <c r="B25" s="15">
        <v>96.477455000000006</v>
      </c>
      <c r="C25">
        <f t="shared" si="0"/>
        <v>-1.2183789466668794E-2</v>
      </c>
    </row>
    <row r="26" spans="1:3">
      <c r="A26" s="16">
        <v>41883</v>
      </c>
      <c r="B26" s="15">
        <v>95.301993999999993</v>
      </c>
      <c r="C26">
        <f t="shared" si="0"/>
        <v>7.196025720091441E-2</v>
      </c>
    </row>
    <row r="27" spans="1:3">
      <c r="A27" s="16">
        <v>41913</v>
      </c>
      <c r="B27" s="15">
        <v>102.15994999999999</v>
      </c>
      <c r="C27">
        <f t="shared" si="0"/>
        <v>0.10120394538172747</v>
      </c>
    </row>
    <row r="28" spans="1:3">
      <c r="A28" s="16">
        <v>41944</v>
      </c>
      <c r="B28" s="15">
        <v>112.49894</v>
      </c>
      <c r="C28">
        <f t="shared" si="0"/>
        <v>-6.7866852789901899E-2</v>
      </c>
    </row>
    <row r="29" spans="1:3">
      <c r="A29" s="16">
        <v>41974</v>
      </c>
      <c r="B29" s="15">
        <v>104.863991</v>
      </c>
      <c r="C29">
        <f t="shared" si="0"/>
        <v>6.1424250007802973E-2</v>
      </c>
    </row>
    <row r="30" spans="1:3">
      <c r="A30" s="16">
        <v>42005</v>
      </c>
      <c r="B30" s="15">
        <v>111.305183</v>
      </c>
      <c r="C30">
        <f t="shared" si="0"/>
        <v>9.6449425899600733E-2</v>
      </c>
    </row>
    <row r="31" spans="1:3">
      <c r="A31" s="16">
        <v>42036</v>
      </c>
      <c r="B31" s="15">
        <v>122.040504</v>
      </c>
      <c r="C31">
        <f t="shared" si="0"/>
        <v>-2.7548976690558346E-2</v>
      </c>
    </row>
    <row r="32" spans="1:3">
      <c r="A32" s="16">
        <v>42064</v>
      </c>
      <c r="B32" s="15">
        <v>118.67841300000001</v>
      </c>
      <c r="C32">
        <f t="shared" si="0"/>
        <v>5.786410372710233E-3</v>
      </c>
    </row>
    <row r="33" spans="1:3">
      <c r="A33" s="16">
        <v>42095</v>
      </c>
      <c r="B33" s="15">
        <v>119.365135</v>
      </c>
      <c r="C33">
        <f t="shared" si="0"/>
        <v>4.0990704697816585E-2</v>
      </c>
    </row>
    <row r="34" spans="1:3">
      <c r="A34" s="16">
        <v>42125</v>
      </c>
      <c r="B34" s="15">
        <v>124.25799600000001</v>
      </c>
      <c r="C34">
        <f t="shared" si="0"/>
        <v>-3.3205838922430411E-2</v>
      </c>
    </row>
    <row r="35" spans="1:3">
      <c r="A35" s="16">
        <v>42156</v>
      </c>
      <c r="B35" s="15">
        <v>120.131905</v>
      </c>
      <c r="C35">
        <f t="shared" si="0"/>
        <v>-3.292673998635081E-2</v>
      </c>
    </row>
    <row r="36" spans="1:3">
      <c r="A36" s="16">
        <v>42186</v>
      </c>
      <c r="B36" s="15">
        <v>116.17635300000001</v>
      </c>
      <c r="C36">
        <f t="shared" si="0"/>
        <v>-6.9084893721874735E-2</v>
      </c>
    </row>
    <row r="37" spans="1:3">
      <c r="A37" s="16">
        <v>42217</v>
      </c>
      <c r="B37" s="15">
        <v>108.150322</v>
      </c>
      <c r="C37">
        <f t="shared" si="0"/>
        <v>-1.8780739275098969E-2</v>
      </c>
    </row>
    <row r="38" spans="1:3">
      <c r="A38" s="16">
        <v>42248</v>
      </c>
      <c r="B38" s="15">
        <v>106.119179</v>
      </c>
      <c r="C38">
        <f t="shared" si="0"/>
        <v>8.3408862407425927E-2</v>
      </c>
    </row>
    <row r="39" spans="1:3">
      <c r="A39" s="16">
        <v>42278</v>
      </c>
      <c r="B39" s="15">
        <v>114.97045900000001</v>
      </c>
      <c r="C39">
        <f t="shared" si="0"/>
        <v>-1.0041996962019614E-2</v>
      </c>
    </row>
    <row r="40" spans="1:3">
      <c r="A40" s="16">
        <v>42309</v>
      </c>
      <c r="B40" s="15">
        <v>113.815926</v>
      </c>
      <c r="C40">
        <f t="shared" si="0"/>
        <v>-0.10641945662332</v>
      </c>
    </row>
    <row r="41" spans="1:3">
      <c r="A41" s="16">
        <v>42339</v>
      </c>
      <c r="B41" s="15">
        <v>101.70369700000001</v>
      </c>
      <c r="C41">
        <f t="shared" si="0"/>
        <v>-7.5242368033091284E-2</v>
      </c>
    </row>
    <row r="42" spans="1:3">
      <c r="A42" s="16">
        <v>42370</v>
      </c>
      <c r="B42" s="15">
        <v>94.051270000000002</v>
      </c>
      <c r="C42">
        <f t="shared" si="0"/>
        <v>-6.6775174859414225E-3</v>
      </c>
    </row>
    <row r="43" spans="1:3">
      <c r="A43" s="16">
        <v>42401</v>
      </c>
      <c r="B43" s="15">
        <v>93.423241000000004</v>
      </c>
      <c r="C43">
        <f t="shared" si="0"/>
        <v>0.13332716641675915</v>
      </c>
    </row>
    <row r="44" spans="1:3">
      <c r="A44" s="16">
        <v>42430</v>
      </c>
      <c r="B44" s="15">
        <v>105.879097</v>
      </c>
      <c r="C44">
        <f t="shared" si="0"/>
        <v>-0.13992096098061738</v>
      </c>
    </row>
    <row r="45" spans="1:3">
      <c r="A45" s="16">
        <v>42461</v>
      </c>
      <c r="B45" s="15">
        <v>91.064391999999998</v>
      </c>
      <c r="C45">
        <f t="shared" si="0"/>
        <v>6.5286912583790144E-2</v>
      </c>
    </row>
    <row r="46" spans="1:3">
      <c r="A46" s="16">
        <v>42491</v>
      </c>
      <c r="B46" s="15">
        <v>97.009704999999997</v>
      </c>
      <c r="C46">
        <f t="shared" si="0"/>
        <v>-3.6831119113288686E-2</v>
      </c>
    </row>
    <row r="47" spans="1:3">
      <c r="A47" s="16">
        <v>42522</v>
      </c>
      <c r="B47" s="15">
        <v>93.436729</v>
      </c>
      <c r="C47">
        <f t="shared" si="0"/>
        <v>9.0062752517802783E-2</v>
      </c>
    </row>
    <row r="48" spans="1:3">
      <c r="A48" s="16">
        <v>42552</v>
      </c>
      <c r="B48" s="15">
        <v>101.85189800000001</v>
      </c>
      <c r="C48">
        <f t="shared" si="0"/>
        <v>1.8136421964370254E-2</v>
      </c>
    </row>
    <row r="49" spans="1:3">
      <c r="A49" s="16">
        <v>42583</v>
      </c>
      <c r="B49" s="15">
        <v>103.699127</v>
      </c>
      <c r="C49">
        <f t="shared" si="0"/>
        <v>7.1276434178659878E-2</v>
      </c>
    </row>
    <row r="50" spans="1:3">
      <c r="A50" s="16">
        <v>42614</v>
      </c>
      <c r="B50" s="15">
        <v>111.090431</v>
      </c>
      <c r="C50">
        <f t="shared" si="0"/>
        <v>4.3342977038229287E-3</v>
      </c>
    </row>
    <row r="51" spans="1:3">
      <c r="A51" s="16">
        <v>42644</v>
      </c>
      <c r="B51" s="15">
        <v>111.57192999999999</v>
      </c>
      <c r="C51">
        <f t="shared" si="0"/>
        <v>-2.6598544992454551E-2</v>
      </c>
    </row>
    <row r="52" spans="1:3">
      <c r="A52" s="16">
        <v>42675</v>
      </c>
      <c r="B52" s="15">
        <v>108.60427900000001</v>
      </c>
      <c r="C52">
        <f t="shared" si="0"/>
        <v>5.333557805765636E-2</v>
      </c>
    </row>
    <row r="53" spans="1:3">
      <c r="A53" s="16">
        <v>42705</v>
      </c>
      <c r="B53" s="15">
        <v>114.39675099999999</v>
      </c>
      <c r="C53">
        <f t="shared" si="0"/>
        <v>4.7746495877317406E-2</v>
      </c>
    </row>
    <row r="54" spans="1:3">
      <c r="A54" s="16">
        <v>42736</v>
      </c>
      <c r="B54" s="15">
        <v>119.858795</v>
      </c>
      <c r="C54">
        <f t="shared" si="0"/>
        <v>0.1288834498961883</v>
      </c>
    </row>
    <row r="55" spans="1:3">
      <c r="A55" s="16">
        <v>42767</v>
      </c>
      <c r="B55" s="15">
        <v>135.30661000000001</v>
      </c>
      <c r="C55">
        <f t="shared" si="0"/>
        <v>5.3236364431863199E-2</v>
      </c>
    </row>
    <row r="56" spans="1:3">
      <c r="A56" s="16">
        <v>42795</v>
      </c>
      <c r="B56" s="15">
        <v>142.50984199999999</v>
      </c>
      <c r="C56">
        <f t="shared" si="0"/>
        <v>-6.9812722127682807E-5</v>
      </c>
    </row>
    <row r="57" spans="1:3">
      <c r="A57" s="16">
        <v>42826</v>
      </c>
      <c r="B57" s="15">
        <v>142.49989299999999</v>
      </c>
      <c r="C57">
        <f t="shared" si="0"/>
        <v>6.3418145864853434E-2</v>
      </c>
    </row>
    <row r="58" spans="1:3">
      <c r="A58" s="16">
        <v>42856</v>
      </c>
      <c r="B58" s="15">
        <v>151.53697199999999</v>
      </c>
      <c r="C58">
        <f t="shared" si="0"/>
        <v>-5.3322445957280945E-2</v>
      </c>
    </row>
    <row r="59" spans="1:3">
      <c r="A59" s="16">
        <v>42887</v>
      </c>
      <c r="B59" s="15">
        <v>143.45665</v>
      </c>
      <c r="C59">
        <f t="shared" si="0"/>
        <v>3.2703774973136507E-2</v>
      </c>
    </row>
    <row r="60" spans="1:3">
      <c r="A60" s="16">
        <v>42917</v>
      </c>
      <c r="B60" s="15">
        <v>148.148224</v>
      </c>
      <c r="C60">
        <f t="shared" si="0"/>
        <v>0.10266924293334755</v>
      </c>
    </row>
    <row r="61" spans="1:3">
      <c r="A61" s="16">
        <v>42948</v>
      </c>
      <c r="B61" s="15">
        <v>163.35848999999999</v>
      </c>
      <c r="C61">
        <f t="shared" si="0"/>
        <v>-5.6553503891961787E-2</v>
      </c>
    </row>
    <row r="62" spans="1:3">
      <c r="A62" s="16">
        <v>42979</v>
      </c>
      <c r="B62" s="15">
        <v>154.11999499999999</v>
      </c>
      <c r="C62">
        <f t="shared" si="0"/>
        <v>2.1347061424443974E-2</v>
      </c>
    </row>
    <row r="63" spans="1:3">
      <c r="A63" s="16">
        <v>43009</v>
      </c>
      <c r="B63" s="15">
        <v>157.41000399999999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63" sqref="B2:B63"/>
    </sheetView>
  </sheetViews>
  <sheetFormatPr defaultRowHeight="15.75"/>
  <cols>
    <col min="1" max="1" width="7.296875" bestFit="1" customWidth="1"/>
    <col min="2" max="2" width="13" bestFit="1" customWidth="1"/>
    <col min="3" max="3" width="7.296875" bestFit="1" customWidth="1"/>
    <col min="4" max="4" width="13" bestFit="1" customWidth="1"/>
  </cols>
  <sheetData>
    <row r="1" spans="1:4" ht="16.5">
      <c r="A1" s="17" t="s">
        <v>1</v>
      </c>
      <c r="B1" s="17"/>
      <c r="C1" s="17" t="s">
        <v>106</v>
      </c>
      <c r="D1" s="17"/>
    </row>
    <row r="2" spans="1:4">
      <c r="A2" s="2"/>
      <c r="B2" s="2"/>
      <c r="C2" s="2"/>
      <c r="D2" s="2"/>
    </row>
    <row r="3" spans="1:4">
      <c r="A3" s="2" t="s">
        <v>84</v>
      </c>
      <c r="B3" s="2">
        <v>98.649721360655732</v>
      </c>
      <c r="C3" s="2" t="s">
        <v>84</v>
      </c>
      <c r="D3" s="2">
        <v>1.22061518755745E-2</v>
      </c>
    </row>
    <row r="4" spans="1:4">
      <c r="A4" s="2" t="s">
        <v>85</v>
      </c>
      <c r="B4" s="2">
        <v>3.5772271637723922</v>
      </c>
      <c r="C4" s="2" t="s">
        <v>85</v>
      </c>
      <c r="D4" s="2">
        <v>9.0906473568493386E-3</v>
      </c>
    </row>
    <row r="5" spans="1:4">
      <c r="A5" s="2" t="s">
        <v>86</v>
      </c>
      <c r="B5" s="2">
        <v>101.70369700000001</v>
      </c>
      <c r="C5" s="2" t="s">
        <v>86</v>
      </c>
      <c r="D5" s="2">
        <v>1.5244279747383387E-2</v>
      </c>
    </row>
    <row r="6" spans="1:4">
      <c r="A6" s="2" t="s">
        <v>87</v>
      </c>
      <c r="B6" s="2" t="e">
        <v>#N/A</v>
      </c>
      <c r="C6" s="2" t="s">
        <v>87</v>
      </c>
      <c r="D6" s="2" t="e">
        <v>#N/A</v>
      </c>
    </row>
    <row r="7" spans="1:4">
      <c r="A7" s="2" t="s">
        <v>88</v>
      </c>
      <c r="B7" s="2">
        <v>27.939037296497805</v>
      </c>
      <c r="C7" s="2" t="s">
        <v>88</v>
      </c>
      <c r="D7" s="2">
        <v>7.0415851638643931E-2</v>
      </c>
    </row>
    <row r="8" spans="1:4">
      <c r="A8" s="2" t="s">
        <v>89</v>
      </c>
      <c r="B8" s="2">
        <v>780.58980505509533</v>
      </c>
      <c r="C8" s="2" t="s">
        <v>89</v>
      </c>
      <c r="D8" s="2">
        <v>4.9583921619955141E-3</v>
      </c>
    </row>
    <row r="9" spans="1:4">
      <c r="A9" s="2" t="s">
        <v>90</v>
      </c>
      <c r="B9" s="2">
        <v>-0.58740342878974738</v>
      </c>
      <c r="C9" s="2" t="s">
        <v>90</v>
      </c>
      <c r="D9" s="2">
        <v>-0.54516697312557705</v>
      </c>
    </row>
    <row r="10" spans="1:4">
      <c r="A10" s="2" t="s">
        <v>91</v>
      </c>
      <c r="B10" s="2">
        <v>0.26473864917855316</v>
      </c>
      <c r="C10" s="2" t="s">
        <v>91</v>
      </c>
      <c r="D10" s="2">
        <v>-0.33592542992826052</v>
      </c>
    </row>
    <row r="11" spans="1:4">
      <c r="A11" s="2" t="s">
        <v>92</v>
      </c>
      <c r="B11" s="2">
        <v>111.301018</v>
      </c>
      <c r="C11" s="2" t="s">
        <v>92</v>
      </c>
      <c r="D11" s="2">
        <v>0.28531432216410413</v>
      </c>
    </row>
    <row r="12" spans="1:4">
      <c r="A12" s="2" t="s">
        <v>93</v>
      </c>
      <c r="B12" s="2">
        <v>52.057471999999997</v>
      </c>
      <c r="C12" s="2" t="s">
        <v>93</v>
      </c>
      <c r="D12" s="2">
        <v>-0.14408921618892334</v>
      </c>
    </row>
    <row r="13" spans="1:4">
      <c r="A13" s="2" t="s">
        <v>94</v>
      </c>
      <c r="B13" s="2">
        <v>163.35848999999999</v>
      </c>
      <c r="C13" s="2" t="s">
        <v>94</v>
      </c>
      <c r="D13" s="2">
        <v>0.14122510597518079</v>
      </c>
    </row>
    <row r="14" spans="1:4">
      <c r="A14" s="2" t="s">
        <v>95</v>
      </c>
      <c r="B14" s="2">
        <v>6017.6330029999999</v>
      </c>
      <c r="C14" s="2" t="s">
        <v>95</v>
      </c>
      <c r="D14" s="2">
        <v>0.73236911253447001</v>
      </c>
    </row>
    <row r="15" spans="1:4" ht="16.5" thickBot="1">
      <c r="A15" s="5" t="s">
        <v>96</v>
      </c>
      <c r="B15" s="5">
        <v>61</v>
      </c>
      <c r="C15" s="5" t="s">
        <v>96</v>
      </c>
      <c r="D15" s="5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2" workbookViewId="0">
      <selection activeCell="C62" sqref="C62"/>
    </sheetView>
  </sheetViews>
  <sheetFormatPr defaultRowHeight="15.75"/>
  <cols>
    <col min="2" max="2" width="10.8984375" bestFit="1" customWidth="1"/>
  </cols>
  <sheetData>
    <row r="1" spans="1:3">
      <c r="A1" s="15" t="s">
        <v>0</v>
      </c>
      <c r="B1" s="15" t="s">
        <v>1</v>
      </c>
      <c r="C1" t="s">
        <v>106</v>
      </c>
    </row>
    <row r="2" spans="1:3">
      <c r="A2" s="16">
        <v>41153</v>
      </c>
      <c r="B2" s="15">
        <v>60.927745999999999</v>
      </c>
      <c r="C2">
        <f>(B3-B2)/B2</f>
        <v>-1.4302794001274891E-2</v>
      </c>
    </row>
    <row r="3" spans="1:3">
      <c r="A3" s="16">
        <v>41183</v>
      </c>
      <c r="B3" s="15">
        <v>60.056308999999999</v>
      </c>
      <c r="C3">
        <f t="shared" ref="C3:C62" si="0">(B4-B3)/B3</f>
        <v>1.4009169294769645E-2</v>
      </c>
    </row>
    <row r="4" spans="1:3">
      <c r="A4" s="16">
        <v>41214</v>
      </c>
      <c r="B4" s="15">
        <v>60.897647999999997</v>
      </c>
      <c r="C4">
        <f t="shared" si="0"/>
        <v>-2.5352424119893649E-2</v>
      </c>
    </row>
    <row r="5" spans="1:3">
      <c r="A5" s="16">
        <v>41244</v>
      </c>
      <c r="B5" s="15">
        <v>59.353745000000004</v>
      </c>
      <c r="C5">
        <f t="shared" si="0"/>
        <v>7.2838301947080131E-2</v>
      </c>
    </row>
    <row r="6" spans="1:3">
      <c r="A6" s="16">
        <v>41275</v>
      </c>
      <c r="B6" s="15">
        <v>63.676971000000002</v>
      </c>
      <c r="C6">
        <f t="shared" si="0"/>
        <v>4.0082230042003723E-2</v>
      </c>
    </row>
    <row r="7" spans="1:3">
      <c r="A7" s="16">
        <v>41306</v>
      </c>
      <c r="B7" s="15">
        <v>66.229286000000002</v>
      </c>
      <c r="C7">
        <f t="shared" si="0"/>
        <v>5.1548102149251651E-2</v>
      </c>
    </row>
    <row r="8" spans="1:3">
      <c r="A8" s="16">
        <v>41334</v>
      </c>
      <c r="B8" s="15">
        <v>69.643280000000004</v>
      </c>
      <c r="C8">
        <f t="shared" si="0"/>
        <v>4.2472496987505347E-2</v>
      </c>
    </row>
    <row r="9" spans="1:3">
      <c r="A9" s="16">
        <v>41365</v>
      </c>
      <c r="B9" s="15">
        <v>72.601203999999996</v>
      </c>
      <c r="C9">
        <f t="shared" si="0"/>
        <v>-2.0613418477192069E-2</v>
      </c>
    </row>
    <row r="10" spans="1:3">
      <c r="A10" s="16">
        <v>41395</v>
      </c>
      <c r="B10" s="15">
        <v>71.104645000000005</v>
      </c>
      <c r="C10">
        <f t="shared" si="0"/>
        <v>1.262834516647952E-2</v>
      </c>
    </row>
    <row r="11" spans="1:3">
      <c r="A11" s="16">
        <v>41426</v>
      </c>
      <c r="B11" s="15">
        <v>72.002578999999997</v>
      </c>
      <c r="C11">
        <f t="shared" si="0"/>
        <v>2.8553366123177288E-2</v>
      </c>
    </row>
    <row r="12" spans="1:3">
      <c r="A12" s="16">
        <v>41456</v>
      </c>
      <c r="B12" s="15">
        <v>74.058494999999994</v>
      </c>
      <c r="C12">
        <f t="shared" si="0"/>
        <v>-4.5606813911084565E-2</v>
      </c>
    </row>
    <row r="13" spans="1:3">
      <c r="A13" s="16">
        <v>41487</v>
      </c>
      <c r="B13" s="15">
        <v>70.680923000000007</v>
      </c>
      <c r="C13">
        <f t="shared" si="0"/>
        <v>-2.8847246377923332E-3</v>
      </c>
    </row>
    <row r="14" spans="1:3">
      <c r="A14" s="16">
        <v>41518</v>
      </c>
      <c r="B14" s="15">
        <v>70.477028000000004</v>
      </c>
      <c r="C14">
        <f t="shared" si="0"/>
        <v>6.5280292466362105E-2</v>
      </c>
    </row>
    <row r="15" spans="1:3">
      <c r="A15" s="16">
        <v>41548</v>
      </c>
      <c r="B15" s="15">
        <v>75.077788999999996</v>
      </c>
      <c r="C15">
        <f t="shared" si="0"/>
        <v>4.3998365481967457E-3</v>
      </c>
    </row>
    <row r="16" spans="1:3">
      <c r="A16" s="16">
        <v>41579</v>
      </c>
      <c r="B16" s="15">
        <v>75.408118999999999</v>
      </c>
      <c r="C16">
        <f t="shared" si="0"/>
        <v>-1.7996444122946514E-2</v>
      </c>
    </row>
    <row r="17" spans="1:3">
      <c r="A17" s="16">
        <v>41609</v>
      </c>
      <c r="B17" s="15">
        <v>74.051040999999998</v>
      </c>
      <c r="C17">
        <f t="shared" si="0"/>
        <v>-2.4494915608276168E-2</v>
      </c>
    </row>
    <row r="18" spans="1:3">
      <c r="A18" s="16">
        <v>41640</v>
      </c>
      <c r="B18" s="15">
        <v>72.237166999999999</v>
      </c>
      <c r="C18">
        <f t="shared" si="0"/>
        <v>-3.6087793974534164E-3</v>
      </c>
    </row>
    <row r="19" spans="1:3">
      <c r="A19" s="16">
        <v>41671</v>
      </c>
      <c r="B19" s="15">
        <v>71.976478999999998</v>
      </c>
      <c r="C19">
        <f t="shared" si="0"/>
        <v>4.2837355242120095E-2</v>
      </c>
    </row>
    <row r="20" spans="1:3">
      <c r="A20" s="16">
        <v>41699</v>
      </c>
      <c r="B20" s="15">
        <v>75.059760999999995</v>
      </c>
      <c r="C20">
        <f t="shared" si="0"/>
        <v>3.5900553959930699E-2</v>
      </c>
    </row>
    <row r="21" spans="1:3">
      <c r="A21" s="16">
        <v>41730</v>
      </c>
      <c r="B21" s="15">
        <v>77.754447999999996</v>
      </c>
      <c r="C21">
        <f t="shared" si="0"/>
        <v>2.8408471242699958E-2</v>
      </c>
    </row>
    <row r="22" spans="1:3">
      <c r="A22" s="16">
        <v>41760</v>
      </c>
      <c r="B22" s="15">
        <v>79.963333000000006</v>
      </c>
      <c r="C22">
        <f t="shared" si="0"/>
        <v>1.1434265752779445E-2</v>
      </c>
    </row>
    <row r="23" spans="1:3">
      <c r="A23" s="16">
        <v>41791</v>
      </c>
      <c r="B23" s="15">
        <v>80.877655000000004</v>
      </c>
      <c r="C23">
        <f t="shared" si="0"/>
        <v>-6.5030075365068336E-3</v>
      </c>
    </row>
    <row r="24" spans="1:3">
      <c r="A24" s="16">
        <v>41821</v>
      </c>
      <c r="B24" s="15">
        <v>80.351707000000005</v>
      </c>
      <c r="C24">
        <f t="shared" si="0"/>
        <v>4.9829569893269296E-2</v>
      </c>
    </row>
    <row r="25" spans="1:3">
      <c r="A25" s="16">
        <v>41852</v>
      </c>
      <c r="B25" s="15">
        <v>84.355598000000001</v>
      </c>
      <c r="C25">
        <f t="shared" si="0"/>
        <v>6.4872280319796093E-3</v>
      </c>
    </row>
    <row r="26" spans="1:3">
      <c r="A26" s="16">
        <v>41883</v>
      </c>
      <c r="B26" s="15">
        <v>84.902832000000004</v>
      </c>
      <c r="C26">
        <f t="shared" si="0"/>
        <v>4.0455376093932877E-2</v>
      </c>
    </row>
    <row r="27" spans="1:3">
      <c r="A27" s="16">
        <v>41913</v>
      </c>
      <c r="B27" s="15">
        <v>88.337608000000003</v>
      </c>
      <c r="C27">
        <f t="shared" si="0"/>
        <v>4.0865177150823467E-2</v>
      </c>
    </row>
    <row r="28" spans="1:3">
      <c r="A28" s="16">
        <v>41944</v>
      </c>
      <c r="B28" s="15">
        <v>91.947540000000004</v>
      </c>
      <c r="C28">
        <f t="shared" si="0"/>
        <v>-5.5344743317765781E-2</v>
      </c>
    </row>
    <row r="29" spans="1:3">
      <c r="A29" s="16">
        <v>41974</v>
      </c>
      <c r="B29" s="15">
        <v>86.858727000000002</v>
      </c>
      <c r="C29">
        <f t="shared" si="0"/>
        <v>-1.735484794751921E-3</v>
      </c>
    </row>
    <row r="30" spans="1:3">
      <c r="A30" s="16">
        <v>42005</v>
      </c>
      <c r="B30" s="15">
        <v>86.707984999999994</v>
      </c>
      <c r="C30">
        <f t="shared" si="0"/>
        <v>5.5448976239039709E-2</v>
      </c>
    </row>
    <row r="31" spans="1:3">
      <c r="A31" s="16">
        <v>42036</v>
      </c>
      <c r="B31" s="15">
        <v>91.515854000000004</v>
      </c>
      <c r="C31">
        <f t="shared" si="0"/>
        <v>-3.3946096378011173E-2</v>
      </c>
    </row>
    <row r="32" spans="1:3">
      <c r="A32" s="16">
        <v>42064</v>
      </c>
      <c r="B32" s="15">
        <v>88.409248000000005</v>
      </c>
      <c r="C32">
        <f t="shared" si="0"/>
        <v>1.4369198118278463E-3</v>
      </c>
    </row>
    <row r="33" spans="1:3">
      <c r="A33" s="16">
        <v>42095</v>
      </c>
      <c r="B33" s="15">
        <v>88.536285000000007</v>
      </c>
      <c r="C33">
        <f t="shared" si="0"/>
        <v>1.3772093554636941E-2</v>
      </c>
    </row>
    <row r="34" spans="1:3">
      <c r="A34" s="16">
        <v>42125</v>
      </c>
      <c r="B34" s="15">
        <v>89.755615000000006</v>
      </c>
      <c r="C34">
        <f t="shared" si="0"/>
        <v>-3.2044000812651172E-2</v>
      </c>
    </row>
    <row r="35" spans="1:3">
      <c r="A35" s="16">
        <v>42156</v>
      </c>
      <c r="B35" s="15">
        <v>86.879486</v>
      </c>
      <c r="C35">
        <f t="shared" si="0"/>
        <v>3.985855763465266E-2</v>
      </c>
    </row>
    <row r="36" spans="1:3">
      <c r="A36" s="16">
        <v>42186</v>
      </c>
      <c r="B36" s="15">
        <v>90.342376999999999</v>
      </c>
      <c r="C36">
        <f t="shared" si="0"/>
        <v>-2.8541832588708588E-2</v>
      </c>
    </row>
    <row r="37" spans="1:3">
      <c r="A37" s="16">
        <v>42217</v>
      </c>
      <c r="B37" s="15">
        <v>87.763840000000002</v>
      </c>
      <c r="C37">
        <f t="shared" si="0"/>
        <v>7.4787520691892741E-3</v>
      </c>
    </row>
    <row r="38" spans="1:3">
      <c r="A38" s="16">
        <v>42248</v>
      </c>
      <c r="B38" s="15">
        <v>88.420203999999998</v>
      </c>
      <c r="C38">
        <f t="shared" si="0"/>
        <v>9.2075155130834183E-2</v>
      </c>
    </row>
    <row r="39" spans="1:3">
      <c r="A39" s="16">
        <v>42278</v>
      </c>
      <c r="B39" s="15">
        <v>96.561508000000003</v>
      </c>
      <c r="C39">
        <f t="shared" si="0"/>
        <v>-1.9864872035759856E-2</v>
      </c>
    </row>
    <row r="40" spans="1:3">
      <c r="A40" s="16">
        <v>42309</v>
      </c>
      <c r="B40" s="15">
        <v>94.643326000000002</v>
      </c>
      <c r="C40">
        <f t="shared" si="0"/>
        <v>-2.3963549210009772E-3</v>
      </c>
    </row>
    <row r="41" spans="1:3">
      <c r="A41" s="16">
        <v>42339</v>
      </c>
      <c r="B41" s="15">
        <v>94.416527000000002</v>
      </c>
      <c r="C41">
        <f t="shared" si="0"/>
        <v>7.5665778301708746E-4</v>
      </c>
    </row>
    <row r="42" spans="1:3">
      <c r="A42" s="16">
        <v>42370</v>
      </c>
      <c r="B42" s="15">
        <v>94.487967999999995</v>
      </c>
      <c r="C42">
        <f t="shared" si="0"/>
        <v>-1.4904405606436594E-2</v>
      </c>
    </row>
    <row r="43" spans="1:3">
      <c r="A43" s="16">
        <v>42401</v>
      </c>
      <c r="B43" s="15">
        <v>93.079680999999994</v>
      </c>
      <c r="C43">
        <f t="shared" si="0"/>
        <v>4.7638635547107254E-2</v>
      </c>
    </row>
    <row r="44" spans="1:3">
      <c r="A44" s="16">
        <v>42430</v>
      </c>
      <c r="B44" s="15">
        <v>97.513869999999997</v>
      </c>
      <c r="C44">
        <f t="shared" si="0"/>
        <v>1.186252786398492E-2</v>
      </c>
    </row>
    <row r="45" spans="1:3">
      <c r="A45" s="16">
        <v>42461</v>
      </c>
      <c r="B45" s="15">
        <v>98.670631</v>
      </c>
      <c r="C45">
        <f t="shared" si="0"/>
        <v>-1.7385426470010061E-2</v>
      </c>
    </row>
    <row r="46" spans="1:3">
      <c r="A46" s="16">
        <v>42491</v>
      </c>
      <c r="B46" s="15">
        <v>96.955200000000005</v>
      </c>
      <c r="C46">
        <f t="shared" si="0"/>
        <v>4.7148394309949299E-2</v>
      </c>
    </row>
    <row r="47" spans="1:3">
      <c r="A47" s="16">
        <v>42522</v>
      </c>
      <c r="B47" s="15">
        <v>101.526482</v>
      </c>
      <c r="C47">
        <f t="shared" si="0"/>
        <v>3.5838728264020854E-2</v>
      </c>
    </row>
    <row r="48" spans="1:3">
      <c r="A48" s="16">
        <v>42552</v>
      </c>
      <c r="B48" s="15">
        <v>105.16506200000001</v>
      </c>
      <c r="C48">
        <f t="shared" si="0"/>
        <v>-1.9922814289787639E-2</v>
      </c>
    </row>
    <row r="49" spans="1:3">
      <c r="A49" s="16">
        <v>42583</v>
      </c>
      <c r="B49" s="15">
        <v>103.069878</v>
      </c>
      <c r="C49">
        <f t="shared" si="0"/>
        <v>2.6129690383450362E-2</v>
      </c>
    </row>
    <row r="50" spans="1:3">
      <c r="A50" s="16">
        <v>42614</v>
      </c>
      <c r="B50" s="15">
        <v>105.76306200000001</v>
      </c>
      <c r="C50">
        <f t="shared" si="0"/>
        <v>-1.4434122567291116E-2</v>
      </c>
    </row>
    <row r="51" spans="1:3">
      <c r="A51" s="16">
        <v>42644</v>
      </c>
      <c r="B51" s="15">
        <v>104.236465</v>
      </c>
      <c r="C51">
        <f t="shared" si="0"/>
        <v>-6.6231303987524914E-2</v>
      </c>
    </row>
    <row r="52" spans="1:3">
      <c r="A52" s="16">
        <v>42675</v>
      </c>
      <c r="B52" s="15">
        <v>97.332747999999995</v>
      </c>
      <c r="C52">
        <f t="shared" si="0"/>
        <v>5.2987253580881209E-2</v>
      </c>
    </row>
    <row r="53" spans="1:3">
      <c r="A53" s="16">
        <v>42705</v>
      </c>
      <c r="B53" s="15">
        <v>102.490143</v>
      </c>
      <c r="C53">
        <f t="shared" si="0"/>
        <v>-8.1238153799824426E-3</v>
      </c>
    </row>
    <row r="54" spans="1:3">
      <c r="A54" s="16">
        <v>42736</v>
      </c>
      <c r="B54" s="15">
        <v>101.657532</v>
      </c>
      <c r="C54">
        <f t="shared" si="0"/>
        <v>6.359606487397311E-2</v>
      </c>
    </row>
    <row r="55" spans="1:3">
      <c r="A55" s="16">
        <v>42767</v>
      </c>
      <c r="B55" s="15">
        <v>108.122551</v>
      </c>
      <c r="C55">
        <f t="shared" si="0"/>
        <v>1.3408285196674618E-2</v>
      </c>
    </row>
    <row r="56" spans="1:3">
      <c r="A56" s="16">
        <v>42795</v>
      </c>
      <c r="B56" s="15">
        <v>109.572289</v>
      </c>
      <c r="C56">
        <f t="shared" si="0"/>
        <v>1.9650378938419377E-2</v>
      </c>
    </row>
    <row r="57" spans="1:3">
      <c r="A57" s="16">
        <v>42826</v>
      </c>
      <c r="B57" s="15">
        <v>111.725426</v>
      </c>
      <c r="C57">
        <f t="shared" si="0"/>
        <v>3.1691380617335958E-2</v>
      </c>
    </row>
    <row r="58" spans="1:3">
      <c r="A58" s="16">
        <v>42856</v>
      </c>
      <c r="B58" s="15">
        <v>115.266159</v>
      </c>
      <c r="C58">
        <f t="shared" si="0"/>
        <v>-5.0207971274552326E-3</v>
      </c>
    </row>
    <row r="59" spans="1:3">
      <c r="A59" s="16">
        <v>42887</v>
      </c>
      <c r="B59" s="15">
        <v>114.687431</v>
      </c>
      <c r="C59">
        <f t="shared" si="0"/>
        <v>9.697845616578429E-3</v>
      </c>
    </row>
    <row r="60" spans="1:3">
      <c r="A60" s="16">
        <v>42917</v>
      </c>
      <c r="B60" s="15">
        <v>115.79965199999999</v>
      </c>
      <c r="C60">
        <f t="shared" si="0"/>
        <v>-7.5465339049550755E-3</v>
      </c>
    </row>
    <row r="61" spans="1:3">
      <c r="A61" s="16">
        <v>42948</v>
      </c>
      <c r="B61" s="15">
        <v>114.925766</v>
      </c>
      <c r="C61">
        <f t="shared" si="0"/>
        <v>-3.0417600175055515E-2</v>
      </c>
    </row>
    <row r="62" spans="1:3">
      <c r="A62" s="16">
        <v>42979</v>
      </c>
      <c r="B62" s="15">
        <v>111.43</v>
      </c>
      <c r="C62">
        <f t="shared" si="0"/>
        <v>-7.4486404020461944E-3</v>
      </c>
    </row>
    <row r="63" spans="1:3">
      <c r="A63" s="16">
        <v>43009</v>
      </c>
      <c r="B63" s="15">
        <v>110.599998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图表</vt:lpstr>
      </vt:variant>
      <vt:variant>
        <vt:i4>14</vt:i4>
      </vt:variant>
    </vt:vector>
  </HeadingPairs>
  <TitlesOfParts>
    <vt:vector size="34" baseType="lpstr">
      <vt:lpstr>SJM</vt:lpstr>
      <vt:lpstr>S_SJM</vt:lpstr>
      <vt:lpstr>AMZN</vt:lpstr>
      <vt:lpstr>Statistics_AMZN</vt:lpstr>
      <vt:lpstr>COST</vt:lpstr>
      <vt:lpstr>Statistics</vt:lpstr>
      <vt:lpstr>APPL</vt:lpstr>
      <vt:lpstr>S_APPL</vt:lpstr>
      <vt:lpstr>PEP</vt:lpstr>
      <vt:lpstr>S_PEP</vt:lpstr>
      <vt:lpstr>GE</vt:lpstr>
      <vt:lpstr>S_GE</vt:lpstr>
      <vt:lpstr>BETA</vt:lpstr>
      <vt:lpstr>BETA Calculation</vt:lpstr>
      <vt:lpstr>BETA_COST</vt:lpstr>
      <vt:lpstr>BETAC_COST</vt:lpstr>
      <vt:lpstr>BETA_AMZN</vt:lpstr>
      <vt:lpstr>BETAC_AMZN</vt:lpstr>
      <vt:lpstr>BET_SJM</vt:lpstr>
      <vt:lpstr>BETAC_SJM</vt:lpstr>
      <vt:lpstr>PC_SJM</vt:lpstr>
      <vt:lpstr>MRR_SJM</vt:lpstr>
      <vt:lpstr>PC_AMZN</vt:lpstr>
      <vt:lpstr>MRR_AMZN</vt:lpstr>
      <vt:lpstr>Price Change</vt:lpstr>
      <vt:lpstr>Monthly Return Rate</vt:lpstr>
      <vt:lpstr>PC_APPL</vt:lpstr>
      <vt:lpstr>MRR_APPL</vt:lpstr>
      <vt:lpstr>PC_PEP</vt:lpstr>
      <vt:lpstr>MRR_PEP</vt:lpstr>
      <vt:lpstr>PC_GE</vt:lpstr>
      <vt:lpstr>MRR_GE</vt:lpstr>
      <vt:lpstr>BETAF_COST</vt:lpstr>
      <vt:lpstr>BETAF_AMZN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远星程</dc:creator>
  <cp:lastModifiedBy>Xavier</cp:lastModifiedBy>
  <dcterms:created xsi:type="dcterms:W3CDTF">2017-10-07T00:38:36Z</dcterms:created>
  <dcterms:modified xsi:type="dcterms:W3CDTF">2017-10-29T07:23:23Z</dcterms:modified>
</cp:coreProperties>
</file>