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8795" windowHeight="11505"/>
  </bookViews>
  <sheets>
    <sheet name="Spreadsheet 6.4" sheetId="1" r:id="rId1"/>
  </sheets>
  <externalReferences>
    <externalReference r:id="rId2"/>
  </externalReferences>
  <definedNames>
    <definedName name="_xlnm.Print_Area" localSheetId="0">'Spreadsheet 6.4'!$A$3:$I$10</definedName>
  </definedNames>
  <calcPr calcId="145621"/>
</workbook>
</file>

<file path=xl/calcChain.xml><?xml version="1.0" encoding="utf-8"?>
<calcChain xmlns="http://schemas.openxmlformats.org/spreadsheetml/2006/main">
  <c r="B5" i="1" l="1"/>
  <c r="C5" i="1"/>
  <c r="D5" i="1"/>
  <c r="B6" i="1"/>
  <c r="C6" i="1"/>
  <c r="D6" i="1"/>
  <c r="B7" i="1"/>
  <c r="C7" i="1"/>
  <c r="D7" i="1"/>
  <c r="E7" i="1"/>
  <c r="F7" i="1"/>
  <c r="B8" i="1"/>
  <c r="C8" i="1"/>
  <c r="D8" i="1"/>
  <c r="E8" i="1"/>
  <c r="F8" i="1"/>
  <c r="E5" i="1"/>
  <c r="F5" i="1"/>
  <c r="E6" i="1"/>
  <c r="F6" i="1"/>
  <c r="F9" i="1"/>
  <c r="F10" i="1"/>
</calcChain>
</file>

<file path=xl/sharedStrings.xml><?xml version="1.0" encoding="utf-8"?>
<sst xmlns="http://schemas.openxmlformats.org/spreadsheetml/2006/main" count="17" uniqueCount="17">
  <si>
    <t>Deviation from Mean Return</t>
  </si>
  <si>
    <t>Covariance</t>
  </si>
  <si>
    <t>Spreadsheet 6.4</t>
  </si>
  <si>
    <t>Scenario</t>
  </si>
  <si>
    <t>Probability</t>
  </si>
  <si>
    <t>Stock Fund</t>
  </si>
  <si>
    <t>Bond Fund</t>
  </si>
  <si>
    <t>Product of Dev</t>
  </si>
  <si>
    <t>Col B x Col E</t>
  </si>
  <si>
    <t>Severe recession</t>
  </si>
  <si>
    <t>Mild recession</t>
  </si>
  <si>
    <t>Normal growth</t>
  </si>
  <si>
    <t>Boom</t>
  </si>
  <si>
    <t>Covariance =</t>
  </si>
  <si>
    <t>SUM:</t>
  </si>
  <si>
    <t>Correlation coefficient = Covariance/(StdDev(stocks)*StdDev(bonds)) =</t>
  </si>
  <si>
    <t>Covariance between the returns of the stock and bond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</si>
</sst>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0"/>
    <numFmt numFmtId="170" formatCode="0.0"/>
  </numFmts>
  <fonts count="23">
    <font>
      <sz val="10"/>
      <name val="Verdana"/>
    </font>
    <font>
      <b/>
      <sz val="10"/>
      <color indexed="2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Geneva"/>
    </font>
    <font>
      <b/>
      <sz val="14"/>
      <name val="Verdana"/>
      <family val="2"/>
    </font>
    <font>
      <b/>
      <sz val="12"/>
      <name val="Geneva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166" fontId="1" fillId="2" borderId="1" applyFont="0" applyFill="0" applyBorder="0" applyAlignment="0">
      <alignment horizontal="center"/>
    </xf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14" borderId="3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2" applyNumberFormat="0" applyAlignment="0" applyProtection="0"/>
    <xf numFmtId="0" fontId="14" fillId="0" borderId="7" applyNumberFormat="0" applyFill="0" applyAlignment="0" applyProtection="0"/>
    <xf numFmtId="0" fontId="15" fillId="16" borderId="0" applyNumberFormat="0" applyBorder="0" applyAlignment="0" applyProtection="0"/>
    <xf numFmtId="0" fontId="7" fillId="17" borderId="8" applyNumberFormat="0" applyFon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38">
    <xf numFmtId="0" fontId="0" fillId="0" borderId="0" xfId="0"/>
    <xf numFmtId="0" fontId="20" fillId="0" borderId="11" xfId="0" applyFont="1" applyBorder="1"/>
    <xf numFmtId="0" fontId="20" fillId="0" borderId="12" xfId="0" applyFont="1" applyBorder="1"/>
    <xf numFmtId="0" fontId="20" fillId="0" borderId="11" xfId="0" applyFont="1" applyBorder="1" applyAlignment="1">
      <alignment horizontal="centerContinuous"/>
    </xf>
    <xf numFmtId="0" fontId="20" fillId="0" borderId="12" xfId="0" applyFont="1" applyBorder="1" applyAlignment="1">
      <alignment horizontal="centerContinuous"/>
    </xf>
    <xf numFmtId="0" fontId="20" fillId="0" borderId="13" xfId="0" applyFont="1" applyBorder="1" applyAlignment="1">
      <alignment horizontal="centerContinuous"/>
    </xf>
    <xf numFmtId="0" fontId="21" fillId="0" borderId="0" xfId="0" applyFont="1"/>
    <xf numFmtId="0" fontId="20" fillId="0" borderId="14" xfId="0" applyFont="1" applyBorder="1" applyAlignment="1">
      <alignment horizontal="left"/>
    </xf>
    <xf numFmtId="0" fontId="20" fillId="0" borderId="15" xfId="0" applyFont="1" applyBorder="1" applyAlignment="1">
      <alignment horizontal="center"/>
    </xf>
    <xf numFmtId="0" fontId="20" fillId="0" borderId="16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2" fillId="0" borderId="0" xfId="0" applyFont="1" applyFill="1" applyBorder="1" applyAlignment="1">
      <alignment horizontal="left"/>
    </xf>
    <xf numFmtId="0" fontId="20" fillId="0" borderId="19" xfId="0" applyFont="1" applyBorder="1"/>
    <xf numFmtId="2" fontId="20" fillId="18" borderId="12" xfId="0" applyNumberFormat="1" applyFont="1" applyFill="1" applyBorder="1" applyAlignment="1">
      <alignment horizontal="center"/>
    </xf>
    <xf numFmtId="1" fontId="20" fillId="18" borderId="11" xfId="0" applyNumberFormat="1" applyFont="1" applyFill="1" applyBorder="1" applyAlignment="1">
      <alignment horizontal="center"/>
    </xf>
    <xf numFmtId="1" fontId="20" fillId="18" borderId="12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170" fontId="20" fillId="0" borderId="12" xfId="0" applyNumberFormat="1" applyFont="1" applyBorder="1" applyAlignment="1">
      <alignment horizontal="center"/>
    </xf>
    <xf numFmtId="2" fontId="20" fillId="18" borderId="20" xfId="0" applyNumberFormat="1" applyFont="1" applyFill="1" applyBorder="1" applyAlignment="1">
      <alignment horizontal="center"/>
    </xf>
    <xf numFmtId="1" fontId="20" fillId="18" borderId="19" xfId="0" applyNumberFormat="1" applyFont="1" applyFill="1" applyBorder="1" applyAlignment="1">
      <alignment horizontal="center"/>
    </xf>
    <xf numFmtId="1" fontId="20" fillId="18" borderId="20" xfId="0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70" fontId="20" fillId="0" borderId="20" xfId="0" applyNumberFormat="1" applyFont="1" applyBorder="1" applyAlignment="1">
      <alignment horizontal="center"/>
    </xf>
    <xf numFmtId="0" fontId="20" fillId="0" borderId="14" xfId="0" applyFont="1" applyBorder="1"/>
    <xf numFmtId="2" fontId="20" fillId="18" borderId="15" xfId="0" applyNumberFormat="1" applyFont="1" applyFill="1" applyBorder="1" applyAlignment="1">
      <alignment horizontal="center"/>
    </xf>
    <xf numFmtId="1" fontId="20" fillId="18" borderId="14" xfId="0" applyNumberFormat="1" applyFont="1" applyFill="1" applyBorder="1" applyAlignment="1">
      <alignment horizontal="center"/>
    </xf>
    <xf numFmtId="1" fontId="20" fillId="18" borderId="15" xfId="0" applyNumberFormat="1" applyFont="1" applyFill="1" applyBorder="1" applyAlignment="1">
      <alignment horizontal="center"/>
    </xf>
    <xf numFmtId="0" fontId="20" fillId="0" borderId="1" xfId="0" applyFont="1" applyBorder="1" applyAlignment="1">
      <alignment horizontal="center"/>
    </xf>
    <xf numFmtId="170" fontId="20" fillId="0" borderId="15" xfId="0" applyNumberFormat="1" applyFont="1" applyBorder="1" applyAlignment="1">
      <alignment horizontal="center"/>
    </xf>
    <xf numFmtId="0" fontId="0" fillId="0" borderId="21" xfId="0" applyBorder="1"/>
    <xf numFmtId="0" fontId="20" fillId="0" borderId="0" xfId="0" applyFont="1" applyBorder="1"/>
    <xf numFmtId="0" fontId="20" fillId="0" borderId="0" xfId="0" applyFont="1" applyBorder="1" applyAlignment="1">
      <alignment horizontal="right"/>
    </xf>
    <xf numFmtId="170" fontId="20" fillId="0" borderId="22" xfId="0" applyNumberFormat="1" applyFont="1" applyBorder="1" applyAlignment="1">
      <alignment horizontal="center"/>
    </xf>
    <xf numFmtId="0" fontId="20" fillId="0" borderId="23" xfId="0" applyFont="1" applyBorder="1" applyAlignment="1">
      <alignment horizontal="left"/>
    </xf>
    <xf numFmtId="0" fontId="0" fillId="0" borderId="24" xfId="0" applyBorder="1"/>
    <xf numFmtId="0" fontId="20" fillId="0" borderId="24" xfId="0" applyFont="1" applyBorder="1"/>
    <xf numFmtId="2" fontId="20" fillId="0" borderId="25" xfId="0" applyNumberFormat="1" applyFont="1" applyBorder="1" applyAlignment="1">
      <alignment horizontal="center"/>
    </xf>
  </cellXfs>
  <cellStyles count="43">
    <cellStyle name="0.00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christina_kouvelis\Local%20Settings\Temporary%20Internet%20Files\OLK335\Ch6_8e_edi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1"/>
      <sheetName val="6.2"/>
      <sheetName val="6.3"/>
      <sheetName val="6.4"/>
      <sheetName val="Ex 6.1"/>
      <sheetName val="Fig 6.3+Sprd 6.5"/>
      <sheetName val="Fig 6.4+sprd 6.6"/>
      <sheetName val="Fig 6.5"/>
      <sheetName val="Fig 6.6"/>
      <sheetName val="Fig 6.7"/>
      <sheetName val="Fig 6.11 calc."/>
      <sheetName val="Table 6.1+Fig 6.11"/>
      <sheetName val="Ex.6.6"/>
      <sheetName val="Check 6.1"/>
    </sheetNames>
    <sheetDataSet>
      <sheetData sheetId="0">
        <row r="3">
          <cell r="B3">
            <v>0.05</v>
          </cell>
        </row>
        <row r="4">
          <cell r="B4">
            <v>0.25</v>
          </cell>
        </row>
        <row r="5">
          <cell r="B5">
            <v>0.4</v>
          </cell>
        </row>
        <row r="6">
          <cell r="B6">
            <v>0.3</v>
          </cell>
        </row>
      </sheetData>
      <sheetData sheetId="1">
        <row r="6">
          <cell r="D6">
            <v>-47</v>
          </cell>
          <cell r="H6">
            <v>-14</v>
          </cell>
        </row>
        <row r="7">
          <cell r="D7">
            <v>-21</v>
          </cell>
          <cell r="H7">
            <v>10</v>
          </cell>
        </row>
        <row r="8">
          <cell r="D8">
            <v>4</v>
          </cell>
          <cell r="H8">
            <v>3</v>
          </cell>
        </row>
        <row r="9">
          <cell r="D9">
            <v>20</v>
          </cell>
          <cell r="H9">
            <v>-10</v>
          </cell>
        </row>
        <row r="11">
          <cell r="F11">
            <v>18.630619957478604</v>
          </cell>
          <cell r="J11">
            <v>8.270429251254134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"/>
  <sheetViews>
    <sheetView tabSelected="1" zoomScale="125" workbookViewId="0">
      <selection activeCell="E17" sqref="E17"/>
    </sheetView>
  </sheetViews>
  <sheetFormatPr defaultColWidth="12.5" defaultRowHeight="12.75"/>
  <cols>
    <col min="1" max="1" width="14" customWidth="1"/>
  </cols>
  <sheetData>
    <row r="1" spans="1:7" ht="18">
      <c r="A1" s="6" t="s">
        <v>2</v>
      </c>
    </row>
    <row r="2" spans="1:7" ht="16.5" thickBot="1">
      <c r="A2" s="12" t="s">
        <v>16</v>
      </c>
    </row>
    <row r="3" spans="1:7">
      <c r="A3" s="1"/>
      <c r="B3" s="2"/>
      <c r="C3" s="3" t="s">
        <v>0</v>
      </c>
      <c r="D3" s="4"/>
      <c r="E3" s="5" t="s">
        <v>1</v>
      </c>
      <c r="F3" s="4"/>
    </row>
    <row r="4" spans="1:7" ht="13.5" thickBot="1">
      <c r="A4" s="7" t="s">
        <v>3</v>
      </c>
      <c r="B4" s="8" t="s">
        <v>4</v>
      </c>
      <c r="C4" s="9" t="s">
        <v>5</v>
      </c>
      <c r="D4" s="10" t="s">
        <v>6</v>
      </c>
      <c r="E4" s="11" t="s">
        <v>7</v>
      </c>
      <c r="F4" s="10" t="s">
        <v>8</v>
      </c>
    </row>
    <row r="5" spans="1:7" ht="15.75">
      <c r="A5" s="13" t="s">
        <v>9</v>
      </c>
      <c r="B5" s="14">
        <f>'[1]6.1'!B3</f>
        <v>0.05</v>
      </c>
      <c r="C5" s="15">
        <f>'[1]6.2'!D6</f>
        <v>-47</v>
      </c>
      <c r="D5" s="16">
        <f>'[1]6.2'!H6</f>
        <v>-14</v>
      </c>
      <c r="E5" s="17">
        <f>C5*D5</f>
        <v>658</v>
      </c>
      <c r="F5" s="18">
        <f>B5*E5</f>
        <v>32.9</v>
      </c>
      <c r="G5" s="12"/>
    </row>
    <row r="6" spans="1:7">
      <c r="A6" s="13" t="s">
        <v>10</v>
      </c>
      <c r="B6" s="19">
        <f>'[1]6.1'!B4</f>
        <v>0.25</v>
      </c>
      <c r="C6" s="20">
        <f>'[1]6.2'!D7</f>
        <v>-21</v>
      </c>
      <c r="D6" s="21">
        <f>'[1]6.2'!H7</f>
        <v>10</v>
      </c>
      <c r="E6" s="22">
        <f>C6*D6</f>
        <v>-210</v>
      </c>
      <c r="F6" s="23">
        <f>B6*E6</f>
        <v>-52.5</v>
      </c>
    </row>
    <row r="7" spans="1:7">
      <c r="A7" s="13" t="s">
        <v>11</v>
      </c>
      <c r="B7" s="19">
        <f>'[1]6.1'!B5</f>
        <v>0.4</v>
      </c>
      <c r="C7" s="20">
        <f>'[1]6.2'!D8</f>
        <v>4</v>
      </c>
      <c r="D7" s="21">
        <f>'[1]6.2'!H8</f>
        <v>3</v>
      </c>
      <c r="E7" s="22">
        <f>C7*D7</f>
        <v>12</v>
      </c>
      <c r="F7" s="23">
        <f>B7*E7</f>
        <v>4.8000000000000007</v>
      </c>
    </row>
    <row r="8" spans="1:7" ht="13.5" thickBot="1">
      <c r="A8" s="24" t="s">
        <v>12</v>
      </c>
      <c r="B8" s="25">
        <f>'[1]6.1'!B6</f>
        <v>0.3</v>
      </c>
      <c r="C8" s="26">
        <f>'[1]6.2'!D9</f>
        <v>20</v>
      </c>
      <c r="D8" s="27">
        <f>'[1]6.2'!H9</f>
        <v>-10</v>
      </c>
      <c r="E8" s="28">
        <f>C8*D8</f>
        <v>-200</v>
      </c>
      <c r="F8" s="29">
        <f>B8*E8</f>
        <v>-60</v>
      </c>
    </row>
    <row r="9" spans="1:7">
      <c r="A9" s="30"/>
      <c r="B9" s="31"/>
      <c r="C9" s="22"/>
      <c r="D9" s="32" t="s">
        <v>13</v>
      </c>
      <c r="E9" s="32" t="s">
        <v>14</v>
      </c>
      <c r="F9" s="33">
        <f>SUM(F5:F8)</f>
        <v>-74.8</v>
      </c>
    </row>
    <row r="10" spans="1:7">
      <c r="A10" s="34" t="s">
        <v>15</v>
      </c>
      <c r="B10" s="35"/>
      <c r="C10" s="35"/>
      <c r="D10" s="35"/>
      <c r="E10" s="36"/>
      <c r="F10" s="37">
        <f>F9/('[1]6.2'!F11*'[1]6.2'!J11)</f>
        <v>-0.48545193908452344</v>
      </c>
    </row>
  </sheetData>
  <phoneticPr fontId="0" type="noConversion"/>
  <printOptions headings="1"/>
  <pageMargins left="0.75" right="0.75" top="1" bottom="1" header="0.5" footer="0.5"/>
  <pageSetup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Spreadsheet 6.4</vt:lpstr>
      <vt:lpstr>'Spreadsheet 6.4'!Print_Area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Bathurst, Noelle</cp:lastModifiedBy>
  <dcterms:created xsi:type="dcterms:W3CDTF">2009-07-08T18:29:14Z</dcterms:created>
  <dcterms:modified xsi:type="dcterms:W3CDTF">2012-09-27T16:19:47Z</dcterms:modified>
</cp:coreProperties>
</file>