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<sst xmlns="http://schemas.openxmlformats.org/spreadsheetml/2006/main" count="31" uniqueCount="31">
  <si>
    <t>Item</t>
  </si>
  <si>
    <t>Description</t>
  </si>
  <si>
    <t>Quantity</t>
  </si>
  <si>
    <t>Price</t>
  </si>
  <si>
    <t>Cost</t>
  </si>
  <si>
    <t>Comments</t>
  </si>
  <si>
    <t>12V 25Ah (300Wh) Battery with built in LED</t>
  </si>
  <si>
    <t>12.8 Volt LiFePO4 Battery Pack (10A) Smart Charger</t>
  </si>
  <si>
    <t>PCB</t>
  </si>
  <si>
    <t>fabrication and shipping</t>
  </si>
  <si>
    <t>Passive Electrical Components</t>
  </si>
  <si>
    <t>Electrical parts and shipping</t>
  </si>
  <si>
    <t>Estimate of all the passive elements required in final circuit</t>
  </si>
  <si>
    <t>LCD display</t>
  </si>
  <si>
    <t>Display used as interface to show battery status</t>
  </si>
  <si>
    <t>Material</t>
  </si>
  <si>
    <t>Materials for housing</t>
  </si>
  <si>
    <t>TI microcontroller with 18.3dBm transmitting power</t>
  </si>
  <si>
    <t>RF cable and connectors</t>
  </si>
  <si>
    <t>Transceivers</t>
  </si>
  <si>
    <t>2.4Ghz transceiver</t>
  </si>
  <si>
    <t>Directional Antennas</t>
  </si>
  <si>
    <t>2.4Ghz Antenna for long range</t>
  </si>
  <si>
    <t>Omnidirectional Antennas</t>
  </si>
  <si>
    <t>2.4Ghz Antenna short range</t>
  </si>
  <si>
    <t>Ethernet</t>
  </si>
  <si>
    <t>Ethernet lines and ports</t>
  </si>
  <si>
    <t>For Capstone Fair</t>
  </si>
  <si>
    <t>Microchip ENC28J60</t>
  </si>
  <si>
    <t>Ethernet chip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</si>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</sst>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</font>
    <font>
      <u/>
      <color rgb="FF0000FF"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71"/>
    <col customWidth="1" min="2" max="2" width="42.71"/>
    <col customWidth="1" min="3" max="3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tr">
        <f>HYPERLINK("http://www.onlybatteries.com/showitem.asp?ItemID=20039.11&amp;cat1=&amp;uid=","LiFePO4 Battery")</f>
        <v>LiFePO4 Battery</v>
      </c>
      <c r="B2" s="4" t="s">
        <v>6</v>
      </c>
      <c r="C2" s="5">
        <v>1.0</v>
      </c>
      <c r="D2" s="6">
        <v>330.0</v>
      </c>
      <c r="E2" s="6">
        <f t="shared" ref="E2:E15" si="1">D2*C2</f>
        <v>330</v>
      </c>
    </row>
    <row r="3">
      <c r="A3" s="7" t="str">
        <f>HYPERLINK("http://www.onlybatteries.com/showitem.asp?ItemID=20009","Battery Charger")</f>
        <v>Battery Charger</v>
      </c>
      <c r="B3" s="4" t="s">
        <v>7</v>
      </c>
      <c r="C3" s="5">
        <v>1.0</v>
      </c>
      <c r="D3" s="8">
        <v>84.99</v>
      </c>
      <c r="E3" s="6">
        <f t="shared" si="1"/>
        <v>84.99</v>
      </c>
    </row>
    <row r="4">
      <c r="A4" s="5" t="s">
        <v>8</v>
      </c>
      <c r="B4" s="5" t="s">
        <v>9</v>
      </c>
      <c r="C4" s="4">
        <v>2.0</v>
      </c>
      <c r="D4" s="8">
        <v>150.0</v>
      </c>
      <c r="E4" s="6">
        <f t="shared" si="1"/>
        <v>300</v>
      </c>
    </row>
    <row r="5">
      <c r="A5" s="4" t="s">
        <v>10</v>
      </c>
      <c r="B5" s="5" t="s">
        <v>11</v>
      </c>
      <c r="C5" s="4">
        <v>2.0</v>
      </c>
      <c r="D5" s="8">
        <v>100.0</v>
      </c>
      <c r="E5" s="6">
        <f t="shared" si="1"/>
        <v>200</v>
      </c>
      <c r="F5" s="4" t="s">
        <v>12</v>
      </c>
    </row>
    <row r="6">
      <c r="A6" s="5" t="s">
        <v>13</v>
      </c>
      <c r="B6" s="5" t="s">
        <v>14</v>
      </c>
      <c r="C6" s="5">
        <v>2.0</v>
      </c>
      <c r="D6" s="6">
        <v>30.0</v>
      </c>
      <c r="E6" s="6">
        <f t="shared" si="1"/>
        <v>60</v>
      </c>
    </row>
    <row r="7">
      <c r="A7" s="5" t="s">
        <v>15</v>
      </c>
      <c r="B7" s="5" t="s">
        <v>16</v>
      </c>
      <c r="C7" s="5">
        <v>1.0</v>
      </c>
      <c r="D7" s="6">
        <v>100.0</v>
      </c>
      <c r="E7" s="6">
        <f t="shared" si="1"/>
        <v>100</v>
      </c>
    </row>
    <row r="8">
      <c r="A8" s="3" t="str">
        <f>HYPERLINK("https://www.digikey.com/short/qtfmb9","Microcontrollers")</f>
        <v>Microcontrollers</v>
      </c>
      <c r="B8" s="4" t="s">
        <v>17</v>
      </c>
      <c r="C8" s="5">
        <v>2.0</v>
      </c>
      <c r="D8" s="8">
        <v>10.8</v>
      </c>
      <c r="E8" s="6">
        <f t="shared" si="1"/>
        <v>21.6</v>
      </c>
    </row>
    <row r="9">
      <c r="A9" s="5" t="s">
        <v>18</v>
      </c>
      <c r="C9" s="5">
        <v>1.0</v>
      </c>
      <c r="D9" s="6">
        <v>50.0</v>
      </c>
      <c r="E9" s="6">
        <f t="shared" si="1"/>
        <v>50</v>
      </c>
    </row>
    <row r="10">
      <c r="A10" s="5" t="s">
        <v>19</v>
      </c>
      <c r="B10" s="5" t="s">
        <v>20</v>
      </c>
      <c r="C10" s="5">
        <v>1.0</v>
      </c>
      <c r="D10" s="6">
        <v>240.0</v>
      </c>
      <c r="E10" s="6">
        <f t="shared" si="1"/>
        <v>240</v>
      </c>
    </row>
    <row r="11">
      <c r="A11" s="5" t="s">
        <v>21</v>
      </c>
      <c r="B11" s="5" t="s">
        <v>22</v>
      </c>
      <c r="C11" s="5">
        <v>2.0</v>
      </c>
      <c r="D11" s="6">
        <v>40.0</v>
      </c>
      <c r="E11" s="6">
        <f t="shared" si="1"/>
        <v>80</v>
      </c>
    </row>
    <row r="12">
      <c r="A12" s="4" t="s">
        <v>23</v>
      </c>
      <c r="B12" s="4" t="s">
        <v>24</v>
      </c>
      <c r="C12" s="4">
        <v>1.0</v>
      </c>
      <c r="D12" s="8">
        <v>20.0</v>
      </c>
      <c r="E12" s="6">
        <f t="shared" si="1"/>
        <v>20</v>
      </c>
    </row>
    <row r="13">
      <c r="A13" s="5" t="s">
        <v>25</v>
      </c>
      <c r="B13" s="5" t="s">
        <v>26</v>
      </c>
      <c r="C13" s="5">
        <v>1.0</v>
      </c>
      <c r="D13" s="6">
        <v>109.77</v>
      </c>
      <c r="E13" s="6">
        <f t="shared" si="1"/>
        <v>109.77</v>
      </c>
    </row>
    <row r="14">
      <c r="A14" s="9" t="str">
        <f>HYPERLINK("https://www.officedepot.com/a/products/434415/Office-Depot-Brand-72percent-Recycled-Tri/;jsessionid=0000aZGJmSBHOgmrc_AQ7iYoL5S:17h4h7b45#","Poster Board")</f>
        <v>Poster Board</v>
      </c>
      <c r="C14" s="5">
        <v>1.0</v>
      </c>
      <c r="D14" s="8">
        <v>7.99</v>
      </c>
      <c r="E14" s="6">
        <f t="shared" si="1"/>
        <v>7.99</v>
      </c>
      <c r="F14" s="4" t="s">
        <v>27</v>
      </c>
    </row>
    <row r="15">
      <c r="A15" s="4" t="s">
        <v>28</v>
      </c>
      <c r="B15" s="4" t="s">
        <v>29</v>
      </c>
      <c r="C15" s="4">
        <v>2.0</v>
      </c>
      <c r="D15" s="8">
        <v>2.93</v>
      </c>
      <c r="E15" s="6">
        <f t="shared" si="1"/>
        <v>5.86</v>
      </c>
    </row>
    <row r="16">
      <c r="D16" s="4" t="s">
        <v>30</v>
      </c>
      <c r="E16" s="6">
        <f>sum(E2:E15)</f>
        <v>1610.21</v>
      </c>
    </row>
  </sheetData>
  <drawing r:id="rId1"/>
</worksheet>
</file>