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9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0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XMPBook2\book\chap3\graphs\"/>
    </mc:Choice>
  </mc:AlternateContent>
  <bookViews>
    <workbookView xWindow="0" yWindow="0" windowWidth="17650" windowHeight="13830" tabRatio="706"/>
  </bookViews>
  <sheets>
    <sheet name="8 graphs (8)" sheetId="11" r:id="rId1"/>
    <sheet name="8 graphs (5)" sheetId="10" r:id="rId2"/>
    <sheet name="8 graphs (4)" sheetId="9" r:id="rId3"/>
    <sheet name="8 graphs (3)" sheetId="7" r:id="rId4"/>
    <sheet name="8 graphs (2)" sheetId="6" r:id="rId5"/>
    <sheet name="8 graphs" sheetId="5" r:id="rId6"/>
    <sheet name="CA FJ-RDMA FX100" sheetId="3" r:id="rId7"/>
    <sheet name="RA MPI-3 FX100" sheetId="4" r:id="rId8"/>
    <sheet name="RS GASNet HA-PACS" sheetId="1" r:id="rId9"/>
    <sheet name="RS HAPACS MPI-3" sheetId="2" r:id="rId10"/>
  </sheets>
  <externalReferences>
    <externalReference r:id="rId11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2" i="4" l="1"/>
  <c r="AI82" i="4"/>
  <c r="AA82" i="4"/>
  <c r="AH82" i="4"/>
  <c r="AW82" i="4"/>
  <c r="Y82" i="4"/>
  <c r="AF82" i="4"/>
  <c r="AU82" i="4"/>
  <c r="Z82" i="4"/>
  <c r="AG82" i="4"/>
  <c r="AT82" i="4"/>
  <c r="AK82" i="4"/>
  <c r="AC82" i="4"/>
  <c r="AJ82" i="4"/>
  <c r="X82" i="4"/>
  <c r="AE82" i="4"/>
  <c r="AB81" i="4"/>
  <c r="AI81" i="4"/>
  <c r="AA81" i="4"/>
  <c r="AH81" i="4"/>
  <c r="AW81" i="4"/>
  <c r="Y81" i="4"/>
  <c r="AF81" i="4"/>
  <c r="AU81" i="4"/>
  <c r="Z81" i="4"/>
  <c r="AG81" i="4"/>
  <c r="AT81" i="4"/>
  <c r="AK81" i="4"/>
  <c r="AC81" i="4"/>
  <c r="AJ81" i="4"/>
  <c r="X81" i="4"/>
  <c r="AE81" i="4"/>
  <c r="AB80" i="4"/>
  <c r="AI80" i="4"/>
  <c r="AA80" i="4"/>
  <c r="AH80" i="4"/>
  <c r="AW80" i="4"/>
  <c r="Y80" i="4"/>
  <c r="AF80" i="4"/>
  <c r="AU80" i="4"/>
  <c r="Z80" i="4"/>
  <c r="AG80" i="4"/>
  <c r="AT80" i="4"/>
  <c r="AK80" i="4"/>
  <c r="AC80" i="4"/>
  <c r="AJ80" i="4"/>
  <c r="X80" i="4"/>
  <c r="AE80" i="4"/>
  <c r="AB79" i="4"/>
  <c r="AI79" i="4"/>
  <c r="AA79" i="4"/>
  <c r="AH79" i="4"/>
  <c r="AW79" i="4"/>
  <c r="Y79" i="4"/>
  <c r="AF79" i="4"/>
  <c r="AU79" i="4"/>
  <c r="Z79" i="4"/>
  <c r="AG79" i="4"/>
  <c r="AT79" i="4"/>
  <c r="AK79" i="4"/>
  <c r="AC79" i="4"/>
  <c r="AJ79" i="4"/>
  <c r="X79" i="4"/>
  <c r="AE79" i="4"/>
  <c r="AB78" i="4"/>
  <c r="AI78" i="4"/>
  <c r="AA78" i="4"/>
  <c r="AH78" i="4"/>
  <c r="AW78" i="4"/>
  <c r="Y78" i="4"/>
  <c r="AF78" i="4"/>
  <c r="AU78" i="4"/>
  <c r="Z78" i="4"/>
  <c r="AG78" i="4"/>
  <c r="AT78" i="4"/>
  <c r="AK78" i="4"/>
  <c r="AC78" i="4"/>
  <c r="AJ78" i="4"/>
  <c r="X78" i="4"/>
  <c r="AE78" i="4"/>
  <c r="AB77" i="4"/>
  <c r="AI77" i="4"/>
  <c r="AA77" i="4"/>
  <c r="AH77" i="4"/>
  <c r="AW77" i="4"/>
  <c r="Y77" i="4"/>
  <c r="AF77" i="4"/>
  <c r="AU77" i="4"/>
  <c r="Z77" i="4"/>
  <c r="AG77" i="4"/>
  <c r="AT77" i="4"/>
  <c r="AK77" i="4"/>
  <c r="AC77" i="4"/>
  <c r="AJ77" i="4"/>
  <c r="X77" i="4"/>
  <c r="AE77" i="4"/>
  <c r="AB76" i="4"/>
  <c r="AI76" i="4"/>
  <c r="AA76" i="4"/>
  <c r="AH76" i="4"/>
  <c r="AW76" i="4"/>
  <c r="Y76" i="4"/>
  <c r="AF76" i="4"/>
  <c r="AU76" i="4"/>
  <c r="Z76" i="4"/>
  <c r="AG76" i="4"/>
  <c r="AT76" i="4"/>
  <c r="AK76" i="4"/>
  <c r="AC76" i="4"/>
  <c r="AJ76" i="4"/>
  <c r="X76" i="4"/>
  <c r="AE76" i="4"/>
  <c r="AB75" i="4"/>
  <c r="AI75" i="4"/>
  <c r="AA75" i="4"/>
  <c r="AH75" i="4"/>
  <c r="AW75" i="4"/>
  <c r="Y75" i="4"/>
  <c r="AF75" i="4"/>
  <c r="AU75" i="4"/>
  <c r="Z75" i="4"/>
  <c r="AG75" i="4"/>
  <c r="AT75" i="4"/>
  <c r="AK75" i="4"/>
  <c r="AC75" i="4"/>
  <c r="AJ75" i="4"/>
  <c r="X75" i="4"/>
  <c r="AE75" i="4"/>
  <c r="AB74" i="4"/>
  <c r="AI74" i="4"/>
  <c r="AA74" i="4"/>
  <c r="AH74" i="4"/>
  <c r="AW74" i="4"/>
  <c r="Y74" i="4"/>
  <c r="AF74" i="4"/>
  <c r="AU74" i="4"/>
  <c r="Z74" i="4"/>
  <c r="AG74" i="4"/>
  <c r="AT74" i="4"/>
  <c r="AK74" i="4"/>
  <c r="AC74" i="4"/>
  <c r="AJ74" i="4"/>
  <c r="X74" i="4"/>
  <c r="AE74" i="4"/>
  <c r="AB73" i="4"/>
  <c r="AI73" i="4"/>
  <c r="AA73" i="4"/>
  <c r="AH73" i="4"/>
  <c r="AW73" i="4"/>
  <c r="Y73" i="4"/>
  <c r="AF73" i="4"/>
  <c r="AU73" i="4"/>
  <c r="Z73" i="4"/>
  <c r="AG73" i="4"/>
  <c r="AT73" i="4"/>
  <c r="AC73" i="4"/>
  <c r="AJ73" i="4"/>
  <c r="X73" i="4"/>
  <c r="AE73" i="4"/>
  <c r="AB72" i="4"/>
  <c r="AI72" i="4"/>
  <c r="AA72" i="4"/>
  <c r="AH72" i="4"/>
  <c r="AW72" i="4"/>
  <c r="Y72" i="4"/>
  <c r="AF72" i="4"/>
  <c r="AU72" i="4"/>
  <c r="Z72" i="4"/>
  <c r="AG72" i="4"/>
  <c r="AT72" i="4"/>
  <c r="AC72" i="4"/>
  <c r="AJ72" i="4"/>
  <c r="X72" i="4"/>
  <c r="AE72" i="4"/>
  <c r="AB71" i="4"/>
  <c r="AI71" i="4"/>
  <c r="AA71" i="4"/>
  <c r="AH71" i="4"/>
  <c r="AW71" i="4"/>
  <c r="Y71" i="4"/>
  <c r="AF71" i="4"/>
  <c r="AU71" i="4"/>
  <c r="Z71" i="4"/>
  <c r="AG71" i="4"/>
  <c r="AT71" i="4"/>
  <c r="AC71" i="4"/>
  <c r="AJ71" i="4"/>
  <c r="X71" i="4"/>
  <c r="AE71" i="4"/>
  <c r="AB70" i="4"/>
  <c r="AI70" i="4"/>
  <c r="AA70" i="4"/>
  <c r="AH70" i="4"/>
  <c r="AW70" i="4"/>
  <c r="Y70" i="4"/>
  <c r="AF70" i="4"/>
  <c r="AU70" i="4"/>
  <c r="Z70" i="4"/>
  <c r="AG70" i="4"/>
  <c r="AT70" i="4"/>
  <c r="AC70" i="4"/>
  <c r="AJ70" i="4"/>
  <c r="X70" i="4"/>
  <c r="AE70" i="4"/>
  <c r="AB69" i="4"/>
  <c r="AI69" i="4"/>
  <c r="AA69" i="4"/>
  <c r="AH69" i="4"/>
  <c r="AW69" i="4"/>
  <c r="Y69" i="4"/>
  <c r="AF69" i="4"/>
  <c r="AU69" i="4"/>
  <c r="Z69" i="4"/>
  <c r="AG69" i="4"/>
  <c r="AT69" i="4"/>
  <c r="AC69" i="4"/>
  <c r="AJ69" i="4"/>
  <c r="X69" i="4"/>
  <c r="AE69" i="4"/>
  <c r="AB68" i="4"/>
  <c r="AI68" i="4"/>
  <c r="AA68" i="4"/>
  <c r="AH68" i="4"/>
  <c r="AW68" i="4"/>
  <c r="Y68" i="4"/>
  <c r="AF68" i="4"/>
  <c r="AU68" i="4"/>
  <c r="Z68" i="4"/>
  <c r="AG68" i="4"/>
  <c r="AT68" i="4"/>
  <c r="AC68" i="4"/>
  <c r="AJ68" i="4"/>
  <c r="X68" i="4"/>
  <c r="AE68" i="4"/>
  <c r="AB67" i="4"/>
  <c r="AI67" i="4"/>
  <c r="AA67" i="4"/>
  <c r="AH67" i="4"/>
  <c r="AW67" i="4"/>
  <c r="Y67" i="4"/>
  <c r="AF67" i="4"/>
  <c r="AU67" i="4"/>
  <c r="Z67" i="4"/>
  <c r="AG67" i="4"/>
  <c r="AT67" i="4"/>
  <c r="AC67" i="4"/>
  <c r="AJ67" i="4"/>
  <c r="X67" i="4"/>
  <c r="AE67" i="4"/>
  <c r="AB66" i="4"/>
  <c r="AI66" i="4"/>
  <c r="AA66" i="4"/>
  <c r="AH66" i="4"/>
  <c r="AW66" i="4"/>
  <c r="Y66" i="4"/>
  <c r="AF66" i="4"/>
  <c r="AU66" i="4"/>
  <c r="Z66" i="4"/>
  <c r="AG66" i="4"/>
  <c r="AT66" i="4"/>
  <c r="AC66" i="4"/>
  <c r="AJ66" i="4"/>
  <c r="X66" i="4"/>
  <c r="AE66" i="4"/>
  <c r="AB65" i="4"/>
  <c r="AI65" i="4"/>
  <c r="AA65" i="4"/>
  <c r="AH65" i="4"/>
  <c r="AW65" i="4"/>
  <c r="Y65" i="4"/>
  <c r="AF65" i="4"/>
  <c r="AU65" i="4"/>
  <c r="Z65" i="4"/>
  <c r="AG65" i="4"/>
  <c r="AT65" i="4"/>
  <c r="AC65" i="4"/>
  <c r="AJ65" i="4"/>
  <c r="X65" i="4"/>
  <c r="AE65" i="4"/>
  <c r="AB64" i="4"/>
  <c r="AI64" i="4"/>
  <c r="AA64" i="4"/>
  <c r="AH64" i="4"/>
  <c r="AW64" i="4"/>
  <c r="Y64" i="4"/>
  <c r="AF64" i="4"/>
  <c r="AU64" i="4"/>
  <c r="Z64" i="4"/>
  <c r="AG64" i="4"/>
  <c r="AT64" i="4"/>
  <c r="AC64" i="4"/>
  <c r="AJ64" i="4"/>
  <c r="X64" i="4"/>
  <c r="AE64" i="4"/>
  <c r="AB63" i="4"/>
  <c r="AI63" i="4"/>
  <c r="AA63" i="4"/>
  <c r="AH63" i="4"/>
  <c r="AW63" i="4"/>
  <c r="Y63" i="4"/>
  <c r="AF63" i="4"/>
  <c r="AU63" i="4"/>
  <c r="Z63" i="4"/>
  <c r="AG63" i="4"/>
  <c r="AT63" i="4"/>
  <c r="AC63" i="4"/>
  <c r="AJ63" i="4"/>
  <c r="X63" i="4"/>
  <c r="AE63" i="4"/>
  <c r="AB62" i="4"/>
  <c r="AI62" i="4"/>
  <c r="AA62" i="4"/>
  <c r="AH62" i="4"/>
  <c r="AW62" i="4"/>
  <c r="Y62" i="4"/>
  <c r="AF62" i="4"/>
  <c r="AU62" i="4"/>
  <c r="Z62" i="4"/>
  <c r="AG62" i="4"/>
  <c r="AT62" i="4"/>
  <c r="AC62" i="4"/>
  <c r="AJ62" i="4"/>
  <c r="X62" i="4"/>
  <c r="AE62" i="4"/>
  <c r="AB61" i="4"/>
  <c r="AI61" i="4"/>
  <c r="AA61" i="4"/>
  <c r="AH61" i="4"/>
  <c r="AW61" i="4"/>
  <c r="Y61" i="4"/>
  <c r="AF61" i="4"/>
  <c r="AU61" i="4"/>
  <c r="Z61" i="4"/>
  <c r="AG61" i="4"/>
  <c r="AT61" i="4"/>
  <c r="AC61" i="4"/>
  <c r="AJ61" i="4"/>
  <c r="X61" i="4"/>
  <c r="AE61" i="4"/>
  <c r="AB60" i="4"/>
  <c r="AI60" i="4"/>
  <c r="AA60" i="4"/>
  <c r="AH60" i="4"/>
  <c r="AW60" i="4"/>
  <c r="Y60" i="4"/>
  <c r="AF60" i="4"/>
  <c r="AU60" i="4"/>
  <c r="Z60" i="4"/>
  <c r="AG60" i="4"/>
  <c r="AT60" i="4"/>
  <c r="AC60" i="4"/>
  <c r="AJ60" i="4"/>
  <c r="X60" i="4"/>
  <c r="AE60" i="4"/>
  <c r="AJ59" i="4"/>
  <c r="AI59" i="4"/>
  <c r="AH59" i="4"/>
  <c r="AG59" i="4"/>
  <c r="AF59" i="4"/>
  <c r="AC58" i="4"/>
  <c r="AB58" i="4"/>
  <c r="AA58" i="4"/>
  <c r="Z58" i="4"/>
  <c r="Y58" i="4"/>
  <c r="X58" i="4"/>
  <c r="AC49" i="4"/>
  <c r="AJ49" i="4"/>
  <c r="AB49" i="4"/>
  <c r="AI49" i="4"/>
  <c r="AA49" i="4"/>
  <c r="AH49" i="4"/>
  <c r="Z49" i="4"/>
  <c r="AG49" i="4"/>
  <c r="Y49" i="4"/>
  <c r="AF49" i="4"/>
  <c r="X49" i="4"/>
  <c r="AE49" i="4"/>
  <c r="AC48" i="4"/>
  <c r="AJ48" i="4"/>
  <c r="AB48" i="4"/>
  <c r="AI48" i="4"/>
  <c r="AA48" i="4"/>
  <c r="AH48" i="4"/>
  <c r="Z48" i="4"/>
  <c r="AG48" i="4"/>
  <c r="Y48" i="4"/>
  <c r="AF48" i="4"/>
  <c r="X48" i="4"/>
  <c r="AE48" i="4"/>
  <c r="AC47" i="4"/>
  <c r="AJ47" i="4"/>
  <c r="AB47" i="4"/>
  <c r="AI47" i="4"/>
  <c r="AA47" i="4"/>
  <c r="AH47" i="4"/>
  <c r="Z47" i="4"/>
  <c r="AG47" i="4"/>
  <c r="Y47" i="4"/>
  <c r="AF47" i="4"/>
  <c r="X47" i="4"/>
  <c r="AE47" i="4"/>
  <c r="AC46" i="4"/>
  <c r="AJ46" i="4"/>
  <c r="AB46" i="4"/>
  <c r="AI46" i="4"/>
  <c r="AA46" i="4"/>
  <c r="AH46" i="4"/>
  <c r="Z46" i="4"/>
  <c r="AG46" i="4"/>
  <c r="Y46" i="4"/>
  <c r="AF46" i="4"/>
  <c r="X46" i="4"/>
  <c r="AE46" i="4"/>
  <c r="AC45" i="4"/>
  <c r="AJ45" i="4"/>
  <c r="AB45" i="4"/>
  <c r="AI45" i="4"/>
  <c r="AA45" i="4"/>
  <c r="AH45" i="4"/>
  <c r="Z45" i="4"/>
  <c r="AG45" i="4"/>
  <c r="Y45" i="4"/>
  <c r="AF45" i="4"/>
  <c r="X45" i="4"/>
  <c r="AE45" i="4"/>
  <c r="AC44" i="4"/>
  <c r="AJ44" i="4"/>
  <c r="AB44" i="4"/>
  <c r="AI44" i="4"/>
  <c r="AA44" i="4"/>
  <c r="AH44" i="4"/>
  <c r="Z44" i="4"/>
  <c r="AG44" i="4"/>
  <c r="Y44" i="4"/>
  <c r="AF44" i="4"/>
  <c r="X44" i="4"/>
  <c r="AE44" i="4"/>
  <c r="AC43" i="4"/>
  <c r="AJ43" i="4"/>
  <c r="AB43" i="4"/>
  <c r="AI43" i="4"/>
  <c r="AA43" i="4"/>
  <c r="AH43" i="4"/>
  <c r="Z43" i="4"/>
  <c r="AG43" i="4"/>
  <c r="Y43" i="4"/>
  <c r="AF43" i="4"/>
  <c r="X43" i="4"/>
  <c r="AE43" i="4"/>
  <c r="AC42" i="4"/>
  <c r="AJ42" i="4"/>
  <c r="AB42" i="4"/>
  <c r="AI42" i="4"/>
  <c r="AA42" i="4"/>
  <c r="AH42" i="4"/>
  <c r="Z42" i="4"/>
  <c r="AG42" i="4"/>
  <c r="Y42" i="4"/>
  <c r="AF42" i="4"/>
  <c r="X42" i="4"/>
  <c r="AE42" i="4"/>
  <c r="AC41" i="4"/>
  <c r="AJ41" i="4"/>
  <c r="AB41" i="4"/>
  <c r="AI41" i="4"/>
  <c r="AA41" i="4"/>
  <c r="AH41" i="4"/>
  <c r="Z41" i="4"/>
  <c r="AG41" i="4"/>
  <c r="Y41" i="4"/>
  <c r="AF41" i="4"/>
  <c r="X41" i="4"/>
  <c r="AE41" i="4"/>
  <c r="AC40" i="4"/>
  <c r="AJ40" i="4"/>
  <c r="AB40" i="4"/>
  <c r="AI40" i="4"/>
  <c r="AA40" i="4"/>
  <c r="AH40" i="4"/>
  <c r="Z40" i="4"/>
  <c r="AG40" i="4"/>
  <c r="Y40" i="4"/>
  <c r="AF40" i="4"/>
  <c r="X40" i="4"/>
  <c r="AE40" i="4"/>
  <c r="AC39" i="4"/>
  <c r="AJ39" i="4"/>
  <c r="AB39" i="4"/>
  <c r="AI39" i="4"/>
  <c r="AA39" i="4"/>
  <c r="AH39" i="4"/>
  <c r="Z39" i="4"/>
  <c r="AG39" i="4"/>
  <c r="Y39" i="4"/>
  <c r="AF39" i="4"/>
  <c r="X39" i="4"/>
  <c r="AE39" i="4"/>
  <c r="AC38" i="4"/>
  <c r="AJ38" i="4"/>
  <c r="AB38" i="4"/>
  <c r="AI38" i="4"/>
  <c r="AA38" i="4"/>
  <c r="AH38" i="4"/>
  <c r="Z38" i="4"/>
  <c r="AG38" i="4"/>
  <c r="Y38" i="4"/>
  <c r="AF38" i="4"/>
  <c r="X38" i="4"/>
  <c r="AE38" i="4"/>
  <c r="AC37" i="4"/>
  <c r="AJ37" i="4"/>
  <c r="AB37" i="4"/>
  <c r="AI37" i="4"/>
  <c r="AA37" i="4"/>
  <c r="AH37" i="4"/>
  <c r="Z37" i="4"/>
  <c r="AG37" i="4"/>
  <c r="Y37" i="4"/>
  <c r="AF37" i="4"/>
  <c r="X37" i="4"/>
  <c r="AE37" i="4"/>
  <c r="AC36" i="4"/>
  <c r="AJ36" i="4"/>
  <c r="AB36" i="4"/>
  <c r="AI36" i="4"/>
  <c r="AA36" i="4"/>
  <c r="AH36" i="4"/>
  <c r="Z36" i="4"/>
  <c r="AG36" i="4"/>
  <c r="Y36" i="4"/>
  <c r="AF36" i="4"/>
  <c r="X36" i="4"/>
  <c r="AE36" i="4"/>
  <c r="AC35" i="4"/>
  <c r="AJ35" i="4"/>
  <c r="AB35" i="4"/>
  <c r="AI35" i="4"/>
  <c r="AA35" i="4"/>
  <c r="AH35" i="4"/>
  <c r="Z35" i="4"/>
  <c r="AG35" i="4"/>
  <c r="Y35" i="4"/>
  <c r="AF35" i="4"/>
  <c r="X35" i="4"/>
  <c r="AE35" i="4"/>
  <c r="AC34" i="4"/>
  <c r="AJ34" i="4"/>
  <c r="AB34" i="4"/>
  <c r="AI34" i="4"/>
  <c r="AA34" i="4"/>
  <c r="AH34" i="4"/>
  <c r="Z34" i="4"/>
  <c r="AG34" i="4"/>
  <c r="Y34" i="4"/>
  <c r="AF34" i="4"/>
  <c r="X34" i="4"/>
  <c r="AE34" i="4"/>
  <c r="AC33" i="4"/>
  <c r="AJ33" i="4"/>
  <c r="AB33" i="4"/>
  <c r="AI33" i="4"/>
  <c r="AA33" i="4"/>
  <c r="AH33" i="4"/>
  <c r="Z33" i="4"/>
  <c r="AG33" i="4"/>
  <c r="Y33" i="4"/>
  <c r="AF33" i="4"/>
  <c r="X33" i="4"/>
  <c r="AE33" i="4"/>
  <c r="AC32" i="4"/>
  <c r="AJ32" i="4"/>
  <c r="AB32" i="4"/>
  <c r="AI32" i="4"/>
  <c r="AA32" i="4"/>
  <c r="AH32" i="4"/>
  <c r="Z32" i="4"/>
  <c r="AG32" i="4"/>
  <c r="Y32" i="4"/>
  <c r="AF32" i="4"/>
  <c r="X32" i="4"/>
  <c r="AE32" i="4"/>
  <c r="AC31" i="4"/>
  <c r="AJ31" i="4"/>
  <c r="AB31" i="4"/>
  <c r="AI31" i="4"/>
  <c r="AA31" i="4"/>
  <c r="AH31" i="4"/>
  <c r="Z31" i="4"/>
  <c r="AG31" i="4"/>
  <c r="Y31" i="4"/>
  <c r="AF31" i="4"/>
  <c r="X31" i="4"/>
  <c r="AE31" i="4"/>
  <c r="AC30" i="4"/>
  <c r="AJ30" i="4"/>
  <c r="AB30" i="4"/>
  <c r="AI30" i="4"/>
  <c r="AA30" i="4"/>
  <c r="AH30" i="4"/>
  <c r="Z30" i="4"/>
  <c r="AG30" i="4"/>
  <c r="Y30" i="4"/>
  <c r="AF30" i="4"/>
  <c r="X30" i="4"/>
  <c r="AE30" i="4"/>
  <c r="AC29" i="4"/>
  <c r="AJ29" i="4"/>
  <c r="AB29" i="4"/>
  <c r="AI29" i="4"/>
  <c r="AA29" i="4"/>
  <c r="AH29" i="4"/>
  <c r="Z29" i="4"/>
  <c r="AG29" i="4"/>
  <c r="Y29" i="4"/>
  <c r="AF29" i="4"/>
  <c r="X29" i="4"/>
  <c r="AE29" i="4"/>
  <c r="AC28" i="4"/>
  <c r="AJ28" i="4"/>
  <c r="AB28" i="4"/>
  <c r="AI28" i="4"/>
  <c r="AA28" i="4"/>
  <c r="AH28" i="4"/>
  <c r="Z28" i="4"/>
  <c r="AG28" i="4"/>
  <c r="Y28" i="4"/>
  <c r="AF28" i="4"/>
  <c r="X28" i="4"/>
  <c r="AE28" i="4"/>
  <c r="AC27" i="4"/>
  <c r="AJ27" i="4"/>
  <c r="Z27" i="4"/>
  <c r="AG27" i="4"/>
  <c r="AK27" i="4"/>
  <c r="AB27" i="4"/>
  <c r="AI27" i="4"/>
  <c r="AA27" i="4"/>
  <c r="AH27" i="4"/>
  <c r="Y27" i="4"/>
  <c r="AF27" i="4"/>
  <c r="X27" i="4"/>
  <c r="AE27" i="4"/>
  <c r="AK26" i="4"/>
  <c r="AJ26" i="4"/>
  <c r="AI26" i="4"/>
  <c r="AH26" i="4"/>
  <c r="AG26" i="4"/>
  <c r="AF26" i="4"/>
  <c r="AC25" i="4"/>
  <c r="AB25" i="4"/>
  <c r="AA25" i="4"/>
  <c r="Z25" i="4"/>
  <c r="Y25" i="4"/>
  <c r="X25" i="4"/>
  <c r="AB82" i="3"/>
  <c r="AI82" i="3"/>
  <c r="AA82" i="3"/>
  <c r="AH82" i="3"/>
  <c r="AW82" i="3"/>
  <c r="Y82" i="3"/>
  <c r="AF82" i="3"/>
  <c r="AU82" i="3"/>
  <c r="Z82" i="3"/>
  <c r="AG82" i="3"/>
  <c r="AT82" i="3"/>
  <c r="AC82" i="3"/>
  <c r="AJ82" i="3"/>
  <c r="X82" i="3"/>
  <c r="AE82" i="3"/>
  <c r="AB81" i="3"/>
  <c r="AI81" i="3"/>
  <c r="AA81" i="3"/>
  <c r="AH81" i="3"/>
  <c r="AW81" i="3"/>
  <c r="Y81" i="3"/>
  <c r="AF81" i="3"/>
  <c r="AU81" i="3"/>
  <c r="Z81" i="3"/>
  <c r="AG81" i="3"/>
  <c r="AT81" i="3"/>
  <c r="AC81" i="3"/>
  <c r="AJ81" i="3"/>
  <c r="X81" i="3"/>
  <c r="AE81" i="3"/>
  <c r="AB80" i="3"/>
  <c r="AI80" i="3"/>
  <c r="AA80" i="3"/>
  <c r="AH80" i="3"/>
  <c r="AW80" i="3"/>
  <c r="Y80" i="3"/>
  <c r="AF80" i="3"/>
  <c r="AU80" i="3"/>
  <c r="Z80" i="3"/>
  <c r="AG80" i="3"/>
  <c r="AT80" i="3"/>
  <c r="AC80" i="3"/>
  <c r="AJ80" i="3"/>
  <c r="X80" i="3"/>
  <c r="AE80" i="3"/>
  <c r="AB79" i="3"/>
  <c r="AI79" i="3"/>
  <c r="AA79" i="3"/>
  <c r="AH79" i="3"/>
  <c r="AW79" i="3"/>
  <c r="Y79" i="3"/>
  <c r="AF79" i="3"/>
  <c r="AU79" i="3"/>
  <c r="Z79" i="3"/>
  <c r="AG79" i="3"/>
  <c r="AT79" i="3"/>
  <c r="AC79" i="3"/>
  <c r="AJ79" i="3"/>
  <c r="X79" i="3"/>
  <c r="AE79" i="3"/>
  <c r="AB78" i="3"/>
  <c r="AI78" i="3"/>
  <c r="AA78" i="3"/>
  <c r="AH78" i="3"/>
  <c r="AW78" i="3"/>
  <c r="Y78" i="3"/>
  <c r="AF78" i="3"/>
  <c r="AU78" i="3"/>
  <c r="Z78" i="3"/>
  <c r="AG78" i="3"/>
  <c r="AT78" i="3"/>
  <c r="AC78" i="3"/>
  <c r="AJ78" i="3"/>
  <c r="X78" i="3"/>
  <c r="AE78" i="3"/>
  <c r="AB77" i="3"/>
  <c r="AI77" i="3"/>
  <c r="AA77" i="3"/>
  <c r="AH77" i="3"/>
  <c r="AW77" i="3"/>
  <c r="Y77" i="3"/>
  <c r="AF77" i="3"/>
  <c r="AU77" i="3"/>
  <c r="Z77" i="3"/>
  <c r="AG77" i="3"/>
  <c r="AT77" i="3"/>
  <c r="AC77" i="3"/>
  <c r="AJ77" i="3"/>
  <c r="X77" i="3"/>
  <c r="AE77" i="3"/>
  <c r="AB76" i="3"/>
  <c r="AI76" i="3"/>
  <c r="AA76" i="3"/>
  <c r="AH76" i="3"/>
  <c r="AW76" i="3"/>
  <c r="Y76" i="3"/>
  <c r="AF76" i="3"/>
  <c r="AU76" i="3"/>
  <c r="Z76" i="3"/>
  <c r="AG76" i="3"/>
  <c r="AT76" i="3"/>
  <c r="AC76" i="3"/>
  <c r="AJ76" i="3"/>
  <c r="X76" i="3"/>
  <c r="AE76" i="3"/>
  <c r="AB75" i="3"/>
  <c r="AI75" i="3"/>
  <c r="AA75" i="3"/>
  <c r="AH75" i="3"/>
  <c r="AW75" i="3"/>
  <c r="Y75" i="3"/>
  <c r="AF75" i="3"/>
  <c r="AU75" i="3"/>
  <c r="Z75" i="3"/>
  <c r="AG75" i="3"/>
  <c r="AT75" i="3"/>
  <c r="AC75" i="3"/>
  <c r="AJ75" i="3"/>
  <c r="X75" i="3"/>
  <c r="AE75" i="3"/>
  <c r="AB74" i="3"/>
  <c r="AI74" i="3"/>
  <c r="AA74" i="3"/>
  <c r="AH74" i="3"/>
  <c r="AW74" i="3"/>
  <c r="Y74" i="3"/>
  <c r="AF74" i="3"/>
  <c r="AU74" i="3"/>
  <c r="Z74" i="3"/>
  <c r="AG74" i="3"/>
  <c r="AT74" i="3"/>
  <c r="AC74" i="3"/>
  <c r="AJ74" i="3"/>
  <c r="X74" i="3"/>
  <c r="AE74" i="3"/>
  <c r="AB73" i="3"/>
  <c r="AI73" i="3"/>
  <c r="AA73" i="3"/>
  <c r="AH73" i="3"/>
  <c r="AW73" i="3"/>
  <c r="Y73" i="3"/>
  <c r="AF73" i="3"/>
  <c r="AU73" i="3"/>
  <c r="Z73" i="3"/>
  <c r="AG73" i="3"/>
  <c r="AT73" i="3"/>
  <c r="AC73" i="3"/>
  <c r="AJ73" i="3"/>
  <c r="X73" i="3"/>
  <c r="AE73" i="3"/>
  <c r="AB72" i="3"/>
  <c r="AI72" i="3"/>
  <c r="AA72" i="3"/>
  <c r="AH72" i="3"/>
  <c r="AW72" i="3"/>
  <c r="Y72" i="3"/>
  <c r="AF72" i="3"/>
  <c r="AU72" i="3"/>
  <c r="Z72" i="3"/>
  <c r="AG72" i="3"/>
  <c r="AT72" i="3"/>
  <c r="AC72" i="3"/>
  <c r="AJ72" i="3"/>
  <c r="X72" i="3"/>
  <c r="AE72" i="3"/>
  <c r="AB71" i="3"/>
  <c r="AI71" i="3"/>
  <c r="AA71" i="3"/>
  <c r="AH71" i="3"/>
  <c r="AW71" i="3"/>
  <c r="Y71" i="3"/>
  <c r="AF71" i="3"/>
  <c r="AU71" i="3"/>
  <c r="Z71" i="3"/>
  <c r="AG71" i="3"/>
  <c r="AT71" i="3"/>
  <c r="AC71" i="3"/>
  <c r="AJ71" i="3"/>
  <c r="X71" i="3"/>
  <c r="AE71" i="3"/>
  <c r="AB70" i="3"/>
  <c r="AI70" i="3"/>
  <c r="AA70" i="3"/>
  <c r="AH70" i="3"/>
  <c r="AW70" i="3"/>
  <c r="Y70" i="3"/>
  <c r="AF70" i="3"/>
  <c r="AU70" i="3"/>
  <c r="Z70" i="3"/>
  <c r="AG70" i="3"/>
  <c r="AT70" i="3"/>
  <c r="AC70" i="3"/>
  <c r="AJ70" i="3"/>
  <c r="X70" i="3"/>
  <c r="AE70" i="3"/>
  <c r="AB69" i="3"/>
  <c r="AI69" i="3"/>
  <c r="AA69" i="3"/>
  <c r="AH69" i="3"/>
  <c r="AW69" i="3"/>
  <c r="Y69" i="3"/>
  <c r="AF69" i="3"/>
  <c r="AU69" i="3"/>
  <c r="Z69" i="3"/>
  <c r="AG69" i="3"/>
  <c r="AT69" i="3"/>
  <c r="AC69" i="3"/>
  <c r="AJ69" i="3"/>
  <c r="X69" i="3"/>
  <c r="AE69" i="3"/>
  <c r="AB68" i="3"/>
  <c r="AI68" i="3"/>
  <c r="AA68" i="3"/>
  <c r="AH68" i="3"/>
  <c r="AW68" i="3"/>
  <c r="Y68" i="3"/>
  <c r="AF68" i="3"/>
  <c r="AU68" i="3"/>
  <c r="Z68" i="3"/>
  <c r="AG68" i="3"/>
  <c r="AT68" i="3"/>
  <c r="AC68" i="3"/>
  <c r="AJ68" i="3"/>
  <c r="X68" i="3"/>
  <c r="AE68" i="3"/>
  <c r="AB67" i="3"/>
  <c r="AI67" i="3"/>
  <c r="AA67" i="3"/>
  <c r="AH67" i="3"/>
  <c r="AW67" i="3"/>
  <c r="Y67" i="3"/>
  <c r="AF67" i="3"/>
  <c r="AU67" i="3"/>
  <c r="Z67" i="3"/>
  <c r="AG67" i="3"/>
  <c r="AT67" i="3"/>
  <c r="AC67" i="3"/>
  <c r="AJ67" i="3"/>
  <c r="X67" i="3"/>
  <c r="AE67" i="3"/>
  <c r="AB66" i="3"/>
  <c r="AI66" i="3"/>
  <c r="AA66" i="3"/>
  <c r="AH66" i="3"/>
  <c r="AW66" i="3"/>
  <c r="Y66" i="3"/>
  <c r="AF66" i="3"/>
  <c r="AU66" i="3"/>
  <c r="Z66" i="3"/>
  <c r="AG66" i="3"/>
  <c r="AT66" i="3"/>
  <c r="AC66" i="3"/>
  <c r="AJ66" i="3"/>
  <c r="X66" i="3"/>
  <c r="AE66" i="3"/>
  <c r="AB65" i="3"/>
  <c r="AI65" i="3"/>
  <c r="AA65" i="3"/>
  <c r="AH65" i="3"/>
  <c r="AW65" i="3"/>
  <c r="Y65" i="3"/>
  <c r="AF65" i="3"/>
  <c r="AU65" i="3"/>
  <c r="Z65" i="3"/>
  <c r="AG65" i="3"/>
  <c r="AT65" i="3"/>
  <c r="AC65" i="3"/>
  <c r="AJ65" i="3"/>
  <c r="X65" i="3"/>
  <c r="AE65" i="3"/>
  <c r="AB64" i="3"/>
  <c r="AI64" i="3"/>
  <c r="AA64" i="3"/>
  <c r="AH64" i="3"/>
  <c r="AW64" i="3"/>
  <c r="Y64" i="3"/>
  <c r="AF64" i="3"/>
  <c r="AU64" i="3"/>
  <c r="Z64" i="3"/>
  <c r="AG64" i="3"/>
  <c r="AT64" i="3"/>
  <c r="AC64" i="3"/>
  <c r="AJ64" i="3"/>
  <c r="X64" i="3"/>
  <c r="AE64" i="3"/>
  <c r="AB63" i="3"/>
  <c r="AI63" i="3"/>
  <c r="AA63" i="3"/>
  <c r="AH63" i="3"/>
  <c r="AW63" i="3"/>
  <c r="Y63" i="3"/>
  <c r="AF63" i="3"/>
  <c r="AU63" i="3"/>
  <c r="Z63" i="3"/>
  <c r="AG63" i="3"/>
  <c r="AT63" i="3"/>
  <c r="AC63" i="3"/>
  <c r="AJ63" i="3"/>
  <c r="X63" i="3"/>
  <c r="AE63" i="3"/>
  <c r="AB62" i="3"/>
  <c r="AI62" i="3"/>
  <c r="AA62" i="3"/>
  <c r="AH62" i="3"/>
  <c r="AW62" i="3"/>
  <c r="Y62" i="3"/>
  <c r="AF62" i="3"/>
  <c r="AU62" i="3"/>
  <c r="Z62" i="3"/>
  <c r="AG62" i="3"/>
  <c r="AT62" i="3"/>
  <c r="AC62" i="3"/>
  <c r="AJ62" i="3"/>
  <c r="X62" i="3"/>
  <c r="AE62" i="3"/>
  <c r="AB61" i="3"/>
  <c r="AI61" i="3"/>
  <c r="AA61" i="3"/>
  <c r="AH61" i="3"/>
  <c r="AW61" i="3"/>
  <c r="Y61" i="3"/>
  <c r="AF61" i="3"/>
  <c r="AU61" i="3"/>
  <c r="Z61" i="3"/>
  <c r="AG61" i="3"/>
  <c r="AT61" i="3"/>
  <c r="AC61" i="3"/>
  <c r="AJ61" i="3"/>
  <c r="X61" i="3"/>
  <c r="AE61" i="3"/>
  <c r="AB60" i="3"/>
  <c r="AI60" i="3"/>
  <c r="AA60" i="3"/>
  <c r="AH60" i="3"/>
  <c r="AW60" i="3"/>
  <c r="Y60" i="3"/>
  <c r="AF60" i="3"/>
  <c r="AU60" i="3"/>
  <c r="Z60" i="3"/>
  <c r="AG60" i="3"/>
  <c r="AT60" i="3"/>
  <c r="AC60" i="3"/>
  <c r="AJ60" i="3"/>
  <c r="X60" i="3"/>
  <c r="AE60" i="3"/>
  <c r="AJ59" i="3"/>
  <c r="AI59" i="3"/>
  <c r="AH59" i="3"/>
  <c r="AG59" i="3"/>
  <c r="AF59" i="3"/>
  <c r="AC58" i="3"/>
  <c r="AB58" i="3"/>
  <c r="AA58" i="3"/>
  <c r="Z58" i="3"/>
  <c r="Y58" i="3"/>
  <c r="X58" i="3"/>
  <c r="AC49" i="3"/>
  <c r="AJ49" i="3"/>
  <c r="AB49" i="3"/>
  <c r="AI49" i="3"/>
  <c r="AA49" i="3"/>
  <c r="AH49" i="3"/>
  <c r="Z49" i="3"/>
  <c r="AG49" i="3"/>
  <c r="Y49" i="3"/>
  <c r="AF49" i="3"/>
  <c r="X49" i="3"/>
  <c r="AE49" i="3"/>
  <c r="AC48" i="3"/>
  <c r="AJ48" i="3"/>
  <c r="AB48" i="3"/>
  <c r="AI48" i="3"/>
  <c r="AA48" i="3"/>
  <c r="AH48" i="3"/>
  <c r="Z48" i="3"/>
  <c r="AG48" i="3"/>
  <c r="Y48" i="3"/>
  <c r="AF48" i="3"/>
  <c r="X48" i="3"/>
  <c r="AE48" i="3"/>
  <c r="AC47" i="3"/>
  <c r="AJ47" i="3"/>
  <c r="AB47" i="3"/>
  <c r="AI47" i="3"/>
  <c r="AA47" i="3"/>
  <c r="AH47" i="3"/>
  <c r="Z47" i="3"/>
  <c r="AG47" i="3"/>
  <c r="Y47" i="3"/>
  <c r="AF47" i="3"/>
  <c r="X47" i="3"/>
  <c r="AE47" i="3"/>
  <c r="AC46" i="3"/>
  <c r="AJ46" i="3"/>
  <c r="AB46" i="3"/>
  <c r="AI46" i="3"/>
  <c r="AA46" i="3"/>
  <c r="AH46" i="3"/>
  <c r="Z46" i="3"/>
  <c r="AG46" i="3"/>
  <c r="Y46" i="3"/>
  <c r="AF46" i="3"/>
  <c r="X46" i="3"/>
  <c r="AE46" i="3"/>
  <c r="AC45" i="3"/>
  <c r="AJ45" i="3"/>
  <c r="AB45" i="3"/>
  <c r="AI45" i="3"/>
  <c r="AA45" i="3"/>
  <c r="AH45" i="3"/>
  <c r="Z45" i="3"/>
  <c r="AG45" i="3"/>
  <c r="Y45" i="3"/>
  <c r="AF45" i="3"/>
  <c r="X45" i="3"/>
  <c r="AE45" i="3"/>
  <c r="AC44" i="3"/>
  <c r="AJ44" i="3"/>
  <c r="AB44" i="3"/>
  <c r="AI44" i="3"/>
  <c r="AA44" i="3"/>
  <c r="AH44" i="3"/>
  <c r="Z44" i="3"/>
  <c r="AG44" i="3"/>
  <c r="Y44" i="3"/>
  <c r="AF44" i="3"/>
  <c r="X44" i="3"/>
  <c r="AE44" i="3"/>
  <c r="AC43" i="3"/>
  <c r="AJ43" i="3"/>
  <c r="AB43" i="3"/>
  <c r="AI43" i="3"/>
  <c r="AA43" i="3"/>
  <c r="AH43" i="3"/>
  <c r="Z43" i="3"/>
  <c r="AG43" i="3"/>
  <c r="Y43" i="3"/>
  <c r="AF43" i="3"/>
  <c r="X43" i="3"/>
  <c r="AE43" i="3"/>
  <c r="AC42" i="3"/>
  <c r="AJ42" i="3"/>
  <c r="AB42" i="3"/>
  <c r="AI42" i="3"/>
  <c r="AA42" i="3"/>
  <c r="AH42" i="3"/>
  <c r="Z42" i="3"/>
  <c r="AG42" i="3"/>
  <c r="Y42" i="3"/>
  <c r="AF42" i="3"/>
  <c r="X42" i="3"/>
  <c r="AE42" i="3"/>
  <c r="AC41" i="3"/>
  <c r="AJ41" i="3"/>
  <c r="AB41" i="3"/>
  <c r="AI41" i="3"/>
  <c r="AA41" i="3"/>
  <c r="AH41" i="3"/>
  <c r="Z41" i="3"/>
  <c r="AG41" i="3"/>
  <c r="Y41" i="3"/>
  <c r="AF41" i="3"/>
  <c r="X41" i="3"/>
  <c r="AE41" i="3"/>
  <c r="AC40" i="3"/>
  <c r="AJ40" i="3"/>
  <c r="AB40" i="3"/>
  <c r="AI40" i="3"/>
  <c r="AA40" i="3"/>
  <c r="AH40" i="3"/>
  <c r="Z40" i="3"/>
  <c r="AG40" i="3"/>
  <c r="Y40" i="3"/>
  <c r="AF40" i="3"/>
  <c r="X40" i="3"/>
  <c r="AE40" i="3"/>
  <c r="AC39" i="3"/>
  <c r="AJ39" i="3"/>
  <c r="AB39" i="3"/>
  <c r="AI39" i="3"/>
  <c r="AA39" i="3"/>
  <c r="AH39" i="3"/>
  <c r="Z39" i="3"/>
  <c r="AG39" i="3"/>
  <c r="Y39" i="3"/>
  <c r="AF39" i="3"/>
  <c r="X39" i="3"/>
  <c r="AE39" i="3"/>
  <c r="AC38" i="3"/>
  <c r="AJ38" i="3"/>
  <c r="AB38" i="3"/>
  <c r="AI38" i="3"/>
  <c r="AA38" i="3"/>
  <c r="AH38" i="3"/>
  <c r="Z38" i="3"/>
  <c r="AG38" i="3"/>
  <c r="Y38" i="3"/>
  <c r="AF38" i="3"/>
  <c r="X38" i="3"/>
  <c r="AE38" i="3"/>
  <c r="AC37" i="3"/>
  <c r="AJ37" i="3"/>
  <c r="AB37" i="3"/>
  <c r="AI37" i="3"/>
  <c r="AA37" i="3"/>
  <c r="AH37" i="3"/>
  <c r="Z37" i="3"/>
  <c r="AG37" i="3"/>
  <c r="Y37" i="3"/>
  <c r="AF37" i="3"/>
  <c r="X37" i="3"/>
  <c r="AE37" i="3"/>
  <c r="AC36" i="3"/>
  <c r="AJ36" i="3"/>
  <c r="AB36" i="3"/>
  <c r="AI36" i="3"/>
  <c r="AA36" i="3"/>
  <c r="AH36" i="3"/>
  <c r="Z36" i="3"/>
  <c r="AG36" i="3"/>
  <c r="Y36" i="3"/>
  <c r="AF36" i="3"/>
  <c r="X36" i="3"/>
  <c r="AE36" i="3"/>
  <c r="AC35" i="3"/>
  <c r="AJ35" i="3"/>
  <c r="AB35" i="3"/>
  <c r="AI35" i="3"/>
  <c r="AA35" i="3"/>
  <c r="AH35" i="3"/>
  <c r="Z35" i="3"/>
  <c r="AG35" i="3"/>
  <c r="Y35" i="3"/>
  <c r="AF35" i="3"/>
  <c r="X35" i="3"/>
  <c r="AE35" i="3"/>
  <c r="AC34" i="3"/>
  <c r="AJ34" i="3"/>
  <c r="AB34" i="3"/>
  <c r="AI34" i="3"/>
  <c r="AA34" i="3"/>
  <c r="AH34" i="3"/>
  <c r="Z34" i="3"/>
  <c r="AG34" i="3"/>
  <c r="Y34" i="3"/>
  <c r="AF34" i="3"/>
  <c r="X34" i="3"/>
  <c r="AE34" i="3"/>
  <c r="AC33" i="3"/>
  <c r="AJ33" i="3"/>
  <c r="AB33" i="3"/>
  <c r="AI33" i="3"/>
  <c r="AA33" i="3"/>
  <c r="AH33" i="3"/>
  <c r="Z33" i="3"/>
  <c r="AG33" i="3"/>
  <c r="Y33" i="3"/>
  <c r="AF33" i="3"/>
  <c r="X33" i="3"/>
  <c r="AE33" i="3"/>
  <c r="AC32" i="3"/>
  <c r="AJ32" i="3"/>
  <c r="AB32" i="3"/>
  <c r="AI32" i="3"/>
  <c r="AA32" i="3"/>
  <c r="AH32" i="3"/>
  <c r="Z32" i="3"/>
  <c r="AG32" i="3"/>
  <c r="Y32" i="3"/>
  <c r="AF32" i="3"/>
  <c r="X32" i="3"/>
  <c r="AE32" i="3"/>
  <c r="AC31" i="3"/>
  <c r="AJ31" i="3"/>
  <c r="AB31" i="3"/>
  <c r="AI31" i="3"/>
  <c r="AA31" i="3"/>
  <c r="AH31" i="3"/>
  <c r="Z31" i="3"/>
  <c r="AG31" i="3"/>
  <c r="Y31" i="3"/>
  <c r="AF31" i="3"/>
  <c r="X31" i="3"/>
  <c r="AE31" i="3"/>
  <c r="AC30" i="3"/>
  <c r="AJ30" i="3"/>
  <c r="AB30" i="3"/>
  <c r="AI30" i="3"/>
  <c r="AA30" i="3"/>
  <c r="AH30" i="3"/>
  <c r="Z30" i="3"/>
  <c r="AG30" i="3"/>
  <c r="Y30" i="3"/>
  <c r="AF30" i="3"/>
  <c r="X30" i="3"/>
  <c r="AE30" i="3"/>
  <c r="AC29" i="3"/>
  <c r="AJ29" i="3"/>
  <c r="AB29" i="3"/>
  <c r="AI29" i="3"/>
  <c r="AA29" i="3"/>
  <c r="AH29" i="3"/>
  <c r="Z29" i="3"/>
  <c r="AG29" i="3"/>
  <c r="Y29" i="3"/>
  <c r="AF29" i="3"/>
  <c r="X29" i="3"/>
  <c r="AE29" i="3"/>
  <c r="AC28" i="3"/>
  <c r="AJ28" i="3"/>
  <c r="AB28" i="3"/>
  <c r="AI28" i="3"/>
  <c r="AA28" i="3"/>
  <c r="AH28" i="3"/>
  <c r="Z28" i="3"/>
  <c r="AG28" i="3"/>
  <c r="Y28" i="3"/>
  <c r="AF28" i="3"/>
  <c r="X28" i="3"/>
  <c r="AE28" i="3"/>
  <c r="AC27" i="3"/>
  <c r="AJ27" i="3"/>
  <c r="Z27" i="3"/>
  <c r="AG27" i="3"/>
  <c r="AK27" i="3"/>
  <c r="AB27" i="3"/>
  <c r="AI27" i="3"/>
  <c r="AA27" i="3"/>
  <c r="AH27" i="3"/>
  <c r="Y27" i="3"/>
  <c r="AF27" i="3"/>
  <c r="X27" i="3"/>
  <c r="AE27" i="3"/>
  <c r="AK26" i="3"/>
  <c r="AJ26" i="3"/>
  <c r="AI26" i="3"/>
  <c r="AH26" i="3"/>
  <c r="AG26" i="3"/>
  <c r="AF26" i="3"/>
  <c r="AC25" i="3"/>
  <c r="AB25" i="3"/>
  <c r="AA25" i="3"/>
  <c r="Z25" i="3"/>
  <c r="Y25" i="3"/>
  <c r="X25" i="3"/>
  <c r="AB82" i="2"/>
  <c r="AI82" i="2"/>
  <c r="AA82" i="2"/>
  <c r="AH82" i="2"/>
  <c r="AW82" i="2"/>
  <c r="Y82" i="2"/>
  <c r="AF82" i="2"/>
  <c r="AU82" i="2"/>
  <c r="Z82" i="2"/>
  <c r="AG82" i="2"/>
  <c r="AT82" i="2"/>
  <c r="AC82" i="2"/>
  <c r="AJ82" i="2"/>
  <c r="X82" i="2"/>
  <c r="AE82" i="2"/>
  <c r="AB81" i="2"/>
  <c r="AI81" i="2"/>
  <c r="AA81" i="2"/>
  <c r="AH81" i="2"/>
  <c r="AW81" i="2"/>
  <c r="Y81" i="2"/>
  <c r="AF81" i="2"/>
  <c r="AU81" i="2"/>
  <c r="Z81" i="2"/>
  <c r="AG81" i="2"/>
  <c r="AT81" i="2"/>
  <c r="AC81" i="2"/>
  <c r="AJ81" i="2"/>
  <c r="X81" i="2"/>
  <c r="AE81" i="2"/>
  <c r="AB80" i="2"/>
  <c r="AI80" i="2"/>
  <c r="AA80" i="2"/>
  <c r="AH80" i="2"/>
  <c r="AW80" i="2"/>
  <c r="Y80" i="2"/>
  <c r="AF80" i="2"/>
  <c r="AU80" i="2"/>
  <c r="Z80" i="2"/>
  <c r="AG80" i="2"/>
  <c r="AT80" i="2"/>
  <c r="AC80" i="2"/>
  <c r="AJ80" i="2"/>
  <c r="X80" i="2"/>
  <c r="AE80" i="2"/>
  <c r="AB79" i="2"/>
  <c r="AI79" i="2"/>
  <c r="AA79" i="2"/>
  <c r="AH79" i="2"/>
  <c r="AW79" i="2"/>
  <c r="Y79" i="2"/>
  <c r="AF79" i="2"/>
  <c r="AU79" i="2"/>
  <c r="Z79" i="2"/>
  <c r="AG79" i="2"/>
  <c r="AT79" i="2"/>
  <c r="AC79" i="2"/>
  <c r="AJ79" i="2"/>
  <c r="X79" i="2"/>
  <c r="AE79" i="2"/>
  <c r="AB78" i="2"/>
  <c r="AI78" i="2"/>
  <c r="AA78" i="2"/>
  <c r="AH78" i="2"/>
  <c r="AW78" i="2"/>
  <c r="Y78" i="2"/>
  <c r="AF78" i="2"/>
  <c r="AU78" i="2"/>
  <c r="Z78" i="2"/>
  <c r="AG78" i="2"/>
  <c r="AT78" i="2"/>
  <c r="AC78" i="2"/>
  <c r="AJ78" i="2"/>
  <c r="X78" i="2"/>
  <c r="AE78" i="2"/>
  <c r="AB77" i="2"/>
  <c r="AI77" i="2"/>
  <c r="AA77" i="2"/>
  <c r="AH77" i="2"/>
  <c r="AW77" i="2"/>
  <c r="Y77" i="2"/>
  <c r="AF77" i="2"/>
  <c r="AU77" i="2"/>
  <c r="Z77" i="2"/>
  <c r="AG77" i="2"/>
  <c r="AT77" i="2"/>
  <c r="AC77" i="2"/>
  <c r="AJ77" i="2"/>
  <c r="X77" i="2"/>
  <c r="AE77" i="2"/>
  <c r="AB76" i="2"/>
  <c r="AI76" i="2"/>
  <c r="AA76" i="2"/>
  <c r="AH76" i="2"/>
  <c r="AW76" i="2"/>
  <c r="Y76" i="2"/>
  <c r="AF76" i="2"/>
  <c r="AU76" i="2"/>
  <c r="Z76" i="2"/>
  <c r="AG76" i="2"/>
  <c r="AT76" i="2"/>
  <c r="AC76" i="2"/>
  <c r="AJ76" i="2"/>
  <c r="X76" i="2"/>
  <c r="AE76" i="2"/>
  <c r="AB75" i="2"/>
  <c r="AI75" i="2"/>
  <c r="AA75" i="2"/>
  <c r="AH75" i="2"/>
  <c r="AW75" i="2"/>
  <c r="Y75" i="2"/>
  <c r="AF75" i="2"/>
  <c r="AU75" i="2"/>
  <c r="Z75" i="2"/>
  <c r="AG75" i="2"/>
  <c r="AT75" i="2"/>
  <c r="AC75" i="2"/>
  <c r="AJ75" i="2"/>
  <c r="X75" i="2"/>
  <c r="AE75" i="2"/>
  <c r="AB74" i="2"/>
  <c r="AI74" i="2"/>
  <c r="AA74" i="2"/>
  <c r="AH74" i="2"/>
  <c r="AW74" i="2"/>
  <c r="Y74" i="2"/>
  <c r="AF74" i="2"/>
  <c r="AU74" i="2"/>
  <c r="Z74" i="2"/>
  <c r="AG74" i="2"/>
  <c r="AT74" i="2"/>
  <c r="AC74" i="2"/>
  <c r="AJ74" i="2"/>
  <c r="X74" i="2"/>
  <c r="AE74" i="2"/>
  <c r="AB73" i="2"/>
  <c r="AI73" i="2"/>
  <c r="AA73" i="2"/>
  <c r="AH73" i="2"/>
  <c r="AW73" i="2"/>
  <c r="Y73" i="2"/>
  <c r="AF73" i="2"/>
  <c r="AU73" i="2"/>
  <c r="Z73" i="2"/>
  <c r="AG73" i="2"/>
  <c r="AT73" i="2"/>
  <c r="AC73" i="2"/>
  <c r="AJ73" i="2"/>
  <c r="X73" i="2"/>
  <c r="AE73" i="2"/>
  <c r="AB72" i="2"/>
  <c r="AI72" i="2"/>
  <c r="AA72" i="2"/>
  <c r="AH72" i="2"/>
  <c r="AW72" i="2"/>
  <c r="Y72" i="2"/>
  <c r="AF72" i="2"/>
  <c r="AU72" i="2"/>
  <c r="Z72" i="2"/>
  <c r="AG72" i="2"/>
  <c r="AT72" i="2"/>
  <c r="AC72" i="2"/>
  <c r="AJ72" i="2"/>
  <c r="X72" i="2"/>
  <c r="AE72" i="2"/>
  <c r="AB71" i="2"/>
  <c r="AI71" i="2"/>
  <c r="AA71" i="2"/>
  <c r="AH71" i="2"/>
  <c r="AW71" i="2"/>
  <c r="Y71" i="2"/>
  <c r="AF71" i="2"/>
  <c r="AU71" i="2"/>
  <c r="Z71" i="2"/>
  <c r="AG71" i="2"/>
  <c r="AT71" i="2"/>
  <c r="AC71" i="2"/>
  <c r="AJ71" i="2"/>
  <c r="X71" i="2"/>
  <c r="AE71" i="2"/>
  <c r="AB70" i="2"/>
  <c r="AI70" i="2"/>
  <c r="AA70" i="2"/>
  <c r="AH70" i="2"/>
  <c r="AW70" i="2"/>
  <c r="Y70" i="2"/>
  <c r="AF70" i="2"/>
  <c r="AU70" i="2"/>
  <c r="Z70" i="2"/>
  <c r="AG70" i="2"/>
  <c r="AT70" i="2"/>
  <c r="AC70" i="2"/>
  <c r="AJ70" i="2"/>
  <c r="X70" i="2"/>
  <c r="AE70" i="2"/>
  <c r="AB69" i="2"/>
  <c r="AI69" i="2"/>
  <c r="AA69" i="2"/>
  <c r="AH69" i="2"/>
  <c r="AW69" i="2"/>
  <c r="Y69" i="2"/>
  <c r="AF69" i="2"/>
  <c r="AU69" i="2"/>
  <c r="Z69" i="2"/>
  <c r="AG69" i="2"/>
  <c r="AT69" i="2"/>
  <c r="AC69" i="2"/>
  <c r="AJ69" i="2"/>
  <c r="X69" i="2"/>
  <c r="AE69" i="2"/>
  <c r="AB68" i="2"/>
  <c r="AI68" i="2"/>
  <c r="AA68" i="2"/>
  <c r="AH68" i="2"/>
  <c r="AW68" i="2"/>
  <c r="Y68" i="2"/>
  <c r="AF68" i="2"/>
  <c r="AU68" i="2"/>
  <c r="Z68" i="2"/>
  <c r="AG68" i="2"/>
  <c r="AT68" i="2"/>
  <c r="AC68" i="2"/>
  <c r="AJ68" i="2"/>
  <c r="X68" i="2"/>
  <c r="AE68" i="2"/>
  <c r="AB67" i="2"/>
  <c r="AI67" i="2"/>
  <c r="AA67" i="2"/>
  <c r="AH67" i="2"/>
  <c r="AW67" i="2"/>
  <c r="Y67" i="2"/>
  <c r="AF67" i="2"/>
  <c r="AU67" i="2"/>
  <c r="Z67" i="2"/>
  <c r="AG67" i="2"/>
  <c r="AT67" i="2"/>
  <c r="AC67" i="2"/>
  <c r="AJ67" i="2"/>
  <c r="X67" i="2"/>
  <c r="AE67" i="2"/>
  <c r="AB66" i="2"/>
  <c r="AI66" i="2"/>
  <c r="AA66" i="2"/>
  <c r="AH66" i="2"/>
  <c r="AW66" i="2"/>
  <c r="Y66" i="2"/>
  <c r="AF66" i="2"/>
  <c r="AU66" i="2"/>
  <c r="Z66" i="2"/>
  <c r="AG66" i="2"/>
  <c r="AT66" i="2"/>
  <c r="AC66" i="2"/>
  <c r="AJ66" i="2"/>
  <c r="X66" i="2"/>
  <c r="AE66" i="2"/>
  <c r="AB65" i="2"/>
  <c r="AI65" i="2"/>
  <c r="AA65" i="2"/>
  <c r="AH65" i="2"/>
  <c r="AW65" i="2"/>
  <c r="Y65" i="2"/>
  <c r="AF65" i="2"/>
  <c r="AU65" i="2"/>
  <c r="Z65" i="2"/>
  <c r="AG65" i="2"/>
  <c r="AT65" i="2"/>
  <c r="AC65" i="2"/>
  <c r="AJ65" i="2"/>
  <c r="X65" i="2"/>
  <c r="AE65" i="2"/>
  <c r="AB64" i="2"/>
  <c r="AI64" i="2"/>
  <c r="AA64" i="2"/>
  <c r="AH64" i="2"/>
  <c r="AW64" i="2"/>
  <c r="Y64" i="2"/>
  <c r="AF64" i="2"/>
  <c r="AU64" i="2"/>
  <c r="Z64" i="2"/>
  <c r="AG64" i="2"/>
  <c r="AT64" i="2"/>
  <c r="AC64" i="2"/>
  <c r="AJ64" i="2"/>
  <c r="X64" i="2"/>
  <c r="AE64" i="2"/>
  <c r="AB63" i="2"/>
  <c r="AI63" i="2"/>
  <c r="AA63" i="2"/>
  <c r="AH63" i="2"/>
  <c r="AW63" i="2"/>
  <c r="Y63" i="2"/>
  <c r="AF63" i="2"/>
  <c r="AU63" i="2"/>
  <c r="Z63" i="2"/>
  <c r="AG63" i="2"/>
  <c r="AT63" i="2"/>
  <c r="AC63" i="2"/>
  <c r="AJ63" i="2"/>
  <c r="X63" i="2"/>
  <c r="AE63" i="2"/>
  <c r="AB62" i="2"/>
  <c r="AI62" i="2"/>
  <c r="AA62" i="2"/>
  <c r="AH62" i="2"/>
  <c r="AW62" i="2"/>
  <c r="Y62" i="2"/>
  <c r="AF62" i="2"/>
  <c r="AU62" i="2"/>
  <c r="Z62" i="2"/>
  <c r="AG62" i="2"/>
  <c r="AT62" i="2"/>
  <c r="AC62" i="2"/>
  <c r="AJ62" i="2"/>
  <c r="X62" i="2"/>
  <c r="AE62" i="2"/>
  <c r="AB61" i="2"/>
  <c r="AI61" i="2"/>
  <c r="AA61" i="2"/>
  <c r="AH61" i="2"/>
  <c r="AW61" i="2"/>
  <c r="Y61" i="2"/>
  <c r="AF61" i="2"/>
  <c r="AU61" i="2"/>
  <c r="Z61" i="2"/>
  <c r="AG61" i="2"/>
  <c r="AT61" i="2"/>
  <c r="AC61" i="2"/>
  <c r="AJ61" i="2"/>
  <c r="X61" i="2"/>
  <c r="AE61" i="2"/>
  <c r="AB60" i="2"/>
  <c r="AI60" i="2"/>
  <c r="AA60" i="2"/>
  <c r="AH60" i="2"/>
  <c r="AW60" i="2"/>
  <c r="Y60" i="2"/>
  <c r="AF60" i="2"/>
  <c r="AU60" i="2"/>
  <c r="Z60" i="2"/>
  <c r="AG60" i="2"/>
  <c r="AT60" i="2"/>
  <c r="AC60" i="2"/>
  <c r="AJ60" i="2"/>
  <c r="X60" i="2"/>
  <c r="AE60" i="2"/>
  <c r="AJ59" i="2"/>
  <c r="AI59" i="2"/>
  <c r="AH59" i="2"/>
  <c r="AG59" i="2"/>
  <c r="AF59" i="2"/>
  <c r="AC58" i="2"/>
  <c r="AB58" i="2"/>
  <c r="AA58" i="2"/>
  <c r="Z58" i="2"/>
  <c r="Y58" i="2"/>
  <c r="X58" i="2"/>
  <c r="AC49" i="2"/>
  <c r="AJ49" i="2"/>
  <c r="AB49" i="2"/>
  <c r="AI49" i="2"/>
  <c r="AA49" i="2"/>
  <c r="AH49" i="2"/>
  <c r="Z49" i="2"/>
  <c r="AG49" i="2"/>
  <c r="Y49" i="2"/>
  <c r="AF49" i="2"/>
  <c r="X49" i="2"/>
  <c r="AE49" i="2"/>
  <c r="AC48" i="2"/>
  <c r="AJ48" i="2"/>
  <c r="AB48" i="2"/>
  <c r="AI48" i="2"/>
  <c r="AA48" i="2"/>
  <c r="AH48" i="2"/>
  <c r="Z48" i="2"/>
  <c r="AG48" i="2"/>
  <c r="Y48" i="2"/>
  <c r="AF48" i="2"/>
  <c r="X48" i="2"/>
  <c r="AE48" i="2"/>
  <c r="AC47" i="2"/>
  <c r="AJ47" i="2"/>
  <c r="AB47" i="2"/>
  <c r="AI47" i="2"/>
  <c r="AA47" i="2"/>
  <c r="AH47" i="2"/>
  <c r="Z47" i="2"/>
  <c r="AG47" i="2"/>
  <c r="Y47" i="2"/>
  <c r="AF47" i="2"/>
  <c r="X47" i="2"/>
  <c r="AE47" i="2"/>
  <c r="AC46" i="2"/>
  <c r="AJ46" i="2"/>
  <c r="AB46" i="2"/>
  <c r="AI46" i="2"/>
  <c r="AA46" i="2"/>
  <c r="AH46" i="2"/>
  <c r="Z46" i="2"/>
  <c r="AG46" i="2"/>
  <c r="Y46" i="2"/>
  <c r="AF46" i="2"/>
  <c r="X46" i="2"/>
  <c r="AE46" i="2"/>
  <c r="AC45" i="2"/>
  <c r="AJ45" i="2"/>
  <c r="AB45" i="2"/>
  <c r="AI45" i="2"/>
  <c r="AA45" i="2"/>
  <c r="AH45" i="2"/>
  <c r="Z45" i="2"/>
  <c r="AG45" i="2"/>
  <c r="Y45" i="2"/>
  <c r="AF45" i="2"/>
  <c r="X45" i="2"/>
  <c r="AE45" i="2"/>
  <c r="AC44" i="2"/>
  <c r="AJ44" i="2"/>
  <c r="AB44" i="2"/>
  <c r="AI44" i="2"/>
  <c r="AA44" i="2"/>
  <c r="AH44" i="2"/>
  <c r="Z44" i="2"/>
  <c r="AG44" i="2"/>
  <c r="Y44" i="2"/>
  <c r="AF44" i="2"/>
  <c r="X44" i="2"/>
  <c r="AE44" i="2"/>
  <c r="AC43" i="2"/>
  <c r="AJ43" i="2"/>
  <c r="AB43" i="2"/>
  <c r="AI43" i="2"/>
  <c r="AA43" i="2"/>
  <c r="AH43" i="2"/>
  <c r="Z43" i="2"/>
  <c r="AG43" i="2"/>
  <c r="Y43" i="2"/>
  <c r="AF43" i="2"/>
  <c r="X43" i="2"/>
  <c r="AE43" i="2"/>
  <c r="AC42" i="2"/>
  <c r="AJ42" i="2"/>
  <c r="AB42" i="2"/>
  <c r="AI42" i="2"/>
  <c r="AA42" i="2"/>
  <c r="AH42" i="2"/>
  <c r="Z42" i="2"/>
  <c r="AG42" i="2"/>
  <c r="Y42" i="2"/>
  <c r="AF42" i="2"/>
  <c r="X42" i="2"/>
  <c r="AE42" i="2"/>
  <c r="AC41" i="2"/>
  <c r="AJ41" i="2"/>
  <c r="AB41" i="2"/>
  <c r="AI41" i="2"/>
  <c r="AA41" i="2"/>
  <c r="AH41" i="2"/>
  <c r="Z41" i="2"/>
  <c r="AG41" i="2"/>
  <c r="Y41" i="2"/>
  <c r="AF41" i="2"/>
  <c r="X41" i="2"/>
  <c r="AE41" i="2"/>
  <c r="AC40" i="2"/>
  <c r="AJ40" i="2"/>
  <c r="AB40" i="2"/>
  <c r="AI40" i="2"/>
  <c r="AA40" i="2"/>
  <c r="AH40" i="2"/>
  <c r="Z40" i="2"/>
  <c r="AG40" i="2"/>
  <c r="Y40" i="2"/>
  <c r="AF40" i="2"/>
  <c r="X40" i="2"/>
  <c r="AE40" i="2"/>
  <c r="AC39" i="2"/>
  <c r="AJ39" i="2"/>
  <c r="AB39" i="2"/>
  <c r="AI39" i="2"/>
  <c r="AA39" i="2"/>
  <c r="AH39" i="2"/>
  <c r="Z39" i="2"/>
  <c r="AG39" i="2"/>
  <c r="Y39" i="2"/>
  <c r="AF39" i="2"/>
  <c r="X39" i="2"/>
  <c r="AE39" i="2"/>
  <c r="AC38" i="2"/>
  <c r="AJ38" i="2"/>
  <c r="AB38" i="2"/>
  <c r="AI38" i="2"/>
  <c r="AA38" i="2"/>
  <c r="AH38" i="2"/>
  <c r="Z38" i="2"/>
  <c r="AG38" i="2"/>
  <c r="Y38" i="2"/>
  <c r="AF38" i="2"/>
  <c r="X38" i="2"/>
  <c r="AE38" i="2"/>
  <c r="AC37" i="2"/>
  <c r="AJ37" i="2"/>
  <c r="AB37" i="2"/>
  <c r="AI37" i="2"/>
  <c r="AA37" i="2"/>
  <c r="AH37" i="2"/>
  <c r="Z37" i="2"/>
  <c r="AG37" i="2"/>
  <c r="Y37" i="2"/>
  <c r="AF37" i="2"/>
  <c r="X37" i="2"/>
  <c r="AE37" i="2"/>
  <c r="AC36" i="2"/>
  <c r="AJ36" i="2"/>
  <c r="AB36" i="2"/>
  <c r="AI36" i="2"/>
  <c r="AA36" i="2"/>
  <c r="AH36" i="2"/>
  <c r="Z36" i="2"/>
  <c r="AG36" i="2"/>
  <c r="Y36" i="2"/>
  <c r="AF36" i="2"/>
  <c r="X36" i="2"/>
  <c r="AE36" i="2"/>
  <c r="AC35" i="2"/>
  <c r="AJ35" i="2"/>
  <c r="AB35" i="2"/>
  <c r="AI35" i="2"/>
  <c r="AA35" i="2"/>
  <c r="AH35" i="2"/>
  <c r="Z35" i="2"/>
  <c r="AG35" i="2"/>
  <c r="Y35" i="2"/>
  <c r="AF35" i="2"/>
  <c r="X35" i="2"/>
  <c r="AE35" i="2"/>
  <c r="AC34" i="2"/>
  <c r="AJ34" i="2"/>
  <c r="AB34" i="2"/>
  <c r="AI34" i="2"/>
  <c r="AA34" i="2"/>
  <c r="AH34" i="2"/>
  <c r="Z34" i="2"/>
  <c r="AG34" i="2"/>
  <c r="Y34" i="2"/>
  <c r="AF34" i="2"/>
  <c r="X34" i="2"/>
  <c r="AE34" i="2"/>
  <c r="AC33" i="2"/>
  <c r="AJ33" i="2"/>
  <c r="AB33" i="2"/>
  <c r="AI33" i="2"/>
  <c r="AA33" i="2"/>
  <c r="AH33" i="2"/>
  <c r="Z33" i="2"/>
  <c r="AG33" i="2"/>
  <c r="Y33" i="2"/>
  <c r="AF33" i="2"/>
  <c r="X33" i="2"/>
  <c r="AE33" i="2"/>
  <c r="AC32" i="2"/>
  <c r="AJ32" i="2"/>
  <c r="AB32" i="2"/>
  <c r="AI32" i="2"/>
  <c r="AA32" i="2"/>
  <c r="AH32" i="2"/>
  <c r="Z32" i="2"/>
  <c r="AG32" i="2"/>
  <c r="Y32" i="2"/>
  <c r="AF32" i="2"/>
  <c r="X32" i="2"/>
  <c r="AE32" i="2"/>
  <c r="AC31" i="2"/>
  <c r="AJ31" i="2"/>
  <c r="AB31" i="2"/>
  <c r="AI31" i="2"/>
  <c r="AA31" i="2"/>
  <c r="AH31" i="2"/>
  <c r="Z31" i="2"/>
  <c r="AG31" i="2"/>
  <c r="Y31" i="2"/>
  <c r="AF31" i="2"/>
  <c r="X31" i="2"/>
  <c r="AE31" i="2"/>
  <c r="AC30" i="2"/>
  <c r="AJ30" i="2"/>
  <c r="AB30" i="2"/>
  <c r="AI30" i="2"/>
  <c r="AA30" i="2"/>
  <c r="AH30" i="2"/>
  <c r="Z30" i="2"/>
  <c r="AG30" i="2"/>
  <c r="Y30" i="2"/>
  <c r="AF30" i="2"/>
  <c r="X30" i="2"/>
  <c r="AE30" i="2"/>
  <c r="AC29" i="2"/>
  <c r="AJ29" i="2"/>
  <c r="AB29" i="2"/>
  <c r="AI29" i="2"/>
  <c r="AA29" i="2"/>
  <c r="AH29" i="2"/>
  <c r="Z29" i="2"/>
  <c r="AG29" i="2"/>
  <c r="Y29" i="2"/>
  <c r="AF29" i="2"/>
  <c r="X29" i="2"/>
  <c r="AE29" i="2"/>
  <c r="AC28" i="2"/>
  <c r="AJ28" i="2"/>
  <c r="AB28" i="2"/>
  <c r="AI28" i="2"/>
  <c r="AA28" i="2"/>
  <c r="AH28" i="2"/>
  <c r="Z28" i="2"/>
  <c r="AG28" i="2"/>
  <c r="Y28" i="2"/>
  <c r="AF28" i="2"/>
  <c r="X28" i="2"/>
  <c r="AE28" i="2"/>
  <c r="AC27" i="2"/>
  <c r="AJ27" i="2"/>
  <c r="Z27" i="2"/>
  <c r="AG27" i="2"/>
  <c r="AK27" i="2"/>
  <c r="AB27" i="2"/>
  <c r="AI27" i="2"/>
  <c r="AA27" i="2"/>
  <c r="AH27" i="2"/>
  <c r="Y27" i="2"/>
  <c r="AF27" i="2"/>
  <c r="X27" i="2"/>
  <c r="AE27" i="2"/>
  <c r="AK26" i="2"/>
  <c r="AJ26" i="2"/>
  <c r="AI26" i="2"/>
  <c r="AH26" i="2"/>
  <c r="AG26" i="2"/>
  <c r="AF26" i="2"/>
  <c r="AC25" i="2"/>
  <c r="AB25" i="2"/>
  <c r="AA25" i="2"/>
  <c r="Z25" i="2"/>
  <c r="Y25" i="2"/>
  <c r="X25" i="2"/>
  <c r="AB82" i="1"/>
  <c r="AI82" i="1"/>
  <c r="AA82" i="1"/>
  <c r="AH82" i="1"/>
  <c r="AW82" i="1"/>
  <c r="Y82" i="1"/>
  <c r="AF82" i="1"/>
  <c r="AU82" i="1"/>
  <c r="Z82" i="1"/>
  <c r="AG82" i="1"/>
  <c r="AT82" i="1"/>
  <c r="AC82" i="1"/>
  <c r="AJ82" i="1"/>
  <c r="X82" i="1"/>
  <c r="AE82" i="1"/>
  <c r="AB81" i="1"/>
  <c r="AI81" i="1"/>
  <c r="AA81" i="1"/>
  <c r="AH81" i="1"/>
  <c r="AW81" i="1"/>
  <c r="Y81" i="1"/>
  <c r="AF81" i="1"/>
  <c r="AU81" i="1"/>
  <c r="Z81" i="1"/>
  <c r="AG81" i="1"/>
  <c r="AT81" i="1"/>
  <c r="AC81" i="1"/>
  <c r="AJ81" i="1"/>
  <c r="X81" i="1"/>
  <c r="AE81" i="1"/>
  <c r="AB80" i="1"/>
  <c r="AI80" i="1"/>
  <c r="AA80" i="1"/>
  <c r="AH80" i="1"/>
  <c r="AW80" i="1"/>
  <c r="Y80" i="1"/>
  <c r="AF80" i="1"/>
  <c r="AU80" i="1"/>
  <c r="Z80" i="1"/>
  <c r="AG80" i="1"/>
  <c r="AT80" i="1"/>
  <c r="AC80" i="1"/>
  <c r="AJ80" i="1"/>
  <c r="X80" i="1"/>
  <c r="AE80" i="1"/>
  <c r="AB79" i="1"/>
  <c r="AI79" i="1"/>
  <c r="AA79" i="1"/>
  <c r="AH79" i="1"/>
  <c r="AW79" i="1"/>
  <c r="Y79" i="1"/>
  <c r="AF79" i="1"/>
  <c r="AU79" i="1"/>
  <c r="Z79" i="1"/>
  <c r="AG79" i="1"/>
  <c r="AT79" i="1"/>
  <c r="AC79" i="1"/>
  <c r="AJ79" i="1"/>
  <c r="X79" i="1"/>
  <c r="AE79" i="1"/>
  <c r="AB78" i="1"/>
  <c r="AI78" i="1"/>
  <c r="AA78" i="1"/>
  <c r="AH78" i="1"/>
  <c r="AW78" i="1"/>
  <c r="Y78" i="1"/>
  <c r="AF78" i="1"/>
  <c r="AU78" i="1"/>
  <c r="Z78" i="1"/>
  <c r="AG78" i="1"/>
  <c r="AT78" i="1"/>
  <c r="AC78" i="1"/>
  <c r="AJ78" i="1"/>
  <c r="X78" i="1"/>
  <c r="AE78" i="1"/>
  <c r="AB77" i="1"/>
  <c r="AI77" i="1"/>
  <c r="AA77" i="1"/>
  <c r="AH77" i="1"/>
  <c r="AW77" i="1"/>
  <c r="Y77" i="1"/>
  <c r="AF77" i="1"/>
  <c r="AU77" i="1"/>
  <c r="Z77" i="1"/>
  <c r="AG77" i="1"/>
  <c r="AT77" i="1"/>
  <c r="AC77" i="1"/>
  <c r="AJ77" i="1"/>
  <c r="X77" i="1"/>
  <c r="AE77" i="1"/>
  <c r="AB76" i="1"/>
  <c r="AI76" i="1"/>
  <c r="AA76" i="1"/>
  <c r="AH76" i="1"/>
  <c r="AW76" i="1"/>
  <c r="Y76" i="1"/>
  <c r="AF76" i="1"/>
  <c r="AU76" i="1"/>
  <c r="Z76" i="1"/>
  <c r="AG76" i="1"/>
  <c r="AT76" i="1"/>
  <c r="AC76" i="1"/>
  <c r="AJ76" i="1"/>
  <c r="X76" i="1"/>
  <c r="AE76" i="1"/>
  <c r="AB75" i="1"/>
  <c r="AI75" i="1"/>
  <c r="AA75" i="1"/>
  <c r="AH75" i="1"/>
  <c r="AW75" i="1"/>
  <c r="Y75" i="1"/>
  <c r="AF75" i="1"/>
  <c r="AU75" i="1"/>
  <c r="Z75" i="1"/>
  <c r="AG75" i="1"/>
  <c r="AT75" i="1"/>
  <c r="AC75" i="1"/>
  <c r="AJ75" i="1"/>
  <c r="X75" i="1"/>
  <c r="AE75" i="1"/>
  <c r="AB74" i="1"/>
  <c r="AI74" i="1"/>
  <c r="AA74" i="1"/>
  <c r="AH74" i="1"/>
  <c r="AW74" i="1"/>
  <c r="Y74" i="1"/>
  <c r="AF74" i="1"/>
  <c r="AU74" i="1"/>
  <c r="Z74" i="1"/>
  <c r="AG74" i="1"/>
  <c r="AT74" i="1"/>
  <c r="AC74" i="1"/>
  <c r="AJ74" i="1"/>
  <c r="X74" i="1"/>
  <c r="AE74" i="1"/>
  <c r="AB73" i="1"/>
  <c r="AI73" i="1"/>
  <c r="AA73" i="1"/>
  <c r="AH73" i="1"/>
  <c r="AW73" i="1"/>
  <c r="Y73" i="1"/>
  <c r="AF73" i="1"/>
  <c r="AU73" i="1"/>
  <c r="Z73" i="1"/>
  <c r="AG73" i="1"/>
  <c r="AT73" i="1"/>
  <c r="AC73" i="1"/>
  <c r="AJ73" i="1"/>
  <c r="X73" i="1"/>
  <c r="AE73" i="1"/>
  <c r="AB72" i="1"/>
  <c r="AI72" i="1"/>
  <c r="AA72" i="1"/>
  <c r="AH72" i="1"/>
  <c r="AW72" i="1"/>
  <c r="Y72" i="1"/>
  <c r="AF72" i="1"/>
  <c r="AU72" i="1"/>
  <c r="Z72" i="1"/>
  <c r="AG72" i="1"/>
  <c r="AT72" i="1"/>
  <c r="AC72" i="1"/>
  <c r="AJ72" i="1"/>
  <c r="X72" i="1"/>
  <c r="AE72" i="1"/>
  <c r="AB71" i="1"/>
  <c r="AI71" i="1"/>
  <c r="AA71" i="1"/>
  <c r="AH71" i="1"/>
  <c r="AW71" i="1"/>
  <c r="Y71" i="1"/>
  <c r="AF71" i="1"/>
  <c r="AU71" i="1"/>
  <c r="Z71" i="1"/>
  <c r="AG71" i="1"/>
  <c r="AT71" i="1"/>
  <c r="AC71" i="1"/>
  <c r="AJ71" i="1"/>
  <c r="X71" i="1"/>
  <c r="AE71" i="1"/>
  <c r="AB70" i="1"/>
  <c r="AI70" i="1"/>
  <c r="AA70" i="1"/>
  <c r="AH70" i="1"/>
  <c r="AW70" i="1"/>
  <c r="Y70" i="1"/>
  <c r="AF70" i="1"/>
  <c r="AU70" i="1"/>
  <c r="Z70" i="1"/>
  <c r="AG70" i="1"/>
  <c r="AT70" i="1"/>
  <c r="AC70" i="1"/>
  <c r="AJ70" i="1"/>
  <c r="X70" i="1"/>
  <c r="AE70" i="1"/>
  <c r="AB69" i="1"/>
  <c r="AI69" i="1"/>
  <c r="AA69" i="1"/>
  <c r="AH69" i="1"/>
  <c r="AW69" i="1"/>
  <c r="Y69" i="1"/>
  <c r="AF69" i="1"/>
  <c r="AU69" i="1"/>
  <c r="Z69" i="1"/>
  <c r="AG69" i="1"/>
  <c r="AT69" i="1"/>
  <c r="AC69" i="1"/>
  <c r="AJ69" i="1"/>
  <c r="X69" i="1"/>
  <c r="AE69" i="1"/>
  <c r="AB68" i="1"/>
  <c r="AI68" i="1"/>
  <c r="AA68" i="1"/>
  <c r="AH68" i="1"/>
  <c r="AW68" i="1"/>
  <c r="Y68" i="1"/>
  <c r="AF68" i="1"/>
  <c r="AU68" i="1"/>
  <c r="Z68" i="1"/>
  <c r="AG68" i="1"/>
  <c r="AT68" i="1"/>
  <c r="AC68" i="1"/>
  <c r="AJ68" i="1"/>
  <c r="X68" i="1"/>
  <c r="AE68" i="1"/>
  <c r="AB67" i="1"/>
  <c r="AI67" i="1"/>
  <c r="AA67" i="1"/>
  <c r="AH67" i="1"/>
  <c r="AW67" i="1"/>
  <c r="Y67" i="1"/>
  <c r="AF67" i="1"/>
  <c r="AU67" i="1"/>
  <c r="Z67" i="1"/>
  <c r="AG67" i="1"/>
  <c r="AT67" i="1"/>
  <c r="AC67" i="1"/>
  <c r="AJ67" i="1"/>
  <c r="X67" i="1"/>
  <c r="AE67" i="1"/>
  <c r="AB66" i="1"/>
  <c r="AI66" i="1"/>
  <c r="AA66" i="1"/>
  <c r="AH66" i="1"/>
  <c r="AW66" i="1"/>
  <c r="Y66" i="1"/>
  <c r="AF66" i="1"/>
  <c r="AU66" i="1"/>
  <c r="Z66" i="1"/>
  <c r="AG66" i="1"/>
  <c r="AT66" i="1"/>
  <c r="AC66" i="1"/>
  <c r="AJ66" i="1"/>
  <c r="X66" i="1"/>
  <c r="AE66" i="1"/>
  <c r="AB65" i="1"/>
  <c r="AI65" i="1"/>
  <c r="AA65" i="1"/>
  <c r="AH65" i="1"/>
  <c r="AW65" i="1"/>
  <c r="Y65" i="1"/>
  <c r="AF65" i="1"/>
  <c r="AU65" i="1"/>
  <c r="Z65" i="1"/>
  <c r="AG65" i="1"/>
  <c r="AT65" i="1"/>
  <c r="AC65" i="1"/>
  <c r="AJ65" i="1"/>
  <c r="X65" i="1"/>
  <c r="AE65" i="1"/>
  <c r="AB64" i="1"/>
  <c r="AI64" i="1"/>
  <c r="AA64" i="1"/>
  <c r="AH64" i="1"/>
  <c r="AW64" i="1"/>
  <c r="Y64" i="1"/>
  <c r="AF64" i="1"/>
  <c r="AU64" i="1"/>
  <c r="Z64" i="1"/>
  <c r="AG64" i="1"/>
  <c r="AT64" i="1"/>
  <c r="AC64" i="1"/>
  <c r="AJ64" i="1"/>
  <c r="X64" i="1"/>
  <c r="AE64" i="1"/>
  <c r="AB63" i="1"/>
  <c r="AI63" i="1"/>
  <c r="AA63" i="1"/>
  <c r="AH63" i="1"/>
  <c r="AW63" i="1"/>
  <c r="Y63" i="1"/>
  <c r="AF63" i="1"/>
  <c r="AU63" i="1"/>
  <c r="Z63" i="1"/>
  <c r="AG63" i="1"/>
  <c r="AT63" i="1"/>
  <c r="AC63" i="1"/>
  <c r="AJ63" i="1"/>
  <c r="X63" i="1"/>
  <c r="AE63" i="1"/>
  <c r="AB62" i="1"/>
  <c r="AI62" i="1"/>
  <c r="AA62" i="1"/>
  <c r="AH62" i="1"/>
  <c r="AW62" i="1"/>
  <c r="Y62" i="1"/>
  <c r="AF62" i="1"/>
  <c r="AU62" i="1"/>
  <c r="Z62" i="1"/>
  <c r="AG62" i="1"/>
  <c r="AT62" i="1"/>
  <c r="AC62" i="1"/>
  <c r="AJ62" i="1"/>
  <c r="X62" i="1"/>
  <c r="AE62" i="1"/>
  <c r="AB61" i="1"/>
  <c r="AI61" i="1"/>
  <c r="AA61" i="1"/>
  <c r="AH61" i="1"/>
  <c r="AW61" i="1"/>
  <c r="Y61" i="1"/>
  <c r="AF61" i="1"/>
  <c r="AU61" i="1"/>
  <c r="Z61" i="1"/>
  <c r="AG61" i="1"/>
  <c r="AT61" i="1"/>
  <c r="AC61" i="1"/>
  <c r="AJ61" i="1"/>
  <c r="X61" i="1"/>
  <c r="AE61" i="1"/>
  <c r="AB60" i="1"/>
  <c r="AI60" i="1"/>
  <c r="AA60" i="1"/>
  <c r="AH60" i="1"/>
  <c r="AW60" i="1"/>
  <c r="Y60" i="1"/>
  <c r="AF60" i="1"/>
  <c r="AU60" i="1"/>
  <c r="Z60" i="1"/>
  <c r="AG60" i="1"/>
  <c r="AT60" i="1"/>
  <c r="AC60" i="1"/>
  <c r="AJ60" i="1"/>
  <c r="X60" i="1"/>
  <c r="AE60" i="1"/>
  <c r="AJ59" i="1"/>
  <c r="AI59" i="1"/>
  <c r="AH59" i="1"/>
  <c r="AG59" i="1"/>
  <c r="AF59" i="1"/>
  <c r="AC58" i="1"/>
  <c r="AB58" i="1"/>
  <c r="AA58" i="1"/>
  <c r="Z58" i="1"/>
  <c r="Y58" i="1"/>
  <c r="X58" i="1"/>
  <c r="AC49" i="1"/>
  <c r="AJ49" i="1"/>
  <c r="AB49" i="1"/>
  <c r="AI49" i="1"/>
  <c r="AA49" i="1"/>
  <c r="AH49" i="1"/>
  <c r="Z49" i="1"/>
  <c r="AG49" i="1"/>
  <c r="Y49" i="1"/>
  <c r="AF49" i="1"/>
  <c r="X49" i="1"/>
  <c r="AE49" i="1"/>
  <c r="AC48" i="1"/>
  <c r="AJ48" i="1"/>
  <c r="AB48" i="1"/>
  <c r="AI48" i="1"/>
  <c r="AA48" i="1"/>
  <c r="AH48" i="1"/>
  <c r="Z48" i="1"/>
  <c r="AG48" i="1"/>
  <c r="Y48" i="1"/>
  <c r="AF48" i="1"/>
  <c r="X48" i="1"/>
  <c r="AE48" i="1"/>
  <c r="AC47" i="1"/>
  <c r="AJ47" i="1"/>
  <c r="AB47" i="1"/>
  <c r="AI47" i="1"/>
  <c r="AA47" i="1"/>
  <c r="AH47" i="1"/>
  <c r="Z47" i="1"/>
  <c r="AG47" i="1"/>
  <c r="Y47" i="1"/>
  <c r="AF47" i="1"/>
  <c r="X47" i="1"/>
  <c r="AE47" i="1"/>
  <c r="AC46" i="1"/>
  <c r="AJ46" i="1"/>
  <c r="AB46" i="1"/>
  <c r="AI46" i="1"/>
  <c r="AA46" i="1"/>
  <c r="AH46" i="1"/>
  <c r="Z46" i="1"/>
  <c r="AG46" i="1"/>
  <c r="Y46" i="1"/>
  <c r="AF46" i="1"/>
  <c r="X46" i="1"/>
  <c r="AE46" i="1"/>
  <c r="AC45" i="1"/>
  <c r="AJ45" i="1"/>
  <c r="AB45" i="1"/>
  <c r="AI45" i="1"/>
  <c r="AA45" i="1"/>
  <c r="AH45" i="1"/>
  <c r="Z45" i="1"/>
  <c r="AG45" i="1"/>
  <c r="Y45" i="1"/>
  <c r="AF45" i="1"/>
  <c r="X45" i="1"/>
  <c r="AE45" i="1"/>
  <c r="AC44" i="1"/>
  <c r="AJ44" i="1"/>
  <c r="AB44" i="1"/>
  <c r="AI44" i="1"/>
  <c r="AA44" i="1"/>
  <c r="AH44" i="1"/>
  <c r="Z44" i="1"/>
  <c r="AG44" i="1"/>
  <c r="Y44" i="1"/>
  <c r="AF44" i="1"/>
  <c r="X44" i="1"/>
  <c r="AE44" i="1"/>
  <c r="AC43" i="1"/>
  <c r="AJ43" i="1"/>
  <c r="AB43" i="1"/>
  <c r="AI43" i="1"/>
  <c r="AA43" i="1"/>
  <c r="AH43" i="1"/>
  <c r="Z43" i="1"/>
  <c r="AG43" i="1"/>
  <c r="Y43" i="1"/>
  <c r="AF43" i="1"/>
  <c r="X43" i="1"/>
  <c r="AE43" i="1"/>
  <c r="AC42" i="1"/>
  <c r="AJ42" i="1"/>
  <c r="AB42" i="1"/>
  <c r="AI42" i="1"/>
  <c r="AA42" i="1"/>
  <c r="AH42" i="1"/>
  <c r="Z42" i="1"/>
  <c r="AG42" i="1"/>
  <c r="Y42" i="1"/>
  <c r="AF42" i="1"/>
  <c r="X42" i="1"/>
  <c r="AE42" i="1"/>
  <c r="AC41" i="1"/>
  <c r="AJ41" i="1"/>
  <c r="AB41" i="1"/>
  <c r="AI41" i="1"/>
  <c r="AA41" i="1"/>
  <c r="AH41" i="1"/>
  <c r="Z41" i="1"/>
  <c r="AG41" i="1"/>
  <c r="Y41" i="1"/>
  <c r="AF41" i="1"/>
  <c r="X41" i="1"/>
  <c r="AE41" i="1"/>
  <c r="AC40" i="1"/>
  <c r="AJ40" i="1"/>
  <c r="Y40" i="1"/>
  <c r="AF40" i="1"/>
  <c r="AS40" i="1"/>
  <c r="AB40" i="1"/>
  <c r="AI40" i="1"/>
  <c r="AA40" i="1"/>
  <c r="AH40" i="1"/>
  <c r="Z40" i="1"/>
  <c r="AG40" i="1"/>
  <c r="X40" i="1"/>
  <c r="AE40" i="1"/>
  <c r="AC39" i="1"/>
  <c r="AJ39" i="1"/>
  <c r="Y39" i="1"/>
  <c r="AF39" i="1"/>
  <c r="AS39" i="1"/>
  <c r="AB39" i="1"/>
  <c r="AI39" i="1"/>
  <c r="AA39" i="1"/>
  <c r="AH39" i="1"/>
  <c r="Z39" i="1"/>
  <c r="AG39" i="1"/>
  <c r="X39" i="1"/>
  <c r="AE39" i="1"/>
  <c r="AC38" i="1"/>
  <c r="AJ38" i="1"/>
  <c r="Y38" i="1"/>
  <c r="AF38" i="1"/>
  <c r="AS38" i="1"/>
  <c r="AB38" i="1"/>
  <c r="AI38" i="1"/>
  <c r="AA38" i="1"/>
  <c r="AH38" i="1"/>
  <c r="Z38" i="1"/>
  <c r="AG38" i="1"/>
  <c r="X38" i="1"/>
  <c r="AE38" i="1"/>
  <c r="AC37" i="1"/>
  <c r="AJ37" i="1"/>
  <c r="Y37" i="1"/>
  <c r="AF37" i="1"/>
  <c r="AS37" i="1"/>
  <c r="AB37" i="1"/>
  <c r="AI37" i="1"/>
  <c r="AA37" i="1"/>
  <c r="AH37" i="1"/>
  <c r="Z37" i="1"/>
  <c r="AG37" i="1"/>
  <c r="X37" i="1"/>
  <c r="AE37" i="1"/>
  <c r="AC36" i="1"/>
  <c r="AJ36" i="1"/>
  <c r="Y36" i="1"/>
  <c r="AF36" i="1"/>
  <c r="AS36" i="1"/>
  <c r="AB36" i="1"/>
  <c r="AI36" i="1"/>
  <c r="AA36" i="1"/>
  <c r="AH36" i="1"/>
  <c r="Z36" i="1"/>
  <c r="AG36" i="1"/>
  <c r="X36" i="1"/>
  <c r="AE36" i="1"/>
  <c r="AC35" i="1"/>
  <c r="AJ35" i="1"/>
  <c r="Y35" i="1"/>
  <c r="AF35" i="1"/>
  <c r="AS35" i="1"/>
  <c r="AB35" i="1"/>
  <c r="AI35" i="1"/>
  <c r="AA35" i="1"/>
  <c r="AH35" i="1"/>
  <c r="Z35" i="1"/>
  <c r="AG35" i="1"/>
  <c r="X35" i="1"/>
  <c r="AE35" i="1"/>
  <c r="AC34" i="1"/>
  <c r="AJ34" i="1"/>
  <c r="Y34" i="1"/>
  <c r="AF34" i="1"/>
  <c r="AS34" i="1"/>
  <c r="AB34" i="1"/>
  <c r="AI34" i="1"/>
  <c r="AA34" i="1"/>
  <c r="AH34" i="1"/>
  <c r="Z34" i="1"/>
  <c r="AG34" i="1"/>
  <c r="X34" i="1"/>
  <c r="AE34" i="1"/>
  <c r="AC33" i="1"/>
  <c r="AJ33" i="1"/>
  <c r="Y33" i="1"/>
  <c r="AF33" i="1"/>
  <c r="AS33" i="1"/>
  <c r="AB33" i="1"/>
  <c r="AI33" i="1"/>
  <c r="AA33" i="1"/>
  <c r="AH33" i="1"/>
  <c r="Z33" i="1"/>
  <c r="AG33" i="1"/>
  <c r="X33" i="1"/>
  <c r="AE33" i="1"/>
  <c r="AC32" i="1"/>
  <c r="AJ32" i="1"/>
  <c r="Y32" i="1"/>
  <c r="AF32" i="1"/>
  <c r="AS32" i="1"/>
  <c r="AB32" i="1"/>
  <c r="AI32" i="1"/>
  <c r="AA32" i="1"/>
  <c r="AH32" i="1"/>
  <c r="Z32" i="1"/>
  <c r="AG32" i="1"/>
  <c r="X32" i="1"/>
  <c r="AE32" i="1"/>
  <c r="AC31" i="1"/>
  <c r="AJ31" i="1"/>
  <c r="Y31" i="1"/>
  <c r="AF31" i="1"/>
  <c r="AS31" i="1"/>
  <c r="AB31" i="1"/>
  <c r="AI31" i="1"/>
  <c r="AA31" i="1"/>
  <c r="AH31" i="1"/>
  <c r="Z31" i="1"/>
  <c r="AG31" i="1"/>
  <c r="X31" i="1"/>
  <c r="AE31" i="1"/>
  <c r="AC30" i="1"/>
  <c r="AJ30" i="1"/>
  <c r="Y30" i="1"/>
  <c r="AF30" i="1"/>
  <c r="AS30" i="1"/>
  <c r="AB30" i="1"/>
  <c r="AI30" i="1"/>
  <c r="AA30" i="1"/>
  <c r="AH30" i="1"/>
  <c r="Z30" i="1"/>
  <c r="AG30" i="1"/>
  <c r="X30" i="1"/>
  <c r="AE30" i="1"/>
  <c r="AC29" i="1"/>
  <c r="AJ29" i="1"/>
  <c r="Y29" i="1"/>
  <c r="AF29" i="1"/>
  <c r="AS29" i="1"/>
  <c r="AB29" i="1"/>
  <c r="AI29" i="1"/>
  <c r="AA29" i="1"/>
  <c r="AH29" i="1"/>
  <c r="Z29" i="1"/>
  <c r="AG29" i="1"/>
  <c r="X29" i="1"/>
  <c r="AE29" i="1"/>
  <c r="AC28" i="1"/>
  <c r="AJ28" i="1"/>
  <c r="Y28" i="1"/>
  <c r="AF28" i="1"/>
  <c r="AS28" i="1"/>
  <c r="AB28" i="1"/>
  <c r="AI28" i="1"/>
  <c r="AA28" i="1"/>
  <c r="AH28" i="1"/>
  <c r="Z28" i="1"/>
  <c r="AG28" i="1"/>
  <c r="X28" i="1"/>
  <c r="AE28" i="1"/>
  <c r="AC27" i="1"/>
  <c r="AJ27" i="1"/>
  <c r="Y27" i="1"/>
  <c r="AF27" i="1"/>
  <c r="AS27" i="1"/>
  <c r="Z27" i="1"/>
  <c r="AG27" i="1"/>
  <c r="AK27" i="1"/>
  <c r="AB27" i="1"/>
  <c r="AI27" i="1"/>
  <c r="AA27" i="1"/>
  <c r="AH27" i="1"/>
  <c r="X27" i="1"/>
  <c r="AE27" i="1"/>
  <c r="AK26" i="1"/>
  <c r="AJ26" i="1"/>
  <c r="AI26" i="1"/>
  <c r="AH26" i="1"/>
  <c r="AG26" i="1"/>
  <c r="AF26" i="1"/>
  <c r="AC25" i="1"/>
  <c r="AB25" i="1"/>
  <c r="AA25" i="1"/>
  <c r="Z25" i="1"/>
  <c r="Y25" i="1"/>
  <c r="X25" i="1"/>
</calcChain>
</file>

<file path=xl/sharedStrings.xml><?xml version="1.0" encoding="utf-8"?>
<sst xmlns="http://schemas.openxmlformats.org/spreadsheetml/2006/main" count="1040" uniqueCount="91">
  <si>
    <t>../cafbench-O0.x</t>
  </si>
  <si>
    <t>Mon</t>
  </si>
  <si>
    <t>May</t>
  </si>
  <si>
    <t>JST</t>
  </si>
  <si>
    <t>../cafbench-O1.x</t>
  </si>
  <si>
    <t>Clock</t>
  </si>
  <si>
    <t>resolution</t>
  </si>
  <si>
    <t>is</t>
  </si>
  <si>
    <t>,</t>
  </si>
  <si>
    <t>usecs</t>
  </si>
  <si>
    <t>JOB</t>
    <phoneticPr fontId="1"/>
  </si>
  <si>
    <t>J4we.sh.o2842483</t>
  </si>
  <si>
    <t>------------------</t>
  </si>
  <si>
    <t>CAF</t>
  </si>
  <si>
    <t>Benchmark</t>
  </si>
  <si>
    <t>numimages</t>
  </si>
  <si>
    <t>--------------</t>
  </si>
  <si>
    <t>Point-to-point</t>
  </si>
  <si>
    <t>--------------------</t>
  </si>
  <si>
    <t>Single</t>
  </si>
  <si>
    <t>ping-pong</t>
  </si>
  <si>
    <t>----------------------------------</t>
  </si>
  <si>
    <t>image1,</t>
  </si>
  <si>
    <t>image2</t>
  </si>
  <si>
    <t>benchmarking:</t>
  </si>
  <si>
    <t>put</t>
  </si>
  <si>
    <t>synchronisation:</t>
  </si>
  <si>
    <t>sync</t>
  </si>
  <si>
    <t>images</t>
  </si>
  <si>
    <t>pt2pt</t>
  </si>
  <si>
    <t>maxndata:</t>
  </si>
  <si>
    <t>NOT</t>
  </si>
  <si>
    <t>verifying</t>
  </si>
  <si>
    <t>data</t>
  </si>
  <si>
    <t>datasize [B]</t>
    <phoneticPr fontId="1"/>
  </si>
  <si>
    <t>count</t>
  </si>
  <si>
    <t>blksize</t>
  </si>
  <si>
    <t>stride</t>
  </si>
  <si>
    <t>ndata</t>
  </si>
  <si>
    <t>nextent</t>
  </si>
  <si>
    <t>nrep</t>
  </si>
  <si>
    <t>time</t>
  </si>
  <si>
    <t>latency</t>
  </si>
  <si>
    <t>bwidth</t>
  </si>
  <si>
    <t>latency [us]</t>
    <phoneticPr fontId="1"/>
  </si>
  <si>
    <t>MPI_Send/Recv</t>
    <phoneticPr fontId="1"/>
  </si>
  <si>
    <t>PUT+sync images</t>
  </si>
  <si>
    <t>GET(a)+sync images</t>
  </si>
  <si>
    <t>GET(b)+sync images</t>
  </si>
  <si>
    <t>PUT-GET(b)</t>
    <phoneticPr fontId="1"/>
  </si>
  <si>
    <t>get</t>
  </si>
  <si>
    <t>datasize [B]</t>
    <phoneticPr fontId="1"/>
  </si>
  <si>
    <t>bandwidth [GB/s]</t>
    <phoneticPr fontId="1"/>
  </si>
  <si>
    <t>MPI_Send/Recv</t>
    <phoneticPr fontId="1"/>
  </si>
  <si>
    <t>PUT-GET(b)</t>
    <phoneticPr fontId="1"/>
  </si>
  <si>
    <t>PUT/MPI</t>
    <phoneticPr fontId="1"/>
  </si>
  <si>
    <t>GET(b)/MPI</t>
    <phoneticPr fontId="1"/>
  </si>
  <si>
    <t>GET(b)/GET(a)</t>
    <phoneticPr fontId="1"/>
  </si>
  <si>
    <t>MPI</t>
  </si>
  <si>
    <t>Send</t>
  </si>
  <si>
    <t>null</t>
  </si>
  <si>
    <t>put-get</t>
  </si>
  <si>
    <t>finished</t>
  </si>
  <si>
    <t>/var/spool/PBS/mom_priv/jobs/1624052.pbs-1.SC</t>
  </si>
  <si>
    <t>datasize [B]</t>
    <phoneticPr fontId="1"/>
  </si>
  <si>
    <t>bandwidth [GB/s]</t>
    <phoneticPr fontId="1"/>
  </si>
  <si>
    <t>MPI_Send/Recv</t>
    <phoneticPr fontId="1"/>
  </si>
  <si>
    <t>PUT/MPI</t>
    <phoneticPr fontId="1"/>
  </si>
  <si>
    <t>GET(b)/MPI</t>
    <phoneticPr fontId="1"/>
  </si>
  <si>
    <t>GET(b)/GET(a)</t>
    <phoneticPr fontId="1"/>
  </si>
  <si>
    <t>/var/spool/PBS/mom_priv/jobs/1624049.pbs-1.SC</t>
  </si>
  <si>
    <t>JOB</t>
    <phoneticPr fontId="1"/>
  </si>
  <si>
    <t>J4wCA.sh.o2842510</t>
    <phoneticPr fontId="1"/>
  </si>
  <si>
    <t>=</t>
  </si>
  <si>
    <t>bandwidth [GB/s]</t>
    <phoneticPr fontId="1"/>
  </si>
  <si>
    <t>../cafbench-O0.xMon</t>
  </si>
  <si>
    <t>../cafbench-O1.xMon</t>
  </si>
  <si>
    <t>datasize [B]</t>
    <phoneticPr fontId="1"/>
  </si>
  <si>
    <t>bandwidth [GB/s]</t>
    <phoneticPr fontId="1"/>
  </si>
  <si>
    <t>/gwfefs/home/iwashita/EPCC/cafbench-EuroMPI-2/HOKUSAI.MPI3/.d0002842512</t>
  </si>
  <si>
    <t>CA</t>
    <phoneticPr fontId="1"/>
  </si>
  <si>
    <t>FJ-RDMA</t>
    <phoneticPr fontId="1"/>
  </si>
  <si>
    <t>RA</t>
    <phoneticPr fontId="1"/>
  </si>
  <si>
    <t>MPI-3</t>
    <phoneticPr fontId="1"/>
  </si>
  <si>
    <t>RS</t>
    <phoneticPr fontId="1"/>
  </si>
  <si>
    <t>GASNet</t>
    <phoneticPr fontId="1"/>
  </si>
  <si>
    <t>(a) FJ-RDMA/FX100 (CA-method)</t>
    <phoneticPr fontId="1"/>
  </si>
  <si>
    <t>(b) MPI-3/FX100 (RA-method)</t>
    <phoneticPr fontId="1"/>
  </si>
  <si>
    <t>(c) GASNet/HA-PACS (RS-method)</t>
    <phoneticPr fontId="1"/>
  </si>
  <si>
    <t>(d) MPI-3/HA-PACS (RS-method)</t>
    <phoneticPr fontId="1"/>
  </si>
  <si>
    <t>XMPBook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</si>
</sst>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rgb="FFFF0000"/>
      <name val="ＭＳ Ｐゴシック"/>
      <family val="3"/>
      <charset val="128"/>
      <scheme val="minor"/>
    </font>
    <font>
      <sz val="12"/>
      <name val="ＭＳ Ｐゴシック"/>
      <family val="2"/>
      <charset val="128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1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11" fontId="0" fillId="0" borderId="0" xfId="0" applyNumberFormat="1"/>
    <xf numFmtId="0" fontId="0" fillId="3" borderId="0" xfId="0" applyFill="1"/>
    <xf numFmtId="2" fontId="0" fillId="0" borderId="0" xfId="0" applyNumberFormat="1"/>
    <xf numFmtId="2" fontId="4" fillId="3" borderId="0" xfId="0" applyNumberFormat="1" applyFont="1" applyFill="1"/>
    <xf numFmtId="0" fontId="0" fillId="0" borderId="0" xfId="0" applyFill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2758222473127"/>
          <c:y val="4.3105458476210785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FX100'!$AF$27:$AF$49</c:f>
              <c:numCache>
                <c:formatCode>General</c:formatCode>
                <c:ptCount val="23"/>
                <c:pt idx="0">
                  <c:v>2.4200000000000004</c:v>
                </c:pt>
                <c:pt idx="1">
                  <c:v>2.4299999999999997</c:v>
                </c:pt>
                <c:pt idx="2">
                  <c:v>2.7</c:v>
                </c:pt>
                <c:pt idx="3">
                  <c:v>2.7199999999999998</c:v>
                </c:pt>
                <c:pt idx="4">
                  <c:v>2.79</c:v>
                </c:pt>
                <c:pt idx="5">
                  <c:v>3.39</c:v>
                </c:pt>
                <c:pt idx="6">
                  <c:v>3.55</c:v>
                </c:pt>
                <c:pt idx="7">
                  <c:v>3.9099999999999993</c:v>
                </c:pt>
                <c:pt idx="8">
                  <c:v>4.4000000000000004</c:v>
                </c:pt>
                <c:pt idx="9">
                  <c:v>5.04</c:v>
                </c:pt>
                <c:pt idx="10">
                  <c:v>6.3</c:v>
                </c:pt>
                <c:pt idx="11">
                  <c:v>10.200000000000001</c:v>
                </c:pt>
                <c:pt idx="12">
                  <c:v>15.6</c:v>
                </c:pt>
                <c:pt idx="13">
                  <c:v>22.4</c:v>
                </c:pt>
                <c:pt idx="14">
                  <c:v>34.100000000000009</c:v>
                </c:pt>
                <c:pt idx="15">
                  <c:v>57.4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FX100'!$AG$27:$AG$49</c:f>
              <c:numCache>
                <c:formatCode>General</c:formatCode>
                <c:ptCount val="23"/>
                <c:pt idx="0">
                  <c:v>6.85</c:v>
                </c:pt>
                <c:pt idx="1">
                  <c:v>6.87</c:v>
                </c:pt>
                <c:pt idx="2">
                  <c:v>6.85</c:v>
                </c:pt>
                <c:pt idx="3">
                  <c:v>7.0299999999999994</c:v>
                </c:pt>
                <c:pt idx="4">
                  <c:v>7.05</c:v>
                </c:pt>
                <c:pt idx="5">
                  <c:v>7.11</c:v>
                </c:pt>
                <c:pt idx="6">
                  <c:v>7.23</c:v>
                </c:pt>
                <c:pt idx="7">
                  <c:v>7.4200000000000008</c:v>
                </c:pt>
                <c:pt idx="8">
                  <c:v>7.74</c:v>
                </c:pt>
                <c:pt idx="9">
                  <c:v>8.0399999999999991</c:v>
                </c:pt>
                <c:pt idx="10">
                  <c:v>8.74</c:v>
                </c:pt>
                <c:pt idx="11">
                  <c:v>10.3</c:v>
                </c:pt>
                <c:pt idx="12">
                  <c:v>13.2</c:v>
                </c:pt>
                <c:pt idx="13">
                  <c:v>19</c:v>
                </c:pt>
                <c:pt idx="14">
                  <c:v>30.800000000000004</c:v>
                </c:pt>
                <c:pt idx="15">
                  <c:v>54.1</c:v>
                </c:pt>
                <c:pt idx="16">
                  <c:v>101</c:v>
                </c:pt>
                <c:pt idx="17">
                  <c:v>194</c:v>
                </c:pt>
                <c:pt idx="18">
                  <c:v>380</c:v>
                </c:pt>
                <c:pt idx="19">
                  <c:v>753</c:v>
                </c:pt>
                <c:pt idx="20">
                  <c:v>1500</c:v>
                </c:pt>
                <c:pt idx="21">
                  <c:v>2990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FX100'!$AH$27:$AH$49</c:f>
              <c:numCache>
                <c:formatCode>General</c:formatCode>
                <c:ptCount val="23"/>
                <c:pt idx="0">
                  <c:v>8.3000000000000007</c:v>
                </c:pt>
                <c:pt idx="1">
                  <c:v>8.3199999999999985</c:v>
                </c:pt>
                <c:pt idx="2">
                  <c:v>8.36</c:v>
                </c:pt>
                <c:pt idx="3">
                  <c:v>8.33</c:v>
                </c:pt>
                <c:pt idx="4">
                  <c:v>8.4400000000000013</c:v>
                </c:pt>
                <c:pt idx="5">
                  <c:v>8.41</c:v>
                </c:pt>
                <c:pt idx="6">
                  <c:v>8.74</c:v>
                </c:pt>
                <c:pt idx="7">
                  <c:v>9.2900000000000009</c:v>
                </c:pt>
                <c:pt idx="8">
                  <c:v>10.3</c:v>
                </c:pt>
                <c:pt idx="9">
                  <c:v>11.1</c:v>
                </c:pt>
                <c:pt idx="10">
                  <c:v>12.6</c:v>
                </c:pt>
                <c:pt idx="11">
                  <c:v>15.400000000000002</c:v>
                </c:pt>
                <c:pt idx="12">
                  <c:v>20.8</c:v>
                </c:pt>
                <c:pt idx="13">
                  <c:v>31.4</c:v>
                </c:pt>
                <c:pt idx="14">
                  <c:v>52.1</c:v>
                </c:pt>
                <c:pt idx="15">
                  <c:v>92.899999999999991</c:v>
                </c:pt>
                <c:pt idx="16">
                  <c:v>179</c:v>
                </c:pt>
                <c:pt idx="17">
                  <c:v>348</c:v>
                </c:pt>
                <c:pt idx="18">
                  <c:v>690</c:v>
                </c:pt>
                <c:pt idx="19">
                  <c:v>1369.9999999999998</c:v>
                </c:pt>
                <c:pt idx="20">
                  <c:v>2770</c:v>
                </c:pt>
                <c:pt idx="21">
                  <c:v>5560</c:v>
                </c:pt>
                <c:pt idx="22">
                  <c:v>11200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FX100'!$AI$27:$AI$49</c:f>
              <c:numCache>
                <c:formatCode>General</c:formatCode>
                <c:ptCount val="23"/>
                <c:pt idx="0">
                  <c:v>7.2</c:v>
                </c:pt>
                <c:pt idx="1">
                  <c:v>7.1899999999999995</c:v>
                </c:pt>
                <c:pt idx="2">
                  <c:v>7.1899999999999995</c:v>
                </c:pt>
                <c:pt idx="3">
                  <c:v>7.2</c:v>
                </c:pt>
                <c:pt idx="4">
                  <c:v>7.34</c:v>
                </c:pt>
                <c:pt idx="5">
                  <c:v>7.48</c:v>
                </c:pt>
                <c:pt idx="6">
                  <c:v>7.77</c:v>
                </c:pt>
                <c:pt idx="7">
                  <c:v>8.379999999999999</c:v>
                </c:pt>
                <c:pt idx="8">
                  <c:v>9.26</c:v>
                </c:pt>
                <c:pt idx="9">
                  <c:v>9.61</c:v>
                </c:pt>
                <c:pt idx="10">
                  <c:v>10.3</c:v>
                </c:pt>
                <c:pt idx="11">
                  <c:v>11.899999999999999</c:v>
                </c:pt>
                <c:pt idx="12">
                  <c:v>14.7</c:v>
                </c:pt>
                <c:pt idx="13">
                  <c:v>20.5</c:v>
                </c:pt>
                <c:pt idx="14">
                  <c:v>32.799999999999997</c:v>
                </c:pt>
                <c:pt idx="15">
                  <c:v>56.2</c:v>
                </c:pt>
                <c:pt idx="16">
                  <c:v>103</c:v>
                </c:pt>
                <c:pt idx="17">
                  <c:v>196.99999999999997</c:v>
                </c:pt>
                <c:pt idx="18">
                  <c:v>384</c:v>
                </c:pt>
                <c:pt idx="19">
                  <c:v>758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92872"/>
        <c:axId val="358417744"/>
      </c:scatterChart>
      <c:valAx>
        <c:axId val="356892872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08380559288539"/>
              <c:y val="0.78193144286312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417744"/>
        <c:crosses val="autoZero"/>
        <c:crossBetween val="midCat"/>
        <c:majorUnit val="16"/>
      </c:valAx>
      <c:valAx>
        <c:axId val="3584177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</a:t>
                </a:r>
                <a:r>
                  <a:rPr lang="en-US" altLang="ja-JP">
                    <a:latin typeface="Symbol" panose="05050102010706020507" pitchFamily="18" charset="2"/>
                  </a:rPr>
                  <a:t>m</a:t>
                </a:r>
                <a:r>
                  <a:rPr lang="en-US" altLang="ja-JP"/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892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921160847519615"/>
          <c:y val="1.6885060756345474E-3"/>
          <c:w val="0.42813605067685095"/>
          <c:h val="0.376422266521788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62133796871296"/>
          <c:y val="4.3237831027227384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FX100'!$AF$27:$AF$49</c:f>
              <c:numCache>
                <c:formatCode>General</c:formatCode>
                <c:ptCount val="23"/>
                <c:pt idx="0">
                  <c:v>2.9499999999999997</c:v>
                </c:pt>
                <c:pt idx="1">
                  <c:v>2.96</c:v>
                </c:pt>
                <c:pt idx="2">
                  <c:v>3.25</c:v>
                </c:pt>
                <c:pt idx="3">
                  <c:v>3.2600000000000002</c:v>
                </c:pt>
                <c:pt idx="4">
                  <c:v>3.32</c:v>
                </c:pt>
                <c:pt idx="5">
                  <c:v>3.82</c:v>
                </c:pt>
                <c:pt idx="6">
                  <c:v>3.9400000000000008</c:v>
                </c:pt>
                <c:pt idx="7">
                  <c:v>4.24</c:v>
                </c:pt>
                <c:pt idx="8">
                  <c:v>4.7600000000000007</c:v>
                </c:pt>
                <c:pt idx="9">
                  <c:v>5.5</c:v>
                </c:pt>
                <c:pt idx="10">
                  <c:v>6.77</c:v>
                </c:pt>
                <c:pt idx="11">
                  <c:v>10.6</c:v>
                </c:pt>
                <c:pt idx="12">
                  <c:v>16.2</c:v>
                </c:pt>
                <c:pt idx="13">
                  <c:v>23.099999999999998</c:v>
                </c:pt>
                <c:pt idx="14">
                  <c:v>34.799999999999997</c:v>
                </c:pt>
                <c:pt idx="15">
                  <c:v>58.2</c:v>
                </c:pt>
                <c:pt idx="16">
                  <c:v>105.00000000000001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758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FX100'!$AG$27:$AG$49</c:f>
              <c:numCache>
                <c:formatCode>General</c:formatCode>
                <c:ptCount val="23"/>
                <c:pt idx="0">
                  <c:v>8.9600000000000009</c:v>
                </c:pt>
                <c:pt idx="1">
                  <c:v>9.3500000000000014</c:v>
                </c:pt>
                <c:pt idx="2">
                  <c:v>9.4</c:v>
                </c:pt>
                <c:pt idx="3">
                  <c:v>9.9</c:v>
                </c:pt>
                <c:pt idx="4">
                  <c:v>9.9799999999999986</c:v>
                </c:pt>
                <c:pt idx="5">
                  <c:v>10.1</c:v>
                </c:pt>
                <c:pt idx="6">
                  <c:v>9.9899999999999984</c:v>
                </c:pt>
                <c:pt idx="7">
                  <c:v>10.499999999999998</c:v>
                </c:pt>
                <c:pt idx="8">
                  <c:v>10.6</c:v>
                </c:pt>
                <c:pt idx="9">
                  <c:v>11</c:v>
                </c:pt>
                <c:pt idx="10">
                  <c:v>11.600000000000001</c:v>
                </c:pt>
                <c:pt idx="11">
                  <c:v>13.299999999999999</c:v>
                </c:pt>
                <c:pt idx="12">
                  <c:v>16.100000000000001</c:v>
                </c:pt>
                <c:pt idx="13">
                  <c:v>22</c:v>
                </c:pt>
                <c:pt idx="14">
                  <c:v>33.6</c:v>
                </c:pt>
                <c:pt idx="15">
                  <c:v>56.9</c:v>
                </c:pt>
                <c:pt idx="16">
                  <c:v>104</c:v>
                </c:pt>
                <c:pt idx="17">
                  <c:v>196.99999999999997</c:v>
                </c:pt>
                <c:pt idx="18">
                  <c:v>383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FX100'!$AH$27:$AH$49</c:f>
              <c:numCache>
                <c:formatCode>General</c:formatCode>
                <c:ptCount val="23"/>
                <c:pt idx="0">
                  <c:v>11.899999999999999</c:v>
                </c:pt>
                <c:pt idx="1">
                  <c:v>11.899999999999999</c:v>
                </c:pt>
                <c:pt idx="2">
                  <c:v>12</c:v>
                </c:pt>
                <c:pt idx="3">
                  <c:v>11.899999999999999</c:v>
                </c:pt>
                <c:pt idx="4">
                  <c:v>12.1</c:v>
                </c:pt>
                <c:pt idx="5">
                  <c:v>11.899999999999999</c:v>
                </c:pt>
                <c:pt idx="6">
                  <c:v>12.3</c:v>
                </c:pt>
                <c:pt idx="7">
                  <c:v>12.799999999999999</c:v>
                </c:pt>
                <c:pt idx="8">
                  <c:v>13.4</c:v>
                </c:pt>
                <c:pt idx="9">
                  <c:v>14.3</c:v>
                </c:pt>
                <c:pt idx="10">
                  <c:v>15.8</c:v>
                </c:pt>
                <c:pt idx="11">
                  <c:v>19.3</c:v>
                </c:pt>
                <c:pt idx="12">
                  <c:v>25.8</c:v>
                </c:pt>
                <c:pt idx="13">
                  <c:v>38.099999999999994</c:v>
                </c:pt>
                <c:pt idx="14">
                  <c:v>62.9</c:v>
                </c:pt>
                <c:pt idx="15">
                  <c:v>112</c:v>
                </c:pt>
                <c:pt idx="16">
                  <c:v>216</c:v>
                </c:pt>
                <c:pt idx="17">
                  <c:v>421</c:v>
                </c:pt>
                <c:pt idx="18">
                  <c:v>834</c:v>
                </c:pt>
                <c:pt idx="19">
                  <c:v>1660</c:v>
                </c:pt>
                <c:pt idx="20">
                  <c:v>3320</c:v>
                </c:pt>
                <c:pt idx="21">
                  <c:v>6610</c:v>
                </c:pt>
                <c:pt idx="22">
                  <c:v>13200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FX100'!$AI$27:$AI$49</c:f>
              <c:numCache>
                <c:formatCode>General</c:formatCode>
                <c:ptCount val="23"/>
                <c:pt idx="0">
                  <c:v>9.77</c:v>
                </c:pt>
                <c:pt idx="1">
                  <c:v>9.77</c:v>
                </c:pt>
                <c:pt idx="2">
                  <c:v>9.7799999999999994</c:v>
                </c:pt>
                <c:pt idx="3">
                  <c:v>9.75</c:v>
                </c:pt>
                <c:pt idx="4">
                  <c:v>9.74</c:v>
                </c:pt>
                <c:pt idx="5">
                  <c:v>9.75</c:v>
                </c:pt>
                <c:pt idx="6">
                  <c:v>10.200000000000001</c:v>
                </c:pt>
                <c:pt idx="7">
                  <c:v>10.200000000000001</c:v>
                </c:pt>
                <c:pt idx="8">
                  <c:v>10.7</c:v>
                </c:pt>
                <c:pt idx="9">
                  <c:v>11</c:v>
                </c:pt>
                <c:pt idx="10">
                  <c:v>11.399999999999999</c:v>
                </c:pt>
                <c:pt idx="11">
                  <c:v>13.299999999999999</c:v>
                </c:pt>
                <c:pt idx="12">
                  <c:v>16.2</c:v>
                </c:pt>
                <c:pt idx="13">
                  <c:v>21.8</c:v>
                </c:pt>
                <c:pt idx="14">
                  <c:v>33.700000000000003</c:v>
                </c:pt>
                <c:pt idx="15">
                  <c:v>57.2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760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66144"/>
        <c:axId val="359165752"/>
      </c:scatterChart>
      <c:valAx>
        <c:axId val="359166144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22193128294272"/>
              <c:y val="0.7870110860873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165752"/>
        <c:crosses val="autoZero"/>
        <c:crossBetween val="midCat"/>
        <c:majorUnit val="16"/>
      </c:valAx>
      <c:valAx>
        <c:axId val="35916575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[micro</a:t>
                </a:r>
                <a:r>
                  <a:rPr lang="en-US" altLang="ja-JP" baseline="0"/>
                  <a:t> </a:t>
                </a:r>
                <a:r>
                  <a:rPr lang="en-US" altLang="ja-JP"/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16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557140047030362"/>
          <c:y val="0.11789277262327284"/>
          <c:w val="0.38929513571730445"/>
          <c:h val="0.320314010664213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FX100'!$AF$60:$AF$82</c:f>
              <c:numCache>
                <c:formatCode>General</c:formatCode>
                <c:ptCount val="23"/>
                <c:pt idx="0">
                  <c:v>2.5839999999999999E-3</c:v>
                </c:pt>
                <c:pt idx="1">
                  <c:v>5.1549999999999999E-3</c:v>
                </c:pt>
                <c:pt idx="2">
                  <c:v>9.3900000000000008E-3</c:v>
                </c:pt>
                <c:pt idx="3">
                  <c:v>1.874E-2</c:v>
                </c:pt>
                <c:pt idx="4">
                  <c:v>3.678E-2</c:v>
                </c:pt>
                <c:pt idx="5">
                  <c:v>6.3869999999999996E-2</c:v>
                </c:pt>
                <c:pt idx="6">
                  <c:v>0.12379999999999999</c:v>
                </c:pt>
                <c:pt idx="7">
                  <c:v>0.23019999999999999</c:v>
                </c:pt>
                <c:pt idx="8">
                  <c:v>0.4103</c:v>
                </c:pt>
                <c:pt idx="9">
                  <c:v>0.71010000000000006</c:v>
                </c:pt>
                <c:pt idx="10">
                  <c:v>1.153</c:v>
                </c:pt>
                <c:pt idx="11">
                  <c:v>1.478</c:v>
                </c:pt>
                <c:pt idx="12">
                  <c:v>1.9319999999999999</c:v>
                </c:pt>
                <c:pt idx="13">
                  <c:v>2.702</c:v>
                </c:pt>
                <c:pt idx="14">
                  <c:v>3.593</c:v>
                </c:pt>
                <c:pt idx="15">
                  <c:v>4.2939999999999996</c:v>
                </c:pt>
                <c:pt idx="16">
                  <c:v>4.7679999999999998</c:v>
                </c:pt>
                <c:pt idx="17">
                  <c:v>5.0510000000000002</c:v>
                </c:pt>
                <c:pt idx="18">
                  <c:v>5.1980000000000004</c:v>
                </c:pt>
                <c:pt idx="19">
                  <c:v>5.2779999999999996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FX100'!$AG$60:$AG$82</c:f>
              <c:numCache>
                <c:formatCode>General</c:formatCode>
                <c:ptCount val="23"/>
                <c:pt idx="0">
                  <c:v>8.518E-4</c:v>
                </c:pt>
                <c:pt idx="1">
                  <c:v>1.6310000000000001E-3</c:v>
                </c:pt>
                <c:pt idx="2">
                  <c:v>3.2469999999999999E-3</c:v>
                </c:pt>
                <c:pt idx="3">
                  <c:v>6.1630000000000001E-3</c:v>
                </c:pt>
                <c:pt idx="4">
                  <c:v>1.2230000000000001E-2</c:v>
                </c:pt>
                <c:pt idx="5">
                  <c:v>2.4210000000000002E-2</c:v>
                </c:pt>
                <c:pt idx="6">
                  <c:v>4.8850000000000005E-2</c:v>
                </c:pt>
                <c:pt idx="7">
                  <c:v>9.3290000000000012E-2</c:v>
                </c:pt>
                <c:pt idx="8">
                  <c:v>0.185</c:v>
                </c:pt>
                <c:pt idx="9">
                  <c:v>0.35649999999999998</c:v>
                </c:pt>
                <c:pt idx="10">
                  <c:v>0.67549999999999999</c:v>
                </c:pt>
                <c:pt idx="11">
                  <c:v>1.177</c:v>
                </c:pt>
                <c:pt idx="12">
                  <c:v>1.9430000000000001</c:v>
                </c:pt>
                <c:pt idx="13">
                  <c:v>2.8439999999999999</c:v>
                </c:pt>
                <c:pt idx="14">
                  <c:v>3.7240000000000002</c:v>
                </c:pt>
                <c:pt idx="15">
                  <c:v>4.3949999999999996</c:v>
                </c:pt>
                <c:pt idx="16">
                  <c:v>4.83</c:v>
                </c:pt>
                <c:pt idx="17">
                  <c:v>5.0819999999999999</c:v>
                </c:pt>
                <c:pt idx="18">
                  <c:v>5.218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FX100'!$AH$60:$AH$82</c:f>
              <c:numCache>
                <c:formatCode>General</c:formatCode>
                <c:ptCount val="23"/>
                <c:pt idx="0">
                  <c:v>6.4270000000000006E-4</c:v>
                </c:pt>
                <c:pt idx="1">
                  <c:v>1.279E-3</c:v>
                </c:pt>
                <c:pt idx="2">
                  <c:v>2.5510000000000003E-3</c:v>
                </c:pt>
                <c:pt idx="3">
                  <c:v>5.1150000000000006E-3</c:v>
                </c:pt>
                <c:pt idx="4">
                  <c:v>1.013E-2</c:v>
                </c:pt>
                <c:pt idx="5">
                  <c:v>2.0460000000000002E-2</c:v>
                </c:pt>
                <c:pt idx="6">
                  <c:v>3.9700000000000006E-2</c:v>
                </c:pt>
                <c:pt idx="7">
                  <c:v>7.6560000000000003E-2</c:v>
                </c:pt>
                <c:pt idx="8">
                  <c:v>0.14580000000000001</c:v>
                </c:pt>
                <c:pt idx="9">
                  <c:v>0.27289999999999998</c:v>
                </c:pt>
                <c:pt idx="10">
                  <c:v>0.49419999999999997</c:v>
                </c:pt>
                <c:pt idx="11">
                  <c:v>0.80759999999999998</c:v>
                </c:pt>
                <c:pt idx="12">
                  <c:v>1.212</c:v>
                </c:pt>
                <c:pt idx="13">
                  <c:v>1.641</c:v>
                </c:pt>
                <c:pt idx="14">
                  <c:v>1.988</c:v>
                </c:pt>
                <c:pt idx="15">
                  <c:v>2.2360000000000002</c:v>
                </c:pt>
                <c:pt idx="16">
                  <c:v>2.3140000000000001</c:v>
                </c:pt>
                <c:pt idx="17">
                  <c:v>2.3759999999999999</c:v>
                </c:pt>
                <c:pt idx="18">
                  <c:v>2.3980000000000001</c:v>
                </c:pt>
                <c:pt idx="19">
                  <c:v>2.4119999999999999</c:v>
                </c:pt>
                <c:pt idx="20">
                  <c:v>2.4119999999999999</c:v>
                </c:pt>
                <c:pt idx="21">
                  <c:v>2.4209999999999998</c:v>
                </c:pt>
                <c:pt idx="22">
                  <c:v>2.4180000000000001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FX100'!$AI$60:$AI$82</c:f>
              <c:numCache>
                <c:formatCode>General</c:formatCode>
                <c:ptCount val="23"/>
                <c:pt idx="0">
                  <c:v>7.8129999999999996E-4</c:v>
                </c:pt>
                <c:pt idx="1">
                  <c:v>1.5629999999999999E-3</c:v>
                </c:pt>
                <c:pt idx="2">
                  <c:v>3.1199999999999999E-3</c:v>
                </c:pt>
                <c:pt idx="3">
                  <c:v>6.2599999999999999E-3</c:v>
                </c:pt>
                <c:pt idx="4">
                  <c:v>1.2539999999999999E-2</c:v>
                </c:pt>
                <c:pt idx="5">
                  <c:v>2.504E-2</c:v>
                </c:pt>
                <c:pt idx="6">
                  <c:v>4.7829999999999998E-2</c:v>
                </c:pt>
                <c:pt idx="7">
                  <c:v>9.5519999999999994E-2</c:v>
                </c:pt>
                <c:pt idx="8">
                  <c:v>0.18230000000000002</c:v>
                </c:pt>
                <c:pt idx="9">
                  <c:v>0.35360000000000003</c:v>
                </c:pt>
                <c:pt idx="10">
                  <c:v>0.68270000000000008</c:v>
                </c:pt>
                <c:pt idx="11">
                  <c:v>1.177</c:v>
                </c:pt>
                <c:pt idx="12">
                  <c:v>1.9319999999999999</c:v>
                </c:pt>
                <c:pt idx="13">
                  <c:v>2.8639999999999999</c:v>
                </c:pt>
                <c:pt idx="14">
                  <c:v>3.71</c:v>
                </c:pt>
                <c:pt idx="15">
                  <c:v>4.3710000000000004</c:v>
                </c:pt>
                <c:pt idx="16">
                  <c:v>4.8019999999999996</c:v>
                </c:pt>
                <c:pt idx="17">
                  <c:v>5.0570000000000004</c:v>
                </c:pt>
                <c:pt idx="18">
                  <c:v>5.1909999999999998</c:v>
                </c:pt>
                <c:pt idx="19">
                  <c:v>5.2649999999999997</c:v>
                </c:pt>
                <c:pt idx="20">
                  <c:v>5.2990000000000004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66928"/>
        <c:axId val="359168888"/>
      </c:scatterChart>
      <c:valAx>
        <c:axId val="359166928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774410943625429"/>
              <c:y val="0.79832523822080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168888"/>
        <c:crosses val="autoZero"/>
        <c:crossBetween val="midCat"/>
        <c:majorUnit val="16"/>
      </c:valAx>
      <c:valAx>
        <c:axId val="3591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16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55751781847633"/>
          <c:y val="0.10310784574276584"/>
          <c:w val="0.39139553316933134"/>
          <c:h val="0.34174218343536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2757726407588"/>
          <c:y val="4.2995634720162032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HA-PACS'!$AF$27:$AF$49</c:f>
              <c:numCache>
                <c:formatCode>General</c:formatCode>
                <c:ptCount val="23"/>
                <c:pt idx="0">
                  <c:v>1.38</c:v>
                </c:pt>
                <c:pt idx="1">
                  <c:v>1.3599999999999999</c:v>
                </c:pt>
                <c:pt idx="2">
                  <c:v>1.69</c:v>
                </c:pt>
                <c:pt idx="3">
                  <c:v>1.7000000000000002</c:v>
                </c:pt>
                <c:pt idx="4">
                  <c:v>1.73</c:v>
                </c:pt>
                <c:pt idx="5">
                  <c:v>1.85</c:v>
                </c:pt>
                <c:pt idx="6">
                  <c:v>1.98</c:v>
                </c:pt>
                <c:pt idx="7">
                  <c:v>2.2400000000000002</c:v>
                </c:pt>
                <c:pt idx="8">
                  <c:v>2.78</c:v>
                </c:pt>
                <c:pt idx="9">
                  <c:v>3.27</c:v>
                </c:pt>
                <c:pt idx="10">
                  <c:v>4.3</c:v>
                </c:pt>
                <c:pt idx="11">
                  <c:v>5.75</c:v>
                </c:pt>
                <c:pt idx="12">
                  <c:v>8.57</c:v>
                </c:pt>
                <c:pt idx="13">
                  <c:v>14.1</c:v>
                </c:pt>
                <c:pt idx="14">
                  <c:v>25.2</c:v>
                </c:pt>
                <c:pt idx="15">
                  <c:v>48.7</c:v>
                </c:pt>
                <c:pt idx="16">
                  <c:v>90.000000000000014</c:v>
                </c:pt>
                <c:pt idx="17">
                  <c:v>172</c:v>
                </c:pt>
                <c:pt idx="18">
                  <c:v>339</c:v>
                </c:pt>
                <c:pt idx="19">
                  <c:v>669</c:v>
                </c:pt>
                <c:pt idx="20">
                  <c:v>1330</c:v>
                </c:pt>
                <c:pt idx="21">
                  <c:v>2650</c:v>
                </c:pt>
                <c:pt idx="22">
                  <c:v>5310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HA-PACS'!$AG$27:$AG$49</c:f>
              <c:numCache>
                <c:formatCode>General</c:formatCode>
                <c:ptCount val="23"/>
                <c:pt idx="0">
                  <c:v>2.9299999999999997</c:v>
                </c:pt>
                <c:pt idx="1">
                  <c:v>2.94</c:v>
                </c:pt>
                <c:pt idx="2">
                  <c:v>2.96</c:v>
                </c:pt>
                <c:pt idx="3">
                  <c:v>3</c:v>
                </c:pt>
                <c:pt idx="4">
                  <c:v>3.3600000000000003</c:v>
                </c:pt>
                <c:pt idx="5">
                  <c:v>3.4000000000000004</c:v>
                </c:pt>
                <c:pt idx="6">
                  <c:v>3.55</c:v>
                </c:pt>
                <c:pt idx="7">
                  <c:v>3.79</c:v>
                </c:pt>
                <c:pt idx="8">
                  <c:v>3.96</c:v>
                </c:pt>
                <c:pt idx="9">
                  <c:v>4.2899999999999991</c:v>
                </c:pt>
                <c:pt idx="10">
                  <c:v>5.05</c:v>
                </c:pt>
                <c:pt idx="11">
                  <c:v>7.2099999999999991</c:v>
                </c:pt>
                <c:pt idx="12">
                  <c:v>11.600000000000001</c:v>
                </c:pt>
                <c:pt idx="13">
                  <c:v>20.5</c:v>
                </c:pt>
                <c:pt idx="14">
                  <c:v>37.799999999999997</c:v>
                </c:pt>
                <c:pt idx="15">
                  <c:v>72.799999999999983</c:v>
                </c:pt>
                <c:pt idx="16">
                  <c:v>145</c:v>
                </c:pt>
                <c:pt idx="17">
                  <c:v>286.00000000000006</c:v>
                </c:pt>
                <c:pt idx="18">
                  <c:v>575</c:v>
                </c:pt>
                <c:pt idx="19">
                  <c:v>1150</c:v>
                </c:pt>
                <c:pt idx="20">
                  <c:v>2300</c:v>
                </c:pt>
                <c:pt idx="21">
                  <c:v>4560</c:v>
                </c:pt>
                <c:pt idx="22">
                  <c:v>9129.9999999999982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HA-PACS'!$AH$27:$AH$49</c:f>
              <c:numCache>
                <c:formatCode>General</c:formatCode>
                <c:ptCount val="23"/>
                <c:pt idx="0">
                  <c:v>3.4000000000000004</c:v>
                </c:pt>
                <c:pt idx="1">
                  <c:v>3.4099999999999997</c:v>
                </c:pt>
                <c:pt idx="2">
                  <c:v>3.42</c:v>
                </c:pt>
                <c:pt idx="3">
                  <c:v>3.44</c:v>
                </c:pt>
                <c:pt idx="4">
                  <c:v>3.48</c:v>
                </c:pt>
                <c:pt idx="5">
                  <c:v>3.6</c:v>
                </c:pt>
                <c:pt idx="6">
                  <c:v>3.7500000000000004</c:v>
                </c:pt>
                <c:pt idx="7">
                  <c:v>4.04</c:v>
                </c:pt>
                <c:pt idx="8">
                  <c:v>4.3100000000000005</c:v>
                </c:pt>
                <c:pt idx="9">
                  <c:v>4.8400000000000007</c:v>
                </c:pt>
                <c:pt idx="10">
                  <c:v>5.8999999999999995</c:v>
                </c:pt>
                <c:pt idx="11">
                  <c:v>8.1100000000000012</c:v>
                </c:pt>
                <c:pt idx="12">
                  <c:v>12.700000000000001</c:v>
                </c:pt>
                <c:pt idx="13">
                  <c:v>21.7</c:v>
                </c:pt>
                <c:pt idx="14">
                  <c:v>40.599999999999994</c:v>
                </c:pt>
                <c:pt idx="15">
                  <c:v>83.499999999999986</c:v>
                </c:pt>
                <c:pt idx="16">
                  <c:v>168.99999999999997</c:v>
                </c:pt>
                <c:pt idx="17">
                  <c:v>335</c:v>
                </c:pt>
                <c:pt idx="18">
                  <c:v>670</c:v>
                </c:pt>
                <c:pt idx="19">
                  <c:v>1340</c:v>
                </c:pt>
                <c:pt idx="20">
                  <c:v>2720</c:v>
                </c:pt>
                <c:pt idx="21">
                  <c:v>6700</c:v>
                </c:pt>
                <c:pt idx="22">
                  <c:v>15400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HA-PACS'!$AI$27:$AI$49</c:f>
              <c:numCache>
                <c:formatCode>General</c:formatCode>
                <c:ptCount val="23"/>
                <c:pt idx="0">
                  <c:v>3.31</c:v>
                </c:pt>
                <c:pt idx="1">
                  <c:v>3.32</c:v>
                </c:pt>
                <c:pt idx="2">
                  <c:v>3.33</c:v>
                </c:pt>
                <c:pt idx="3">
                  <c:v>3.35</c:v>
                </c:pt>
                <c:pt idx="4">
                  <c:v>3.39</c:v>
                </c:pt>
                <c:pt idx="5">
                  <c:v>3.49</c:v>
                </c:pt>
                <c:pt idx="6">
                  <c:v>3.68</c:v>
                </c:pt>
                <c:pt idx="7">
                  <c:v>3.9</c:v>
                </c:pt>
                <c:pt idx="8">
                  <c:v>4.2</c:v>
                </c:pt>
                <c:pt idx="9">
                  <c:v>4.75</c:v>
                </c:pt>
                <c:pt idx="10">
                  <c:v>5.84</c:v>
                </c:pt>
                <c:pt idx="11">
                  <c:v>8.02</c:v>
                </c:pt>
                <c:pt idx="12">
                  <c:v>12.5</c:v>
                </c:pt>
                <c:pt idx="13">
                  <c:v>21.1</c:v>
                </c:pt>
                <c:pt idx="14">
                  <c:v>38.6</c:v>
                </c:pt>
                <c:pt idx="15">
                  <c:v>73.599999999999994</c:v>
                </c:pt>
                <c:pt idx="16">
                  <c:v>144.00000000000003</c:v>
                </c:pt>
                <c:pt idx="17">
                  <c:v>283</c:v>
                </c:pt>
                <c:pt idx="18">
                  <c:v>564</c:v>
                </c:pt>
                <c:pt idx="19">
                  <c:v>1140</c:v>
                </c:pt>
                <c:pt idx="20">
                  <c:v>2280</c:v>
                </c:pt>
                <c:pt idx="21">
                  <c:v>4550</c:v>
                </c:pt>
                <c:pt idx="22">
                  <c:v>9129.9999999999982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61440"/>
        <c:axId val="359163008"/>
      </c:scatterChart>
      <c:valAx>
        <c:axId val="359161440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32295068785819"/>
              <c:y val="0.7955517623790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163008"/>
        <c:crosses val="autoZero"/>
        <c:crossBetween val="midCat"/>
        <c:majorUnit val="16"/>
      </c:valAx>
      <c:valAx>
        <c:axId val="3591630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[micro 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16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403209111712671"/>
          <c:y val="0.12386760286061671"/>
          <c:w val="0.38929513571730445"/>
          <c:h val="0.31159969430134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HA-PACS'!$AF$60:$AF$82</c:f>
              <c:numCache>
                <c:formatCode>General</c:formatCode>
                <c:ptCount val="23"/>
                <c:pt idx="0">
                  <c:v>5.5149999999999999E-3</c:v>
                </c:pt>
                <c:pt idx="1">
                  <c:v>1.12E-2</c:v>
                </c:pt>
                <c:pt idx="2">
                  <c:v>1.8020000000000001E-2</c:v>
                </c:pt>
                <c:pt idx="3">
                  <c:v>3.5970000000000002E-2</c:v>
                </c:pt>
                <c:pt idx="4">
                  <c:v>7.0389999999999994E-2</c:v>
                </c:pt>
                <c:pt idx="5">
                  <c:v>0.1323</c:v>
                </c:pt>
                <c:pt idx="6">
                  <c:v>0.24630000000000002</c:v>
                </c:pt>
                <c:pt idx="7">
                  <c:v>0.43619999999999998</c:v>
                </c:pt>
                <c:pt idx="8">
                  <c:v>0.70329999999999993</c:v>
                </c:pt>
                <c:pt idx="9">
                  <c:v>1.1950000000000001</c:v>
                </c:pt>
                <c:pt idx="10">
                  <c:v>1.819</c:v>
                </c:pt>
                <c:pt idx="11">
                  <c:v>2.7160000000000002</c:v>
                </c:pt>
                <c:pt idx="12">
                  <c:v>3.6459999999999999</c:v>
                </c:pt>
                <c:pt idx="13">
                  <c:v>4.4379999999999997</c:v>
                </c:pt>
                <c:pt idx="14">
                  <c:v>4.9569999999999999</c:v>
                </c:pt>
                <c:pt idx="15">
                  <c:v>5.13</c:v>
                </c:pt>
                <c:pt idx="16">
                  <c:v>5.5529999999999999</c:v>
                </c:pt>
                <c:pt idx="17">
                  <c:v>5.8019999999999996</c:v>
                </c:pt>
                <c:pt idx="18">
                  <c:v>5.9050000000000002</c:v>
                </c:pt>
                <c:pt idx="19">
                  <c:v>5.98</c:v>
                </c:pt>
                <c:pt idx="20">
                  <c:v>6.0170000000000003</c:v>
                </c:pt>
                <c:pt idx="21">
                  <c:v>6.0330000000000004</c:v>
                </c:pt>
                <c:pt idx="22">
                  <c:v>6.0220000000000002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HA-PACS'!$AG$60:$AG$82</c:f>
              <c:numCache>
                <c:formatCode>General</c:formatCode>
                <c:ptCount val="23"/>
                <c:pt idx="0">
                  <c:v>2.6080000000000001E-3</c:v>
                </c:pt>
                <c:pt idx="1">
                  <c:v>5.1939999999999998E-3</c:v>
                </c:pt>
                <c:pt idx="2">
                  <c:v>1.031E-2</c:v>
                </c:pt>
                <c:pt idx="3">
                  <c:v>2.0370000000000003E-2</c:v>
                </c:pt>
                <c:pt idx="4">
                  <c:v>3.6380000000000003E-2</c:v>
                </c:pt>
                <c:pt idx="5">
                  <c:v>7.1760000000000004E-2</c:v>
                </c:pt>
                <c:pt idx="6">
                  <c:v>0.13750000000000001</c:v>
                </c:pt>
                <c:pt idx="7">
                  <c:v>0.25780000000000003</c:v>
                </c:pt>
                <c:pt idx="8">
                  <c:v>0.49339999999999995</c:v>
                </c:pt>
                <c:pt idx="9">
                  <c:v>0.91110000000000002</c:v>
                </c:pt>
                <c:pt idx="10">
                  <c:v>1.546</c:v>
                </c:pt>
                <c:pt idx="11">
                  <c:v>2.1680000000000001</c:v>
                </c:pt>
                <c:pt idx="12">
                  <c:v>2.6970000000000001</c:v>
                </c:pt>
                <c:pt idx="13">
                  <c:v>3.0529999999999999</c:v>
                </c:pt>
                <c:pt idx="14">
                  <c:v>3.3069999999999999</c:v>
                </c:pt>
                <c:pt idx="15">
                  <c:v>3.4350000000000001</c:v>
                </c:pt>
                <c:pt idx="16">
                  <c:v>3.4380000000000002</c:v>
                </c:pt>
                <c:pt idx="17">
                  <c:v>3.5009999999999999</c:v>
                </c:pt>
                <c:pt idx="18">
                  <c:v>3.48</c:v>
                </c:pt>
                <c:pt idx="19">
                  <c:v>3.4849999999999999</c:v>
                </c:pt>
                <c:pt idx="20">
                  <c:v>3.484</c:v>
                </c:pt>
                <c:pt idx="21">
                  <c:v>3.512</c:v>
                </c:pt>
                <c:pt idx="22">
                  <c:v>3.5059999999999998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HA-PACS'!$AH$60:$AH$82</c:f>
              <c:numCache>
                <c:formatCode>General</c:formatCode>
                <c:ptCount val="23"/>
                <c:pt idx="0">
                  <c:v>2.245E-3</c:v>
                </c:pt>
                <c:pt idx="1">
                  <c:v>4.4790000000000003E-3</c:v>
                </c:pt>
                <c:pt idx="2">
                  <c:v>8.9280000000000002E-3</c:v>
                </c:pt>
                <c:pt idx="3">
                  <c:v>1.7760000000000001E-2</c:v>
                </c:pt>
                <c:pt idx="4">
                  <c:v>3.5049999999999998E-2</c:v>
                </c:pt>
                <c:pt idx="5">
                  <c:v>6.7739999999999995E-2</c:v>
                </c:pt>
                <c:pt idx="6">
                  <c:v>0.13009999999999999</c:v>
                </c:pt>
                <c:pt idx="7">
                  <c:v>0.2417</c:v>
                </c:pt>
                <c:pt idx="8">
                  <c:v>0.45330000000000004</c:v>
                </c:pt>
                <c:pt idx="9">
                  <c:v>0.80740000000000001</c:v>
                </c:pt>
                <c:pt idx="10">
                  <c:v>1.325</c:v>
                </c:pt>
                <c:pt idx="11">
                  <c:v>1.9259999999999999</c:v>
                </c:pt>
                <c:pt idx="12">
                  <c:v>2.4620000000000002</c:v>
                </c:pt>
                <c:pt idx="13">
                  <c:v>2.8740000000000001</c:v>
                </c:pt>
                <c:pt idx="14">
                  <c:v>3.08</c:v>
                </c:pt>
                <c:pt idx="15">
                  <c:v>2.9929999999999999</c:v>
                </c:pt>
                <c:pt idx="16">
                  <c:v>2.9660000000000002</c:v>
                </c:pt>
                <c:pt idx="17">
                  <c:v>2.988</c:v>
                </c:pt>
                <c:pt idx="18">
                  <c:v>2.9860000000000002</c:v>
                </c:pt>
                <c:pt idx="19">
                  <c:v>2.9929999999999999</c:v>
                </c:pt>
                <c:pt idx="20">
                  <c:v>2.9460000000000002</c:v>
                </c:pt>
                <c:pt idx="21">
                  <c:v>2.3879999999999999</c:v>
                </c:pt>
                <c:pt idx="22">
                  <c:v>2.077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HA-PACS'!$AI$60:$AI$82</c:f>
              <c:numCache>
                <c:formatCode>General</c:formatCode>
                <c:ptCount val="23"/>
                <c:pt idx="0">
                  <c:v>2.3029999999999999E-3</c:v>
                </c:pt>
                <c:pt idx="1">
                  <c:v>4.594E-3</c:v>
                </c:pt>
                <c:pt idx="2">
                  <c:v>9.1750000000000009E-3</c:v>
                </c:pt>
                <c:pt idx="3">
                  <c:v>1.8190000000000001E-2</c:v>
                </c:pt>
                <c:pt idx="4">
                  <c:v>3.5979999999999998E-2</c:v>
                </c:pt>
                <c:pt idx="5">
                  <c:v>6.9959999999999994E-2</c:v>
                </c:pt>
                <c:pt idx="6">
                  <c:v>0.1328</c:v>
                </c:pt>
                <c:pt idx="7">
                  <c:v>0.25019999999999998</c:v>
                </c:pt>
                <c:pt idx="8">
                  <c:v>0.46550000000000002</c:v>
                </c:pt>
                <c:pt idx="9">
                  <c:v>0.82289999999999996</c:v>
                </c:pt>
                <c:pt idx="10">
                  <c:v>1.339</c:v>
                </c:pt>
                <c:pt idx="11">
                  <c:v>1.9490000000000001</c:v>
                </c:pt>
                <c:pt idx="12">
                  <c:v>2.5070000000000001</c:v>
                </c:pt>
                <c:pt idx="13">
                  <c:v>2.9569999999999999</c:v>
                </c:pt>
                <c:pt idx="14">
                  <c:v>3.2370000000000001</c:v>
                </c:pt>
                <c:pt idx="15">
                  <c:v>3.3959999999999999</c:v>
                </c:pt>
                <c:pt idx="16">
                  <c:v>3.4820000000000002</c:v>
                </c:pt>
                <c:pt idx="17">
                  <c:v>3.5289999999999999</c:v>
                </c:pt>
                <c:pt idx="18">
                  <c:v>3.548</c:v>
                </c:pt>
                <c:pt idx="19">
                  <c:v>3.5089999999999999</c:v>
                </c:pt>
                <c:pt idx="20">
                  <c:v>3.504</c:v>
                </c:pt>
                <c:pt idx="21">
                  <c:v>3.5129999999999999</c:v>
                </c:pt>
                <c:pt idx="22">
                  <c:v>3.5049999999999999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20880"/>
        <c:axId val="358419704"/>
      </c:scatterChart>
      <c:valAx>
        <c:axId val="358420880"/>
        <c:scaling>
          <c:logBase val="16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610015838799064"/>
              <c:y val="0.79555185736506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419704"/>
        <c:crosses val="autoZero"/>
        <c:crossBetween val="midCat"/>
        <c:majorUnit val="16"/>
        <c:minorUnit val="16"/>
      </c:valAx>
      <c:valAx>
        <c:axId val="35841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42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52002057384699"/>
          <c:y val="0.1101438205838681"/>
          <c:w val="0.41411069801753364"/>
          <c:h val="0.33211893965978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MPI-3'!$AF$60:$AF$82</c:f>
              <c:numCache>
                <c:formatCode>General</c:formatCode>
                <c:ptCount val="23"/>
                <c:pt idx="0">
                  <c:v>5.7089999999999997E-3</c:v>
                </c:pt>
                <c:pt idx="1">
                  <c:v>1.1630000000000001E-2</c:v>
                </c:pt>
                <c:pt idx="2">
                  <c:v>1.8329999999999999E-2</c:v>
                </c:pt>
                <c:pt idx="3">
                  <c:v>3.6580000000000001E-2</c:v>
                </c:pt>
                <c:pt idx="4">
                  <c:v>7.1400000000000005E-2</c:v>
                </c:pt>
                <c:pt idx="5">
                  <c:v>0.1336</c:v>
                </c:pt>
                <c:pt idx="6">
                  <c:v>0.24809999999999999</c:v>
                </c:pt>
                <c:pt idx="7">
                  <c:v>0.43660000000000004</c:v>
                </c:pt>
                <c:pt idx="8">
                  <c:v>0.70550000000000002</c:v>
                </c:pt>
                <c:pt idx="9">
                  <c:v>1.196</c:v>
                </c:pt>
                <c:pt idx="10">
                  <c:v>1.8109999999999999</c:v>
                </c:pt>
                <c:pt idx="11">
                  <c:v>2.734</c:v>
                </c:pt>
                <c:pt idx="12">
                  <c:v>3.645</c:v>
                </c:pt>
                <c:pt idx="13">
                  <c:v>4.444</c:v>
                </c:pt>
                <c:pt idx="14">
                  <c:v>4.9980000000000002</c:v>
                </c:pt>
                <c:pt idx="15">
                  <c:v>5.1639999999999997</c:v>
                </c:pt>
                <c:pt idx="16">
                  <c:v>5.56</c:v>
                </c:pt>
                <c:pt idx="17">
                  <c:v>5.8150000000000004</c:v>
                </c:pt>
                <c:pt idx="18">
                  <c:v>5.9470000000000001</c:v>
                </c:pt>
                <c:pt idx="19">
                  <c:v>6.02</c:v>
                </c:pt>
                <c:pt idx="20">
                  <c:v>6.0460000000000003</c:v>
                </c:pt>
                <c:pt idx="21">
                  <c:v>6.0739999999999998</c:v>
                </c:pt>
                <c:pt idx="22">
                  <c:v>6.0659999999999998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MPI-3'!$AG$60:$AG$82</c:f>
              <c:numCache>
                <c:formatCode>General</c:formatCode>
                <c:ptCount val="23"/>
                <c:pt idx="0">
                  <c:v>1.518E-3</c:v>
                </c:pt>
                <c:pt idx="1">
                  <c:v>3.0360000000000001E-3</c:v>
                </c:pt>
                <c:pt idx="2">
                  <c:v>6.0879999999999997E-3</c:v>
                </c:pt>
                <c:pt idx="3">
                  <c:v>1.2150000000000001E-2</c:v>
                </c:pt>
                <c:pt idx="4">
                  <c:v>2.4050000000000002E-2</c:v>
                </c:pt>
                <c:pt idx="5">
                  <c:v>4.6560000000000004E-2</c:v>
                </c:pt>
                <c:pt idx="6">
                  <c:v>9.0810000000000002E-2</c:v>
                </c:pt>
                <c:pt idx="7">
                  <c:v>0.1721</c:v>
                </c:pt>
                <c:pt idx="8">
                  <c:v>0.31469999999999998</c:v>
                </c:pt>
                <c:pt idx="9">
                  <c:v>0.58189999999999997</c:v>
                </c:pt>
                <c:pt idx="10">
                  <c:v>0.99790000000000001</c:v>
                </c:pt>
                <c:pt idx="11">
                  <c:v>1.6850000000000001</c:v>
                </c:pt>
                <c:pt idx="12">
                  <c:v>2.5670000000000002</c:v>
                </c:pt>
                <c:pt idx="13">
                  <c:v>3.4809999999999999</c:v>
                </c:pt>
                <c:pt idx="14">
                  <c:v>4.22</c:v>
                </c:pt>
                <c:pt idx="15">
                  <c:v>5.0350000000000001</c:v>
                </c:pt>
                <c:pt idx="16">
                  <c:v>5.516</c:v>
                </c:pt>
                <c:pt idx="17">
                  <c:v>5.7809999999999997</c:v>
                </c:pt>
                <c:pt idx="18">
                  <c:v>5.931</c:v>
                </c:pt>
                <c:pt idx="19">
                  <c:v>5.9939999999999998</c:v>
                </c:pt>
                <c:pt idx="20">
                  <c:v>6.0270000000000001</c:v>
                </c:pt>
                <c:pt idx="21">
                  <c:v>6.0570000000000004</c:v>
                </c:pt>
                <c:pt idx="22">
                  <c:v>6.05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MPI-3'!$AH$60:$AH$82</c:f>
              <c:numCache>
                <c:formatCode>General</c:formatCode>
                <c:ptCount val="23"/>
                <c:pt idx="0">
                  <c:v>1.438E-3</c:v>
                </c:pt>
                <c:pt idx="1">
                  <c:v>2.8570000000000002E-3</c:v>
                </c:pt>
                <c:pt idx="2">
                  <c:v>5.7030000000000006E-3</c:v>
                </c:pt>
                <c:pt idx="3">
                  <c:v>1.142E-2</c:v>
                </c:pt>
                <c:pt idx="4">
                  <c:v>2.2609999999999998E-2</c:v>
                </c:pt>
                <c:pt idx="5">
                  <c:v>4.3549999999999998E-2</c:v>
                </c:pt>
                <c:pt idx="6">
                  <c:v>8.5069999999999993E-2</c:v>
                </c:pt>
                <c:pt idx="7">
                  <c:v>0.1603</c:v>
                </c:pt>
                <c:pt idx="8">
                  <c:v>0.29039999999999999</c:v>
                </c:pt>
                <c:pt idx="9">
                  <c:v>0.52249999999999996</c:v>
                </c:pt>
                <c:pt idx="10">
                  <c:v>0.86499999999999999</c:v>
                </c:pt>
                <c:pt idx="11">
                  <c:v>1.405</c:v>
                </c:pt>
                <c:pt idx="12">
                  <c:v>1.9390000000000001</c:v>
                </c:pt>
                <c:pt idx="13">
                  <c:v>2.2989999999999999</c:v>
                </c:pt>
                <c:pt idx="14">
                  <c:v>2.6219999999999999</c:v>
                </c:pt>
                <c:pt idx="15">
                  <c:v>2.8439999999999999</c:v>
                </c:pt>
                <c:pt idx="16">
                  <c:v>2.891</c:v>
                </c:pt>
                <c:pt idx="17">
                  <c:v>2.964</c:v>
                </c:pt>
                <c:pt idx="18">
                  <c:v>2.9790000000000001</c:v>
                </c:pt>
                <c:pt idx="19">
                  <c:v>2.96</c:v>
                </c:pt>
                <c:pt idx="20">
                  <c:v>2.9590000000000001</c:v>
                </c:pt>
                <c:pt idx="21">
                  <c:v>2.3580000000000001</c:v>
                </c:pt>
                <c:pt idx="22">
                  <c:v>2.0659999999999998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MPI-3'!$AI$60:$AI$82</c:f>
              <c:numCache>
                <c:formatCode>General</c:formatCode>
                <c:ptCount val="23"/>
                <c:pt idx="0">
                  <c:v>1.4970000000000001E-3</c:v>
                </c:pt>
                <c:pt idx="1">
                  <c:v>2.9910000000000002E-3</c:v>
                </c:pt>
                <c:pt idx="2">
                  <c:v>5.9919999999999999E-3</c:v>
                </c:pt>
                <c:pt idx="3">
                  <c:v>1.1990000000000001E-2</c:v>
                </c:pt>
                <c:pt idx="4">
                  <c:v>2.3730000000000001E-2</c:v>
                </c:pt>
                <c:pt idx="5">
                  <c:v>4.5909999999999999E-2</c:v>
                </c:pt>
                <c:pt idx="6">
                  <c:v>8.9700000000000002E-2</c:v>
                </c:pt>
                <c:pt idx="7">
                  <c:v>0.1701</c:v>
                </c:pt>
                <c:pt idx="8">
                  <c:v>0.31230000000000002</c:v>
                </c:pt>
                <c:pt idx="9">
                  <c:v>0.57689999999999997</c:v>
                </c:pt>
                <c:pt idx="10">
                  <c:v>0.98860000000000003</c:v>
                </c:pt>
                <c:pt idx="11">
                  <c:v>1.6659999999999999</c:v>
                </c:pt>
                <c:pt idx="12">
                  <c:v>2.5579999999999998</c:v>
                </c:pt>
                <c:pt idx="13">
                  <c:v>3.4529999999999998</c:v>
                </c:pt>
                <c:pt idx="14">
                  <c:v>4.1760000000000002</c:v>
                </c:pt>
                <c:pt idx="15">
                  <c:v>4.9960000000000004</c:v>
                </c:pt>
                <c:pt idx="16">
                  <c:v>5.4880000000000004</c:v>
                </c:pt>
                <c:pt idx="17">
                  <c:v>5.7889999999999997</c:v>
                </c:pt>
                <c:pt idx="18">
                  <c:v>5.9189999999999996</c:v>
                </c:pt>
                <c:pt idx="19">
                  <c:v>6.0030000000000001</c:v>
                </c:pt>
                <c:pt idx="20">
                  <c:v>6.0359999999999996</c:v>
                </c:pt>
                <c:pt idx="21">
                  <c:v>6.0659999999999998</c:v>
                </c:pt>
                <c:pt idx="22">
                  <c:v>6.06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22056"/>
        <c:axId val="358422840"/>
      </c:scatterChart>
      <c:valAx>
        <c:axId val="358422056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594405019961112"/>
              <c:y val="0.7983250585530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422840"/>
        <c:crosses val="autoZero"/>
        <c:crossBetween val="midCat"/>
        <c:majorUnit val="16"/>
      </c:valAx>
      <c:valAx>
        <c:axId val="3584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42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610400954521208"/>
          <c:y val="0.12955517524924565"/>
          <c:w val="0.41407485093259455"/>
          <c:h val="0.350748848307724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MPI-3'!$AF$27:$AF$49</c:f>
              <c:numCache>
                <c:formatCode>General</c:formatCode>
                <c:ptCount val="23"/>
                <c:pt idx="0">
                  <c:v>1.34</c:v>
                </c:pt>
                <c:pt idx="1">
                  <c:v>1.31</c:v>
                </c:pt>
                <c:pt idx="2">
                  <c:v>1.66</c:v>
                </c:pt>
                <c:pt idx="3">
                  <c:v>1.6700000000000002</c:v>
                </c:pt>
                <c:pt idx="4">
                  <c:v>1.71</c:v>
                </c:pt>
                <c:pt idx="5">
                  <c:v>1.83</c:v>
                </c:pt>
                <c:pt idx="6">
                  <c:v>1.9700000000000004</c:v>
                </c:pt>
                <c:pt idx="7">
                  <c:v>2.2400000000000002</c:v>
                </c:pt>
                <c:pt idx="8">
                  <c:v>2.7700000000000005</c:v>
                </c:pt>
                <c:pt idx="9">
                  <c:v>3.27</c:v>
                </c:pt>
                <c:pt idx="10">
                  <c:v>4.3100000000000005</c:v>
                </c:pt>
                <c:pt idx="11">
                  <c:v>5.7100000000000009</c:v>
                </c:pt>
                <c:pt idx="12">
                  <c:v>8.57</c:v>
                </c:pt>
                <c:pt idx="13">
                  <c:v>14.1</c:v>
                </c:pt>
                <c:pt idx="14">
                  <c:v>25</c:v>
                </c:pt>
                <c:pt idx="15">
                  <c:v>48.4</c:v>
                </c:pt>
                <c:pt idx="16">
                  <c:v>89.9</c:v>
                </c:pt>
                <c:pt idx="17">
                  <c:v>172</c:v>
                </c:pt>
                <c:pt idx="18">
                  <c:v>335.99999999999994</c:v>
                </c:pt>
                <c:pt idx="19">
                  <c:v>664</c:v>
                </c:pt>
                <c:pt idx="20">
                  <c:v>1320</c:v>
                </c:pt>
                <c:pt idx="21">
                  <c:v>2630</c:v>
                </c:pt>
                <c:pt idx="22">
                  <c:v>5280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MPI-3'!$AG$27:$AG$49</c:f>
              <c:numCache>
                <c:formatCode>General</c:formatCode>
                <c:ptCount val="23"/>
                <c:pt idx="0">
                  <c:v>5.0299999999999994</c:v>
                </c:pt>
                <c:pt idx="1">
                  <c:v>5.0299999999999994</c:v>
                </c:pt>
                <c:pt idx="2">
                  <c:v>5.0100000000000007</c:v>
                </c:pt>
                <c:pt idx="3">
                  <c:v>5.0200000000000005</c:v>
                </c:pt>
                <c:pt idx="4">
                  <c:v>5.0799999999999992</c:v>
                </c:pt>
                <c:pt idx="5">
                  <c:v>5.24</c:v>
                </c:pt>
                <c:pt idx="6">
                  <c:v>5.38</c:v>
                </c:pt>
                <c:pt idx="7">
                  <c:v>5.67</c:v>
                </c:pt>
                <c:pt idx="8">
                  <c:v>6.21</c:v>
                </c:pt>
                <c:pt idx="9">
                  <c:v>6.71</c:v>
                </c:pt>
                <c:pt idx="10">
                  <c:v>7.83</c:v>
                </c:pt>
                <c:pt idx="11">
                  <c:v>9.27</c:v>
                </c:pt>
                <c:pt idx="12">
                  <c:v>12.200000000000001</c:v>
                </c:pt>
                <c:pt idx="13">
                  <c:v>18.000000000000004</c:v>
                </c:pt>
                <c:pt idx="14">
                  <c:v>29.6</c:v>
                </c:pt>
                <c:pt idx="15">
                  <c:v>49.7</c:v>
                </c:pt>
                <c:pt idx="16">
                  <c:v>90.6</c:v>
                </c:pt>
                <c:pt idx="17">
                  <c:v>173.00000000000003</c:v>
                </c:pt>
                <c:pt idx="18">
                  <c:v>337</c:v>
                </c:pt>
                <c:pt idx="19">
                  <c:v>666.99999999999989</c:v>
                </c:pt>
                <c:pt idx="20">
                  <c:v>1330</c:v>
                </c:pt>
                <c:pt idx="21">
                  <c:v>2640</c:v>
                </c:pt>
                <c:pt idx="22">
                  <c:v>5290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MPI-3'!$AH$27:$AH$49</c:f>
              <c:numCache>
                <c:formatCode>General</c:formatCode>
                <c:ptCount val="23"/>
                <c:pt idx="0">
                  <c:v>5.31</c:v>
                </c:pt>
                <c:pt idx="1">
                  <c:v>5.339999999999999</c:v>
                </c:pt>
                <c:pt idx="2">
                  <c:v>5.35</c:v>
                </c:pt>
                <c:pt idx="3">
                  <c:v>5.339999999999999</c:v>
                </c:pt>
                <c:pt idx="4">
                  <c:v>5.4</c:v>
                </c:pt>
                <c:pt idx="5">
                  <c:v>5.6099999999999994</c:v>
                </c:pt>
                <c:pt idx="6">
                  <c:v>5.74</c:v>
                </c:pt>
                <c:pt idx="7">
                  <c:v>6.09</c:v>
                </c:pt>
                <c:pt idx="8">
                  <c:v>6.7299999999999995</c:v>
                </c:pt>
                <c:pt idx="9">
                  <c:v>7.48</c:v>
                </c:pt>
                <c:pt idx="10">
                  <c:v>9.0299999999999994</c:v>
                </c:pt>
                <c:pt idx="11">
                  <c:v>11.1</c:v>
                </c:pt>
                <c:pt idx="12">
                  <c:v>16.100000000000001</c:v>
                </c:pt>
                <c:pt idx="13">
                  <c:v>27.200000000000003</c:v>
                </c:pt>
                <c:pt idx="14">
                  <c:v>47.7</c:v>
                </c:pt>
                <c:pt idx="15">
                  <c:v>87.899999999999991</c:v>
                </c:pt>
                <c:pt idx="16">
                  <c:v>173.00000000000003</c:v>
                </c:pt>
                <c:pt idx="17">
                  <c:v>337</c:v>
                </c:pt>
                <c:pt idx="18">
                  <c:v>671</c:v>
                </c:pt>
                <c:pt idx="19">
                  <c:v>1350</c:v>
                </c:pt>
                <c:pt idx="20">
                  <c:v>2700</c:v>
                </c:pt>
                <c:pt idx="21">
                  <c:v>6779.9999999999991</c:v>
                </c:pt>
                <c:pt idx="22">
                  <c:v>15500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MPI-3'!$AI$27:$AI$49</c:f>
              <c:numCache>
                <c:formatCode>General</c:formatCode>
                <c:ptCount val="23"/>
                <c:pt idx="0">
                  <c:v>5.1000000000000005</c:v>
                </c:pt>
                <c:pt idx="1">
                  <c:v>5.1000000000000005</c:v>
                </c:pt>
                <c:pt idx="2">
                  <c:v>5.0900000000000007</c:v>
                </c:pt>
                <c:pt idx="3">
                  <c:v>5.0900000000000007</c:v>
                </c:pt>
                <c:pt idx="4">
                  <c:v>5.14</c:v>
                </c:pt>
                <c:pt idx="5">
                  <c:v>5.32</c:v>
                </c:pt>
                <c:pt idx="6">
                  <c:v>5.4399999999999995</c:v>
                </c:pt>
                <c:pt idx="7">
                  <c:v>5.74</c:v>
                </c:pt>
                <c:pt idx="8">
                  <c:v>6.25</c:v>
                </c:pt>
                <c:pt idx="9">
                  <c:v>6.77</c:v>
                </c:pt>
                <c:pt idx="10">
                  <c:v>7.9</c:v>
                </c:pt>
                <c:pt idx="11">
                  <c:v>9.379999999999999</c:v>
                </c:pt>
                <c:pt idx="12">
                  <c:v>12.200000000000001</c:v>
                </c:pt>
                <c:pt idx="13">
                  <c:v>18.099999999999998</c:v>
                </c:pt>
                <c:pt idx="14">
                  <c:v>29.9</c:v>
                </c:pt>
                <c:pt idx="15">
                  <c:v>50</c:v>
                </c:pt>
                <c:pt idx="16">
                  <c:v>91.1</c:v>
                </c:pt>
                <c:pt idx="17">
                  <c:v>173.00000000000003</c:v>
                </c:pt>
                <c:pt idx="18">
                  <c:v>337.99999999999994</c:v>
                </c:pt>
                <c:pt idx="19">
                  <c:v>666</c:v>
                </c:pt>
                <c:pt idx="20">
                  <c:v>1330</c:v>
                </c:pt>
                <c:pt idx="21">
                  <c:v>2640</c:v>
                </c:pt>
                <c:pt idx="22">
                  <c:v>5280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59448"/>
        <c:axId val="359958272"/>
      </c:scatterChart>
      <c:valAx>
        <c:axId val="359959448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22193128294272"/>
              <c:y val="0.78701089634000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958272"/>
        <c:crosses val="autoZero"/>
        <c:crossBetween val="midCat"/>
        <c:majorUnit val="16"/>
      </c:valAx>
      <c:valAx>
        <c:axId val="35995827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[micro 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95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932048274037588"/>
          <c:y val="0.12713020284422002"/>
          <c:w val="0.38509353251035106"/>
          <c:h val="0.3144496268450805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4213872775721"/>
          <c:y val="4.3269893414263932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FX100'!$AF$60:$AF$82</c:f>
              <c:numCache>
                <c:formatCode>General</c:formatCode>
                <c:ptCount val="23"/>
                <c:pt idx="0">
                  <c:v>3.1549999999999998E-3</c:v>
                </c:pt>
                <c:pt idx="1">
                  <c:v>6.2789999999999999E-3</c:v>
                </c:pt>
                <c:pt idx="2">
                  <c:v>1.1300000000000001E-2</c:v>
                </c:pt>
                <c:pt idx="3">
                  <c:v>2.247E-2</c:v>
                </c:pt>
                <c:pt idx="4">
                  <c:v>4.3720000000000002E-2</c:v>
                </c:pt>
                <c:pt idx="5">
                  <c:v>7.2069999999999995E-2</c:v>
                </c:pt>
                <c:pt idx="6">
                  <c:v>0.1376</c:v>
                </c:pt>
                <c:pt idx="7">
                  <c:v>0.25</c:v>
                </c:pt>
                <c:pt idx="8">
                  <c:v>0.44369999999999998</c:v>
                </c:pt>
                <c:pt idx="9">
                  <c:v>0.77460000000000007</c:v>
                </c:pt>
                <c:pt idx="10">
                  <c:v>1.24</c:v>
                </c:pt>
                <c:pt idx="11">
                  <c:v>1.5309999999999999</c:v>
                </c:pt>
                <c:pt idx="12">
                  <c:v>2.008</c:v>
                </c:pt>
                <c:pt idx="13">
                  <c:v>2.79</c:v>
                </c:pt>
                <c:pt idx="14">
                  <c:v>3.6640000000000001</c:v>
                </c:pt>
                <c:pt idx="15">
                  <c:v>4.3529999999999998</c:v>
                </c:pt>
                <c:pt idx="16">
                  <c:v>4.8019999999999996</c:v>
                </c:pt>
                <c:pt idx="17">
                  <c:v>5.0629999999999997</c:v>
                </c:pt>
                <c:pt idx="18">
                  <c:v>5.2110000000000003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FX100'!$AG$60:$AG$82</c:f>
              <c:numCache>
                <c:formatCode>General</c:formatCode>
                <c:ptCount val="23"/>
                <c:pt idx="0">
                  <c:v>1.1140000000000002E-3</c:v>
                </c:pt>
                <c:pt idx="1">
                  <c:v>2.222E-3</c:v>
                </c:pt>
                <c:pt idx="2">
                  <c:v>4.4539999999999996E-3</c:v>
                </c:pt>
                <c:pt idx="3">
                  <c:v>8.6769999999999989E-3</c:v>
                </c:pt>
                <c:pt idx="4">
                  <c:v>1.7319999999999999E-2</c:v>
                </c:pt>
                <c:pt idx="5">
                  <c:v>3.4329999999999999E-2</c:v>
                </c:pt>
                <c:pt idx="6">
                  <c:v>6.7510000000000001E-2</c:v>
                </c:pt>
                <c:pt idx="7">
                  <c:v>0.13169999999999998</c:v>
                </c:pt>
                <c:pt idx="8">
                  <c:v>0.2525</c:v>
                </c:pt>
                <c:pt idx="9">
                  <c:v>0.48580000000000001</c:v>
                </c:pt>
                <c:pt idx="10">
                  <c:v>0.89349999999999996</c:v>
                </c:pt>
                <c:pt idx="11">
                  <c:v>1.522</c:v>
                </c:pt>
                <c:pt idx="12">
                  <c:v>2.37</c:v>
                </c:pt>
                <c:pt idx="13">
                  <c:v>3.2869999999999999</c:v>
                </c:pt>
                <c:pt idx="14">
                  <c:v>4.0629999999999997</c:v>
                </c:pt>
                <c:pt idx="15">
                  <c:v>4.6230000000000002</c:v>
                </c:pt>
                <c:pt idx="16">
                  <c:v>4.9649999999999999</c:v>
                </c:pt>
                <c:pt idx="17">
                  <c:v>5.1589999999999998</c:v>
                </c:pt>
                <c:pt idx="18">
                  <c:v>5.258</c:v>
                </c:pt>
                <c:pt idx="19">
                  <c:v>5.3129999999999997</c:v>
                </c:pt>
                <c:pt idx="20">
                  <c:v>5.3330000000000002</c:v>
                </c:pt>
                <c:pt idx="21">
                  <c:v>5.3470000000000004</c:v>
                </c:pt>
                <c:pt idx="22">
                  <c:v>5.3540000000000001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FX100'!$AH$60:$AH$82</c:f>
              <c:numCache>
                <c:formatCode>General</c:formatCode>
                <c:ptCount val="23"/>
                <c:pt idx="0">
                  <c:v>9.1910000000000006E-4</c:v>
                </c:pt>
                <c:pt idx="1">
                  <c:v>1.835E-3</c:v>
                </c:pt>
                <c:pt idx="2">
                  <c:v>3.65E-3</c:v>
                </c:pt>
                <c:pt idx="3">
                  <c:v>7.326E-3</c:v>
                </c:pt>
                <c:pt idx="4">
                  <c:v>1.447E-2</c:v>
                </c:pt>
                <c:pt idx="5">
                  <c:v>2.904E-2</c:v>
                </c:pt>
                <c:pt idx="6">
                  <c:v>5.5850000000000004E-2</c:v>
                </c:pt>
                <c:pt idx="7">
                  <c:v>0.1051</c:v>
                </c:pt>
                <c:pt idx="8">
                  <c:v>0.18990000000000001</c:v>
                </c:pt>
                <c:pt idx="9">
                  <c:v>0.35160000000000002</c:v>
                </c:pt>
                <c:pt idx="10">
                  <c:v>0.61990000000000001</c:v>
                </c:pt>
                <c:pt idx="11">
                  <c:v>1.014</c:v>
                </c:pt>
                <c:pt idx="12">
                  <c:v>1.5009999999999999</c:v>
                </c:pt>
                <c:pt idx="13">
                  <c:v>1.988</c:v>
                </c:pt>
                <c:pt idx="14">
                  <c:v>2.3980000000000001</c:v>
                </c:pt>
                <c:pt idx="15">
                  <c:v>2.6909999999999998</c:v>
                </c:pt>
                <c:pt idx="16">
                  <c:v>2.786</c:v>
                </c:pt>
                <c:pt idx="17">
                  <c:v>2.8759999999999999</c:v>
                </c:pt>
                <c:pt idx="18">
                  <c:v>2.8969999999999998</c:v>
                </c:pt>
                <c:pt idx="19">
                  <c:v>2.9129999999999998</c:v>
                </c:pt>
                <c:pt idx="20">
                  <c:v>2.8849999999999998</c:v>
                </c:pt>
                <c:pt idx="21">
                  <c:v>2.8759999999999999</c:v>
                </c:pt>
                <c:pt idx="22">
                  <c:v>2.8679999999999999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FX100'!$AI$60:$AI$82</c:f>
              <c:numCache>
                <c:formatCode>General</c:formatCode>
                <c:ptCount val="23"/>
                <c:pt idx="0">
                  <c:v>1.059E-3</c:v>
                </c:pt>
                <c:pt idx="1">
                  <c:v>2.1230000000000003E-3</c:v>
                </c:pt>
                <c:pt idx="2">
                  <c:v>4.2460000000000006E-3</c:v>
                </c:pt>
                <c:pt idx="3">
                  <c:v>8.4749999999999999E-3</c:v>
                </c:pt>
                <c:pt idx="4">
                  <c:v>1.6629999999999999E-2</c:v>
                </c:pt>
                <c:pt idx="5">
                  <c:v>3.2649999999999998E-2</c:v>
                </c:pt>
                <c:pt idx="6">
                  <c:v>6.2869999999999995E-2</c:v>
                </c:pt>
                <c:pt idx="7">
                  <c:v>0.1166</c:v>
                </c:pt>
                <c:pt idx="8">
                  <c:v>0.2109</c:v>
                </c:pt>
                <c:pt idx="9">
                  <c:v>0.40629999999999999</c:v>
                </c:pt>
                <c:pt idx="10">
                  <c:v>0.75849999999999995</c:v>
                </c:pt>
                <c:pt idx="11">
                  <c:v>1.3129999999999999</c:v>
                </c:pt>
                <c:pt idx="12">
                  <c:v>2.12</c:v>
                </c:pt>
                <c:pt idx="13">
                  <c:v>3.048</c:v>
                </c:pt>
                <c:pt idx="14">
                  <c:v>3.8140000000000001</c:v>
                </c:pt>
                <c:pt idx="15">
                  <c:v>4.4470000000000001</c:v>
                </c:pt>
                <c:pt idx="16">
                  <c:v>4.8529999999999998</c:v>
                </c:pt>
                <c:pt idx="17">
                  <c:v>5.0819999999999999</c:v>
                </c:pt>
                <c:pt idx="18">
                  <c:v>5.2050000000000001</c:v>
                </c:pt>
                <c:pt idx="19">
                  <c:v>5.2779999999999996</c:v>
                </c:pt>
                <c:pt idx="20">
                  <c:v>5.306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59840"/>
        <c:axId val="359960232"/>
      </c:scatterChart>
      <c:valAx>
        <c:axId val="359959840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04803158241033"/>
              <c:y val="0.78823921742996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960232"/>
        <c:crosses val="autoZero"/>
        <c:crossBetween val="midCat"/>
        <c:majorUnit val="16"/>
      </c:valAx>
      <c:valAx>
        <c:axId val="3599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95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17148854936389912"/>
          <c:y val="6.5450528531072222E-2"/>
          <c:w val="0.41729330786474444"/>
          <c:h val="0.366253981724781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2758222473127"/>
          <c:y val="4.3105458476210785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FX100'!$AF$27:$AF$49</c:f>
              <c:numCache>
                <c:formatCode>General</c:formatCode>
                <c:ptCount val="23"/>
                <c:pt idx="0">
                  <c:v>2.4200000000000004</c:v>
                </c:pt>
                <c:pt idx="1">
                  <c:v>2.4299999999999997</c:v>
                </c:pt>
                <c:pt idx="2">
                  <c:v>2.7</c:v>
                </c:pt>
                <c:pt idx="3">
                  <c:v>2.7199999999999998</c:v>
                </c:pt>
                <c:pt idx="4">
                  <c:v>2.79</c:v>
                </c:pt>
                <c:pt idx="5">
                  <c:v>3.39</c:v>
                </c:pt>
                <c:pt idx="6">
                  <c:v>3.55</c:v>
                </c:pt>
                <c:pt idx="7">
                  <c:v>3.9099999999999993</c:v>
                </c:pt>
                <c:pt idx="8">
                  <c:v>4.4000000000000004</c:v>
                </c:pt>
                <c:pt idx="9">
                  <c:v>5.04</c:v>
                </c:pt>
                <c:pt idx="10">
                  <c:v>6.3</c:v>
                </c:pt>
                <c:pt idx="11">
                  <c:v>10.200000000000001</c:v>
                </c:pt>
                <c:pt idx="12">
                  <c:v>15.6</c:v>
                </c:pt>
                <c:pt idx="13">
                  <c:v>22.4</c:v>
                </c:pt>
                <c:pt idx="14">
                  <c:v>34.100000000000009</c:v>
                </c:pt>
                <c:pt idx="15">
                  <c:v>57.4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FX100'!$AG$27:$AG$49</c:f>
              <c:numCache>
                <c:formatCode>General</c:formatCode>
                <c:ptCount val="23"/>
                <c:pt idx="0">
                  <c:v>6.85</c:v>
                </c:pt>
                <c:pt idx="1">
                  <c:v>6.87</c:v>
                </c:pt>
                <c:pt idx="2">
                  <c:v>6.85</c:v>
                </c:pt>
                <c:pt idx="3">
                  <c:v>7.0299999999999994</c:v>
                </c:pt>
                <c:pt idx="4">
                  <c:v>7.05</c:v>
                </c:pt>
                <c:pt idx="5">
                  <c:v>7.11</c:v>
                </c:pt>
                <c:pt idx="6">
                  <c:v>7.23</c:v>
                </c:pt>
                <c:pt idx="7">
                  <c:v>7.4200000000000008</c:v>
                </c:pt>
                <c:pt idx="8">
                  <c:v>7.74</c:v>
                </c:pt>
                <c:pt idx="9">
                  <c:v>8.0399999999999991</c:v>
                </c:pt>
                <c:pt idx="10">
                  <c:v>8.74</c:v>
                </c:pt>
                <c:pt idx="11">
                  <c:v>10.3</c:v>
                </c:pt>
                <c:pt idx="12">
                  <c:v>13.2</c:v>
                </c:pt>
                <c:pt idx="13">
                  <c:v>19</c:v>
                </c:pt>
                <c:pt idx="14">
                  <c:v>30.800000000000004</c:v>
                </c:pt>
                <c:pt idx="15">
                  <c:v>54.1</c:v>
                </c:pt>
                <c:pt idx="16">
                  <c:v>101</c:v>
                </c:pt>
                <c:pt idx="17">
                  <c:v>194</c:v>
                </c:pt>
                <c:pt idx="18">
                  <c:v>380</c:v>
                </c:pt>
                <c:pt idx="19">
                  <c:v>753</c:v>
                </c:pt>
                <c:pt idx="20">
                  <c:v>1500</c:v>
                </c:pt>
                <c:pt idx="21">
                  <c:v>2990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FX100'!$AH$27:$AH$49</c:f>
              <c:numCache>
                <c:formatCode>General</c:formatCode>
                <c:ptCount val="23"/>
                <c:pt idx="0">
                  <c:v>8.3000000000000007</c:v>
                </c:pt>
                <c:pt idx="1">
                  <c:v>8.3199999999999985</c:v>
                </c:pt>
                <c:pt idx="2">
                  <c:v>8.36</c:v>
                </c:pt>
                <c:pt idx="3">
                  <c:v>8.33</c:v>
                </c:pt>
                <c:pt idx="4">
                  <c:v>8.4400000000000013</c:v>
                </c:pt>
                <c:pt idx="5">
                  <c:v>8.41</c:v>
                </c:pt>
                <c:pt idx="6">
                  <c:v>8.74</c:v>
                </c:pt>
                <c:pt idx="7">
                  <c:v>9.2900000000000009</c:v>
                </c:pt>
                <c:pt idx="8">
                  <c:v>10.3</c:v>
                </c:pt>
                <c:pt idx="9">
                  <c:v>11.1</c:v>
                </c:pt>
                <c:pt idx="10">
                  <c:v>12.6</c:v>
                </c:pt>
                <c:pt idx="11">
                  <c:v>15.400000000000002</c:v>
                </c:pt>
                <c:pt idx="12">
                  <c:v>20.8</c:v>
                </c:pt>
                <c:pt idx="13">
                  <c:v>31.4</c:v>
                </c:pt>
                <c:pt idx="14">
                  <c:v>52.1</c:v>
                </c:pt>
                <c:pt idx="15">
                  <c:v>92.899999999999991</c:v>
                </c:pt>
                <c:pt idx="16">
                  <c:v>179</c:v>
                </c:pt>
                <c:pt idx="17">
                  <c:v>348</c:v>
                </c:pt>
                <c:pt idx="18">
                  <c:v>690</c:v>
                </c:pt>
                <c:pt idx="19">
                  <c:v>1369.9999999999998</c:v>
                </c:pt>
                <c:pt idx="20">
                  <c:v>2770</c:v>
                </c:pt>
                <c:pt idx="21">
                  <c:v>5560</c:v>
                </c:pt>
                <c:pt idx="22">
                  <c:v>11200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FX100'!$AI$27:$AI$49</c:f>
              <c:numCache>
                <c:formatCode>General</c:formatCode>
                <c:ptCount val="23"/>
                <c:pt idx="0">
                  <c:v>7.2</c:v>
                </c:pt>
                <c:pt idx="1">
                  <c:v>7.1899999999999995</c:v>
                </c:pt>
                <c:pt idx="2">
                  <c:v>7.1899999999999995</c:v>
                </c:pt>
                <c:pt idx="3">
                  <c:v>7.2</c:v>
                </c:pt>
                <c:pt idx="4">
                  <c:v>7.34</c:v>
                </c:pt>
                <c:pt idx="5">
                  <c:v>7.48</c:v>
                </c:pt>
                <c:pt idx="6">
                  <c:v>7.77</c:v>
                </c:pt>
                <c:pt idx="7">
                  <c:v>8.379999999999999</c:v>
                </c:pt>
                <c:pt idx="8">
                  <c:v>9.26</c:v>
                </c:pt>
                <c:pt idx="9">
                  <c:v>9.61</c:v>
                </c:pt>
                <c:pt idx="10">
                  <c:v>10.3</c:v>
                </c:pt>
                <c:pt idx="11">
                  <c:v>11.899999999999999</c:v>
                </c:pt>
                <c:pt idx="12">
                  <c:v>14.7</c:v>
                </c:pt>
                <c:pt idx="13">
                  <c:v>20.5</c:v>
                </c:pt>
                <c:pt idx="14">
                  <c:v>32.799999999999997</c:v>
                </c:pt>
                <c:pt idx="15">
                  <c:v>56.2</c:v>
                </c:pt>
                <c:pt idx="16">
                  <c:v>103</c:v>
                </c:pt>
                <c:pt idx="17">
                  <c:v>196.99999999999997</c:v>
                </c:pt>
                <c:pt idx="18">
                  <c:v>384</c:v>
                </c:pt>
                <c:pt idx="19">
                  <c:v>758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54744"/>
        <c:axId val="359960624"/>
      </c:scatterChart>
      <c:valAx>
        <c:axId val="359954744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08380559288539"/>
              <c:y val="0.78193144286312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960624"/>
        <c:crosses val="autoZero"/>
        <c:crossBetween val="midCat"/>
        <c:majorUnit val="16"/>
      </c:valAx>
      <c:valAx>
        <c:axId val="35996062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[micro 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954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302784245049878"/>
          <c:y val="8.6626469079977883E-2"/>
          <c:w val="0.42813605067685095"/>
          <c:h val="0.376422266521788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62133796871296"/>
          <c:y val="4.3237831027227384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FX100'!$AF$27:$AF$49</c:f>
              <c:numCache>
                <c:formatCode>General</c:formatCode>
                <c:ptCount val="23"/>
                <c:pt idx="0">
                  <c:v>2.9499999999999997</c:v>
                </c:pt>
                <c:pt idx="1">
                  <c:v>2.96</c:v>
                </c:pt>
                <c:pt idx="2">
                  <c:v>3.25</c:v>
                </c:pt>
                <c:pt idx="3">
                  <c:v>3.2600000000000002</c:v>
                </c:pt>
                <c:pt idx="4">
                  <c:v>3.32</c:v>
                </c:pt>
                <c:pt idx="5">
                  <c:v>3.82</c:v>
                </c:pt>
                <c:pt idx="6">
                  <c:v>3.9400000000000008</c:v>
                </c:pt>
                <c:pt idx="7">
                  <c:v>4.24</c:v>
                </c:pt>
                <c:pt idx="8">
                  <c:v>4.7600000000000007</c:v>
                </c:pt>
                <c:pt idx="9">
                  <c:v>5.5</c:v>
                </c:pt>
                <c:pt idx="10">
                  <c:v>6.77</c:v>
                </c:pt>
                <c:pt idx="11">
                  <c:v>10.6</c:v>
                </c:pt>
                <c:pt idx="12">
                  <c:v>16.2</c:v>
                </c:pt>
                <c:pt idx="13">
                  <c:v>23.099999999999998</c:v>
                </c:pt>
                <c:pt idx="14">
                  <c:v>34.799999999999997</c:v>
                </c:pt>
                <c:pt idx="15">
                  <c:v>58.2</c:v>
                </c:pt>
                <c:pt idx="16">
                  <c:v>105.00000000000001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758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FX100'!$AG$27:$AG$49</c:f>
              <c:numCache>
                <c:formatCode>General</c:formatCode>
                <c:ptCount val="23"/>
                <c:pt idx="0">
                  <c:v>8.9600000000000009</c:v>
                </c:pt>
                <c:pt idx="1">
                  <c:v>9.3500000000000014</c:v>
                </c:pt>
                <c:pt idx="2">
                  <c:v>9.4</c:v>
                </c:pt>
                <c:pt idx="3">
                  <c:v>9.9</c:v>
                </c:pt>
                <c:pt idx="4">
                  <c:v>9.9799999999999986</c:v>
                </c:pt>
                <c:pt idx="5">
                  <c:v>10.1</c:v>
                </c:pt>
                <c:pt idx="6">
                  <c:v>9.9899999999999984</c:v>
                </c:pt>
                <c:pt idx="7">
                  <c:v>10.499999999999998</c:v>
                </c:pt>
                <c:pt idx="8">
                  <c:v>10.6</c:v>
                </c:pt>
                <c:pt idx="9">
                  <c:v>11</c:v>
                </c:pt>
                <c:pt idx="10">
                  <c:v>11.600000000000001</c:v>
                </c:pt>
                <c:pt idx="11">
                  <c:v>13.299999999999999</c:v>
                </c:pt>
                <c:pt idx="12">
                  <c:v>16.100000000000001</c:v>
                </c:pt>
                <c:pt idx="13">
                  <c:v>22</c:v>
                </c:pt>
                <c:pt idx="14">
                  <c:v>33.6</c:v>
                </c:pt>
                <c:pt idx="15">
                  <c:v>56.9</c:v>
                </c:pt>
                <c:pt idx="16">
                  <c:v>104</c:v>
                </c:pt>
                <c:pt idx="17">
                  <c:v>196.99999999999997</c:v>
                </c:pt>
                <c:pt idx="18">
                  <c:v>383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FX100'!$AH$27:$AH$49</c:f>
              <c:numCache>
                <c:formatCode>General</c:formatCode>
                <c:ptCount val="23"/>
                <c:pt idx="0">
                  <c:v>11.899999999999999</c:v>
                </c:pt>
                <c:pt idx="1">
                  <c:v>11.899999999999999</c:v>
                </c:pt>
                <c:pt idx="2">
                  <c:v>12</c:v>
                </c:pt>
                <c:pt idx="3">
                  <c:v>11.899999999999999</c:v>
                </c:pt>
                <c:pt idx="4">
                  <c:v>12.1</c:v>
                </c:pt>
                <c:pt idx="5">
                  <c:v>11.899999999999999</c:v>
                </c:pt>
                <c:pt idx="6">
                  <c:v>12.3</c:v>
                </c:pt>
                <c:pt idx="7">
                  <c:v>12.799999999999999</c:v>
                </c:pt>
                <c:pt idx="8">
                  <c:v>13.4</c:v>
                </c:pt>
                <c:pt idx="9">
                  <c:v>14.3</c:v>
                </c:pt>
                <c:pt idx="10">
                  <c:v>15.8</c:v>
                </c:pt>
                <c:pt idx="11">
                  <c:v>19.3</c:v>
                </c:pt>
                <c:pt idx="12">
                  <c:v>25.8</c:v>
                </c:pt>
                <c:pt idx="13">
                  <c:v>38.099999999999994</c:v>
                </c:pt>
                <c:pt idx="14">
                  <c:v>62.9</c:v>
                </c:pt>
                <c:pt idx="15">
                  <c:v>112</c:v>
                </c:pt>
                <c:pt idx="16">
                  <c:v>216</c:v>
                </c:pt>
                <c:pt idx="17">
                  <c:v>421</c:v>
                </c:pt>
                <c:pt idx="18">
                  <c:v>834</c:v>
                </c:pt>
                <c:pt idx="19">
                  <c:v>1660</c:v>
                </c:pt>
                <c:pt idx="20">
                  <c:v>3320</c:v>
                </c:pt>
                <c:pt idx="21">
                  <c:v>6610</c:v>
                </c:pt>
                <c:pt idx="22">
                  <c:v>13200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FX100'!$AI$27:$AI$49</c:f>
              <c:numCache>
                <c:formatCode>General</c:formatCode>
                <c:ptCount val="23"/>
                <c:pt idx="0">
                  <c:v>9.77</c:v>
                </c:pt>
                <c:pt idx="1">
                  <c:v>9.77</c:v>
                </c:pt>
                <c:pt idx="2">
                  <c:v>9.7799999999999994</c:v>
                </c:pt>
                <c:pt idx="3">
                  <c:v>9.75</c:v>
                </c:pt>
                <c:pt idx="4">
                  <c:v>9.74</c:v>
                </c:pt>
                <c:pt idx="5">
                  <c:v>9.75</c:v>
                </c:pt>
                <c:pt idx="6">
                  <c:v>10.200000000000001</c:v>
                </c:pt>
                <c:pt idx="7">
                  <c:v>10.200000000000001</c:v>
                </c:pt>
                <c:pt idx="8">
                  <c:v>10.7</c:v>
                </c:pt>
                <c:pt idx="9">
                  <c:v>11</c:v>
                </c:pt>
                <c:pt idx="10">
                  <c:v>11.399999999999999</c:v>
                </c:pt>
                <c:pt idx="11">
                  <c:v>13.299999999999999</c:v>
                </c:pt>
                <c:pt idx="12">
                  <c:v>16.2</c:v>
                </c:pt>
                <c:pt idx="13">
                  <c:v>21.8</c:v>
                </c:pt>
                <c:pt idx="14">
                  <c:v>33.700000000000003</c:v>
                </c:pt>
                <c:pt idx="15">
                  <c:v>57.2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760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56312"/>
        <c:axId val="359955136"/>
      </c:scatterChart>
      <c:valAx>
        <c:axId val="359956312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22193128294272"/>
              <c:y val="0.7870110860873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955136"/>
        <c:crosses val="autoZero"/>
        <c:crossBetween val="midCat"/>
        <c:majorUnit val="16"/>
      </c:valAx>
      <c:valAx>
        <c:axId val="35995513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[micro</a:t>
                </a:r>
                <a:r>
                  <a:rPr lang="en-US" altLang="ja-JP" baseline="0"/>
                  <a:t> </a:t>
                </a:r>
                <a:r>
                  <a:rPr lang="en-US" altLang="ja-JP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956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557140047030362"/>
          <c:y val="0.11789277262327284"/>
          <c:w val="0.38929513571730445"/>
          <c:h val="0.320314010664213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FX100'!$AF$60:$AF$82</c:f>
              <c:numCache>
                <c:formatCode>General</c:formatCode>
                <c:ptCount val="23"/>
                <c:pt idx="0">
                  <c:v>2.5839999999999999E-3</c:v>
                </c:pt>
                <c:pt idx="1">
                  <c:v>5.1549999999999999E-3</c:v>
                </c:pt>
                <c:pt idx="2">
                  <c:v>9.3900000000000008E-3</c:v>
                </c:pt>
                <c:pt idx="3">
                  <c:v>1.874E-2</c:v>
                </c:pt>
                <c:pt idx="4">
                  <c:v>3.678E-2</c:v>
                </c:pt>
                <c:pt idx="5">
                  <c:v>6.3869999999999996E-2</c:v>
                </c:pt>
                <c:pt idx="6">
                  <c:v>0.12379999999999999</c:v>
                </c:pt>
                <c:pt idx="7">
                  <c:v>0.23019999999999999</c:v>
                </c:pt>
                <c:pt idx="8">
                  <c:v>0.4103</c:v>
                </c:pt>
                <c:pt idx="9">
                  <c:v>0.71010000000000006</c:v>
                </c:pt>
                <c:pt idx="10">
                  <c:v>1.153</c:v>
                </c:pt>
                <c:pt idx="11">
                  <c:v>1.478</c:v>
                </c:pt>
                <c:pt idx="12">
                  <c:v>1.9319999999999999</c:v>
                </c:pt>
                <c:pt idx="13">
                  <c:v>2.702</c:v>
                </c:pt>
                <c:pt idx="14">
                  <c:v>3.593</c:v>
                </c:pt>
                <c:pt idx="15">
                  <c:v>4.2939999999999996</c:v>
                </c:pt>
                <c:pt idx="16">
                  <c:v>4.7679999999999998</c:v>
                </c:pt>
                <c:pt idx="17">
                  <c:v>5.0510000000000002</c:v>
                </c:pt>
                <c:pt idx="18">
                  <c:v>5.1980000000000004</c:v>
                </c:pt>
                <c:pt idx="19">
                  <c:v>5.2779999999999996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FX100'!$AG$60:$AG$82</c:f>
              <c:numCache>
                <c:formatCode>General</c:formatCode>
                <c:ptCount val="23"/>
                <c:pt idx="0">
                  <c:v>8.518E-4</c:v>
                </c:pt>
                <c:pt idx="1">
                  <c:v>1.6310000000000001E-3</c:v>
                </c:pt>
                <c:pt idx="2">
                  <c:v>3.2469999999999999E-3</c:v>
                </c:pt>
                <c:pt idx="3">
                  <c:v>6.1630000000000001E-3</c:v>
                </c:pt>
                <c:pt idx="4">
                  <c:v>1.2230000000000001E-2</c:v>
                </c:pt>
                <c:pt idx="5">
                  <c:v>2.4210000000000002E-2</c:v>
                </c:pt>
                <c:pt idx="6">
                  <c:v>4.8850000000000005E-2</c:v>
                </c:pt>
                <c:pt idx="7">
                  <c:v>9.3290000000000012E-2</c:v>
                </c:pt>
                <c:pt idx="8">
                  <c:v>0.185</c:v>
                </c:pt>
                <c:pt idx="9">
                  <c:v>0.35649999999999998</c:v>
                </c:pt>
                <c:pt idx="10">
                  <c:v>0.67549999999999999</c:v>
                </c:pt>
                <c:pt idx="11">
                  <c:v>1.177</c:v>
                </c:pt>
                <c:pt idx="12">
                  <c:v>1.9430000000000001</c:v>
                </c:pt>
                <c:pt idx="13">
                  <c:v>2.8439999999999999</c:v>
                </c:pt>
                <c:pt idx="14">
                  <c:v>3.7240000000000002</c:v>
                </c:pt>
                <c:pt idx="15">
                  <c:v>4.3949999999999996</c:v>
                </c:pt>
                <c:pt idx="16">
                  <c:v>4.83</c:v>
                </c:pt>
                <c:pt idx="17">
                  <c:v>5.0819999999999999</c:v>
                </c:pt>
                <c:pt idx="18">
                  <c:v>5.218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FX100'!$AH$60:$AH$82</c:f>
              <c:numCache>
                <c:formatCode>General</c:formatCode>
                <c:ptCount val="23"/>
                <c:pt idx="0">
                  <c:v>6.4270000000000006E-4</c:v>
                </c:pt>
                <c:pt idx="1">
                  <c:v>1.279E-3</c:v>
                </c:pt>
                <c:pt idx="2">
                  <c:v>2.5510000000000003E-3</c:v>
                </c:pt>
                <c:pt idx="3">
                  <c:v>5.1150000000000006E-3</c:v>
                </c:pt>
                <c:pt idx="4">
                  <c:v>1.013E-2</c:v>
                </c:pt>
                <c:pt idx="5">
                  <c:v>2.0460000000000002E-2</c:v>
                </c:pt>
                <c:pt idx="6">
                  <c:v>3.9700000000000006E-2</c:v>
                </c:pt>
                <c:pt idx="7">
                  <c:v>7.6560000000000003E-2</c:v>
                </c:pt>
                <c:pt idx="8">
                  <c:v>0.14580000000000001</c:v>
                </c:pt>
                <c:pt idx="9">
                  <c:v>0.27289999999999998</c:v>
                </c:pt>
                <c:pt idx="10">
                  <c:v>0.49419999999999997</c:v>
                </c:pt>
                <c:pt idx="11">
                  <c:v>0.80759999999999998</c:v>
                </c:pt>
                <c:pt idx="12">
                  <c:v>1.212</c:v>
                </c:pt>
                <c:pt idx="13">
                  <c:v>1.641</c:v>
                </c:pt>
                <c:pt idx="14">
                  <c:v>1.988</c:v>
                </c:pt>
                <c:pt idx="15">
                  <c:v>2.2360000000000002</c:v>
                </c:pt>
                <c:pt idx="16">
                  <c:v>2.3140000000000001</c:v>
                </c:pt>
                <c:pt idx="17">
                  <c:v>2.3759999999999999</c:v>
                </c:pt>
                <c:pt idx="18">
                  <c:v>2.3980000000000001</c:v>
                </c:pt>
                <c:pt idx="19">
                  <c:v>2.4119999999999999</c:v>
                </c:pt>
                <c:pt idx="20">
                  <c:v>2.4119999999999999</c:v>
                </c:pt>
                <c:pt idx="21">
                  <c:v>2.4209999999999998</c:v>
                </c:pt>
                <c:pt idx="22">
                  <c:v>2.4180000000000001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FX100'!$AI$60:$AI$82</c:f>
              <c:numCache>
                <c:formatCode>General</c:formatCode>
                <c:ptCount val="23"/>
                <c:pt idx="0">
                  <c:v>7.8129999999999996E-4</c:v>
                </c:pt>
                <c:pt idx="1">
                  <c:v>1.5629999999999999E-3</c:v>
                </c:pt>
                <c:pt idx="2">
                  <c:v>3.1199999999999999E-3</c:v>
                </c:pt>
                <c:pt idx="3">
                  <c:v>6.2599999999999999E-3</c:v>
                </c:pt>
                <c:pt idx="4">
                  <c:v>1.2539999999999999E-2</c:v>
                </c:pt>
                <c:pt idx="5">
                  <c:v>2.504E-2</c:v>
                </c:pt>
                <c:pt idx="6">
                  <c:v>4.7829999999999998E-2</c:v>
                </c:pt>
                <c:pt idx="7">
                  <c:v>9.5519999999999994E-2</c:v>
                </c:pt>
                <c:pt idx="8">
                  <c:v>0.18230000000000002</c:v>
                </c:pt>
                <c:pt idx="9">
                  <c:v>0.35360000000000003</c:v>
                </c:pt>
                <c:pt idx="10">
                  <c:v>0.68270000000000008</c:v>
                </c:pt>
                <c:pt idx="11">
                  <c:v>1.177</c:v>
                </c:pt>
                <c:pt idx="12">
                  <c:v>1.9319999999999999</c:v>
                </c:pt>
                <c:pt idx="13">
                  <c:v>2.8639999999999999</c:v>
                </c:pt>
                <c:pt idx="14">
                  <c:v>3.71</c:v>
                </c:pt>
                <c:pt idx="15">
                  <c:v>4.3710000000000004</c:v>
                </c:pt>
                <c:pt idx="16">
                  <c:v>4.8019999999999996</c:v>
                </c:pt>
                <c:pt idx="17">
                  <c:v>5.0570000000000004</c:v>
                </c:pt>
                <c:pt idx="18">
                  <c:v>5.1909999999999998</c:v>
                </c:pt>
                <c:pt idx="19">
                  <c:v>5.2649999999999997</c:v>
                </c:pt>
                <c:pt idx="20">
                  <c:v>5.2990000000000004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61016"/>
        <c:axId val="359956704"/>
      </c:scatterChart>
      <c:valAx>
        <c:axId val="359961016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774410943625429"/>
              <c:y val="0.79832523822080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956704"/>
        <c:crosses val="autoZero"/>
        <c:crossBetween val="midCat"/>
        <c:majorUnit val="16"/>
      </c:valAx>
      <c:valAx>
        <c:axId val="3599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96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55751781847633"/>
          <c:y val="0.10310784574276584"/>
          <c:w val="0.39139553316933134"/>
          <c:h val="0.34174218343536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62133796871296"/>
          <c:y val="4.3237831027227384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FX100'!$AF$27:$AF$49</c:f>
              <c:numCache>
                <c:formatCode>General</c:formatCode>
                <c:ptCount val="23"/>
                <c:pt idx="0">
                  <c:v>2.9499999999999997</c:v>
                </c:pt>
                <c:pt idx="1">
                  <c:v>2.96</c:v>
                </c:pt>
                <c:pt idx="2">
                  <c:v>3.25</c:v>
                </c:pt>
                <c:pt idx="3">
                  <c:v>3.2600000000000002</c:v>
                </c:pt>
                <c:pt idx="4">
                  <c:v>3.32</c:v>
                </c:pt>
                <c:pt idx="5">
                  <c:v>3.82</c:v>
                </c:pt>
                <c:pt idx="6">
                  <c:v>3.9400000000000008</c:v>
                </c:pt>
                <c:pt idx="7">
                  <c:v>4.24</c:v>
                </c:pt>
                <c:pt idx="8">
                  <c:v>4.7600000000000007</c:v>
                </c:pt>
                <c:pt idx="9">
                  <c:v>5.5</c:v>
                </c:pt>
                <c:pt idx="10">
                  <c:v>6.77</c:v>
                </c:pt>
                <c:pt idx="11">
                  <c:v>10.6</c:v>
                </c:pt>
                <c:pt idx="12">
                  <c:v>16.2</c:v>
                </c:pt>
                <c:pt idx="13">
                  <c:v>23.099999999999998</c:v>
                </c:pt>
                <c:pt idx="14">
                  <c:v>34.799999999999997</c:v>
                </c:pt>
                <c:pt idx="15">
                  <c:v>58.2</c:v>
                </c:pt>
                <c:pt idx="16">
                  <c:v>105.00000000000001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758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FX100'!$AG$27:$AG$49</c:f>
              <c:numCache>
                <c:formatCode>General</c:formatCode>
                <c:ptCount val="23"/>
                <c:pt idx="0">
                  <c:v>8.9600000000000009</c:v>
                </c:pt>
                <c:pt idx="1">
                  <c:v>9.3500000000000014</c:v>
                </c:pt>
                <c:pt idx="2">
                  <c:v>9.4</c:v>
                </c:pt>
                <c:pt idx="3">
                  <c:v>9.9</c:v>
                </c:pt>
                <c:pt idx="4">
                  <c:v>9.9799999999999986</c:v>
                </c:pt>
                <c:pt idx="5">
                  <c:v>10.1</c:v>
                </c:pt>
                <c:pt idx="6">
                  <c:v>9.9899999999999984</c:v>
                </c:pt>
                <c:pt idx="7">
                  <c:v>10.499999999999998</c:v>
                </c:pt>
                <c:pt idx="8">
                  <c:v>10.6</c:v>
                </c:pt>
                <c:pt idx="9">
                  <c:v>11</c:v>
                </c:pt>
                <c:pt idx="10">
                  <c:v>11.600000000000001</c:v>
                </c:pt>
                <c:pt idx="11">
                  <c:v>13.299999999999999</c:v>
                </c:pt>
                <c:pt idx="12">
                  <c:v>16.100000000000001</c:v>
                </c:pt>
                <c:pt idx="13">
                  <c:v>22</c:v>
                </c:pt>
                <c:pt idx="14">
                  <c:v>33.6</c:v>
                </c:pt>
                <c:pt idx="15">
                  <c:v>56.9</c:v>
                </c:pt>
                <c:pt idx="16">
                  <c:v>104</c:v>
                </c:pt>
                <c:pt idx="17">
                  <c:v>196.99999999999997</c:v>
                </c:pt>
                <c:pt idx="18">
                  <c:v>383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FX100'!$AH$27:$AH$49</c:f>
              <c:numCache>
                <c:formatCode>General</c:formatCode>
                <c:ptCount val="23"/>
                <c:pt idx="0">
                  <c:v>11.899999999999999</c:v>
                </c:pt>
                <c:pt idx="1">
                  <c:v>11.899999999999999</c:v>
                </c:pt>
                <c:pt idx="2">
                  <c:v>12</c:v>
                </c:pt>
                <c:pt idx="3">
                  <c:v>11.899999999999999</c:v>
                </c:pt>
                <c:pt idx="4">
                  <c:v>12.1</c:v>
                </c:pt>
                <c:pt idx="5">
                  <c:v>11.899999999999999</c:v>
                </c:pt>
                <c:pt idx="6">
                  <c:v>12.3</c:v>
                </c:pt>
                <c:pt idx="7">
                  <c:v>12.799999999999999</c:v>
                </c:pt>
                <c:pt idx="8">
                  <c:v>13.4</c:v>
                </c:pt>
                <c:pt idx="9">
                  <c:v>14.3</c:v>
                </c:pt>
                <c:pt idx="10">
                  <c:v>15.8</c:v>
                </c:pt>
                <c:pt idx="11">
                  <c:v>19.3</c:v>
                </c:pt>
                <c:pt idx="12">
                  <c:v>25.8</c:v>
                </c:pt>
                <c:pt idx="13">
                  <c:v>38.099999999999994</c:v>
                </c:pt>
                <c:pt idx="14">
                  <c:v>62.9</c:v>
                </c:pt>
                <c:pt idx="15">
                  <c:v>112</c:v>
                </c:pt>
                <c:pt idx="16">
                  <c:v>216</c:v>
                </c:pt>
                <c:pt idx="17">
                  <c:v>421</c:v>
                </c:pt>
                <c:pt idx="18">
                  <c:v>834</c:v>
                </c:pt>
                <c:pt idx="19">
                  <c:v>1660</c:v>
                </c:pt>
                <c:pt idx="20">
                  <c:v>3320</c:v>
                </c:pt>
                <c:pt idx="21">
                  <c:v>6610</c:v>
                </c:pt>
                <c:pt idx="22">
                  <c:v>13200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FX100'!$AI$27:$AI$49</c:f>
              <c:numCache>
                <c:formatCode>General</c:formatCode>
                <c:ptCount val="23"/>
                <c:pt idx="0">
                  <c:v>9.77</c:v>
                </c:pt>
                <c:pt idx="1">
                  <c:v>9.77</c:v>
                </c:pt>
                <c:pt idx="2">
                  <c:v>9.7799999999999994</c:v>
                </c:pt>
                <c:pt idx="3">
                  <c:v>9.75</c:v>
                </c:pt>
                <c:pt idx="4">
                  <c:v>9.74</c:v>
                </c:pt>
                <c:pt idx="5">
                  <c:v>9.75</c:v>
                </c:pt>
                <c:pt idx="6">
                  <c:v>10.200000000000001</c:v>
                </c:pt>
                <c:pt idx="7">
                  <c:v>10.200000000000001</c:v>
                </c:pt>
                <c:pt idx="8">
                  <c:v>10.7</c:v>
                </c:pt>
                <c:pt idx="9">
                  <c:v>11</c:v>
                </c:pt>
                <c:pt idx="10">
                  <c:v>11.399999999999999</c:v>
                </c:pt>
                <c:pt idx="11">
                  <c:v>13.299999999999999</c:v>
                </c:pt>
                <c:pt idx="12">
                  <c:v>16.2</c:v>
                </c:pt>
                <c:pt idx="13">
                  <c:v>21.8</c:v>
                </c:pt>
                <c:pt idx="14">
                  <c:v>33.700000000000003</c:v>
                </c:pt>
                <c:pt idx="15">
                  <c:v>57.2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760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15784"/>
        <c:axId val="358422448"/>
      </c:scatterChart>
      <c:valAx>
        <c:axId val="358415784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22193128294272"/>
              <c:y val="0.7870110860873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422448"/>
        <c:crosses val="autoZero"/>
        <c:crossBetween val="midCat"/>
        <c:majorUnit val="16"/>
      </c:valAx>
      <c:valAx>
        <c:axId val="3584224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</a:t>
                </a:r>
                <a:r>
                  <a:rPr lang="en-US" altLang="ja-JP">
                    <a:effectLst/>
                    <a:latin typeface="Symbol" panose="05050102010706020507" pitchFamily="18" charset="2"/>
                  </a:rPr>
                  <a:t>m</a:t>
                </a:r>
                <a:r>
                  <a:rPr lang="en-US" altLang="ja-JP"/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41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2757726407588"/>
          <c:y val="4.2995634720162032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HA-PACS'!$AF$27:$AF$49</c:f>
              <c:numCache>
                <c:formatCode>General</c:formatCode>
                <c:ptCount val="23"/>
                <c:pt idx="0">
                  <c:v>1.38</c:v>
                </c:pt>
                <c:pt idx="1">
                  <c:v>1.3599999999999999</c:v>
                </c:pt>
                <c:pt idx="2">
                  <c:v>1.69</c:v>
                </c:pt>
                <c:pt idx="3">
                  <c:v>1.7000000000000002</c:v>
                </c:pt>
                <c:pt idx="4">
                  <c:v>1.73</c:v>
                </c:pt>
                <c:pt idx="5">
                  <c:v>1.85</c:v>
                </c:pt>
                <c:pt idx="6">
                  <c:v>1.98</c:v>
                </c:pt>
                <c:pt idx="7">
                  <c:v>2.2400000000000002</c:v>
                </c:pt>
                <c:pt idx="8">
                  <c:v>2.78</c:v>
                </c:pt>
                <c:pt idx="9">
                  <c:v>3.27</c:v>
                </c:pt>
                <c:pt idx="10">
                  <c:v>4.3</c:v>
                </c:pt>
                <c:pt idx="11">
                  <c:v>5.75</c:v>
                </c:pt>
                <c:pt idx="12">
                  <c:v>8.57</c:v>
                </c:pt>
                <c:pt idx="13">
                  <c:v>14.1</c:v>
                </c:pt>
                <c:pt idx="14">
                  <c:v>25.2</c:v>
                </c:pt>
                <c:pt idx="15">
                  <c:v>48.7</c:v>
                </c:pt>
                <c:pt idx="16">
                  <c:v>90.000000000000014</c:v>
                </c:pt>
                <c:pt idx="17">
                  <c:v>172</c:v>
                </c:pt>
                <c:pt idx="18">
                  <c:v>339</c:v>
                </c:pt>
                <c:pt idx="19">
                  <c:v>669</c:v>
                </c:pt>
                <c:pt idx="20">
                  <c:v>1330</c:v>
                </c:pt>
                <c:pt idx="21">
                  <c:v>2650</c:v>
                </c:pt>
                <c:pt idx="22">
                  <c:v>5310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HA-PACS'!$AG$27:$AG$49</c:f>
              <c:numCache>
                <c:formatCode>General</c:formatCode>
                <c:ptCount val="23"/>
                <c:pt idx="0">
                  <c:v>2.9299999999999997</c:v>
                </c:pt>
                <c:pt idx="1">
                  <c:v>2.94</c:v>
                </c:pt>
                <c:pt idx="2">
                  <c:v>2.96</c:v>
                </c:pt>
                <c:pt idx="3">
                  <c:v>3</c:v>
                </c:pt>
                <c:pt idx="4">
                  <c:v>3.3600000000000003</c:v>
                </c:pt>
                <c:pt idx="5">
                  <c:v>3.4000000000000004</c:v>
                </c:pt>
                <c:pt idx="6">
                  <c:v>3.55</c:v>
                </c:pt>
                <c:pt idx="7">
                  <c:v>3.79</c:v>
                </c:pt>
                <c:pt idx="8">
                  <c:v>3.96</c:v>
                </c:pt>
                <c:pt idx="9">
                  <c:v>4.2899999999999991</c:v>
                </c:pt>
                <c:pt idx="10">
                  <c:v>5.05</c:v>
                </c:pt>
                <c:pt idx="11">
                  <c:v>7.2099999999999991</c:v>
                </c:pt>
                <c:pt idx="12">
                  <c:v>11.600000000000001</c:v>
                </c:pt>
                <c:pt idx="13">
                  <c:v>20.5</c:v>
                </c:pt>
                <c:pt idx="14">
                  <c:v>37.799999999999997</c:v>
                </c:pt>
                <c:pt idx="15">
                  <c:v>72.799999999999983</c:v>
                </c:pt>
                <c:pt idx="16">
                  <c:v>145</c:v>
                </c:pt>
                <c:pt idx="17">
                  <c:v>286.00000000000006</c:v>
                </c:pt>
                <c:pt idx="18">
                  <c:v>575</c:v>
                </c:pt>
                <c:pt idx="19">
                  <c:v>1150</c:v>
                </c:pt>
                <c:pt idx="20">
                  <c:v>2300</c:v>
                </c:pt>
                <c:pt idx="21">
                  <c:v>4560</c:v>
                </c:pt>
                <c:pt idx="22">
                  <c:v>9129.9999999999982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HA-PACS'!$AH$27:$AH$49</c:f>
              <c:numCache>
                <c:formatCode>General</c:formatCode>
                <c:ptCount val="23"/>
                <c:pt idx="0">
                  <c:v>3.4000000000000004</c:v>
                </c:pt>
                <c:pt idx="1">
                  <c:v>3.4099999999999997</c:v>
                </c:pt>
                <c:pt idx="2">
                  <c:v>3.42</c:v>
                </c:pt>
                <c:pt idx="3">
                  <c:v>3.44</c:v>
                </c:pt>
                <c:pt idx="4">
                  <c:v>3.48</c:v>
                </c:pt>
                <c:pt idx="5">
                  <c:v>3.6</c:v>
                </c:pt>
                <c:pt idx="6">
                  <c:v>3.7500000000000004</c:v>
                </c:pt>
                <c:pt idx="7">
                  <c:v>4.04</c:v>
                </c:pt>
                <c:pt idx="8">
                  <c:v>4.3100000000000005</c:v>
                </c:pt>
                <c:pt idx="9">
                  <c:v>4.8400000000000007</c:v>
                </c:pt>
                <c:pt idx="10">
                  <c:v>5.8999999999999995</c:v>
                </c:pt>
                <c:pt idx="11">
                  <c:v>8.1100000000000012</c:v>
                </c:pt>
                <c:pt idx="12">
                  <c:v>12.700000000000001</c:v>
                </c:pt>
                <c:pt idx="13">
                  <c:v>21.7</c:v>
                </c:pt>
                <c:pt idx="14">
                  <c:v>40.599999999999994</c:v>
                </c:pt>
                <c:pt idx="15">
                  <c:v>83.499999999999986</c:v>
                </c:pt>
                <c:pt idx="16">
                  <c:v>168.99999999999997</c:v>
                </c:pt>
                <c:pt idx="17">
                  <c:v>335</c:v>
                </c:pt>
                <c:pt idx="18">
                  <c:v>670</c:v>
                </c:pt>
                <c:pt idx="19">
                  <c:v>1340</c:v>
                </c:pt>
                <c:pt idx="20">
                  <c:v>2720</c:v>
                </c:pt>
                <c:pt idx="21">
                  <c:v>6700</c:v>
                </c:pt>
                <c:pt idx="22">
                  <c:v>15400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HA-PACS'!$AI$27:$AI$49</c:f>
              <c:numCache>
                <c:formatCode>General</c:formatCode>
                <c:ptCount val="23"/>
                <c:pt idx="0">
                  <c:v>3.31</c:v>
                </c:pt>
                <c:pt idx="1">
                  <c:v>3.32</c:v>
                </c:pt>
                <c:pt idx="2">
                  <c:v>3.33</c:v>
                </c:pt>
                <c:pt idx="3">
                  <c:v>3.35</c:v>
                </c:pt>
                <c:pt idx="4">
                  <c:v>3.39</c:v>
                </c:pt>
                <c:pt idx="5">
                  <c:v>3.49</c:v>
                </c:pt>
                <c:pt idx="6">
                  <c:v>3.68</c:v>
                </c:pt>
                <c:pt idx="7">
                  <c:v>3.9</c:v>
                </c:pt>
                <c:pt idx="8">
                  <c:v>4.2</c:v>
                </c:pt>
                <c:pt idx="9">
                  <c:v>4.75</c:v>
                </c:pt>
                <c:pt idx="10">
                  <c:v>5.84</c:v>
                </c:pt>
                <c:pt idx="11">
                  <c:v>8.02</c:v>
                </c:pt>
                <c:pt idx="12">
                  <c:v>12.5</c:v>
                </c:pt>
                <c:pt idx="13">
                  <c:v>21.1</c:v>
                </c:pt>
                <c:pt idx="14">
                  <c:v>38.6</c:v>
                </c:pt>
                <c:pt idx="15">
                  <c:v>73.599999999999994</c:v>
                </c:pt>
                <c:pt idx="16">
                  <c:v>144.00000000000003</c:v>
                </c:pt>
                <c:pt idx="17">
                  <c:v>283</c:v>
                </c:pt>
                <c:pt idx="18">
                  <c:v>564</c:v>
                </c:pt>
                <c:pt idx="19">
                  <c:v>1140</c:v>
                </c:pt>
                <c:pt idx="20">
                  <c:v>2280</c:v>
                </c:pt>
                <c:pt idx="21">
                  <c:v>4550</c:v>
                </c:pt>
                <c:pt idx="22">
                  <c:v>9129.9999999999982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57488"/>
        <c:axId val="359957096"/>
      </c:scatterChart>
      <c:valAx>
        <c:axId val="359957488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32295068785819"/>
              <c:y val="0.7955517623790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957096"/>
        <c:crosses val="autoZero"/>
        <c:crossBetween val="midCat"/>
        <c:majorUnit val="16"/>
      </c:valAx>
      <c:valAx>
        <c:axId val="35995709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[micro 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95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403209111712671"/>
          <c:y val="0.12386760286061671"/>
          <c:w val="0.38929513571730445"/>
          <c:h val="0.31159969430134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HA-PACS'!$AF$60:$AF$82</c:f>
              <c:numCache>
                <c:formatCode>General</c:formatCode>
                <c:ptCount val="23"/>
                <c:pt idx="0">
                  <c:v>5.5149999999999999E-3</c:v>
                </c:pt>
                <c:pt idx="1">
                  <c:v>1.12E-2</c:v>
                </c:pt>
                <c:pt idx="2">
                  <c:v>1.8020000000000001E-2</c:v>
                </c:pt>
                <c:pt idx="3">
                  <c:v>3.5970000000000002E-2</c:v>
                </c:pt>
                <c:pt idx="4">
                  <c:v>7.0389999999999994E-2</c:v>
                </c:pt>
                <c:pt idx="5">
                  <c:v>0.1323</c:v>
                </c:pt>
                <c:pt idx="6">
                  <c:v>0.24630000000000002</c:v>
                </c:pt>
                <c:pt idx="7">
                  <c:v>0.43619999999999998</c:v>
                </c:pt>
                <c:pt idx="8">
                  <c:v>0.70329999999999993</c:v>
                </c:pt>
                <c:pt idx="9">
                  <c:v>1.1950000000000001</c:v>
                </c:pt>
                <c:pt idx="10">
                  <c:v>1.819</c:v>
                </c:pt>
                <c:pt idx="11">
                  <c:v>2.7160000000000002</c:v>
                </c:pt>
                <c:pt idx="12">
                  <c:v>3.6459999999999999</c:v>
                </c:pt>
                <c:pt idx="13">
                  <c:v>4.4379999999999997</c:v>
                </c:pt>
                <c:pt idx="14">
                  <c:v>4.9569999999999999</c:v>
                </c:pt>
                <c:pt idx="15">
                  <c:v>5.13</c:v>
                </c:pt>
                <c:pt idx="16">
                  <c:v>5.5529999999999999</c:v>
                </c:pt>
                <c:pt idx="17">
                  <c:v>5.8019999999999996</c:v>
                </c:pt>
                <c:pt idx="18">
                  <c:v>5.9050000000000002</c:v>
                </c:pt>
                <c:pt idx="19">
                  <c:v>5.98</c:v>
                </c:pt>
                <c:pt idx="20">
                  <c:v>6.0170000000000003</c:v>
                </c:pt>
                <c:pt idx="21">
                  <c:v>6.0330000000000004</c:v>
                </c:pt>
                <c:pt idx="22">
                  <c:v>6.0220000000000002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HA-PACS'!$AG$60:$AG$82</c:f>
              <c:numCache>
                <c:formatCode>General</c:formatCode>
                <c:ptCount val="23"/>
                <c:pt idx="0">
                  <c:v>2.6080000000000001E-3</c:v>
                </c:pt>
                <c:pt idx="1">
                  <c:v>5.1939999999999998E-3</c:v>
                </c:pt>
                <c:pt idx="2">
                  <c:v>1.031E-2</c:v>
                </c:pt>
                <c:pt idx="3">
                  <c:v>2.0370000000000003E-2</c:v>
                </c:pt>
                <c:pt idx="4">
                  <c:v>3.6380000000000003E-2</c:v>
                </c:pt>
                <c:pt idx="5">
                  <c:v>7.1760000000000004E-2</c:v>
                </c:pt>
                <c:pt idx="6">
                  <c:v>0.13750000000000001</c:v>
                </c:pt>
                <c:pt idx="7">
                  <c:v>0.25780000000000003</c:v>
                </c:pt>
                <c:pt idx="8">
                  <c:v>0.49339999999999995</c:v>
                </c:pt>
                <c:pt idx="9">
                  <c:v>0.91110000000000002</c:v>
                </c:pt>
                <c:pt idx="10">
                  <c:v>1.546</c:v>
                </c:pt>
                <c:pt idx="11">
                  <c:v>2.1680000000000001</c:v>
                </c:pt>
                <c:pt idx="12">
                  <c:v>2.6970000000000001</c:v>
                </c:pt>
                <c:pt idx="13">
                  <c:v>3.0529999999999999</c:v>
                </c:pt>
                <c:pt idx="14">
                  <c:v>3.3069999999999999</c:v>
                </c:pt>
                <c:pt idx="15">
                  <c:v>3.4350000000000001</c:v>
                </c:pt>
                <c:pt idx="16">
                  <c:v>3.4380000000000002</c:v>
                </c:pt>
                <c:pt idx="17">
                  <c:v>3.5009999999999999</c:v>
                </c:pt>
                <c:pt idx="18">
                  <c:v>3.48</c:v>
                </c:pt>
                <c:pt idx="19">
                  <c:v>3.4849999999999999</c:v>
                </c:pt>
                <c:pt idx="20">
                  <c:v>3.484</c:v>
                </c:pt>
                <c:pt idx="21">
                  <c:v>3.512</c:v>
                </c:pt>
                <c:pt idx="22">
                  <c:v>3.5059999999999998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HA-PACS'!$AH$60:$AH$82</c:f>
              <c:numCache>
                <c:formatCode>General</c:formatCode>
                <c:ptCount val="23"/>
                <c:pt idx="0">
                  <c:v>2.245E-3</c:v>
                </c:pt>
                <c:pt idx="1">
                  <c:v>4.4790000000000003E-3</c:v>
                </c:pt>
                <c:pt idx="2">
                  <c:v>8.9280000000000002E-3</c:v>
                </c:pt>
                <c:pt idx="3">
                  <c:v>1.7760000000000001E-2</c:v>
                </c:pt>
                <c:pt idx="4">
                  <c:v>3.5049999999999998E-2</c:v>
                </c:pt>
                <c:pt idx="5">
                  <c:v>6.7739999999999995E-2</c:v>
                </c:pt>
                <c:pt idx="6">
                  <c:v>0.13009999999999999</c:v>
                </c:pt>
                <c:pt idx="7">
                  <c:v>0.2417</c:v>
                </c:pt>
                <c:pt idx="8">
                  <c:v>0.45330000000000004</c:v>
                </c:pt>
                <c:pt idx="9">
                  <c:v>0.80740000000000001</c:v>
                </c:pt>
                <c:pt idx="10">
                  <c:v>1.325</c:v>
                </c:pt>
                <c:pt idx="11">
                  <c:v>1.9259999999999999</c:v>
                </c:pt>
                <c:pt idx="12">
                  <c:v>2.4620000000000002</c:v>
                </c:pt>
                <c:pt idx="13">
                  <c:v>2.8740000000000001</c:v>
                </c:pt>
                <c:pt idx="14">
                  <c:v>3.08</c:v>
                </c:pt>
                <c:pt idx="15">
                  <c:v>2.9929999999999999</c:v>
                </c:pt>
                <c:pt idx="16">
                  <c:v>2.9660000000000002</c:v>
                </c:pt>
                <c:pt idx="17">
                  <c:v>2.988</c:v>
                </c:pt>
                <c:pt idx="18">
                  <c:v>2.9860000000000002</c:v>
                </c:pt>
                <c:pt idx="19">
                  <c:v>2.9929999999999999</c:v>
                </c:pt>
                <c:pt idx="20">
                  <c:v>2.9460000000000002</c:v>
                </c:pt>
                <c:pt idx="21">
                  <c:v>2.3879999999999999</c:v>
                </c:pt>
                <c:pt idx="22">
                  <c:v>2.077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HA-PACS'!$AI$60:$AI$82</c:f>
              <c:numCache>
                <c:formatCode>General</c:formatCode>
                <c:ptCount val="23"/>
                <c:pt idx="0">
                  <c:v>2.3029999999999999E-3</c:v>
                </c:pt>
                <c:pt idx="1">
                  <c:v>4.594E-3</c:v>
                </c:pt>
                <c:pt idx="2">
                  <c:v>9.1750000000000009E-3</c:v>
                </c:pt>
                <c:pt idx="3">
                  <c:v>1.8190000000000001E-2</c:v>
                </c:pt>
                <c:pt idx="4">
                  <c:v>3.5979999999999998E-2</c:v>
                </c:pt>
                <c:pt idx="5">
                  <c:v>6.9959999999999994E-2</c:v>
                </c:pt>
                <c:pt idx="6">
                  <c:v>0.1328</c:v>
                </c:pt>
                <c:pt idx="7">
                  <c:v>0.25019999999999998</c:v>
                </c:pt>
                <c:pt idx="8">
                  <c:v>0.46550000000000002</c:v>
                </c:pt>
                <c:pt idx="9">
                  <c:v>0.82289999999999996</c:v>
                </c:pt>
                <c:pt idx="10">
                  <c:v>1.339</c:v>
                </c:pt>
                <c:pt idx="11">
                  <c:v>1.9490000000000001</c:v>
                </c:pt>
                <c:pt idx="12">
                  <c:v>2.5070000000000001</c:v>
                </c:pt>
                <c:pt idx="13">
                  <c:v>2.9569999999999999</c:v>
                </c:pt>
                <c:pt idx="14">
                  <c:v>3.2370000000000001</c:v>
                </c:pt>
                <c:pt idx="15">
                  <c:v>3.3959999999999999</c:v>
                </c:pt>
                <c:pt idx="16">
                  <c:v>3.4820000000000002</c:v>
                </c:pt>
                <c:pt idx="17">
                  <c:v>3.5289999999999999</c:v>
                </c:pt>
                <c:pt idx="18">
                  <c:v>3.548</c:v>
                </c:pt>
                <c:pt idx="19">
                  <c:v>3.5089999999999999</c:v>
                </c:pt>
                <c:pt idx="20">
                  <c:v>3.504</c:v>
                </c:pt>
                <c:pt idx="21">
                  <c:v>3.5129999999999999</c:v>
                </c:pt>
                <c:pt idx="22">
                  <c:v>3.5049999999999999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58664"/>
        <c:axId val="386442720"/>
      </c:scatterChart>
      <c:valAx>
        <c:axId val="359958664"/>
        <c:scaling>
          <c:logBase val="16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610015838799064"/>
              <c:y val="0.79555185736506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442720"/>
        <c:crosses val="autoZero"/>
        <c:crossBetween val="midCat"/>
        <c:majorUnit val="16"/>
        <c:minorUnit val="16"/>
      </c:valAx>
      <c:valAx>
        <c:axId val="386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95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52002057384699"/>
          <c:y val="0.1101438205838681"/>
          <c:w val="0.41411069801753364"/>
          <c:h val="0.33211893965978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MPI-3'!$AF$60:$AF$82</c:f>
              <c:numCache>
                <c:formatCode>General</c:formatCode>
                <c:ptCount val="23"/>
                <c:pt idx="0">
                  <c:v>5.7089999999999997E-3</c:v>
                </c:pt>
                <c:pt idx="1">
                  <c:v>1.1630000000000001E-2</c:v>
                </c:pt>
                <c:pt idx="2">
                  <c:v>1.8329999999999999E-2</c:v>
                </c:pt>
                <c:pt idx="3">
                  <c:v>3.6580000000000001E-2</c:v>
                </c:pt>
                <c:pt idx="4">
                  <c:v>7.1400000000000005E-2</c:v>
                </c:pt>
                <c:pt idx="5">
                  <c:v>0.1336</c:v>
                </c:pt>
                <c:pt idx="6">
                  <c:v>0.24809999999999999</c:v>
                </c:pt>
                <c:pt idx="7">
                  <c:v>0.43660000000000004</c:v>
                </c:pt>
                <c:pt idx="8">
                  <c:v>0.70550000000000002</c:v>
                </c:pt>
                <c:pt idx="9">
                  <c:v>1.196</c:v>
                </c:pt>
                <c:pt idx="10">
                  <c:v>1.8109999999999999</c:v>
                </c:pt>
                <c:pt idx="11">
                  <c:v>2.734</c:v>
                </c:pt>
                <c:pt idx="12">
                  <c:v>3.645</c:v>
                </c:pt>
                <c:pt idx="13">
                  <c:v>4.444</c:v>
                </c:pt>
                <c:pt idx="14">
                  <c:v>4.9980000000000002</c:v>
                </c:pt>
                <c:pt idx="15">
                  <c:v>5.1639999999999997</c:v>
                </c:pt>
                <c:pt idx="16">
                  <c:v>5.56</c:v>
                </c:pt>
                <c:pt idx="17">
                  <c:v>5.8150000000000004</c:v>
                </c:pt>
                <c:pt idx="18">
                  <c:v>5.9470000000000001</c:v>
                </c:pt>
                <c:pt idx="19">
                  <c:v>6.02</c:v>
                </c:pt>
                <c:pt idx="20">
                  <c:v>6.0460000000000003</c:v>
                </c:pt>
                <c:pt idx="21">
                  <c:v>6.0739999999999998</c:v>
                </c:pt>
                <c:pt idx="22">
                  <c:v>6.0659999999999998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MPI-3'!$AG$60:$AG$82</c:f>
              <c:numCache>
                <c:formatCode>General</c:formatCode>
                <c:ptCount val="23"/>
                <c:pt idx="0">
                  <c:v>1.518E-3</c:v>
                </c:pt>
                <c:pt idx="1">
                  <c:v>3.0360000000000001E-3</c:v>
                </c:pt>
                <c:pt idx="2">
                  <c:v>6.0879999999999997E-3</c:v>
                </c:pt>
                <c:pt idx="3">
                  <c:v>1.2150000000000001E-2</c:v>
                </c:pt>
                <c:pt idx="4">
                  <c:v>2.4050000000000002E-2</c:v>
                </c:pt>
                <c:pt idx="5">
                  <c:v>4.6560000000000004E-2</c:v>
                </c:pt>
                <c:pt idx="6">
                  <c:v>9.0810000000000002E-2</c:v>
                </c:pt>
                <c:pt idx="7">
                  <c:v>0.1721</c:v>
                </c:pt>
                <c:pt idx="8">
                  <c:v>0.31469999999999998</c:v>
                </c:pt>
                <c:pt idx="9">
                  <c:v>0.58189999999999997</c:v>
                </c:pt>
                <c:pt idx="10">
                  <c:v>0.99790000000000001</c:v>
                </c:pt>
                <c:pt idx="11">
                  <c:v>1.6850000000000001</c:v>
                </c:pt>
                <c:pt idx="12">
                  <c:v>2.5670000000000002</c:v>
                </c:pt>
                <c:pt idx="13">
                  <c:v>3.4809999999999999</c:v>
                </c:pt>
                <c:pt idx="14">
                  <c:v>4.22</c:v>
                </c:pt>
                <c:pt idx="15">
                  <c:v>5.0350000000000001</c:v>
                </c:pt>
                <c:pt idx="16">
                  <c:v>5.516</c:v>
                </c:pt>
                <c:pt idx="17">
                  <c:v>5.7809999999999997</c:v>
                </c:pt>
                <c:pt idx="18">
                  <c:v>5.931</c:v>
                </c:pt>
                <c:pt idx="19">
                  <c:v>5.9939999999999998</c:v>
                </c:pt>
                <c:pt idx="20">
                  <c:v>6.0270000000000001</c:v>
                </c:pt>
                <c:pt idx="21">
                  <c:v>6.0570000000000004</c:v>
                </c:pt>
                <c:pt idx="22">
                  <c:v>6.05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MPI-3'!$AH$60:$AH$82</c:f>
              <c:numCache>
                <c:formatCode>General</c:formatCode>
                <c:ptCount val="23"/>
                <c:pt idx="0">
                  <c:v>1.438E-3</c:v>
                </c:pt>
                <c:pt idx="1">
                  <c:v>2.8570000000000002E-3</c:v>
                </c:pt>
                <c:pt idx="2">
                  <c:v>5.7030000000000006E-3</c:v>
                </c:pt>
                <c:pt idx="3">
                  <c:v>1.142E-2</c:v>
                </c:pt>
                <c:pt idx="4">
                  <c:v>2.2609999999999998E-2</c:v>
                </c:pt>
                <c:pt idx="5">
                  <c:v>4.3549999999999998E-2</c:v>
                </c:pt>
                <c:pt idx="6">
                  <c:v>8.5069999999999993E-2</c:v>
                </c:pt>
                <c:pt idx="7">
                  <c:v>0.1603</c:v>
                </c:pt>
                <c:pt idx="8">
                  <c:v>0.29039999999999999</c:v>
                </c:pt>
                <c:pt idx="9">
                  <c:v>0.52249999999999996</c:v>
                </c:pt>
                <c:pt idx="10">
                  <c:v>0.86499999999999999</c:v>
                </c:pt>
                <c:pt idx="11">
                  <c:v>1.405</c:v>
                </c:pt>
                <c:pt idx="12">
                  <c:v>1.9390000000000001</c:v>
                </c:pt>
                <c:pt idx="13">
                  <c:v>2.2989999999999999</c:v>
                </c:pt>
                <c:pt idx="14">
                  <c:v>2.6219999999999999</c:v>
                </c:pt>
                <c:pt idx="15">
                  <c:v>2.8439999999999999</c:v>
                </c:pt>
                <c:pt idx="16">
                  <c:v>2.891</c:v>
                </c:pt>
                <c:pt idx="17">
                  <c:v>2.964</c:v>
                </c:pt>
                <c:pt idx="18">
                  <c:v>2.9790000000000001</c:v>
                </c:pt>
                <c:pt idx="19">
                  <c:v>2.96</c:v>
                </c:pt>
                <c:pt idx="20">
                  <c:v>2.9590000000000001</c:v>
                </c:pt>
                <c:pt idx="21">
                  <c:v>2.3580000000000001</c:v>
                </c:pt>
                <c:pt idx="22">
                  <c:v>2.0659999999999998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MPI-3'!$AI$60:$AI$82</c:f>
              <c:numCache>
                <c:formatCode>General</c:formatCode>
                <c:ptCount val="23"/>
                <c:pt idx="0">
                  <c:v>1.4970000000000001E-3</c:v>
                </c:pt>
                <c:pt idx="1">
                  <c:v>2.9910000000000002E-3</c:v>
                </c:pt>
                <c:pt idx="2">
                  <c:v>5.9919999999999999E-3</c:v>
                </c:pt>
                <c:pt idx="3">
                  <c:v>1.1990000000000001E-2</c:v>
                </c:pt>
                <c:pt idx="4">
                  <c:v>2.3730000000000001E-2</c:v>
                </c:pt>
                <c:pt idx="5">
                  <c:v>4.5909999999999999E-2</c:v>
                </c:pt>
                <c:pt idx="6">
                  <c:v>8.9700000000000002E-2</c:v>
                </c:pt>
                <c:pt idx="7">
                  <c:v>0.1701</c:v>
                </c:pt>
                <c:pt idx="8">
                  <c:v>0.31230000000000002</c:v>
                </c:pt>
                <c:pt idx="9">
                  <c:v>0.57689999999999997</c:v>
                </c:pt>
                <c:pt idx="10">
                  <c:v>0.98860000000000003</c:v>
                </c:pt>
                <c:pt idx="11">
                  <c:v>1.6659999999999999</c:v>
                </c:pt>
                <c:pt idx="12">
                  <c:v>2.5579999999999998</c:v>
                </c:pt>
                <c:pt idx="13">
                  <c:v>3.4529999999999998</c:v>
                </c:pt>
                <c:pt idx="14">
                  <c:v>4.1760000000000002</c:v>
                </c:pt>
                <c:pt idx="15">
                  <c:v>4.9960000000000004</c:v>
                </c:pt>
                <c:pt idx="16">
                  <c:v>5.4880000000000004</c:v>
                </c:pt>
                <c:pt idx="17">
                  <c:v>5.7889999999999997</c:v>
                </c:pt>
                <c:pt idx="18">
                  <c:v>5.9189999999999996</c:v>
                </c:pt>
                <c:pt idx="19">
                  <c:v>6.0030000000000001</c:v>
                </c:pt>
                <c:pt idx="20">
                  <c:v>6.0359999999999996</c:v>
                </c:pt>
                <c:pt idx="21">
                  <c:v>6.0659999999999998</c:v>
                </c:pt>
                <c:pt idx="22">
                  <c:v>6.06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49384"/>
        <c:axId val="386444680"/>
      </c:scatterChart>
      <c:valAx>
        <c:axId val="386449384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594405019961112"/>
              <c:y val="0.7983250585530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444680"/>
        <c:crosses val="autoZero"/>
        <c:crossBetween val="midCat"/>
        <c:majorUnit val="16"/>
      </c:valAx>
      <c:valAx>
        <c:axId val="38644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449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610400954521208"/>
          <c:y val="0.12955517524924565"/>
          <c:w val="0.41407485093259455"/>
          <c:h val="0.350748848307724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MPI-3'!$AF$27:$AF$49</c:f>
              <c:numCache>
                <c:formatCode>General</c:formatCode>
                <c:ptCount val="23"/>
                <c:pt idx="0">
                  <c:v>1.34</c:v>
                </c:pt>
                <c:pt idx="1">
                  <c:v>1.31</c:v>
                </c:pt>
                <c:pt idx="2">
                  <c:v>1.66</c:v>
                </c:pt>
                <c:pt idx="3">
                  <c:v>1.6700000000000002</c:v>
                </c:pt>
                <c:pt idx="4">
                  <c:v>1.71</c:v>
                </c:pt>
                <c:pt idx="5">
                  <c:v>1.83</c:v>
                </c:pt>
                <c:pt idx="6">
                  <c:v>1.9700000000000004</c:v>
                </c:pt>
                <c:pt idx="7">
                  <c:v>2.2400000000000002</c:v>
                </c:pt>
                <c:pt idx="8">
                  <c:v>2.7700000000000005</c:v>
                </c:pt>
                <c:pt idx="9">
                  <c:v>3.27</c:v>
                </c:pt>
                <c:pt idx="10">
                  <c:v>4.3100000000000005</c:v>
                </c:pt>
                <c:pt idx="11">
                  <c:v>5.7100000000000009</c:v>
                </c:pt>
                <c:pt idx="12">
                  <c:v>8.57</c:v>
                </c:pt>
                <c:pt idx="13">
                  <c:v>14.1</c:v>
                </c:pt>
                <c:pt idx="14">
                  <c:v>25</c:v>
                </c:pt>
                <c:pt idx="15">
                  <c:v>48.4</c:v>
                </c:pt>
                <c:pt idx="16">
                  <c:v>89.9</c:v>
                </c:pt>
                <c:pt idx="17">
                  <c:v>172</c:v>
                </c:pt>
                <c:pt idx="18">
                  <c:v>335.99999999999994</c:v>
                </c:pt>
                <c:pt idx="19">
                  <c:v>664</c:v>
                </c:pt>
                <c:pt idx="20">
                  <c:v>1320</c:v>
                </c:pt>
                <c:pt idx="21">
                  <c:v>2630</c:v>
                </c:pt>
                <c:pt idx="22">
                  <c:v>5280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MPI-3'!$AG$27:$AG$49</c:f>
              <c:numCache>
                <c:formatCode>General</c:formatCode>
                <c:ptCount val="23"/>
                <c:pt idx="0">
                  <c:v>5.0299999999999994</c:v>
                </c:pt>
                <c:pt idx="1">
                  <c:v>5.0299999999999994</c:v>
                </c:pt>
                <c:pt idx="2">
                  <c:v>5.0100000000000007</c:v>
                </c:pt>
                <c:pt idx="3">
                  <c:v>5.0200000000000005</c:v>
                </c:pt>
                <c:pt idx="4">
                  <c:v>5.0799999999999992</c:v>
                </c:pt>
                <c:pt idx="5">
                  <c:v>5.24</c:v>
                </c:pt>
                <c:pt idx="6">
                  <c:v>5.38</c:v>
                </c:pt>
                <c:pt idx="7">
                  <c:v>5.67</c:v>
                </c:pt>
                <c:pt idx="8">
                  <c:v>6.21</c:v>
                </c:pt>
                <c:pt idx="9">
                  <c:v>6.71</c:v>
                </c:pt>
                <c:pt idx="10">
                  <c:v>7.83</c:v>
                </c:pt>
                <c:pt idx="11">
                  <c:v>9.27</c:v>
                </c:pt>
                <c:pt idx="12">
                  <c:v>12.200000000000001</c:v>
                </c:pt>
                <c:pt idx="13">
                  <c:v>18.000000000000004</c:v>
                </c:pt>
                <c:pt idx="14">
                  <c:v>29.6</c:v>
                </c:pt>
                <c:pt idx="15">
                  <c:v>49.7</c:v>
                </c:pt>
                <c:pt idx="16">
                  <c:v>90.6</c:v>
                </c:pt>
                <c:pt idx="17">
                  <c:v>173.00000000000003</c:v>
                </c:pt>
                <c:pt idx="18">
                  <c:v>337</c:v>
                </c:pt>
                <c:pt idx="19">
                  <c:v>666.99999999999989</c:v>
                </c:pt>
                <c:pt idx="20">
                  <c:v>1330</c:v>
                </c:pt>
                <c:pt idx="21">
                  <c:v>2640</c:v>
                </c:pt>
                <c:pt idx="22">
                  <c:v>5290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MPI-3'!$AH$27:$AH$49</c:f>
              <c:numCache>
                <c:formatCode>General</c:formatCode>
                <c:ptCount val="23"/>
                <c:pt idx="0">
                  <c:v>5.31</c:v>
                </c:pt>
                <c:pt idx="1">
                  <c:v>5.339999999999999</c:v>
                </c:pt>
                <c:pt idx="2">
                  <c:v>5.35</c:v>
                </c:pt>
                <c:pt idx="3">
                  <c:v>5.339999999999999</c:v>
                </c:pt>
                <c:pt idx="4">
                  <c:v>5.4</c:v>
                </c:pt>
                <c:pt idx="5">
                  <c:v>5.6099999999999994</c:v>
                </c:pt>
                <c:pt idx="6">
                  <c:v>5.74</c:v>
                </c:pt>
                <c:pt idx="7">
                  <c:v>6.09</c:v>
                </c:pt>
                <c:pt idx="8">
                  <c:v>6.7299999999999995</c:v>
                </c:pt>
                <c:pt idx="9">
                  <c:v>7.48</c:v>
                </c:pt>
                <c:pt idx="10">
                  <c:v>9.0299999999999994</c:v>
                </c:pt>
                <c:pt idx="11">
                  <c:v>11.1</c:v>
                </c:pt>
                <c:pt idx="12">
                  <c:v>16.100000000000001</c:v>
                </c:pt>
                <c:pt idx="13">
                  <c:v>27.200000000000003</c:v>
                </c:pt>
                <c:pt idx="14">
                  <c:v>47.7</c:v>
                </c:pt>
                <c:pt idx="15">
                  <c:v>87.899999999999991</c:v>
                </c:pt>
                <c:pt idx="16">
                  <c:v>173.00000000000003</c:v>
                </c:pt>
                <c:pt idx="17">
                  <c:v>337</c:v>
                </c:pt>
                <c:pt idx="18">
                  <c:v>671</c:v>
                </c:pt>
                <c:pt idx="19">
                  <c:v>1350</c:v>
                </c:pt>
                <c:pt idx="20">
                  <c:v>2700</c:v>
                </c:pt>
                <c:pt idx="21">
                  <c:v>6779.9999999999991</c:v>
                </c:pt>
                <c:pt idx="22">
                  <c:v>15500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MPI-3'!$AI$27:$AI$49</c:f>
              <c:numCache>
                <c:formatCode>General</c:formatCode>
                <c:ptCount val="23"/>
                <c:pt idx="0">
                  <c:v>5.1000000000000005</c:v>
                </c:pt>
                <c:pt idx="1">
                  <c:v>5.1000000000000005</c:v>
                </c:pt>
                <c:pt idx="2">
                  <c:v>5.0900000000000007</c:v>
                </c:pt>
                <c:pt idx="3">
                  <c:v>5.0900000000000007</c:v>
                </c:pt>
                <c:pt idx="4">
                  <c:v>5.14</c:v>
                </c:pt>
                <c:pt idx="5">
                  <c:v>5.32</c:v>
                </c:pt>
                <c:pt idx="6">
                  <c:v>5.4399999999999995</c:v>
                </c:pt>
                <c:pt idx="7">
                  <c:v>5.74</c:v>
                </c:pt>
                <c:pt idx="8">
                  <c:v>6.25</c:v>
                </c:pt>
                <c:pt idx="9">
                  <c:v>6.77</c:v>
                </c:pt>
                <c:pt idx="10">
                  <c:v>7.9</c:v>
                </c:pt>
                <c:pt idx="11">
                  <c:v>9.379999999999999</c:v>
                </c:pt>
                <c:pt idx="12">
                  <c:v>12.200000000000001</c:v>
                </c:pt>
                <c:pt idx="13">
                  <c:v>18.099999999999998</c:v>
                </c:pt>
                <c:pt idx="14">
                  <c:v>29.9</c:v>
                </c:pt>
                <c:pt idx="15">
                  <c:v>50</c:v>
                </c:pt>
                <c:pt idx="16">
                  <c:v>91.1</c:v>
                </c:pt>
                <c:pt idx="17">
                  <c:v>173.00000000000003</c:v>
                </c:pt>
                <c:pt idx="18">
                  <c:v>337.99999999999994</c:v>
                </c:pt>
                <c:pt idx="19">
                  <c:v>666</c:v>
                </c:pt>
                <c:pt idx="20">
                  <c:v>1330</c:v>
                </c:pt>
                <c:pt idx="21">
                  <c:v>2640</c:v>
                </c:pt>
                <c:pt idx="22">
                  <c:v>5280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48600"/>
        <c:axId val="386444288"/>
      </c:scatterChart>
      <c:valAx>
        <c:axId val="386448600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22193128294272"/>
              <c:y val="0.78701089634000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444288"/>
        <c:crosses val="autoZero"/>
        <c:crossBetween val="midCat"/>
        <c:majorUnit val="16"/>
      </c:valAx>
      <c:valAx>
        <c:axId val="38644428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[micro 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44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932048274037588"/>
          <c:y val="0.12713020284422002"/>
          <c:w val="0.38509353251035106"/>
          <c:h val="0.3144496268450805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4213872775721"/>
          <c:y val="4.3269893414263932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FX100'!$AF$60:$AF$82</c:f>
              <c:numCache>
                <c:formatCode>General</c:formatCode>
                <c:ptCount val="23"/>
                <c:pt idx="0">
                  <c:v>3.1549999999999998E-3</c:v>
                </c:pt>
                <c:pt idx="1">
                  <c:v>6.2789999999999999E-3</c:v>
                </c:pt>
                <c:pt idx="2">
                  <c:v>1.1300000000000001E-2</c:v>
                </c:pt>
                <c:pt idx="3">
                  <c:v>2.247E-2</c:v>
                </c:pt>
                <c:pt idx="4">
                  <c:v>4.3720000000000002E-2</c:v>
                </c:pt>
                <c:pt idx="5">
                  <c:v>7.2069999999999995E-2</c:v>
                </c:pt>
                <c:pt idx="6">
                  <c:v>0.1376</c:v>
                </c:pt>
                <c:pt idx="7">
                  <c:v>0.25</c:v>
                </c:pt>
                <c:pt idx="8">
                  <c:v>0.44369999999999998</c:v>
                </c:pt>
                <c:pt idx="9">
                  <c:v>0.77460000000000007</c:v>
                </c:pt>
                <c:pt idx="10">
                  <c:v>1.24</c:v>
                </c:pt>
                <c:pt idx="11">
                  <c:v>1.5309999999999999</c:v>
                </c:pt>
                <c:pt idx="12">
                  <c:v>2.008</c:v>
                </c:pt>
                <c:pt idx="13">
                  <c:v>2.79</c:v>
                </c:pt>
                <c:pt idx="14">
                  <c:v>3.6640000000000001</c:v>
                </c:pt>
                <c:pt idx="15">
                  <c:v>4.3529999999999998</c:v>
                </c:pt>
                <c:pt idx="16">
                  <c:v>4.8019999999999996</c:v>
                </c:pt>
                <c:pt idx="17">
                  <c:v>5.0629999999999997</c:v>
                </c:pt>
                <c:pt idx="18">
                  <c:v>5.2110000000000003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FX100'!$AG$60:$AG$82</c:f>
              <c:numCache>
                <c:formatCode>General</c:formatCode>
                <c:ptCount val="23"/>
                <c:pt idx="0">
                  <c:v>1.1140000000000002E-3</c:v>
                </c:pt>
                <c:pt idx="1">
                  <c:v>2.222E-3</c:v>
                </c:pt>
                <c:pt idx="2">
                  <c:v>4.4539999999999996E-3</c:v>
                </c:pt>
                <c:pt idx="3">
                  <c:v>8.6769999999999989E-3</c:v>
                </c:pt>
                <c:pt idx="4">
                  <c:v>1.7319999999999999E-2</c:v>
                </c:pt>
                <c:pt idx="5">
                  <c:v>3.4329999999999999E-2</c:v>
                </c:pt>
                <c:pt idx="6">
                  <c:v>6.7510000000000001E-2</c:v>
                </c:pt>
                <c:pt idx="7">
                  <c:v>0.13169999999999998</c:v>
                </c:pt>
                <c:pt idx="8">
                  <c:v>0.2525</c:v>
                </c:pt>
                <c:pt idx="9">
                  <c:v>0.48580000000000001</c:v>
                </c:pt>
                <c:pt idx="10">
                  <c:v>0.89349999999999996</c:v>
                </c:pt>
                <c:pt idx="11">
                  <c:v>1.522</c:v>
                </c:pt>
                <c:pt idx="12">
                  <c:v>2.37</c:v>
                </c:pt>
                <c:pt idx="13">
                  <c:v>3.2869999999999999</c:v>
                </c:pt>
                <c:pt idx="14">
                  <c:v>4.0629999999999997</c:v>
                </c:pt>
                <c:pt idx="15">
                  <c:v>4.6230000000000002</c:v>
                </c:pt>
                <c:pt idx="16">
                  <c:v>4.9649999999999999</c:v>
                </c:pt>
                <c:pt idx="17">
                  <c:v>5.1589999999999998</c:v>
                </c:pt>
                <c:pt idx="18">
                  <c:v>5.258</c:v>
                </c:pt>
                <c:pt idx="19">
                  <c:v>5.3129999999999997</c:v>
                </c:pt>
                <c:pt idx="20">
                  <c:v>5.3330000000000002</c:v>
                </c:pt>
                <c:pt idx="21">
                  <c:v>5.3470000000000004</c:v>
                </c:pt>
                <c:pt idx="22">
                  <c:v>5.3540000000000001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FX100'!$AH$60:$AH$82</c:f>
              <c:numCache>
                <c:formatCode>General</c:formatCode>
                <c:ptCount val="23"/>
                <c:pt idx="0">
                  <c:v>9.1910000000000006E-4</c:v>
                </c:pt>
                <c:pt idx="1">
                  <c:v>1.835E-3</c:v>
                </c:pt>
                <c:pt idx="2">
                  <c:v>3.65E-3</c:v>
                </c:pt>
                <c:pt idx="3">
                  <c:v>7.326E-3</c:v>
                </c:pt>
                <c:pt idx="4">
                  <c:v>1.447E-2</c:v>
                </c:pt>
                <c:pt idx="5">
                  <c:v>2.904E-2</c:v>
                </c:pt>
                <c:pt idx="6">
                  <c:v>5.5850000000000004E-2</c:v>
                </c:pt>
                <c:pt idx="7">
                  <c:v>0.1051</c:v>
                </c:pt>
                <c:pt idx="8">
                  <c:v>0.18990000000000001</c:v>
                </c:pt>
                <c:pt idx="9">
                  <c:v>0.35160000000000002</c:v>
                </c:pt>
                <c:pt idx="10">
                  <c:v>0.61990000000000001</c:v>
                </c:pt>
                <c:pt idx="11">
                  <c:v>1.014</c:v>
                </c:pt>
                <c:pt idx="12">
                  <c:v>1.5009999999999999</c:v>
                </c:pt>
                <c:pt idx="13">
                  <c:v>1.988</c:v>
                </c:pt>
                <c:pt idx="14">
                  <c:v>2.3980000000000001</c:v>
                </c:pt>
                <c:pt idx="15">
                  <c:v>2.6909999999999998</c:v>
                </c:pt>
                <c:pt idx="16">
                  <c:v>2.786</c:v>
                </c:pt>
                <c:pt idx="17">
                  <c:v>2.8759999999999999</c:v>
                </c:pt>
                <c:pt idx="18">
                  <c:v>2.8969999999999998</c:v>
                </c:pt>
                <c:pt idx="19">
                  <c:v>2.9129999999999998</c:v>
                </c:pt>
                <c:pt idx="20">
                  <c:v>2.8849999999999998</c:v>
                </c:pt>
                <c:pt idx="21">
                  <c:v>2.8759999999999999</c:v>
                </c:pt>
                <c:pt idx="22">
                  <c:v>2.8679999999999999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FX100'!$AI$60:$AI$82</c:f>
              <c:numCache>
                <c:formatCode>General</c:formatCode>
                <c:ptCount val="23"/>
                <c:pt idx="0">
                  <c:v>1.059E-3</c:v>
                </c:pt>
                <c:pt idx="1">
                  <c:v>2.1230000000000003E-3</c:v>
                </c:pt>
                <c:pt idx="2">
                  <c:v>4.2460000000000006E-3</c:v>
                </c:pt>
                <c:pt idx="3">
                  <c:v>8.4749999999999999E-3</c:v>
                </c:pt>
                <c:pt idx="4">
                  <c:v>1.6629999999999999E-2</c:v>
                </c:pt>
                <c:pt idx="5">
                  <c:v>3.2649999999999998E-2</c:v>
                </c:pt>
                <c:pt idx="6">
                  <c:v>6.2869999999999995E-2</c:v>
                </c:pt>
                <c:pt idx="7">
                  <c:v>0.1166</c:v>
                </c:pt>
                <c:pt idx="8">
                  <c:v>0.2109</c:v>
                </c:pt>
                <c:pt idx="9">
                  <c:v>0.40629999999999999</c:v>
                </c:pt>
                <c:pt idx="10">
                  <c:v>0.75849999999999995</c:v>
                </c:pt>
                <c:pt idx="11">
                  <c:v>1.3129999999999999</c:v>
                </c:pt>
                <c:pt idx="12">
                  <c:v>2.12</c:v>
                </c:pt>
                <c:pt idx="13">
                  <c:v>3.048</c:v>
                </c:pt>
                <c:pt idx="14">
                  <c:v>3.8140000000000001</c:v>
                </c:pt>
                <c:pt idx="15">
                  <c:v>4.4470000000000001</c:v>
                </c:pt>
                <c:pt idx="16">
                  <c:v>4.8529999999999998</c:v>
                </c:pt>
                <c:pt idx="17">
                  <c:v>5.0819999999999999</c:v>
                </c:pt>
                <c:pt idx="18">
                  <c:v>5.2050000000000001</c:v>
                </c:pt>
                <c:pt idx="19">
                  <c:v>5.2779999999999996</c:v>
                </c:pt>
                <c:pt idx="20">
                  <c:v>5.306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46640"/>
        <c:axId val="386447424"/>
      </c:scatterChart>
      <c:valAx>
        <c:axId val="386446640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04803158241033"/>
              <c:y val="0.78823921742996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447424"/>
        <c:crosses val="autoZero"/>
        <c:crossBetween val="midCat"/>
        <c:majorUnit val="16"/>
      </c:valAx>
      <c:valAx>
        <c:axId val="3864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44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17148854936389912"/>
          <c:y val="6.5450528531072222E-2"/>
          <c:w val="0.41729330786474444"/>
          <c:h val="0.366253981724781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latency [</a:t>
            </a:r>
            <a:r>
              <a:rPr lang="en-US" sz="1200">
                <a:latin typeface="Symbol" panose="05050102010706020507" pitchFamily="18" charset="2"/>
              </a:rPr>
              <a:t>m</a:t>
            </a:r>
            <a:r>
              <a:rPr lang="en-US" sz="1200"/>
              <a:t>s]</a:t>
            </a:r>
            <a:endParaRPr lang="ja-JP" sz="1200"/>
          </a:p>
        </c:rich>
      </c:tx>
      <c:layout>
        <c:manualLayout>
          <c:xMode val="edge"/>
          <c:yMode val="edge"/>
          <c:x val="0.40349054929423428"/>
          <c:y val="4.993691399153670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58222473127"/>
          <c:y val="4.3105458476210785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FX100'!$AF$27:$AF$49</c:f>
              <c:numCache>
                <c:formatCode>General</c:formatCode>
                <c:ptCount val="23"/>
                <c:pt idx="0">
                  <c:v>2.4200000000000004</c:v>
                </c:pt>
                <c:pt idx="1">
                  <c:v>2.4299999999999997</c:v>
                </c:pt>
                <c:pt idx="2">
                  <c:v>2.7</c:v>
                </c:pt>
                <c:pt idx="3">
                  <c:v>2.7199999999999998</c:v>
                </c:pt>
                <c:pt idx="4">
                  <c:v>2.79</c:v>
                </c:pt>
                <c:pt idx="5">
                  <c:v>3.39</c:v>
                </c:pt>
                <c:pt idx="6">
                  <c:v>3.55</c:v>
                </c:pt>
                <c:pt idx="7">
                  <c:v>3.9099999999999993</c:v>
                </c:pt>
                <c:pt idx="8">
                  <c:v>4.4000000000000004</c:v>
                </c:pt>
                <c:pt idx="9">
                  <c:v>5.04</c:v>
                </c:pt>
                <c:pt idx="10">
                  <c:v>6.3</c:v>
                </c:pt>
                <c:pt idx="11">
                  <c:v>10.200000000000001</c:v>
                </c:pt>
                <c:pt idx="12">
                  <c:v>15.6</c:v>
                </c:pt>
                <c:pt idx="13">
                  <c:v>22.4</c:v>
                </c:pt>
                <c:pt idx="14">
                  <c:v>34.100000000000009</c:v>
                </c:pt>
                <c:pt idx="15">
                  <c:v>57.4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FX100'!$AG$27:$AG$49</c:f>
              <c:numCache>
                <c:formatCode>General</c:formatCode>
                <c:ptCount val="23"/>
                <c:pt idx="0">
                  <c:v>6.85</c:v>
                </c:pt>
                <c:pt idx="1">
                  <c:v>6.87</c:v>
                </c:pt>
                <c:pt idx="2">
                  <c:v>6.85</c:v>
                </c:pt>
                <c:pt idx="3">
                  <c:v>7.0299999999999994</c:v>
                </c:pt>
                <c:pt idx="4">
                  <c:v>7.05</c:v>
                </c:pt>
                <c:pt idx="5">
                  <c:v>7.11</c:v>
                </c:pt>
                <c:pt idx="6">
                  <c:v>7.23</c:v>
                </c:pt>
                <c:pt idx="7">
                  <c:v>7.4200000000000008</c:v>
                </c:pt>
                <c:pt idx="8">
                  <c:v>7.74</c:v>
                </c:pt>
                <c:pt idx="9">
                  <c:v>8.0399999999999991</c:v>
                </c:pt>
                <c:pt idx="10">
                  <c:v>8.74</c:v>
                </c:pt>
                <c:pt idx="11">
                  <c:v>10.3</c:v>
                </c:pt>
                <c:pt idx="12">
                  <c:v>13.2</c:v>
                </c:pt>
                <c:pt idx="13">
                  <c:v>19</c:v>
                </c:pt>
                <c:pt idx="14">
                  <c:v>30.800000000000004</c:v>
                </c:pt>
                <c:pt idx="15">
                  <c:v>54.1</c:v>
                </c:pt>
                <c:pt idx="16">
                  <c:v>101</c:v>
                </c:pt>
                <c:pt idx="17">
                  <c:v>194</c:v>
                </c:pt>
                <c:pt idx="18">
                  <c:v>380</c:v>
                </c:pt>
                <c:pt idx="19">
                  <c:v>753</c:v>
                </c:pt>
                <c:pt idx="20">
                  <c:v>1500</c:v>
                </c:pt>
                <c:pt idx="21">
                  <c:v>2990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FX100'!$AH$27:$AH$49</c:f>
              <c:numCache>
                <c:formatCode>General</c:formatCode>
                <c:ptCount val="23"/>
                <c:pt idx="0">
                  <c:v>8.3000000000000007</c:v>
                </c:pt>
                <c:pt idx="1">
                  <c:v>8.3199999999999985</c:v>
                </c:pt>
                <c:pt idx="2">
                  <c:v>8.36</c:v>
                </c:pt>
                <c:pt idx="3">
                  <c:v>8.33</c:v>
                </c:pt>
                <c:pt idx="4">
                  <c:v>8.4400000000000013</c:v>
                </c:pt>
                <c:pt idx="5">
                  <c:v>8.41</c:v>
                </c:pt>
                <c:pt idx="6">
                  <c:v>8.74</c:v>
                </c:pt>
                <c:pt idx="7">
                  <c:v>9.2900000000000009</c:v>
                </c:pt>
                <c:pt idx="8">
                  <c:v>10.3</c:v>
                </c:pt>
                <c:pt idx="9">
                  <c:v>11.1</c:v>
                </c:pt>
                <c:pt idx="10">
                  <c:v>12.6</c:v>
                </c:pt>
                <c:pt idx="11">
                  <c:v>15.400000000000002</c:v>
                </c:pt>
                <c:pt idx="12">
                  <c:v>20.8</c:v>
                </c:pt>
                <c:pt idx="13">
                  <c:v>31.4</c:v>
                </c:pt>
                <c:pt idx="14">
                  <c:v>52.1</c:v>
                </c:pt>
                <c:pt idx="15">
                  <c:v>92.899999999999991</c:v>
                </c:pt>
                <c:pt idx="16">
                  <c:v>179</c:v>
                </c:pt>
                <c:pt idx="17">
                  <c:v>348</c:v>
                </c:pt>
                <c:pt idx="18">
                  <c:v>690</c:v>
                </c:pt>
                <c:pt idx="19">
                  <c:v>1369.9999999999998</c:v>
                </c:pt>
                <c:pt idx="20">
                  <c:v>2770</c:v>
                </c:pt>
                <c:pt idx="21">
                  <c:v>5560</c:v>
                </c:pt>
                <c:pt idx="22">
                  <c:v>11200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FX100'!$AI$27:$AI$49</c:f>
              <c:numCache>
                <c:formatCode>General</c:formatCode>
                <c:ptCount val="23"/>
                <c:pt idx="0">
                  <c:v>7.2</c:v>
                </c:pt>
                <c:pt idx="1">
                  <c:v>7.1899999999999995</c:v>
                </c:pt>
                <c:pt idx="2">
                  <c:v>7.1899999999999995</c:v>
                </c:pt>
                <c:pt idx="3">
                  <c:v>7.2</c:v>
                </c:pt>
                <c:pt idx="4">
                  <c:v>7.34</c:v>
                </c:pt>
                <c:pt idx="5">
                  <c:v>7.48</c:v>
                </c:pt>
                <c:pt idx="6">
                  <c:v>7.77</c:v>
                </c:pt>
                <c:pt idx="7">
                  <c:v>8.379999999999999</c:v>
                </c:pt>
                <c:pt idx="8">
                  <c:v>9.26</c:v>
                </c:pt>
                <c:pt idx="9">
                  <c:v>9.61</c:v>
                </c:pt>
                <c:pt idx="10">
                  <c:v>10.3</c:v>
                </c:pt>
                <c:pt idx="11">
                  <c:v>11.899999999999999</c:v>
                </c:pt>
                <c:pt idx="12">
                  <c:v>14.7</c:v>
                </c:pt>
                <c:pt idx="13">
                  <c:v>20.5</c:v>
                </c:pt>
                <c:pt idx="14">
                  <c:v>32.799999999999997</c:v>
                </c:pt>
                <c:pt idx="15">
                  <c:v>56.2</c:v>
                </c:pt>
                <c:pt idx="16">
                  <c:v>103</c:v>
                </c:pt>
                <c:pt idx="17">
                  <c:v>196.99999999999997</c:v>
                </c:pt>
                <c:pt idx="18">
                  <c:v>384</c:v>
                </c:pt>
                <c:pt idx="19">
                  <c:v>758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49776"/>
        <c:axId val="386443896"/>
      </c:scatterChart>
      <c:valAx>
        <c:axId val="386449776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08380559288539"/>
              <c:y val="0.78193144286312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443896"/>
        <c:crosses val="autoZero"/>
        <c:crossBetween val="midCat"/>
        <c:majorUnit val="16"/>
      </c:valAx>
      <c:valAx>
        <c:axId val="38644389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44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302783659250225"/>
          <c:y val="0.20312203437012508"/>
          <c:w val="0.38929513571730445"/>
          <c:h val="0.319796942739530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latency [</a:t>
            </a:r>
            <a:r>
              <a:rPr lang="en-US" sz="1200">
                <a:latin typeface="Symbol" panose="05050102010706020507" pitchFamily="18" charset="2"/>
              </a:rPr>
              <a:t>m</a:t>
            </a:r>
            <a:r>
              <a:rPr lang="en-US" sz="1200"/>
              <a:t>s]</a:t>
            </a:r>
            <a:endParaRPr lang="ja-JP" sz="1200"/>
          </a:p>
        </c:rich>
      </c:tx>
      <c:layout>
        <c:manualLayout>
          <c:xMode val="edge"/>
          <c:yMode val="edge"/>
          <c:x val="0.38282885743787931"/>
          <c:y val="3.920983459785815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662133796871296"/>
          <c:y val="4.3237831027227384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FX100'!$AF$27:$AF$49</c:f>
              <c:numCache>
                <c:formatCode>General</c:formatCode>
                <c:ptCount val="23"/>
                <c:pt idx="0">
                  <c:v>2.9499999999999997</c:v>
                </c:pt>
                <c:pt idx="1">
                  <c:v>2.96</c:v>
                </c:pt>
                <c:pt idx="2">
                  <c:v>3.25</c:v>
                </c:pt>
                <c:pt idx="3">
                  <c:v>3.2600000000000002</c:v>
                </c:pt>
                <c:pt idx="4">
                  <c:v>3.32</c:v>
                </c:pt>
                <c:pt idx="5">
                  <c:v>3.82</c:v>
                </c:pt>
                <c:pt idx="6">
                  <c:v>3.9400000000000008</c:v>
                </c:pt>
                <c:pt idx="7">
                  <c:v>4.24</c:v>
                </c:pt>
                <c:pt idx="8">
                  <c:v>4.7600000000000007</c:v>
                </c:pt>
                <c:pt idx="9">
                  <c:v>5.5</c:v>
                </c:pt>
                <c:pt idx="10">
                  <c:v>6.77</c:v>
                </c:pt>
                <c:pt idx="11">
                  <c:v>10.6</c:v>
                </c:pt>
                <c:pt idx="12">
                  <c:v>16.2</c:v>
                </c:pt>
                <c:pt idx="13">
                  <c:v>23.099999999999998</c:v>
                </c:pt>
                <c:pt idx="14">
                  <c:v>34.799999999999997</c:v>
                </c:pt>
                <c:pt idx="15">
                  <c:v>58.2</c:v>
                </c:pt>
                <c:pt idx="16">
                  <c:v>105.00000000000001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758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FX100'!$AG$27:$AG$49</c:f>
              <c:numCache>
                <c:formatCode>General</c:formatCode>
                <c:ptCount val="23"/>
                <c:pt idx="0">
                  <c:v>8.9600000000000009</c:v>
                </c:pt>
                <c:pt idx="1">
                  <c:v>9.3500000000000014</c:v>
                </c:pt>
                <c:pt idx="2">
                  <c:v>9.4</c:v>
                </c:pt>
                <c:pt idx="3">
                  <c:v>9.9</c:v>
                </c:pt>
                <c:pt idx="4">
                  <c:v>9.9799999999999986</c:v>
                </c:pt>
                <c:pt idx="5">
                  <c:v>10.1</c:v>
                </c:pt>
                <c:pt idx="6">
                  <c:v>9.9899999999999984</c:v>
                </c:pt>
                <c:pt idx="7">
                  <c:v>10.499999999999998</c:v>
                </c:pt>
                <c:pt idx="8">
                  <c:v>10.6</c:v>
                </c:pt>
                <c:pt idx="9">
                  <c:v>11</c:v>
                </c:pt>
                <c:pt idx="10">
                  <c:v>11.600000000000001</c:v>
                </c:pt>
                <c:pt idx="11">
                  <c:v>13.299999999999999</c:v>
                </c:pt>
                <c:pt idx="12">
                  <c:v>16.100000000000001</c:v>
                </c:pt>
                <c:pt idx="13">
                  <c:v>22</c:v>
                </c:pt>
                <c:pt idx="14">
                  <c:v>33.6</c:v>
                </c:pt>
                <c:pt idx="15">
                  <c:v>56.9</c:v>
                </c:pt>
                <c:pt idx="16">
                  <c:v>104</c:v>
                </c:pt>
                <c:pt idx="17">
                  <c:v>196.99999999999997</c:v>
                </c:pt>
                <c:pt idx="18">
                  <c:v>383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FX100'!$AH$27:$AH$49</c:f>
              <c:numCache>
                <c:formatCode>General</c:formatCode>
                <c:ptCount val="23"/>
                <c:pt idx="0">
                  <c:v>11.899999999999999</c:v>
                </c:pt>
                <c:pt idx="1">
                  <c:v>11.899999999999999</c:v>
                </c:pt>
                <c:pt idx="2">
                  <c:v>12</c:v>
                </c:pt>
                <c:pt idx="3">
                  <c:v>11.899999999999999</c:v>
                </c:pt>
                <c:pt idx="4">
                  <c:v>12.1</c:v>
                </c:pt>
                <c:pt idx="5">
                  <c:v>11.899999999999999</c:v>
                </c:pt>
                <c:pt idx="6">
                  <c:v>12.3</c:v>
                </c:pt>
                <c:pt idx="7">
                  <c:v>12.799999999999999</c:v>
                </c:pt>
                <c:pt idx="8">
                  <c:v>13.4</c:v>
                </c:pt>
                <c:pt idx="9">
                  <c:v>14.3</c:v>
                </c:pt>
                <c:pt idx="10">
                  <c:v>15.8</c:v>
                </c:pt>
                <c:pt idx="11">
                  <c:v>19.3</c:v>
                </c:pt>
                <c:pt idx="12">
                  <c:v>25.8</c:v>
                </c:pt>
                <c:pt idx="13">
                  <c:v>38.099999999999994</c:v>
                </c:pt>
                <c:pt idx="14">
                  <c:v>62.9</c:v>
                </c:pt>
                <c:pt idx="15">
                  <c:v>112</c:v>
                </c:pt>
                <c:pt idx="16">
                  <c:v>216</c:v>
                </c:pt>
                <c:pt idx="17">
                  <c:v>421</c:v>
                </c:pt>
                <c:pt idx="18">
                  <c:v>834</c:v>
                </c:pt>
                <c:pt idx="19">
                  <c:v>1660</c:v>
                </c:pt>
                <c:pt idx="20">
                  <c:v>3320</c:v>
                </c:pt>
                <c:pt idx="21">
                  <c:v>6610</c:v>
                </c:pt>
                <c:pt idx="22">
                  <c:v>13200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FX100'!$AI$27:$AI$49</c:f>
              <c:numCache>
                <c:formatCode>General</c:formatCode>
                <c:ptCount val="23"/>
                <c:pt idx="0">
                  <c:v>9.77</c:v>
                </c:pt>
                <c:pt idx="1">
                  <c:v>9.77</c:v>
                </c:pt>
                <c:pt idx="2">
                  <c:v>9.7799999999999994</c:v>
                </c:pt>
                <c:pt idx="3">
                  <c:v>9.75</c:v>
                </c:pt>
                <c:pt idx="4">
                  <c:v>9.74</c:v>
                </c:pt>
                <c:pt idx="5">
                  <c:v>9.75</c:v>
                </c:pt>
                <c:pt idx="6">
                  <c:v>10.200000000000001</c:v>
                </c:pt>
                <c:pt idx="7">
                  <c:v>10.200000000000001</c:v>
                </c:pt>
                <c:pt idx="8">
                  <c:v>10.7</c:v>
                </c:pt>
                <c:pt idx="9">
                  <c:v>11</c:v>
                </c:pt>
                <c:pt idx="10">
                  <c:v>11.399999999999999</c:v>
                </c:pt>
                <c:pt idx="11">
                  <c:v>13.299999999999999</c:v>
                </c:pt>
                <c:pt idx="12">
                  <c:v>16.2</c:v>
                </c:pt>
                <c:pt idx="13">
                  <c:v>21.8</c:v>
                </c:pt>
                <c:pt idx="14">
                  <c:v>33.700000000000003</c:v>
                </c:pt>
                <c:pt idx="15">
                  <c:v>57.2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760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45464"/>
        <c:axId val="386445856"/>
      </c:scatterChart>
      <c:valAx>
        <c:axId val="386445464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22193128294272"/>
              <c:y val="0.7870110860873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445856"/>
        <c:crosses val="autoZero"/>
        <c:crossBetween val="midCat"/>
        <c:majorUnit val="16"/>
      </c:valAx>
      <c:valAx>
        <c:axId val="3864458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44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38929513571730445"/>
          <c:h val="0.320314010664213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bandwidth [GB/s]</a:t>
            </a:r>
            <a:endParaRPr lang="ja-JP" sz="1200"/>
          </a:p>
        </c:rich>
      </c:tx>
      <c:layout>
        <c:manualLayout>
          <c:xMode val="edge"/>
          <c:yMode val="edge"/>
          <c:x val="0.30087335725815706"/>
          <c:y val="4.556615776643095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FX100'!$AF$60:$AF$82</c:f>
              <c:numCache>
                <c:formatCode>General</c:formatCode>
                <c:ptCount val="23"/>
                <c:pt idx="0">
                  <c:v>2.5839999999999999E-3</c:v>
                </c:pt>
                <c:pt idx="1">
                  <c:v>5.1549999999999999E-3</c:v>
                </c:pt>
                <c:pt idx="2">
                  <c:v>9.3900000000000008E-3</c:v>
                </c:pt>
                <c:pt idx="3">
                  <c:v>1.874E-2</c:v>
                </c:pt>
                <c:pt idx="4">
                  <c:v>3.678E-2</c:v>
                </c:pt>
                <c:pt idx="5">
                  <c:v>6.3869999999999996E-2</c:v>
                </c:pt>
                <c:pt idx="6">
                  <c:v>0.12379999999999999</c:v>
                </c:pt>
                <c:pt idx="7">
                  <c:v>0.23019999999999999</c:v>
                </c:pt>
                <c:pt idx="8">
                  <c:v>0.4103</c:v>
                </c:pt>
                <c:pt idx="9">
                  <c:v>0.71010000000000006</c:v>
                </c:pt>
                <c:pt idx="10">
                  <c:v>1.153</c:v>
                </c:pt>
                <c:pt idx="11">
                  <c:v>1.478</c:v>
                </c:pt>
                <c:pt idx="12">
                  <c:v>1.9319999999999999</c:v>
                </c:pt>
                <c:pt idx="13">
                  <c:v>2.702</c:v>
                </c:pt>
                <c:pt idx="14">
                  <c:v>3.593</c:v>
                </c:pt>
                <c:pt idx="15">
                  <c:v>4.2939999999999996</c:v>
                </c:pt>
                <c:pt idx="16">
                  <c:v>4.7679999999999998</c:v>
                </c:pt>
                <c:pt idx="17">
                  <c:v>5.0510000000000002</c:v>
                </c:pt>
                <c:pt idx="18">
                  <c:v>5.1980000000000004</c:v>
                </c:pt>
                <c:pt idx="19">
                  <c:v>5.2779999999999996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FX100'!$AG$60:$AG$82</c:f>
              <c:numCache>
                <c:formatCode>General</c:formatCode>
                <c:ptCount val="23"/>
                <c:pt idx="0">
                  <c:v>8.518E-4</c:v>
                </c:pt>
                <c:pt idx="1">
                  <c:v>1.6310000000000001E-3</c:v>
                </c:pt>
                <c:pt idx="2">
                  <c:v>3.2469999999999999E-3</c:v>
                </c:pt>
                <c:pt idx="3">
                  <c:v>6.1630000000000001E-3</c:v>
                </c:pt>
                <c:pt idx="4">
                  <c:v>1.2230000000000001E-2</c:v>
                </c:pt>
                <c:pt idx="5">
                  <c:v>2.4210000000000002E-2</c:v>
                </c:pt>
                <c:pt idx="6">
                  <c:v>4.8850000000000005E-2</c:v>
                </c:pt>
                <c:pt idx="7">
                  <c:v>9.3290000000000012E-2</c:v>
                </c:pt>
                <c:pt idx="8">
                  <c:v>0.185</c:v>
                </c:pt>
                <c:pt idx="9">
                  <c:v>0.35649999999999998</c:v>
                </c:pt>
                <c:pt idx="10">
                  <c:v>0.67549999999999999</c:v>
                </c:pt>
                <c:pt idx="11">
                  <c:v>1.177</c:v>
                </c:pt>
                <c:pt idx="12">
                  <c:v>1.9430000000000001</c:v>
                </c:pt>
                <c:pt idx="13">
                  <c:v>2.8439999999999999</c:v>
                </c:pt>
                <c:pt idx="14">
                  <c:v>3.7240000000000002</c:v>
                </c:pt>
                <c:pt idx="15">
                  <c:v>4.3949999999999996</c:v>
                </c:pt>
                <c:pt idx="16">
                  <c:v>4.83</c:v>
                </c:pt>
                <c:pt idx="17">
                  <c:v>5.0819999999999999</c:v>
                </c:pt>
                <c:pt idx="18">
                  <c:v>5.218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FX100'!$AH$60:$AH$82</c:f>
              <c:numCache>
                <c:formatCode>General</c:formatCode>
                <c:ptCount val="23"/>
                <c:pt idx="0">
                  <c:v>6.4270000000000006E-4</c:v>
                </c:pt>
                <c:pt idx="1">
                  <c:v>1.279E-3</c:v>
                </c:pt>
                <c:pt idx="2">
                  <c:v>2.5510000000000003E-3</c:v>
                </c:pt>
                <c:pt idx="3">
                  <c:v>5.1150000000000006E-3</c:v>
                </c:pt>
                <c:pt idx="4">
                  <c:v>1.013E-2</c:v>
                </c:pt>
                <c:pt idx="5">
                  <c:v>2.0460000000000002E-2</c:v>
                </c:pt>
                <c:pt idx="6">
                  <c:v>3.9700000000000006E-2</c:v>
                </c:pt>
                <c:pt idx="7">
                  <c:v>7.6560000000000003E-2</c:v>
                </c:pt>
                <c:pt idx="8">
                  <c:v>0.14580000000000001</c:v>
                </c:pt>
                <c:pt idx="9">
                  <c:v>0.27289999999999998</c:v>
                </c:pt>
                <c:pt idx="10">
                  <c:v>0.49419999999999997</c:v>
                </c:pt>
                <c:pt idx="11">
                  <c:v>0.80759999999999998</c:v>
                </c:pt>
                <c:pt idx="12">
                  <c:v>1.212</c:v>
                </c:pt>
                <c:pt idx="13">
                  <c:v>1.641</c:v>
                </c:pt>
                <c:pt idx="14">
                  <c:v>1.988</c:v>
                </c:pt>
                <c:pt idx="15">
                  <c:v>2.2360000000000002</c:v>
                </c:pt>
                <c:pt idx="16">
                  <c:v>2.3140000000000001</c:v>
                </c:pt>
                <c:pt idx="17">
                  <c:v>2.3759999999999999</c:v>
                </c:pt>
                <c:pt idx="18">
                  <c:v>2.3980000000000001</c:v>
                </c:pt>
                <c:pt idx="19">
                  <c:v>2.4119999999999999</c:v>
                </c:pt>
                <c:pt idx="20">
                  <c:v>2.4119999999999999</c:v>
                </c:pt>
                <c:pt idx="21">
                  <c:v>2.4209999999999998</c:v>
                </c:pt>
                <c:pt idx="22">
                  <c:v>2.4180000000000001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FX100'!$AI$60:$AI$82</c:f>
              <c:numCache>
                <c:formatCode>General</c:formatCode>
                <c:ptCount val="23"/>
                <c:pt idx="0">
                  <c:v>7.8129999999999996E-4</c:v>
                </c:pt>
                <c:pt idx="1">
                  <c:v>1.5629999999999999E-3</c:v>
                </c:pt>
                <c:pt idx="2">
                  <c:v>3.1199999999999999E-3</c:v>
                </c:pt>
                <c:pt idx="3">
                  <c:v>6.2599999999999999E-3</c:v>
                </c:pt>
                <c:pt idx="4">
                  <c:v>1.2539999999999999E-2</c:v>
                </c:pt>
                <c:pt idx="5">
                  <c:v>2.504E-2</c:v>
                </c:pt>
                <c:pt idx="6">
                  <c:v>4.7829999999999998E-2</c:v>
                </c:pt>
                <c:pt idx="7">
                  <c:v>9.5519999999999994E-2</c:v>
                </c:pt>
                <c:pt idx="8">
                  <c:v>0.18230000000000002</c:v>
                </c:pt>
                <c:pt idx="9">
                  <c:v>0.35360000000000003</c:v>
                </c:pt>
                <c:pt idx="10">
                  <c:v>0.68270000000000008</c:v>
                </c:pt>
                <c:pt idx="11">
                  <c:v>1.177</c:v>
                </c:pt>
                <c:pt idx="12">
                  <c:v>1.9319999999999999</c:v>
                </c:pt>
                <c:pt idx="13">
                  <c:v>2.8639999999999999</c:v>
                </c:pt>
                <c:pt idx="14">
                  <c:v>3.71</c:v>
                </c:pt>
                <c:pt idx="15">
                  <c:v>4.3710000000000004</c:v>
                </c:pt>
                <c:pt idx="16">
                  <c:v>4.8019999999999996</c:v>
                </c:pt>
                <c:pt idx="17">
                  <c:v>5.0570000000000004</c:v>
                </c:pt>
                <c:pt idx="18">
                  <c:v>5.1909999999999998</c:v>
                </c:pt>
                <c:pt idx="19">
                  <c:v>5.2649999999999997</c:v>
                </c:pt>
                <c:pt idx="20">
                  <c:v>5.2990000000000004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47816"/>
        <c:axId val="386448208"/>
      </c:scatterChart>
      <c:valAx>
        <c:axId val="386447816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774410943625429"/>
              <c:y val="0.79832523822080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448208"/>
        <c:crosses val="autoZero"/>
        <c:crossBetween val="midCat"/>
        <c:majorUnit val="16"/>
      </c:valAx>
      <c:valAx>
        <c:axId val="3864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447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50088740165173"/>
          <c:y val="0.19178245112642628"/>
          <c:w val="0.39139553316933134"/>
          <c:h val="0.34174218343536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latency [</a:t>
            </a:r>
            <a:r>
              <a:rPr lang="en-US" sz="1200">
                <a:latin typeface="Symbol" panose="05050102010706020507" pitchFamily="18" charset="2"/>
              </a:rPr>
              <a:t>m</a:t>
            </a:r>
            <a:r>
              <a:rPr lang="en-US" sz="1200"/>
              <a:t>s]</a:t>
            </a:r>
            <a:endParaRPr lang="ja-JP" sz="1200"/>
          </a:p>
        </c:rich>
      </c:tx>
      <c:layout>
        <c:manualLayout>
          <c:xMode val="edge"/>
          <c:yMode val="edge"/>
          <c:x val="0.3941331610248836"/>
          <c:y val="5.830519932966542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57726407588"/>
          <c:y val="4.2995634720162032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HA-PACS'!$AF$27:$AF$49</c:f>
              <c:numCache>
                <c:formatCode>General</c:formatCode>
                <c:ptCount val="23"/>
                <c:pt idx="0">
                  <c:v>1.38</c:v>
                </c:pt>
                <c:pt idx="1">
                  <c:v>1.3599999999999999</c:v>
                </c:pt>
                <c:pt idx="2">
                  <c:v>1.69</c:v>
                </c:pt>
                <c:pt idx="3">
                  <c:v>1.7000000000000002</c:v>
                </c:pt>
                <c:pt idx="4">
                  <c:v>1.73</c:v>
                </c:pt>
                <c:pt idx="5">
                  <c:v>1.85</c:v>
                </c:pt>
                <c:pt idx="6">
                  <c:v>1.98</c:v>
                </c:pt>
                <c:pt idx="7">
                  <c:v>2.2400000000000002</c:v>
                </c:pt>
                <c:pt idx="8">
                  <c:v>2.78</c:v>
                </c:pt>
                <c:pt idx="9">
                  <c:v>3.27</c:v>
                </c:pt>
                <c:pt idx="10">
                  <c:v>4.3</c:v>
                </c:pt>
                <c:pt idx="11">
                  <c:v>5.75</c:v>
                </c:pt>
                <c:pt idx="12">
                  <c:v>8.57</c:v>
                </c:pt>
                <c:pt idx="13">
                  <c:v>14.1</c:v>
                </c:pt>
                <c:pt idx="14">
                  <c:v>25.2</c:v>
                </c:pt>
                <c:pt idx="15">
                  <c:v>48.7</c:v>
                </c:pt>
                <c:pt idx="16">
                  <c:v>90.000000000000014</c:v>
                </c:pt>
                <c:pt idx="17">
                  <c:v>172</c:v>
                </c:pt>
                <c:pt idx="18">
                  <c:v>339</c:v>
                </c:pt>
                <c:pt idx="19">
                  <c:v>669</c:v>
                </c:pt>
                <c:pt idx="20">
                  <c:v>1330</c:v>
                </c:pt>
                <c:pt idx="21">
                  <c:v>2650</c:v>
                </c:pt>
                <c:pt idx="22">
                  <c:v>5310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HA-PACS'!$AG$27:$AG$49</c:f>
              <c:numCache>
                <c:formatCode>General</c:formatCode>
                <c:ptCount val="23"/>
                <c:pt idx="0">
                  <c:v>2.9299999999999997</c:v>
                </c:pt>
                <c:pt idx="1">
                  <c:v>2.94</c:v>
                </c:pt>
                <c:pt idx="2">
                  <c:v>2.96</c:v>
                </c:pt>
                <c:pt idx="3">
                  <c:v>3</c:v>
                </c:pt>
                <c:pt idx="4">
                  <c:v>3.3600000000000003</c:v>
                </c:pt>
                <c:pt idx="5">
                  <c:v>3.4000000000000004</c:v>
                </c:pt>
                <c:pt idx="6">
                  <c:v>3.55</c:v>
                </c:pt>
                <c:pt idx="7">
                  <c:v>3.79</c:v>
                </c:pt>
                <c:pt idx="8">
                  <c:v>3.96</c:v>
                </c:pt>
                <c:pt idx="9">
                  <c:v>4.2899999999999991</c:v>
                </c:pt>
                <c:pt idx="10">
                  <c:v>5.05</c:v>
                </c:pt>
                <c:pt idx="11">
                  <c:v>7.2099999999999991</c:v>
                </c:pt>
                <c:pt idx="12">
                  <c:v>11.600000000000001</c:v>
                </c:pt>
                <c:pt idx="13">
                  <c:v>20.5</c:v>
                </c:pt>
                <c:pt idx="14">
                  <c:v>37.799999999999997</c:v>
                </c:pt>
                <c:pt idx="15">
                  <c:v>72.799999999999983</c:v>
                </c:pt>
                <c:pt idx="16">
                  <c:v>145</c:v>
                </c:pt>
                <c:pt idx="17">
                  <c:v>286.00000000000006</c:v>
                </c:pt>
                <c:pt idx="18">
                  <c:v>575</c:v>
                </c:pt>
                <c:pt idx="19">
                  <c:v>1150</c:v>
                </c:pt>
                <c:pt idx="20">
                  <c:v>2300</c:v>
                </c:pt>
                <c:pt idx="21">
                  <c:v>4560</c:v>
                </c:pt>
                <c:pt idx="22">
                  <c:v>9129.9999999999982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HA-PACS'!$AH$27:$AH$49</c:f>
              <c:numCache>
                <c:formatCode>General</c:formatCode>
                <c:ptCount val="23"/>
                <c:pt idx="0">
                  <c:v>3.4000000000000004</c:v>
                </c:pt>
                <c:pt idx="1">
                  <c:v>3.4099999999999997</c:v>
                </c:pt>
                <c:pt idx="2">
                  <c:v>3.42</c:v>
                </c:pt>
                <c:pt idx="3">
                  <c:v>3.44</c:v>
                </c:pt>
                <c:pt idx="4">
                  <c:v>3.48</c:v>
                </c:pt>
                <c:pt idx="5">
                  <c:v>3.6</c:v>
                </c:pt>
                <c:pt idx="6">
                  <c:v>3.7500000000000004</c:v>
                </c:pt>
                <c:pt idx="7">
                  <c:v>4.04</c:v>
                </c:pt>
                <c:pt idx="8">
                  <c:v>4.3100000000000005</c:v>
                </c:pt>
                <c:pt idx="9">
                  <c:v>4.8400000000000007</c:v>
                </c:pt>
                <c:pt idx="10">
                  <c:v>5.8999999999999995</c:v>
                </c:pt>
                <c:pt idx="11">
                  <c:v>8.1100000000000012</c:v>
                </c:pt>
                <c:pt idx="12">
                  <c:v>12.700000000000001</c:v>
                </c:pt>
                <c:pt idx="13">
                  <c:v>21.7</c:v>
                </c:pt>
                <c:pt idx="14">
                  <c:v>40.599999999999994</c:v>
                </c:pt>
                <c:pt idx="15">
                  <c:v>83.499999999999986</c:v>
                </c:pt>
                <c:pt idx="16">
                  <c:v>168.99999999999997</c:v>
                </c:pt>
                <c:pt idx="17">
                  <c:v>335</c:v>
                </c:pt>
                <c:pt idx="18">
                  <c:v>670</c:v>
                </c:pt>
                <c:pt idx="19">
                  <c:v>1340</c:v>
                </c:pt>
                <c:pt idx="20">
                  <c:v>2720</c:v>
                </c:pt>
                <c:pt idx="21">
                  <c:v>6700</c:v>
                </c:pt>
                <c:pt idx="22">
                  <c:v>15400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HA-PACS'!$AI$27:$AI$49</c:f>
              <c:numCache>
                <c:formatCode>General</c:formatCode>
                <c:ptCount val="23"/>
                <c:pt idx="0">
                  <c:v>3.31</c:v>
                </c:pt>
                <c:pt idx="1">
                  <c:v>3.32</c:v>
                </c:pt>
                <c:pt idx="2">
                  <c:v>3.33</c:v>
                </c:pt>
                <c:pt idx="3">
                  <c:v>3.35</c:v>
                </c:pt>
                <c:pt idx="4">
                  <c:v>3.39</c:v>
                </c:pt>
                <c:pt idx="5">
                  <c:v>3.49</c:v>
                </c:pt>
                <c:pt idx="6">
                  <c:v>3.68</c:v>
                </c:pt>
                <c:pt idx="7">
                  <c:v>3.9</c:v>
                </c:pt>
                <c:pt idx="8">
                  <c:v>4.2</c:v>
                </c:pt>
                <c:pt idx="9">
                  <c:v>4.75</c:v>
                </c:pt>
                <c:pt idx="10">
                  <c:v>5.84</c:v>
                </c:pt>
                <c:pt idx="11">
                  <c:v>8.02</c:v>
                </c:pt>
                <c:pt idx="12">
                  <c:v>12.5</c:v>
                </c:pt>
                <c:pt idx="13">
                  <c:v>21.1</c:v>
                </c:pt>
                <c:pt idx="14">
                  <c:v>38.6</c:v>
                </c:pt>
                <c:pt idx="15">
                  <c:v>73.599999999999994</c:v>
                </c:pt>
                <c:pt idx="16">
                  <c:v>144.00000000000003</c:v>
                </c:pt>
                <c:pt idx="17">
                  <c:v>283</c:v>
                </c:pt>
                <c:pt idx="18">
                  <c:v>564</c:v>
                </c:pt>
                <c:pt idx="19">
                  <c:v>1140</c:v>
                </c:pt>
                <c:pt idx="20">
                  <c:v>2280</c:v>
                </c:pt>
                <c:pt idx="21">
                  <c:v>4550</c:v>
                </c:pt>
                <c:pt idx="22">
                  <c:v>9129.9999999999982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90128"/>
        <c:axId val="387034424"/>
      </c:scatterChart>
      <c:valAx>
        <c:axId val="356890128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32295068785819"/>
              <c:y val="0.7955517623790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034424"/>
        <c:crosses val="autoZero"/>
        <c:crossBetween val="midCat"/>
        <c:majorUnit val="16"/>
      </c:valAx>
      <c:valAx>
        <c:axId val="38703442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89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9991486127149"/>
          <c:y val="0.24187505468094633"/>
          <c:w val="0.38929513571730445"/>
          <c:h val="0.31159969430134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bandwidth [GB/s]</a:t>
            </a:r>
            <a:endParaRPr lang="ja-JP" sz="1200"/>
          </a:p>
        </c:rich>
      </c:tx>
      <c:layout>
        <c:manualLayout>
          <c:xMode val="edge"/>
          <c:yMode val="edge"/>
          <c:x val="0.32317812385988515"/>
          <c:y val="5.460212373828780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HA-PACS'!$AF$60:$AF$82</c:f>
              <c:numCache>
                <c:formatCode>General</c:formatCode>
                <c:ptCount val="23"/>
                <c:pt idx="0">
                  <c:v>5.5149999999999999E-3</c:v>
                </c:pt>
                <c:pt idx="1">
                  <c:v>1.12E-2</c:v>
                </c:pt>
                <c:pt idx="2">
                  <c:v>1.8020000000000001E-2</c:v>
                </c:pt>
                <c:pt idx="3">
                  <c:v>3.5970000000000002E-2</c:v>
                </c:pt>
                <c:pt idx="4">
                  <c:v>7.0389999999999994E-2</c:v>
                </c:pt>
                <c:pt idx="5">
                  <c:v>0.1323</c:v>
                </c:pt>
                <c:pt idx="6">
                  <c:v>0.24630000000000002</c:v>
                </c:pt>
                <c:pt idx="7">
                  <c:v>0.43619999999999998</c:v>
                </c:pt>
                <c:pt idx="8">
                  <c:v>0.70329999999999993</c:v>
                </c:pt>
                <c:pt idx="9">
                  <c:v>1.1950000000000001</c:v>
                </c:pt>
                <c:pt idx="10">
                  <c:v>1.819</c:v>
                </c:pt>
                <c:pt idx="11">
                  <c:v>2.7160000000000002</c:v>
                </c:pt>
                <c:pt idx="12">
                  <c:v>3.6459999999999999</c:v>
                </c:pt>
                <c:pt idx="13">
                  <c:v>4.4379999999999997</c:v>
                </c:pt>
                <c:pt idx="14">
                  <c:v>4.9569999999999999</c:v>
                </c:pt>
                <c:pt idx="15">
                  <c:v>5.13</c:v>
                </c:pt>
                <c:pt idx="16">
                  <c:v>5.5529999999999999</c:v>
                </c:pt>
                <c:pt idx="17">
                  <c:v>5.8019999999999996</c:v>
                </c:pt>
                <c:pt idx="18">
                  <c:v>5.9050000000000002</c:v>
                </c:pt>
                <c:pt idx="19">
                  <c:v>5.98</c:v>
                </c:pt>
                <c:pt idx="20">
                  <c:v>6.0170000000000003</c:v>
                </c:pt>
                <c:pt idx="21">
                  <c:v>6.0330000000000004</c:v>
                </c:pt>
                <c:pt idx="22">
                  <c:v>6.0220000000000002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HA-PACS'!$AG$60:$AG$82</c:f>
              <c:numCache>
                <c:formatCode>General</c:formatCode>
                <c:ptCount val="23"/>
                <c:pt idx="0">
                  <c:v>2.6080000000000001E-3</c:v>
                </c:pt>
                <c:pt idx="1">
                  <c:v>5.1939999999999998E-3</c:v>
                </c:pt>
                <c:pt idx="2">
                  <c:v>1.031E-2</c:v>
                </c:pt>
                <c:pt idx="3">
                  <c:v>2.0370000000000003E-2</c:v>
                </c:pt>
                <c:pt idx="4">
                  <c:v>3.6380000000000003E-2</c:v>
                </c:pt>
                <c:pt idx="5">
                  <c:v>7.1760000000000004E-2</c:v>
                </c:pt>
                <c:pt idx="6">
                  <c:v>0.13750000000000001</c:v>
                </c:pt>
                <c:pt idx="7">
                  <c:v>0.25780000000000003</c:v>
                </c:pt>
                <c:pt idx="8">
                  <c:v>0.49339999999999995</c:v>
                </c:pt>
                <c:pt idx="9">
                  <c:v>0.91110000000000002</c:v>
                </c:pt>
                <c:pt idx="10">
                  <c:v>1.546</c:v>
                </c:pt>
                <c:pt idx="11">
                  <c:v>2.1680000000000001</c:v>
                </c:pt>
                <c:pt idx="12">
                  <c:v>2.6970000000000001</c:v>
                </c:pt>
                <c:pt idx="13">
                  <c:v>3.0529999999999999</c:v>
                </c:pt>
                <c:pt idx="14">
                  <c:v>3.3069999999999999</c:v>
                </c:pt>
                <c:pt idx="15">
                  <c:v>3.4350000000000001</c:v>
                </c:pt>
                <c:pt idx="16">
                  <c:v>3.4380000000000002</c:v>
                </c:pt>
                <c:pt idx="17">
                  <c:v>3.5009999999999999</c:v>
                </c:pt>
                <c:pt idx="18">
                  <c:v>3.48</c:v>
                </c:pt>
                <c:pt idx="19">
                  <c:v>3.4849999999999999</c:v>
                </c:pt>
                <c:pt idx="20">
                  <c:v>3.484</c:v>
                </c:pt>
                <c:pt idx="21">
                  <c:v>3.512</c:v>
                </c:pt>
                <c:pt idx="22">
                  <c:v>3.5059999999999998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HA-PACS'!$AH$60:$AH$82</c:f>
              <c:numCache>
                <c:formatCode>General</c:formatCode>
                <c:ptCount val="23"/>
                <c:pt idx="0">
                  <c:v>2.245E-3</c:v>
                </c:pt>
                <c:pt idx="1">
                  <c:v>4.4790000000000003E-3</c:v>
                </c:pt>
                <c:pt idx="2">
                  <c:v>8.9280000000000002E-3</c:v>
                </c:pt>
                <c:pt idx="3">
                  <c:v>1.7760000000000001E-2</c:v>
                </c:pt>
                <c:pt idx="4">
                  <c:v>3.5049999999999998E-2</c:v>
                </c:pt>
                <c:pt idx="5">
                  <c:v>6.7739999999999995E-2</c:v>
                </c:pt>
                <c:pt idx="6">
                  <c:v>0.13009999999999999</c:v>
                </c:pt>
                <c:pt idx="7">
                  <c:v>0.2417</c:v>
                </c:pt>
                <c:pt idx="8">
                  <c:v>0.45330000000000004</c:v>
                </c:pt>
                <c:pt idx="9">
                  <c:v>0.80740000000000001</c:v>
                </c:pt>
                <c:pt idx="10">
                  <c:v>1.325</c:v>
                </c:pt>
                <c:pt idx="11">
                  <c:v>1.9259999999999999</c:v>
                </c:pt>
                <c:pt idx="12">
                  <c:v>2.4620000000000002</c:v>
                </c:pt>
                <c:pt idx="13">
                  <c:v>2.8740000000000001</c:v>
                </c:pt>
                <c:pt idx="14">
                  <c:v>3.08</c:v>
                </c:pt>
                <c:pt idx="15">
                  <c:v>2.9929999999999999</c:v>
                </c:pt>
                <c:pt idx="16">
                  <c:v>2.9660000000000002</c:v>
                </c:pt>
                <c:pt idx="17">
                  <c:v>2.988</c:v>
                </c:pt>
                <c:pt idx="18">
                  <c:v>2.9860000000000002</c:v>
                </c:pt>
                <c:pt idx="19">
                  <c:v>2.9929999999999999</c:v>
                </c:pt>
                <c:pt idx="20">
                  <c:v>2.9460000000000002</c:v>
                </c:pt>
                <c:pt idx="21">
                  <c:v>2.3879999999999999</c:v>
                </c:pt>
                <c:pt idx="22">
                  <c:v>2.077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HA-PACS'!$AI$60:$AI$82</c:f>
              <c:numCache>
                <c:formatCode>General</c:formatCode>
                <c:ptCount val="23"/>
                <c:pt idx="0">
                  <c:v>2.3029999999999999E-3</c:v>
                </c:pt>
                <c:pt idx="1">
                  <c:v>4.594E-3</c:v>
                </c:pt>
                <c:pt idx="2">
                  <c:v>9.1750000000000009E-3</c:v>
                </c:pt>
                <c:pt idx="3">
                  <c:v>1.8190000000000001E-2</c:v>
                </c:pt>
                <c:pt idx="4">
                  <c:v>3.5979999999999998E-2</c:v>
                </c:pt>
                <c:pt idx="5">
                  <c:v>6.9959999999999994E-2</c:v>
                </c:pt>
                <c:pt idx="6">
                  <c:v>0.1328</c:v>
                </c:pt>
                <c:pt idx="7">
                  <c:v>0.25019999999999998</c:v>
                </c:pt>
                <c:pt idx="8">
                  <c:v>0.46550000000000002</c:v>
                </c:pt>
                <c:pt idx="9">
                  <c:v>0.82289999999999996</c:v>
                </c:pt>
                <c:pt idx="10">
                  <c:v>1.339</c:v>
                </c:pt>
                <c:pt idx="11">
                  <c:v>1.9490000000000001</c:v>
                </c:pt>
                <c:pt idx="12">
                  <c:v>2.5070000000000001</c:v>
                </c:pt>
                <c:pt idx="13">
                  <c:v>2.9569999999999999</c:v>
                </c:pt>
                <c:pt idx="14">
                  <c:v>3.2370000000000001</c:v>
                </c:pt>
                <c:pt idx="15">
                  <c:v>3.3959999999999999</c:v>
                </c:pt>
                <c:pt idx="16">
                  <c:v>3.4820000000000002</c:v>
                </c:pt>
                <c:pt idx="17">
                  <c:v>3.5289999999999999</c:v>
                </c:pt>
                <c:pt idx="18">
                  <c:v>3.548</c:v>
                </c:pt>
                <c:pt idx="19">
                  <c:v>3.5089999999999999</c:v>
                </c:pt>
                <c:pt idx="20">
                  <c:v>3.504</c:v>
                </c:pt>
                <c:pt idx="21">
                  <c:v>3.5129999999999999</c:v>
                </c:pt>
                <c:pt idx="22">
                  <c:v>3.5049999999999999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35992"/>
        <c:axId val="387040696"/>
      </c:scatterChart>
      <c:valAx>
        <c:axId val="387035992"/>
        <c:scaling>
          <c:logBase val="16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610015838799064"/>
              <c:y val="0.79555185736506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040696"/>
        <c:crosses val="autoZero"/>
        <c:crossBetween val="midCat"/>
        <c:majorUnit val="16"/>
        <c:minorUnit val="16"/>
      </c:valAx>
      <c:valAx>
        <c:axId val="38704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03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79466611530798"/>
          <c:y val="0.25175297289281745"/>
          <c:w val="0.41411069801753364"/>
          <c:h val="0.33211893965978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FX100'!$AF$60:$AF$82</c:f>
              <c:numCache>
                <c:formatCode>General</c:formatCode>
                <c:ptCount val="23"/>
                <c:pt idx="0">
                  <c:v>2.5839999999999999E-3</c:v>
                </c:pt>
                <c:pt idx="1">
                  <c:v>5.1549999999999999E-3</c:v>
                </c:pt>
                <c:pt idx="2">
                  <c:v>9.3900000000000008E-3</c:v>
                </c:pt>
                <c:pt idx="3">
                  <c:v>1.874E-2</c:v>
                </c:pt>
                <c:pt idx="4">
                  <c:v>3.678E-2</c:v>
                </c:pt>
                <c:pt idx="5">
                  <c:v>6.3869999999999996E-2</c:v>
                </c:pt>
                <c:pt idx="6">
                  <c:v>0.12379999999999999</c:v>
                </c:pt>
                <c:pt idx="7">
                  <c:v>0.23019999999999999</c:v>
                </c:pt>
                <c:pt idx="8">
                  <c:v>0.4103</c:v>
                </c:pt>
                <c:pt idx="9">
                  <c:v>0.71010000000000006</c:v>
                </c:pt>
                <c:pt idx="10">
                  <c:v>1.153</c:v>
                </c:pt>
                <c:pt idx="11">
                  <c:v>1.478</c:v>
                </c:pt>
                <c:pt idx="12">
                  <c:v>1.9319999999999999</c:v>
                </c:pt>
                <c:pt idx="13">
                  <c:v>2.702</c:v>
                </c:pt>
                <c:pt idx="14">
                  <c:v>3.593</c:v>
                </c:pt>
                <c:pt idx="15">
                  <c:v>4.2939999999999996</c:v>
                </c:pt>
                <c:pt idx="16">
                  <c:v>4.7679999999999998</c:v>
                </c:pt>
                <c:pt idx="17">
                  <c:v>5.0510000000000002</c:v>
                </c:pt>
                <c:pt idx="18">
                  <c:v>5.1980000000000004</c:v>
                </c:pt>
                <c:pt idx="19">
                  <c:v>5.2779999999999996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FX100'!$AG$60:$AG$82</c:f>
              <c:numCache>
                <c:formatCode>General</c:formatCode>
                <c:ptCount val="23"/>
                <c:pt idx="0">
                  <c:v>8.518E-4</c:v>
                </c:pt>
                <c:pt idx="1">
                  <c:v>1.6310000000000001E-3</c:v>
                </c:pt>
                <c:pt idx="2">
                  <c:v>3.2469999999999999E-3</c:v>
                </c:pt>
                <c:pt idx="3">
                  <c:v>6.1630000000000001E-3</c:v>
                </c:pt>
                <c:pt idx="4">
                  <c:v>1.2230000000000001E-2</c:v>
                </c:pt>
                <c:pt idx="5">
                  <c:v>2.4210000000000002E-2</c:v>
                </c:pt>
                <c:pt idx="6">
                  <c:v>4.8850000000000005E-2</c:v>
                </c:pt>
                <c:pt idx="7">
                  <c:v>9.3290000000000012E-2</c:v>
                </c:pt>
                <c:pt idx="8">
                  <c:v>0.185</c:v>
                </c:pt>
                <c:pt idx="9">
                  <c:v>0.35649999999999998</c:v>
                </c:pt>
                <c:pt idx="10">
                  <c:v>0.67549999999999999</c:v>
                </c:pt>
                <c:pt idx="11">
                  <c:v>1.177</c:v>
                </c:pt>
                <c:pt idx="12">
                  <c:v>1.9430000000000001</c:v>
                </c:pt>
                <c:pt idx="13">
                  <c:v>2.8439999999999999</c:v>
                </c:pt>
                <c:pt idx="14">
                  <c:v>3.7240000000000002</c:v>
                </c:pt>
                <c:pt idx="15">
                  <c:v>4.3949999999999996</c:v>
                </c:pt>
                <c:pt idx="16">
                  <c:v>4.83</c:v>
                </c:pt>
                <c:pt idx="17">
                  <c:v>5.0819999999999999</c:v>
                </c:pt>
                <c:pt idx="18">
                  <c:v>5.218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FX100'!$AH$60:$AH$82</c:f>
              <c:numCache>
                <c:formatCode>General</c:formatCode>
                <c:ptCount val="23"/>
                <c:pt idx="0">
                  <c:v>6.4270000000000006E-4</c:v>
                </c:pt>
                <c:pt idx="1">
                  <c:v>1.279E-3</c:v>
                </c:pt>
                <c:pt idx="2">
                  <c:v>2.5510000000000003E-3</c:v>
                </c:pt>
                <c:pt idx="3">
                  <c:v>5.1150000000000006E-3</c:v>
                </c:pt>
                <c:pt idx="4">
                  <c:v>1.013E-2</c:v>
                </c:pt>
                <c:pt idx="5">
                  <c:v>2.0460000000000002E-2</c:v>
                </c:pt>
                <c:pt idx="6">
                  <c:v>3.9700000000000006E-2</c:v>
                </c:pt>
                <c:pt idx="7">
                  <c:v>7.6560000000000003E-2</c:v>
                </c:pt>
                <c:pt idx="8">
                  <c:v>0.14580000000000001</c:v>
                </c:pt>
                <c:pt idx="9">
                  <c:v>0.27289999999999998</c:v>
                </c:pt>
                <c:pt idx="10">
                  <c:v>0.49419999999999997</c:v>
                </c:pt>
                <c:pt idx="11">
                  <c:v>0.80759999999999998</c:v>
                </c:pt>
                <c:pt idx="12">
                  <c:v>1.212</c:v>
                </c:pt>
                <c:pt idx="13">
                  <c:v>1.641</c:v>
                </c:pt>
                <c:pt idx="14">
                  <c:v>1.988</c:v>
                </c:pt>
                <c:pt idx="15">
                  <c:v>2.2360000000000002</c:v>
                </c:pt>
                <c:pt idx="16">
                  <c:v>2.3140000000000001</c:v>
                </c:pt>
                <c:pt idx="17">
                  <c:v>2.3759999999999999</c:v>
                </c:pt>
                <c:pt idx="18">
                  <c:v>2.3980000000000001</c:v>
                </c:pt>
                <c:pt idx="19">
                  <c:v>2.4119999999999999</c:v>
                </c:pt>
                <c:pt idx="20">
                  <c:v>2.4119999999999999</c:v>
                </c:pt>
                <c:pt idx="21">
                  <c:v>2.4209999999999998</c:v>
                </c:pt>
                <c:pt idx="22">
                  <c:v>2.4180000000000001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FX100'!$AI$60:$AI$82</c:f>
              <c:numCache>
                <c:formatCode>General</c:formatCode>
                <c:ptCount val="23"/>
                <c:pt idx="0">
                  <c:v>7.8129999999999996E-4</c:v>
                </c:pt>
                <c:pt idx="1">
                  <c:v>1.5629999999999999E-3</c:v>
                </c:pt>
                <c:pt idx="2">
                  <c:v>3.1199999999999999E-3</c:v>
                </c:pt>
                <c:pt idx="3">
                  <c:v>6.2599999999999999E-3</c:v>
                </c:pt>
                <c:pt idx="4">
                  <c:v>1.2539999999999999E-2</c:v>
                </c:pt>
                <c:pt idx="5">
                  <c:v>2.504E-2</c:v>
                </c:pt>
                <c:pt idx="6">
                  <c:v>4.7829999999999998E-2</c:v>
                </c:pt>
                <c:pt idx="7">
                  <c:v>9.5519999999999994E-2</c:v>
                </c:pt>
                <c:pt idx="8">
                  <c:v>0.18230000000000002</c:v>
                </c:pt>
                <c:pt idx="9">
                  <c:v>0.35360000000000003</c:v>
                </c:pt>
                <c:pt idx="10">
                  <c:v>0.68270000000000008</c:v>
                </c:pt>
                <c:pt idx="11">
                  <c:v>1.177</c:v>
                </c:pt>
                <c:pt idx="12">
                  <c:v>1.9319999999999999</c:v>
                </c:pt>
                <c:pt idx="13">
                  <c:v>2.8639999999999999</c:v>
                </c:pt>
                <c:pt idx="14">
                  <c:v>3.71</c:v>
                </c:pt>
                <c:pt idx="15">
                  <c:v>4.3710000000000004</c:v>
                </c:pt>
                <c:pt idx="16">
                  <c:v>4.8019999999999996</c:v>
                </c:pt>
                <c:pt idx="17">
                  <c:v>5.0570000000000004</c:v>
                </c:pt>
                <c:pt idx="18">
                  <c:v>5.1909999999999998</c:v>
                </c:pt>
                <c:pt idx="19">
                  <c:v>5.2649999999999997</c:v>
                </c:pt>
                <c:pt idx="20">
                  <c:v>5.2990000000000004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16176"/>
        <c:axId val="358419312"/>
      </c:scatterChart>
      <c:valAx>
        <c:axId val="358416176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774410943625429"/>
              <c:y val="0.79832523822080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419312"/>
        <c:crosses val="autoZero"/>
        <c:crossBetween val="midCat"/>
        <c:majorUnit val="16"/>
      </c:valAx>
      <c:valAx>
        <c:axId val="3584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4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bandwidth [GB/s]</a:t>
            </a:r>
            <a:endParaRPr lang="ja-JP" sz="1200"/>
          </a:p>
        </c:rich>
      </c:tx>
      <c:layout>
        <c:manualLayout>
          <c:xMode val="edge"/>
          <c:yMode val="edge"/>
          <c:x val="0.32042941495050714"/>
          <c:y val="5.117244149933007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MPI-3'!$AF$60:$AF$82</c:f>
              <c:numCache>
                <c:formatCode>General</c:formatCode>
                <c:ptCount val="23"/>
                <c:pt idx="0">
                  <c:v>5.7089999999999997E-3</c:v>
                </c:pt>
                <c:pt idx="1">
                  <c:v>1.1630000000000001E-2</c:v>
                </c:pt>
                <c:pt idx="2">
                  <c:v>1.8329999999999999E-2</c:v>
                </c:pt>
                <c:pt idx="3">
                  <c:v>3.6580000000000001E-2</c:v>
                </c:pt>
                <c:pt idx="4">
                  <c:v>7.1400000000000005E-2</c:v>
                </c:pt>
                <c:pt idx="5">
                  <c:v>0.1336</c:v>
                </c:pt>
                <c:pt idx="6">
                  <c:v>0.24809999999999999</c:v>
                </c:pt>
                <c:pt idx="7">
                  <c:v>0.43660000000000004</c:v>
                </c:pt>
                <c:pt idx="8">
                  <c:v>0.70550000000000002</c:v>
                </c:pt>
                <c:pt idx="9">
                  <c:v>1.196</c:v>
                </c:pt>
                <c:pt idx="10">
                  <c:v>1.8109999999999999</c:v>
                </c:pt>
                <c:pt idx="11">
                  <c:v>2.734</c:v>
                </c:pt>
                <c:pt idx="12">
                  <c:v>3.645</c:v>
                </c:pt>
                <c:pt idx="13">
                  <c:v>4.444</c:v>
                </c:pt>
                <c:pt idx="14">
                  <c:v>4.9980000000000002</c:v>
                </c:pt>
                <c:pt idx="15">
                  <c:v>5.1639999999999997</c:v>
                </c:pt>
                <c:pt idx="16">
                  <c:v>5.56</c:v>
                </c:pt>
                <c:pt idx="17">
                  <c:v>5.8150000000000004</c:v>
                </c:pt>
                <c:pt idx="18">
                  <c:v>5.9470000000000001</c:v>
                </c:pt>
                <c:pt idx="19">
                  <c:v>6.02</c:v>
                </c:pt>
                <c:pt idx="20">
                  <c:v>6.0460000000000003</c:v>
                </c:pt>
                <c:pt idx="21">
                  <c:v>6.0739999999999998</c:v>
                </c:pt>
                <c:pt idx="22">
                  <c:v>6.0659999999999998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MPI-3'!$AG$60:$AG$82</c:f>
              <c:numCache>
                <c:formatCode>General</c:formatCode>
                <c:ptCount val="23"/>
                <c:pt idx="0">
                  <c:v>1.518E-3</c:v>
                </c:pt>
                <c:pt idx="1">
                  <c:v>3.0360000000000001E-3</c:v>
                </c:pt>
                <c:pt idx="2">
                  <c:v>6.0879999999999997E-3</c:v>
                </c:pt>
                <c:pt idx="3">
                  <c:v>1.2150000000000001E-2</c:v>
                </c:pt>
                <c:pt idx="4">
                  <c:v>2.4050000000000002E-2</c:v>
                </c:pt>
                <c:pt idx="5">
                  <c:v>4.6560000000000004E-2</c:v>
                </c:pt>
                <c:pt idx="6">
                  <c:v>9.0810000000000002E-2</c:v>
                </c:pt>
                <c:pt idx="7">
                  <c:v>0.1721</c:v>
                </c:pt>
                <c:pt idx="8">
                  <c:v>0.31469999999999998</c:v>
                </c:pt>
                <c:pt idx="9">
                  <c:v>0.58189999999999997</c:v>
                </c:pt>
                <c:pt idx="10">
                  <c:v>0.99790000000000001</c:v>
                </c:pt>
                <c:pt idx="11">
                  <c:v>1.6850000000000001</c:v>
                </c:pt>
                <c:pt idx="12">
                  <c:v>2.5670000000000002</c:v>
                </c:pt>
                <c:pt idx="13">
                  <c:v>3.4809999999999999</c:v>
                </c:pt>
                <c:pt idx="14">
                  <c:v>4.22</c:v>
                </c:pt>
                <c:pt idx="15">
                  <c:v>5.0350000000000001</c:v>
                </c:pt>
                <c:pt idx="16">
                  <c:v>5.516</c:v>
                </c:pt>
                <c:pt idx="17">
                  <c:v>5.7809999999999997</c:v>
                </c:pt>
                <c:pt idx="18">
                  <c:v>5.931</c:v>
                </c:pt>
                <c:pt idx="19">
                  <c:v>5.9939999999999998</c:v>
                </c:pt>
                <c:pt idx="20">
                  <c:v>6.0270000000000001</c:v>
                </c:pt>
                <c:pt idx="21">
                  <c:v>6.0570000000000004</c:v>
                </c:pt>
                <c:pt idx="22">
                  <c:v>6.05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MPI-3'!$AH$60:$AH$82</c:f>
              <c:numCache>
                <c:formatCode>General</c:formatCode>
                <c:ptCount val="23"/>
                <c:pt idx="0">
                  <c:v>1.438E-3</c:v>
                </c:pt>
                <c:pt idx="1">
                  <c:v>2.8570000000000002E-3</c:v>
                </c:pt>
                <c:pt idx="2">
                  <c:v>5.7030000000000006E-3</c:v>
                </c:pt>
                <c:pt idx="3">
                  <c:v>1.142E-2</c:v>
                </c:pt>
                <c:pt idx="4">
                  <c:v>2.2609999999999998E-2</c:v>
                </c:pt>
                <c:pt idx="5">
                  <c:v>4.3549999999999998E-2</c:v>
                </c:pt>
                <c:pt idx="6">
                  <c:v>8.5069999999999993E-2</c:v>
                </c:pt>
                <c:pt idx="7">
                  <c:v>0.1603</c:v>
                </c:pt>
                <c:pt idx="8">
                  <c:v>0.29039999999999999</c:v>
                </c:pt>
                <c:pt idx="9">
                  <c:v>0.52249999999999996</c:v>
                </c:pt>
                <c:pt idx="10">
                  <c:v>0.86499999999999999</c:v>
                </c:pt>
                <c:pt idx="11">
                  <c:v>1.405</c:v>
                </c:pt>
                <c:pt idx="12">
                  <c:v>1.9390000000000001</c:v>
                </c:pt>
                <c:pt idx="13">
                  <c:v>2.2989999999999999</c:v>
                </c:pt>
                <c:pt idx="14">
                  <c:v>2.6219999999999999</c:v>
                </c:pt>
                <c:pt idx="15">
                  <c:v>2.8439999999999999</c:v>
                </c:pt>
                <c:pt idx="16">
                  <c:v>2.891</c:v>
                </c:pt>
                <c:pt idx="17">
                  <c:v>2.964</c:v>
                </c:pt>
                <c:pt idx="18">
                  <c:v>2.9790000000000001</c:v>
                </c:pt>
                <c:pt idx="19">
                  <c:v>2.96</c:v>
                </c:pt>
                <c:pt idx="20">
                  <c:v>2.9590000000000001</c:v>
                </c:pt>
                <c:pt idx="21">
                  <c:v>2.3580000000000001</c:v>
                </c:pt>
                <c:pt idx="22">
                  <c:v>2.0659999999999998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MPI-3'!$AI$60:$AI$82</c:f>
              <c:numCache>
                <c:formatCode>General</c:formatCode>
                <c:ptCount val="23"/>
                <c:pt idx="0">
                  <c:v>1.4970000000000001E-3</c:v>
                </c:pt>
                <c:pt idx="1">
                  <c:v>2.9910000000000002E-3</c:v>
                </c:pt>
                <c:pt idx="2">
                  <c:v>5.9919999999999999E-3</c:v>
                </c:pt>
                <c:pt idx="3">
                  <c:v>1.1990000000000001E-2</c:v>
                </c:pt>
                <c:pt idx="4">
                  <c:v>2.3730000000000001E-2</c:v>
                </c:pt>
                <c:pt idx="5">
                  <c:v>4.5909999999999999E-2</c:v>
                </c:pt>
                <c:pt idx="6">
                  <c:v>8.9700000000000002E-2</c:v>
                </c:pt>
                <c:pt idx="7">
                  <c:v>0.1701</c:v>
                </c:pt>
                <c:pt idx="8">
                  <c:v>0.31230000000000002</c:v>
                </c:pt>
                <c:pt idx="9">
                  <c:v>0.57689999999999997</c:v>
                </c:pt>
                <c:pt idx="10">
                  <c:v>0.98860000000000003</c:v>
                </c:pt>
                <c:pt idx="11">
                  <c:v>1.6659999999999999</c:v>
                </c:pt>
                <c:pt idx="12">
                  <c:v>2.5579999999999998</c:v>
                </c:pt>
                <c:pt idx="13">
                  <c:v>3.4529999999999998</c:v>
                </c:pt>
                <c:pt idx="14">
                  <c:v>4.1760000000000002</c:v>
                </c:pt>
                <c:pt idx="15">
                  <c:v>4.9960000000000004</c:v>
                </c:pt>
                <c:pt idx="16">
                  <c:v>5.4880000000000004</c:v>
                </c:pt>
                <c:pt idx="17">
                  <c:v>5.7889999999999997</c:v>
                </c:pt>
                <c:pt idx="18">
                  <c:v>5.9189999999999996</c:v>
                </c:pt>
                <c:pt idx="19">
                  <c:v>6.0030000000000001</c:v>
                </c:pt>
                <c:pt idx="20">
                  <c:v>6.0359999999999996</c:v>
                </c:pt>
                <c:pt idx="21">
                  <c:v>6.0659999999999998</c:v>
                </c:pt>
                <c:pt idx="22">
                  <c:v>6.06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35208"/>
        <c:axId val="387035600"/>
      </c:scatterChart>
      <c:valAx>
        <c:axId val="387035208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594405019961112"/>
              <c:y val="0.7983250585530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035600"/>
        <c:crosses val="autoZero"/>
        <c:crossBetween val="midCat"/>
        <c:majorUnit val="16"/>
      </c:valAx>
      <c:valAx>
        <c:axId val="3870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03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6644800838381"/>
          <c:y val="0.23138247245999732"/>
          <c:w val="0.41407485093259455"/>
          <c:h val="0.350748848307724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latency [</a:t>
            </a:r>
            <a:r>
              <a:rPr lang="en-US" sz="1200">
                <a:latin typeface="Symbol" panose="05050102010706020507" pitchFamily="18" charset="2"/>
              </a:rPr>
              <a:t>m</a:t>
            </a:r>
            <a:r>
              <a:rPr lang="en-US" sz="1200"/>
              <a:t>s]</a:t>
            </a:r>
            <a:endParaRPr lang="ja-JP" sz="1200"/>
          </a:p>
        </c:rich>
      </c:tx>
      <c:layout>
        <c:manualLayout>
          <c:xMode val="edge"/>
          <c:yMode val="edge"/>
          <c:x val="0.42198364858402265"/>
          <c:y val="5.207481198775354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MPI-3'!$AF$27:$AF$49</c:f>
              <c:numCache>
                <c:formatCode>General</c:formatCode>
                <c:ptCount val="23"/>
                <c:pt idx="0">
                  <c:v>1.34</c:v>
                </c:pt>
                <c:pt idx="1">
                  <c:v>1.31</c:v>
                </c:pt>
                <c:pt idx="2">
                  <c:v>1.66</c:v>
                </c:pt>
                <c:pt idx="3">
                  <c:v>1.6700000000000002</c:v>
                </c:pt>
                <c:pt idx="4">
                  <c:v>1.71</c:v>
                </c:pt>
                <c:pt idx="5">
                  <c:v>1.83</c:v>
                </c:pt>
                <c:pt idx="6">
                  <c:v>1.9700000000000004</c:v>
                </c:pt>
                <c:pt idx="7">
                  <c:v>2.2400000000000002</c:v>
                </c:pt>
                <c:pt idx="8">
                  <c:v>2.7700000000000005</c:v>
                </c:pt>
                <c:pt idx="9">
                  <c:v>3.27</c:v>
                </c:pt>
                <c:pt idx="10">
                  <c:v>4.3100000000000005</c:v>
                </c:pt>
                <c:pt idx="11">
                  <c:v>5.7100000000000009</c:v>
                </c:pt>
                <c:pt idx="12">
                  <c:v>8.57</c:v>
                </c:pt>
                <c:pt idx="13">
                  <c:v>14.1</c:v>
                </c:pt>
                <c:pt idx="14">
                  <c:v>25</c:v>
                </c:pt>
                <c:pt idx="15">
                  <c:v>48.4</c:v>
                </c:pt>
                <c:pt idx="16">
                  <c:v>89.9</c:v>
                </c:pt>
                <c:pt idx="17">
                  <c:v>172</c:v>
                </c:pt>
                <c:pt idx="18">
                  <c:v>335.99999999999994</c:v>
                </c:pt>
                <c:pt idx="19">
                  <c:v>664</c:v>
                </c:pt>
                <c:pt idx="20">
                  <c:v>1320</c:v>
                </c:pt>
                <c:pt idx="21">
                  <c:v>2630</c:v>
                </c:pt>
                <c:pt idx="22">
                  <c:v>5280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MPI-3'!$AG$27:$AG$49</c:f>
              <c:numCache>
                <c:formatCode>General</c:formatCode>
                <c:ptCount val="23"/>
                <c:pt idx="0">
                  <c:v>5.0299999999999994</c:v>
                </c:pt>
                <c:pt idx="1">
                  <c:v>5.0299999999999994</c:v>
                </c:pt>
                <c:pt idx="2">
                  <c:v>5.0100000000000007</c:v>
                </c:pt>
                <c:pt idx="3">
                  <c:v>5.0200000000000005</c:v>
                </c:pt>
                <c:pt idx="4">
                  <c:v>5.0799999999999992</c:v>
                </c:pt>
                <c:pt idx="5">
                  <c:v>5.24</c:v>
                </c:pt>
                <c:pt idx="6">
                  <c:v>5.38</c:v>
                </c:pt>
                <c:pt idx="7">
                  <c:v>5.67</c:v>
                </c:pt>
                <c:pt idx="8">
                  <c:v>6.21</c:v>
                </c:pt>
                <c:pt idx="9">
                  <c:v>6.71</c:v>
                </c:pt>
                <c:pt idx="10">
                  <c:v>7.83</c:v>
                </c:pt>
                <c:pt idx="11">
                  <c:v>9.27</c:v>
                </c:pt>
                <c:pt idx="12">
                  <c:v>12.200000000000001</c:v>
                </c:pt>
                <c:pt idx="13">
                  <c:v>18.000000000000004</c:v>
                </c:pt>
                <c:pt idx="14">
                  <c:v>29.6</c:v>
                </c:pt>
                <c:pt idx="15">
                  <c:v>49.7</c:v>
                </c:pt>
                <c:pt idx="16">
                  <c:v>90.6</c:v>
                </c:pt>
                <c:pt idx="17">
                  <c:v>173.00000000000003</c:v>
                </c:pt>
                <c:pt idx="18">
                  <c:v>337</c:v>
                </c:pt>
                <c:pt idx="19">
                  <c:v>666.99999999999989</c:v>
                </c:pt>
                <c:pt idx="20">
                  <c:v>1330</c:v>
                </c:pt>
                <c:pt idx="21">
                  <c:v>2640</c:v>
                </c:pt>
                <c:pt idx="22">
                  <c:v>5290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MPI-3'!$AH$27:$AH$49</c:f>
              <c:numCache>
                <c:formatCode>General</c:formatCode>
                <c:ptCount val="23"/>
                <c:pt idx="0">
                  <c:v>5.31</c:v>
                </c:pt>
                <c:pt idx="1">
                  <c:v>5.339999999999999</c:v>
                </c:pt>
                <c:pt idx="2">
                  <c:v>5.35</c:v>
                </c:pt>
                <c:pt idx="3">
                  <c:v>5.339999999999999</c:v>
                </c:pt>
                <c:pt idx="4">
                  <c:v>5.4</c:v>
                </c:pt>
                <c:pt idx="5">
                  <c:v>5.6099999999999994</c:v>
                </c:pt>
                <c:pt idx="6">
                  <c:v>5.74</c:v>
                </c:pt>
                <c:pt idx="7">
                  <c:v>6.09</c:v>
                </c:pt>
                <c:pt idx="8">
                  <c:v>6.7299999999999995</c:v>
                </c:pt>
                <c:pt idx="9">
                  <c:v>7.48</c:v>
                </c:pt>
                <c:pt idx="10">
                  <c:v>9.0299999999999994</c:v>
                </c:pt>
                <c:pt idx="11">
                  <c:v>11.1</c:v>
                </c:pt>
                <c:pt idx="12">
                  <c:v>16.100000000000001</c:v>
                </c:pt>
                <c:pt idx="13">
                  <c:v>27.200000000000003</c:v>
                </c:pt>
                <c:pt idx="14">
                  <c:v>47.7</c:v>
                </c:pt>
                <c:pt idx="15">
                  <c:v>87.899999999999991</c:v>
                </c:pt>
                <c:pt idx="16">
                  <c:v>173.00000000000003</c:v>
                </c:pt>
                <c:pt idx="17">
                  <c:v>337</c:v>
                </c:pt>
                <c:pt idx="18">
                  <c:v>671</c:v>
                </c:pt>
                <c:pt idx="19">
                  <c:v>1350</c:v>
                </c:pt>
                <c:pt idx="20">
                  <c:v>2700</c:v>
                </c:pt>
                <c:pt idx="21">
                  <c:v>6779.9999999999991</c:v>
                </c:pt>
                <c:pt idx="22">
                  <c:v>15500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MPI-3'!$AI$27:$AI$49</c:f>
              <c:numCache>
                <c:formatCode>General</c:formatCode>
                <c:ptCount val="23"/>
                <c:pt idx="0">
                  <c:v>5.1000000000000005</c:v>
                </c:pt>
                <c:pt idx="1">
                  <c:v>5.1000000000000005</c:v>
                </c:pt>
                <c:pt idx="2">
                  <c:v>5.0900000000000007</c:v>
                </c:pt>
                <c:pt idx="3">
                  <c:v>5.0900000000000007</c:v>
                </c:pt>
                <c:pt idx="4">
                  <c:v>5.14</c:v>
                </c:pt>
                <c:pt idx="5">
                  <c:v>5.32</c:v>
                </c:pt>
                <c:pt idx="6">
                  <c:v>5.4399999999999995</c:v>
                </c:pt>
                <c:pt idx="7">
                  <c:v>5.74</c:v>
                </c:pt>
                <c:pt idx="8">
                  <c:v>6.25</c:v>
                </c:pt>
                <c:pt idx="9">
                  <c:v>6.77</c:v>
                </c:pt>
                <c:pt idx="10">
                  <c:v>7.9</c:v>
                </c:pt>
                <c:pt idx="11">
                  <c:v>9.379999999999999</c:v>
                </c:pt>
                <c:pt idx="12">
                  <c:v>12.200000000000001</c:v>
                </c:pt>
                <c:pt idx="13">
                  <c:v>18.099999999999998</c:v>
                </c:pt>
                <c:pt idx="14">
                  <c:v>29.9</c:v>
                </c:pt>
                <c:pt idx="15">
                  <c:v>50</c:v>
                </c:pt>
                <c:pt idx="16">
                  <c:v>91.1</c:v>
                </c:pt>
                <c:pt idx="17">
                  <c:v>173.00000000000003</c:v>
                </c:pt>
                <c:pt idx="18">
                  <c:v>337.99999999999994</c:v>
                </c:pt>
                <c:pt idx="19">
                  <c:v>666</c:v>
                </c:pt>
                <c:pt idx="20">
                  <c:v>1330</c:v>
                </c:pt>
                <c:pt idx="21">
                  <c:v>2640</c:v>
                </c:pt>
                <c:pt idx="22">
                  <c:v>5280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37560"/>
        <c:axId val="387034816"/>
      </c:scatterChart>
      <c:valAx>
        <c:axId val="387037560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22193128294272"/>
              <c:y val="0.78701089634000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034816"/>
        <c:crosses val="autoZero"/>
        <c:crossBetween val="midCat"/>
        <c:majorUnit val="16"/>
      </c:valAx>
      <c:valAx>
        <c:axId val="38703481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03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4027203556505214"/>
          <c:w val="0.38509353251035106"/>
          <c:h val="0.3144496268450805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bandwidth [GB/s]</a:t>
            </a:r>
            <a:endParaRPr lang="ja-JP" sz="1200"/>
          </a:p>
        </c:rich>
      </c:tx>
      <c:layout>
        <c:manualLayout>
          <c:xMode val="edge"/>
          <c:yMode val="edge"/>
          <c:x val="0.28953155234877187"/>
          <c:y val="5.24830060671610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74213872775721"/>
          <c:y val="4.3269893414263932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FX100'!$AF$60:$AF$82</c:f>
              <c:numCache>
                <c:formatCode>General</c:formatCode>
                <c:ptCount val="23"/>
                <c:pt idx="0">
                  <c:v>3.1549999999999998E-3</c:v>
                </c:pt>
                <c:pt idx="1">
                  <c:v>6.2789999999999999E-3</c:v>
                </c:pt>
                <c:pt idx="2">
                  <c:v>1.1300000000000001E-2</c:v>
                </c:pt>
                <c:pt idx="3">
                  <c:v>2.247E-2</c:v>
                </c:pt>
                <c:pt idx="4">
                  <c:v>4.3720000000000002E-2</c:v>
                </c:pt>
                <c:pt idx="5">
                  <c:v>7.2069999999999995E-2</c:v>
                </c:pt>
                <c:pt idx="6">
                  <c:v>0.1376</c:v>
                </c:pt>
                <c:pt idx="7">
                  <c:v>0.25</c:v>
                </c:pt>
                <c:pt idx="8">
                  <c:v>0.44369999999999998</c:v>
                </c:pt>
                <c:pt idx="9">
                  <c:v>0.77460000000000007</c:v>
                </c:pt>
                <c:pt idx="10">
                  <c:v>1.24</c:v>
                </c:pt>
                <c:pt idx="11">
                  <c:v>1.5309999999999999</c:v>
                </c:pt>
                <c:pt idx="12">
                  <c:v>2.008</c:v>
                </c:pt>
                <c:pt idx="13">
                  <c:v>2.79</c:v>
                </c:pt>
                <c:pt idx="14">
                  <c:v>3.6640000000000001</c:v>
                </c:pt>
                <c:pt idx="15">
                  <c:v>4.3529999999999998</c:v>
                </c:pt>
                <c:pt idx="16">
                  <c:v>4.8019999999999996</c:v>
                </c:pt>
                <c:pt idx="17">
                  <c:v>5.0629999999999997</c:v>
                </c:pt>
                <c:pt idx="18">
                  <c:v>5.2110000000000003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FX100'!$AG$60:$AG$82</c:f>
              <c:numCache>
                <c:formatCode>General</c:formatCode>
                <c:ptCount val="23"/>
                <c:pt idx="0">
                  <c:v>1.1140000000000002E-3</c:v>
                </c:pt>
                <c:pt idx="1">
                  <c:v>2.222E-3</c:v>
                </c:pt>
                <c:pt idx="2">
                  <c:v>4.4539999999999996E-3</c:v>
                </c:pt>
                <c:pt idx="3">
                  <c:v>8.6769999999999989E-3</c:v>
                </c:pt>
                <c:pt idx="4">
                  <c:v>1.7319999999999999E-2</c:v>
                </c:pt>
                <c:pt idx="5">
                  <c:v>3.4329999999999999E-2</c:v>
                </c:pt>
                <c:pt idx="6">
                  <c:v>6.7510000000000001E-2</c:v>
                </c:pt>
                <c:pt idx="7">
                  <c:v>0.13169999999999998</c:v>
                </c:pt>
                <c:pt idx="8">
                  <c:v>0.2525</c:v>
                </c:pt>
                <c:pt idx="9">
                  <c:v>0.48580000000000001</c:v>
                </c:pt>
                <c:pt idx="10">
                  <c:v>0.89349999999999996</c:v>
                </c:pt>
                <c:pt idx="11">
                  <c:v>1.522</c:v>
                </c:pt>
                <c:pt idx="12">
                  <c:v>2.37</c:v>
                </c:pt>
                <c:pt idx="13">
                  <c:v>3.2869999999999999</c:v>
                </c:pt>
                <c:pt idx="14">
                  <c:v>4.0629999999999997</c:v>
                </c:pt>
                <c:pt idx="15">
                  <c:v>4.6230000000000002</c:v>
                </c:pt>
                <c:pt idx="16">
                  <c:v>4.9649999999999999</c:v>
                </c:pt>
                <c:pt idx="17">
                  <c:v>5.1589999999999998</c:v>
                </c:pt>
                <c:pt idx="18">
                  <c:v>5.258</c:v>
                </c:pt>
                <c:pt idx="19">
                  <c:v>5.3129999999999997</c:v>
                </c:pt>
                <c:pt idx="20">
                  <c:v>5.3330000000000002</c:v>
                </c:pt>
                <c:pt idx="21">
                  <c:v>5.3470000000000004</c:v>
                </c:pt>
                <c:pt idx="22">
                  <c:v>5.3540000000000001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FX100'!$AH$60:$AH$82</c:f>
              <c:numCache>
                <c:formatCode>General</c:formatCode>
                <c:ptCount val="23"/>
                <c:pt idx="0">
                  <c:v>9.1910000000000006E-4</c:v>
                </c:pt>
                <c:pt idx="1">
                  <c:v>1.835E-3</c:v>
                </c:pt>
                <c:pt idx="2">
                  <c:v>3.65E-3</c:v>
                </c:pt>
                <c:pt idx="3">
                  <c:v>7.326E-3</c:v>
                </c:pt>
                <c:pt idx="4">
                  <c:v>1.447E-2</c:v>
                </c:pt>
                <c:pt idx="5">
                  <c:v>2.904E-2</c:v>
                </c:pt>
                <c:pt idx="6">
                  <c:v>5.5850000000000004E-2</c:v>
                </c:pt>
                <c:pt idx="7">
                  <c:v>0.1051</c:v>
                </c:pt>
                <c:pt idx="8">
                  <c:v>0.18990000000000001</c:v>
                </c:pt>
                <c:pt idx="9">
                  <c:v>0.35160000000000002</c:v>
                </c:pt>
                <c:pt idx="10">
                  <c:v>0.61990000000000001</c:v>
                </c:pt>
                <c:pt idx="11">
                  <c:v>1.014</c:v>
                </c:pt>
                <c:pt idx="12">
                  <c:v>1.5009999999999999</c:v>
                </c:pt>
                <c:pt idx="13">
                  <c:v>1.988</c:v>
                </c:pt>
                <c:pt idx="14">
                  <c:v>2.3980000000000001</c:v>
                </c:pt>
                <c:pt idx="15">
                  <c:v>2.6909999999999998</c:v>
                </c:pt>
                <c:pt idx="16">
                  <c:v>2.786</c:v>
                </c:pt>
                <c:pt idx="17">
                  <c:v>2.8759999999999999</c:v>
                </c:pt>
                <c:pt idx="18">
                  <c:v>2.8969999999999998</c:v>
                </c:pt>
                <c:pt idx="19">
                  <c:v>2.9129999999999998</c:v>
                </c:pt>
                <c:pt idx="20">
                  <c:v>2.8849999999999998</c:v>
                </c:pt>
                <c:pt idx="21">
                  <c:v>2.8759999999999999</c:v>
                </c:pt>
                <c:pt idx="22">
                  <c:v>2.8679999999999999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FX100'!$AI$60:$AI$82</c:f>
              <c:numCache>
                <c:formatCode>General</c:formatCode>
                <c:ptCount val="23"/>
                <c:pt idx="0">
                  <c:v>1.059E-3</c:v>
                </c:pt>
                <c:pt idx="1">
                  <c:v>2.1230000000000003E-3</c:v>
                </c:pt>
                <c:pt idx="2">
                  <c:v>4.2460000000000006E-3</c:v>
                </c:pt>
                <c:pt idx="3">
                  <c:v>8.4749999999999999E-3</c:v>
                </c:pt>
                <c:pt idx="4">
                  <c:v>1.6629999999999999E-2</c:v>
                </c:pt>
                <c:pt idx="5">
                  <c:v>3.2649999999999998E-2</c:v>
                </c:pt>
                <c:pt idx="6">
                  <c:v>6.2869999999999995E-2</c:v>
                </c:pt>
                <c:pt idx="7">
                  <c:v>0.1166</c:v>
                </c:pt>
                <c:pt idx="8">
                  <c:v>0.2109</c:v>
                </c:pt>
                <c:pt idx="9">
                  <c:v>0.40629999999999999</c:v>
                </c:pt>
                <c:pt idx="10">
                  <c:v>0.75849999999999995</c:v>
                </c:pt>
                <c:pt idx="11">
                  <c:v>1.3129999999999999</c:v>
                </c:pt>
                <c:pt idx="12">
                  <c:v>2.12</c:v>
                </c:pt>
                <c:pt idx="13">
                  <c:v>3.048</c:v>
                </c:pt>
                <c:pt idx="14">
                  <c:v>3.8140000000000001</c:v>
                </c:pt>
                <c:pt idx="15">
                  <c:v>4.4470000000000001</c:v>
                </c:pt>
                <c:pt idx="16">
                  <c:v>4.8529999999999998</c:v>
                </c:pt>
                <c:pt idx="17">
                  <c:v>5.0819999999999999</c:v>
                </c:pt>
                <c:pt idx="18">
                  <c:v>5.2050000000000001</c:v>
                </c:pt>
                <c:pt idx="19">
                  <c:v>5.2779999999999996</c:v>
                </c:pt>
                <c:pt idx="20">
                  <c:v>5.306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33248"/>
        <c:axId val="387039128"/>
      </c:scatterChart>
      <c:valAx>
        <c:axId val="387033248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04803158241033"/>
              <c:y val="0.78823921742996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039128"/>
        <c:crosses val="autoZero"/>
        <c:crossBetween val="midCat"/>
        <c:majorUnit val="16"/>
      </c:valAx>
      <c:valAx>
        <c:axId val="38703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03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148696434992617"/>
          <c:y val="0.20962300376706527"/>
          <c:w val="0.39138267404881705"/>
          <c:h val="0.337920439185897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22887608066"/>
          <c:y val="8.035614385342496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FX100'!$AF$60:$AF$82</c:f>
              <c:numCache>
                <c:formatCode>General</c:formatCode>
                <c:ptCount val="23"/>
                <c:pt idx="0">
                  <c:v>3.1549999999999998E-3</c:v>
                </c:pt>
                <c:pt idx="1">
                  <c:v>6.2789999999999999E-3</c:v>
                </c:pt>
                <c:pt idx="2">
                  <c:v>1.1300000000000001E-2</c:v>
                </c:pt>
                <c:pt idx="3">
                  <c:v>2.247E-2</c:v>
                </c:pt>
                <c:pt idx="4">
                  <c:v>4.3720000000000002E-2</c:v>
                </c:pt>
                <c:pt idx="5">
                  <c:v>7.2069999999999995E-2</c:v>
                </c:pt>
                <c:pt idx="6">
                  <c:v>0.1376</c:v>
                </c:pt>
                <c:pt idx="7">
                  <c:v>0.25</c:v>
                </c:pt>
                <c:pt idx="8">
                  <c:v>0.44369999999999998</c:v>
                </c:pt>
                <c:pt idx="9">
                  <c:v>0.77460000000000007</c:v>
                </c:pt>
                <c:pt idx="10">
                  <c:v>1.24</c:v>
                </c:pt>
                <c:pt idx="11">
                  <c:v>1.5309999999999999</c:v>
                </c:pt>
                <c:pt idx="12">
                  <c:v>2.008</c:v>
                </c:pt>
                <c:pt idx="13">
                  <c:v>2.79</c:v>
                </c:pt>
                <c:pt idx="14">
                  <c:v>3.6640000000000001</c:v>
                </c:pt>
                <c:pt idx="15">
                  <c:v>4.3529999999999998</c:v>
                </c:pt>
                <c:pt idx="16">
                  <c:v>4.8019999999999996</c:v>
                </c:pt>
                <c:pt idx="17">
                  <c:v>5.0629999999999997</c:v>
                </c:pt>
                <c:pt idx="18">
                  <c:v>5.2110000000000003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FX100'!$AG$60:$AG$82</c:f>
              <c:numCache>
                <c:formatCode>General</c:formatCode>
                <c:ptCount val="23"/>
                <c:pt idx="0">
                  <c:v>1.1140000000000002E-3</c:v>
                </c:pt>
                <c:pt idx="1">
                  <c:v>2.222E-3</c:v>
                </c:pt>
                <c:pt idx="2">
                  <c:v>4.4539999999999996E-3</c:v>
                </c:pt>
                <c:pt idx="3">
                  <c:v>8.6769999999999989E-3</c:v>
                </c:pt>
                <c:pt idx="4">
                  <c:v>1.7319999999999999E-2</c:v>
                </c:pt>
                <c:pt idx="5">
                  <c:v>3.4329999999999999E-2</c:v>
                </c:pt>
                <c:pt idx="6">
                  <c:v>6.7510000000000001E-2</c:v>
                </c:pt>
                <c:pt idx="7">
                  <c:v>0.13169999999999998</c:v>
                </c:pt>
                <c:pt idx="8">
                  <c:v>0.2525</c:v>
                </c:pt>
                <c:pt idx="9">
                  <c:v>0.48580000000000001</c:v>
                </c:pt>
                <c:pt idx="10">
                  <c:v>0.89349999999999996</c:v>
                </c:pt>
                <c:pt idx="11">
                  <c:v>1.522</c:v>
                </c:pt>
                <c:pt idx="12">
                  <c:v>2.37</c:v>
                </c:pt>
                <c:pt idx="13">
                  <c:v>3.2869999999999999</c:v>
                </c:pt>
                <c:pt idx="14">
                  <c:v>4.0629999999999997</c:v>
                </c:pt>
                <c:pt idx="15">
                  <c:v>4.6230000000000002</c:v>
                </c:pt>
                <c:pt idx="16">
                  <c:v>4.9649999999999999</c:v>
                </c:pt>
                <c:pt idx="17">
                  <c:v>5.1589999999999998</c:v>
                </c:pt>
                <c:pt idx="18">
                  <c:v>5.258</c:v>
                </c:pt>
                <c:pt idx="19">
                  <c:v>5.3129999999999997</c:v>
                </c:pt>
                <c:pt idx="20">
                  <c:v>5.3330000000000002</c:v>
                </c:pt>
                <c:pt idx="21">
                  <c:v>5.3470000000000004</c:v>
                </c:pt>
                <c:pt idx="22">
                  <c:v>5.3540000000000001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FX100'!$AH$60:$AH$82</c:f>
              <c:numCache>
                <c:formatCode>General</c:formatCode>
                <c:ptCount val="23"/>
                <c:pt idx="0">
                  <c:v>9.1910000000000006E-4</c:v>
                </c:pt>
                <c:pt idx="1">
                  <c:v>1.835E-3</c:v>
                </c:pt>
                <c:pt idx="2">
                  <c:v>3.65E-3</c:v>
                </c:pt>
                <c:pt idx="3">
                  <c:v>7.326E-3</c:v>
                </c:pt>
                <c:pt idx="4">
                  <c:v>1.447E-2</c:v>
                </c:pt>
                <c:pt idx="5">
                  <c:v>2.904E-2</c:v>
                </c:pt>
                <c:pt idx="6">
                  <c:v>5.5850000000000004E-2</c:v>
                </c:pt>
                <c:pt idx="7">
                  <c:v>0.1051</c:v>
                </c:pt>
                <c:pt idx="8">
                  <c:v>0.18990000000000001</c:v>
                </c:pt>
                <c:pt idx="9">
                  <c:v>0.35160000000000002</c:v>
                </c:pt>
                <c:pt idx="10">
                  <c:v>0.61990000000000001</c:v>
                </c:pt>
                <c:pt idx="11">
                  <c:v>1.014</c:v>
                </c:pt>
                <c:pt idx="12">
                  <c:v>1.5009999999999999</c:v>
                </c:pt>
                <c:pt idx="13">
                  <c:v>1.988</c:v>
                </c:pt>
                <c:pt idx="14">
                  <c:v>2.3980000000000001</c:v>
                </c:pt>
                <c:pt idx="15">
                  <c:v>2.6909999999999998</c:v>
                </c:pt>
                <c:pt idx="16">
                  <c:v>2.786</c:v>
                </c:pt>
                <c:pt idx="17">
                  <c:v>2.8759999999999999</c:v>
                </c:pt>
                <c:pt idx="18">
                  <c:v>2.8969999999999998</c:v>
                </c:pt>
                <c:pt idx="19">
                  <c:v>2.9129999999999998</c:v>
                </c:pt>
                <c:pt idx="20">
                  <c:v>2.8849999999999998</c:v>
                </c:pt>
                <c:pt idx="21">
                  <c:v>2.8759999999999999</c:v>
                </c:pt>
                <c:pt idx="22">
                  <c:v>2.8679999999999999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FX100'!$AI$60:$AI$82</c:f>
              <c:numCache>
                <c:formatCode>General</c:formatCode>
                <c:ptCount val="23"/>
                <c:pt idx="0">
                  <c:v>1.059E-3</c:v>
                </c:pt>
                <c:pt idx="1">
                  <c:v>2.1230000000000003E-3</c:v>
                </c:pt>
                <c:pt idx="2">
                  <c:v>4.2460000000000006E-3</c:v>
                </c:pt>
                <c:pt idx="3">
                  <c:v>8.4749999999999999E-3</c:v>
                </c:pt>
                <c:pt idx="4">
                  <c:v>1.6629999999999999E-2</c:v>
                </c:pt>
                <c:pt idx="5">
                  <c:v>3.2649999999999998E-2</c:v>
                </c:pt>
                <c:pt idx="6">
                  <c:v>6.2869999999999995E-2</c:v>
                </c:pt>
                <c:pt idx="7">
                  <c:v>0.1166</c:v>
                </c:pt>
                <c:pt idx="8">
                  <c:v>0.2109</c:v>
                </c:pt>
                <c:pt idx="9">
                  <c:v>0.40629999999999999</c:v>
                </c:pt>
                <c:pt idx="10">
                  <c:v>0.75849999999999995</c:v>
                </c:pt>
                <c:pt idx="11">
                  <c:v>1.3129999999999999</c:v>
                </c:pt>
                <c:pt idx="12">
                  <c:v>2.12</c:v>
                </c:pt>
                <c:pt idx="13">
                  <c:v>3.048</c:v>
                </c:pt>
                <c:pt idx="14">
                  <c:v>3.8140000000000001</c:v>
                </c:pt>
                <c:pt idx="15">
                  <c:v>4.4470000000000001</c:v>
                </c:pt>
                <c:pt idx="16">
                  <c:v>4.8529999999999998</c:v>
                </c:pt>
                <c:pt idx="17">
                  <c:v>5.0819999999999999</c:v>
                </c:pt>
                <c:pt idx="18">
                  <c:v>5.2050000000000001</c:v>
                </c:pt>
                <c:pt idx="19">
                  <c:v>5.2779999999999996</c:v>
                </c:pt>
                <c:pt idx="20">
                  <c:v>5.306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33640"/>
        <c:axId val="387038344"/>
      </c:scatterChart>
      <c:valAx>
        <c:axId val="387033640"/>
        <c:scaling>
          <c:logBase val="8"/>
          <c:orientation val="minMax"/>
          <c:max val="335544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038344"/>
        <c:crosses val="autoZero"/>
        <c:crossBetween val="midCat"/>
        <c:majorUnit val="16"/>
      </c:valAx>
      <c:valAx>
        <c:axId val="38703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03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26477490142442"/>
          <c:y val="0.24307093181277981"/>
          <c:w val="0.35251670904282145"/>
          <c:h val="0.276798334132680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</a:t>
            </a:r>
            <a:r>
              <a:rPr lang="en-US">
                <a:latin typeface="Symbol" panose="05050102010706020507" pitchFamily="18" charset="2"/>
              </a:rPr>
              <a:t>m</a:t>
            </a:r>
            <a:r>
              <a:rPr lang="en-US"/>
              <a:t>s]</a:t>
            </a:r>
            <a:endParaRPr lang="ja-JP"/>
          </a:p>
        </c:rich>
      </c:tx>
      <c:layout>
        <c:manualLayout>
          <c:xMode val="edge"/>
          <c:yMode val="edge"/>
          <c:x val="0.39517316852257778"/>
          <c:y val="9.011115663114459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FX100'!$AF$27:$AF$49</c:f>
              <c:numCache>
                <c:formatCode>General</c:formatCode>
                <c:ptCount val="23"/>
                <c:pt idx="0">
                  <c:v>2.4200000000000004</c:v>
                </c:pt>
                <c:pt idx="1">
                  <c:v>2.4299999999999997</c:v>
                </c:pt>
                <c:pt idx="2">
                  <c:v>2.7</c:v>
                </c:pt>
                <c:pt idx="3">
                  <c:v>2.7199999999999998</c:v>
                </c:pt>
                <c:pt idx="4">
                  <c:v>2.79</c:v>
                </c:pt>
                <c:pt idx="5">
                  <c:v>3.39</c:v>
                </c:pt>
                <c:pt idx="6">
                  <c:v>3.55</c:v>
                </c:pt>
                <c:pt idx="7">
                  <c:v>3.9099999999999993</c:v>
                </c:pt>
                <c:pt idx="8">
                  <c:v>4.4000000000000004</c:v>
                </c:pt>
                <c:pt idx="9">
                  <c:v>5.04</c:v>
                </c:pt>
                <c:pt idx="10">
                  <c:v>6.3</c:v>
                </c:pt>
                <c:pt idx="11">
                  <c:v>10.200000000000001</c:v>
                </c:pt>
                <c:pt idx="12">
                  <c:v>15.6</c:v>
                </c:pt>
                <c:pt idx="13">
                  <c:v>22.4</c:v>
                </c:pt>
                <c:pt idx="14">
                  <c:v>34.100000000000009</c:v>
                </c:pt>
                <c:pt idx="15">
                  <c:v>57.4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FX100'!$AG$27:$AG$49</c:f>
              <c:numCache>
                <c:formatCode>General</c:formatCode>
                <c:ptCount val="23"/>
                <c:pt idx="0">
                  <c:v>6.85</c:v>
                </c:pt>
                <c:pt idx="1">
                  <c:v>6.87</c:v>
                </c:pt>
                <c:pt idx="2">
                  <c:v>6.85</c:v>
                </c:pt>
                <c:pt idx="3">
                  <c:v>7.0299999999999994</c:v>
                </c:pt>
                <c:pt idx="4">
                  <c:v>7.05</c:v>
                </c:pt>
                <c:pt idx="5">
                  <c:v>7.11</c:v>
                </c:pt>
                <c:pt idx="6">
                  <c:v>7.23</c:v>
                </c:pt>
                <c:pt idx="7">
                  <c:v>7.4200000000000008</c:v>
                </c:pt>
                <c:pt idx="8">
                  <c:v>7.74</c:v>
                </c:pt>
                <c:pt idx="9">
                  <c:v>8.0399999999999991</c:v>
                </c:pt>
                <c:pt idx="10">
                  <c:v>8.74</c:v>
                </c:pt>
                <c:pt idx="11">
                  <c:v>10.3</c:v>
                </c:pt>
                <c:pt idx="12">
                  <c:v>13.2</c:v>
                </c:pt>
                <c:pt idx="13">
                  <c:v>19</c:v>
                </c:pt>
                <c:pt idx="14">
                  <c:v>30.800000000000004</c:v>
                </c:pt>
                <c:pt idx="15">
                  <c:v>54.1</c:v>
                </c:pt>
                <c:pt idx="16">
                  <c:v>101</c:v>
                </c:pt>
                <c:pt idx="17">
                  <c:v>194</c:v>
                </c:pt>
                <c:pt idx="18">
                  <c:v>380</c:v>
                </c:pt>
                <c:pt idx="19">
                  <c:v>753</c:v>
                </c:pt>
                <c:pt idx="20">
                  <c:v>1500</c:v>
                </c:pt>
                <c:pt idx="21">
                  <c:v>2990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FX100'!$AH$27:$AH$49</c:f>
              <c:numCache>
                <c:formatCode>General</c:formatCode>
                <c:ptCount val="23"/>
                <c:pt idx="0">
                  <c:v>8.3000000000000007</c:v>
                </c:pt>
                <c:pt idx="1">
                  <c:v>8.3199999999999985</c:v>
                </c:pt>
                <c:pt idx="2">
                  <c:v>8.36</c:v>
                </c:pt>
                <c:pt idx="3">
                  <c:v>8.33</c:v>
                </c:pt>
                <c:pt idx="4">
                  <c:v>8.4400000000000013</c:v>
                </c:pt>
                <c:pt idx="5">
                  <c:v>8.41</c:v>
                </c:pt>
                <c:pt idx="6">
                  <c:v>8.74</c:v>
                </c:pt>
                <c:pt idx="7">
                  <c:v>9.2900000000000009</c:v>
                </c:pt>
                <c:pt idx="8">
                  <c:v>10.3</c:v>
                </c:pt>
                <c:pt idx="9">
                  <c:v>11.1</c:v>
                </c:pt>
                <c:pt idx="10">
                  <c:v>12.6</c:v>
                </c:pt>
                <c:pt idx="11">
                  <c:v>15.400000000000002</c:v>
                </c:pt>
                <c:pt idx="12">
                  <c:v>20.8</c:v>
                </c:pt>
                <c:pt idx="13">
                  <c:v>31.4</c:v>
                </c:pt>
                <c:pt idx="14">
                  <c:v>52.1</c:v>
                </c:pt>
                <c:pt idx="15">
                  <c:v>92.899999999999991</c:v>
                </c:pt>
                <c:pt idx="16">
                  <c:v>179</c:v>
                </c:pt>
                <c:pt idx="17">
                  <c:v>348</c:v>
                </c:pt>
                <c:pt idx="18">
                  <c:v>690</c:v>
                </c:pt>
                <c:pt idx="19">
                  <c:v>1369.9999999999998</c:v>
                </c:pt>
                <c:pt idx="20">
                  <c:v>2770</c:v>
                </c:pt>
                <c:pt idx="21">
                  <c:v>5560</c:v>
                </c:pt>
                <c:pt idx="22">
                  <c:v>11200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FX100'!$AI$27:$AI$49</c:f>
              <c:numCache>
                <c:formatCode>General</c:formatCode>
                <c:ptCount val="23"/>
                <c:pt idx="0">
                  <c:v>7.2</c:v>
                </c:pt>
                <c:pt idx="1">
                  <c:v>7.1899999999999995</c:v>
                </c:pt>
                <c:pt idx="2">
                  <c:v>7.1899999999999995</c:v>
                </c:pt>
                <c:pt idx="3">
                  <c:v>7.2</c:v>
                </c:pt>
                <c:pt idx="4">
                  <c:v>7.34</c:v>
                </c:pt>
                <c:pt idx="5">
                  <c:v>7.48</c:v>
                </c:pt>
                <c:pt idx="6">
                  <c:v>7.77</c:v>
                </c:pt>
                <c:pt idx="7">
                  <c:v>8.379999999999999</c:v>
                </c:pt>
                <c:pt idx="8">
                  <c:v>9.26</c:v>
                </c:pt>
                <c:pt idx="9">
                  <c:v>9.61</c:v>
                </c:pt>
                <c:pt idx="10">
                  <c:v>10.3</c:v>
                </c:pt>
                <c:pt idx="11">
                  <c:v>11.899999999999999</c:v>
                </c:pt>
                <c:pt idx="12">
                  <c:v>14.7</c:v>
                </c:pt>
                <c:pt idx="13">
                  <c:v>20.5</c:v>
                </c:pt>
                <c:pt idx="14">
                  <c:v>32.799999999999997</c:v>
                </c:pt>
                <c:pt idx="15">
                  <c:v>56.2</c:v>
                </c:pt>
                <c:pt idx="16">
                  <c:v>103</c:v>
                </c:pt>
                <c:pt idx="17">
                  <c:v>196.99999999999997</c:v>
                </c:pt>
                <c:pt idx="18">
                  <c:v>384</c:v>
                </c:pt>
                <c:pt idx="19">
                  <c:v>758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39520"/>
        <c:axId val="387039912"/>
      </c:scatterChart>
      <c:valAx>
        <c:axId val="387039520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039912"/>
        <c:crosses val="autoZero"/>
        <c:crossBetween val="midCat"/>
        <c:majorUnit val="16"/>
      </c:valAx>
      <c:valAx>
        <c:axId val="38703991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03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6684724770011"/>
          <c:y val="0.20886106408288374"/>
          <c:w val="0.38929513571730445"/>
          <c:h val="0.285678588527964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</a:t>
            </a:r>
            <a:r>
              <a:rPr lang="en-US">
                <a:latin typeface="Symbol" panose="05050102010706020507" pitchFamily="18" charset="2"/>
              </a:rPr>
              <a:t>m</a:t>
            </a:r>
            <a:r>
              <a:rPr lang="en-US"/>
              <a:t>s]</a:t>
            </a:r>
            <a:endParaRPr lang="ja-JP"/>
          </a:p>
        </c:rich>
      </c:tx>
      <c:layout>
        <c:manualLayout>
          <c:xMode val="edge"/>
          <c:yMode val="edge"/>
          <c:x val="0.38003513640178893"/>
          <c:y val="6.724350527093775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FX100'!$AF$27:$AF$49</c:f>
              <c:numCache>
                <c:formatCode>General</c:formatCode>
                <c:ptCount val="23"/>
                <c:pt idx="0">
                  <c:v>2.9499999999999997</c:v>
                </c:pt>
                <c:pt idx="1">
                  <c:v>2.96</c:v>
                </c:pt>
                <c:pt idx="2">
                  <c:v>3.25</c:v>
                </c:pt>
                <c:pt idx="3">
                  <c:v>3.2600000000000002</c:v>
                </c:pt>
                <c:pt idx="4">
                  <c:v>3.32</c:v>
                </c:pt>
                <c:pt idx="5">
                  <c:v>3.82</c:v>
                </c:pt>
                <c:pt idx="6">
                  <c:v>3.9400000000000008</c:v>
                </c:pt>
                <c:pt idx="7">
                  <c:v>4.24</c:v>
                </c:pt>
                <c:pt idx="8">
                  <c:v>4.7600000000000007</c:v>
                </c:pt>
                <c:pt idx="9">
                  <c:v>5.5</c:v>
                </c:pt>
                <c:pt idx="10">
                  <c:v>6.77</c:v>
                </c:pt>
                <c:pt idx="11">
                  <c:v>10.6</c:v>
                </c:pt>
                <c:pt idx="12">
                  <c:v>16.2</c:v>
                </c:pt>
                <c:pt idx="13">
                  <c:v>23.099999999999998</c:v>
                </c:pt>
                <c:pt idx="14">
                  <c:v>34.799999999999997</c:v>
                </c:pt>
                <c:pt idx="15">
                  <c:v>58.2</c:v>
                </c:pt>
                <c:pt idx="16">
                  <c:v>105.00000000000001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758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FX100'!$AG$27:$AG$49</c:f>
              <c:numCache>
                <c:formatCode>General</c:formatCode>
                <c:ptCount val="23"/>
                <c:pt idx="0">
                  <c:v>8.9600000000000009</c:v>
                </c:pt>
                <c:pt idx="1">
                  <c:v>9.3500000000000014</c:v>
                </c:pt>
                <c:pt idx="2">
                  <c:v>9.4</c:v>
                </c:pt>
                <c:pt idx="3">
                  <c:v>9.9</c:v>
                </c:pt>
                <c:pt idx="4">
                  <c:v>9.9799999999999986</c:v>
                </c:pt>
                <c:pt idx="5">
                  <c:v>10.1</c:v>
                </c:pt>
                <c:pt idx="6">
                  <c:v>9.9899999999999984</c:v>
                </c:pt>
                <c:pt idx="7">
                  <c:v>10.499999999999998</c:v>
                </c:pt>
                <c:pt idx="8">
                  <c:v>10.6</c:v>
                </c:pt>
                <c:pt idx="9">
                  <c:v>11</c:v>
                </c:pt>
                <c:pt idx="10">
                  <c:v>11.600000000000001</c:v>
                </c:pt>
                <c:pt idx="11">
                  <c:v>13.299999999999999</c:v>
                </c:pt>
                <c:pt idx="12">
                  <c:v>16.100000000000001</c:v>
                </c:pt>
                <c:pt idx="13">
                  <c:v>22</c:v>
                </c:pt>
                <c:pt idx="14">
                  <c:v>33.6</c:v>
                </c:pt>
                <c:pt idx="15">
                  <c:v>56.9</c:v>
                </c:pt>
                <c:pt idx="16">
                  <c:v>104</c:v>
                </c:pt>
                <c:pt idx="17">
                  <c:v>196.99999999999997</c:v>
                </c:pt>
                <c:pt idx="18">
                  <c:v>383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FX100'!$AH$27:$AH$49</c:f>
              <c:numCache>
                <c:formatCode>General</c:formatCode>
                <c:ptCount val="23"/>
                <c:pt idx="0">
                  <c:v>11.899999999999999</c:v>
                </c:pt>
                <c:pt idx="1">
                  <c:v>11.899999999999999</c:v>
                </c:pt>
                <c:pt idx="2">
                  <c:v>12</c:v>
                </c:pt>
                <c:pt idx="3">
                  <c:v>11.899999999999999</c:v>
                </c:pt>
                <c:pt idx="4">
                  <c:v>12.1</c:v>
                </c:pt>
                <c:pt idx="5">
                  <c:v>11.899999999999999</c:v>
                </c:pt>
                <c:pt idx="6">
                  <c:v>12.3</c:v>
                </c:pt>
                <c:pt idx="7">
                  <c:v>12.799999999999999</c:v>
                </c:pt>
                <c:pt idx="8">
                  <c:v>13.4</c:v>
                </c:pt>
                <c:pt idx="9">
                  <c:v>14.3</c:v>
                </c:pt>
                <c:pt idx="10">
                  <c:v>15.8</c:v>
                </c:pt>
                <c:pt idx="11">
                  <c:v>19.3</c:v>
                </c:pt>
                <c:pt idx="12">
                  <c:v>25.8</c:v>
                </c:pt>
                <c:pt idx="13">
                  <c:v>38.099999999999994</c:v>
                </c:pt>
                <c:pt idx="14">
                  <c:v>62.9</c:v>
                </c:pt>
                <c:pt idx="15">
                  <c:v>112</c:v>
                </c:pt>
                <c:pt idx="16">
                  <c:v>216</c:v>
                </c:pt>
                <c:pt idx="17">
                  <c:v>421</c:v>
                </c:pt>
                <c:pt idx="18">
                  <c:v>834</c:v>
                </c:pt>
                <c:pt idx="19">
                  <c:v>1660</c:v>
                </c:pt>
                <c:pt idx="20">
                  <c:v>3320</c:v>
                </c:pt>
                <c:pt idx="21">
                  <c:v>6610</c:v>
                </c:pt>
                <c:pt idx="22">
                  <c:v>13200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FX100'!$AI$27:$AI$49</c:f>
              <c:numCache>
                <c:formatCode>General</c:formatCode>
                <c:ptCount val="23"/>
                <c:pt idx="0">
                  <c:v>9.77</c:v>
                </c:pt>
                <c:pt idx="1">
                  <c:v>9.77</c:v>
                </c:pt>
                <c:pt idx="2">
                  <c:v>9.7799999999999994</c:v>
                </c:pt>
                <c:pt idx="3">
                  <c:v>9.75</c:v>
                </c:pt>
                <c:pt idx="4">
                  <c:v>9.74</c:v>
                </c:pt>
                <c:pt idx="5">
                  <c:v>9.75</c:v>
                </c:pt>
                <c:pt idx="6">
                  <c:v>10.200000000000001</c:v>
                </c:pt>
                <c:pt idx="7">
                  <c:v>10.200000000000001</c:v>
                </c:pt>
                <c:pt idx="8">
                  <c:v>10.7</c:v>
                </c:pt>
                <c:pt idx="9">
                  <c:v>11</c:v>
                </c:pt>
                <c:pt idx="10">
                  <c:v>11.399999999999999</c:v>
                </c:pt>
                <c:pt idx="11">
                  <c:v>13.299999999999999</c:v>
                </c:pt>
                <c:pt idx="12">
                  <c:v>16.2</c:v>
                </c:pt>
                <c:pt idx="13">
                  <c:v>21.8</c:v>
                </c:pt>
                <c:pt idx="14">
                  <c:v>33.700000000000003</c:v>
                </c:pt>
                <c:pt idx="15">
                  <c:v>57.2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760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78144"/>
        <c:axId val="387878536"/>
      </c:scatterChart>
      <c:valAx>
        <c:axId val="387878144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78536"/>
        <c:crosses val="autoZero"/>
        <c:crossBetween val="midCat"/>
        <c:majorUnit val="16"/>
      </c:valAx>
      <c:valAx>
        <c:axId val="38787853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7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38929513571730445"/>
          <c:h val="0.286673693912830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16481029576"/>
          <c:y val="0.107239673130098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FX100'!$AF$60:$AF$82</c:f>
              <c:numCache>
                <c:formatCode>General</c:formatCode>
                <c:ptCount val="23"/>
                <c:pt idx="0">
                  <c:v>2.5839999999999999E-3</c:v>
                </c:pt>
                <c:pt idx="1">
                  <c:v>5.1549999999999999E-3</c:v>
                </c:pt>
                <c:pt idx="2">
                  <c:v>9.3900000000000008E-3</c:v>
                </c:pt>
                <c:pt idx="3">
                  <c:v>1.874E-2</c:v>
                </c:pt>
                <c:pt idx="4">
                  <c:v>3.678E-2</c:v>
                </c:pt>
                <c:pt idx="5">
                  <c:v>6.3869999999999996E-2</c:v>
                </c:pt>
                <c:pt idx="6">
                  <c:v>0.12379999999999999</c:v>
                </c:pt>
                <c:pt idx="7">
                  <c:v>0.23019999999999999</c:v>
                </c:pt>
                <c:pt idx="8">
                  <c:v>0.4103</c:v>
                </c:pt>
                <c:pt idx="9">
                  <c:v>0.71010000000000006</c:v>
                </c:pt>
                <c:pt idx="10">
                  <c:v>1.153</c:v>
                </c:pt>
                <c:pt idx="11">
                  <c:v>1.478</c:v>
                </c:pt>
                <c:pt idx="12">
                  <c:v>1.9319999999999999</c:v>
                </c:pt>
                <c:pt idx="13">
                  <c:v>2.702</c:v>
                </c:pt>
                <c:pt idx="14">
                  <c:v>3.593</c:v>
                </c:pt>
                <c:pt idx="15">
                  <c:v>4.2939999999999996</c:v>
                </c:pt>
                <c:pt idx="16">
                  <c:v>4.7679999999999998</c:v>
                </c:pt>
                <c:pt idx="17">
                  <c:v>5.0510000000000002</c:v>
                </c:pt>
                <c:pt idx="18">
                  <c:v>5.1980000000000004</c:v>
                </c:pt>
                <c:pt idx="19">
                  <c:v>5.2779999999999996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FX100'!$AG$60:$AG$82</c:f>
              <c:numCache>
                <c:formatCode>General</c:formatCode>
                <c:ptCount val="23"/>
                <c:pt idx="0">
                  <c:v>8.518E-4</c:v>
                </c:pt>
                <c:pt idx="1">
                  <c:v>1.6310000000000001E-3</c:v>
                </c:pt>
                <c:pt idx="2">
                  <c:v>3.2469999999999999E-3</c:v>
                </c:pt>
                <c:pt idx="3">
                  <c:v>6.1630000000000001E-3</c:v>
                </c:pt>
                <c:pt idx="4">
                  <c:v>1.2230000000000001E-2</c:v>
                </c:pt>
                <c:pt idx="5">
                  <c:v>2.4210000000000002E-2</c:v>
                </c:pt>
                <c:pt idx="6">
                  <c:v>4.8850000000000005E-2</c:v>
                </c:pt>
                <c:pt idx="7">
                  <c:v>9.3290000000000012E-2</c:v>
                </c:pt>
                <c:pt idx="8">
                  <c:v>0.185</c:v>
                </c:pt>
                <c:pt idx="9">
                  <c:v>0.35649999999999998</c:v>
                </c:pt>
                <c:pt idx="10">
                  <c:v>0.67549999999999999</c:v>
                </c:pt>
                <c:pt idx="11">
                  <c:v>1.177</c:v>
                </c:pt>
                <c:pt idx="12">
                  <c:v>1.9430000000000001</c:v>
                </c:pt>
                <c:pt idx="13">
                  <c:v>2.8439999999999999</c:v>
                </c:pt>
                <c:pt idx="14">
                  <c:v>3.7240000000000002</c:v>
                </c:pt>
                <c:pt idx="15">
                  <c:v>4.3949999999999996</c:v>
                </c:pt>
                <c:pt idx="16">
                  <c:v>4.83</c:v>
                </c:pt>
                <c:pt idx="17">
                  <c:v>5.0819999999999999</c:v>
                </c:pt>
                <c:pt idx="18">
                  <c:v>5.218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FX100'!$AH$60:$AH$82</c:f>
              <c:numCache>
                <c:formatCode>General</c:formatCode>
                <c:ptCount val="23"/>
                <c:pt idx="0">
                  <c:v>6.4270000000000006E-4</c:v>
                </c:pt>
                <c:pt idx="1">
                  <c:v>1.279E-3</c:v>
                </c:pt>
                <c:pt idx="2">
                  <c:v>2.5510000000000003E-3</c:v>
                </c:pt>
                <c:pt idx="3">
                  <c:v>5.1150000000000006E-3</c:v>
                </c:pt>
                <c:pt idx="4">
                  <c:v>1.013E-2</c:v>
                </c:pt>
                <c:pt idx="5">
                  <c:v>2.0460000000000002E-2</c:v>
                </c:pt>
                <c:pt idx="6">
                  <c:v>3.9700000000000006E-2</c:v>
                </c:pt>
                <c:pt idx="7">
                  <c:v>7.6560000000000003E-2</c:v>
                </c:pt>
                <c:pt idx="8">
                  <c:v>0.14580000000000001</c:v>
                </c:pt>
                <c:pt idx="9">
                  <c:v>0.27289999999999998</c:v>
                </c:pt>
                <c:pt idx="10">
                  <c:v>0.49419999999999997</c:v>
                </c:pt>
                <c:pt idx="11">
                  <c:v>0.80759999999999998</c:v>
                </c:pt>
                <c:pt idx="12">
                  <c:v>1.212</c:v>
                </c:pt>
                <c:pt idx="13">
                  <c:v>1.641</c:v>
                </c:pt>
                <c:pt idx="14">
                  <c:v>1.988</c:v>
                </c:pt>
                <c:pt idx="15">
                  <c:v>2.2360000000000002</c:v>
                </c:pt>
                <c:pt idx="16">
                  <c:v>2.3140000000000001</c:v>
                </c:pt>
                <c:pt idx="17">
                  <c:v>2.3759999999999999</c:v>
                </c:pt>
                <c:pt idx="18">
                  <c:v>2.3980000000000001</c:v>
                </c:pt>
                <c:pt idx="19">
                  <c:v>2.4119999999999999</c:v>
                </c:pt>
                <c:pt idx="20">
                  <c:v>2.4119999999999999</c:v>
                </c:pt>
                <c:pt idx="21">
                  <c:v>2.4209999999999998</c:v>
                </c:pt>
                <c:pt idx="22">
                  <c:v>2.4180000000000001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FX100'!$AI$60:$AI$82</c:f>
              <c:numCache>
                <c:formatCode>General</c:formatCode>
                <c:ptCount val="23"/>
                <c:pt idx="0">
                  <c:v>7.8129999999999996E-4</c:v>
                </c:pt>
                <c:pt idx="1">
                  <c:v>1.5629999999999999E-3</c:v>
                </c:pt>
                <c:pt idx="2">
                  <c:v>3.1199999999999999E-3</c:v>
                </c:pt>
                <c:pt idx="3">
                  <c:v>6.2599999999999999E-3</c:v>
                </c:pt>
                <c:pt idx="4">
                  <c:v>1.2539999999999999E-2</c:v>
                </c:pt>
                <c:pt idx="5">
                  <c:v>2.504E-2</c:v>
                </c:pt>
                <c:pt idx="6">
                  <c:v>4.7829999999999998E-2</c:v>
                </c:pt>
                <c:pt idx="7">
                  <c:v>9.5519999999999994E-2</c:v>
                </c:pt>
                <c:pt idx="8">
                  <c:v>0.18230000000000002</c:v>
                </c:pt>
                <c:pt idx="9">
                  <c:v>0.35360000000000003</c:v>
                </c:pt>
                <c:pt idx="10">
                  <c:v>0.68270000000000008</c:v>
                </c:pt>
                <c:pt idx="11">
                  <c:v>1.177</c:v>
                </c:pt>
                <c:pt idx="12">
                  <c:v>1.9319999999999999</c:v>
                </c:pt>
                <c:pt idx="13">
                  <c:v>2.8639999999999999</c:v>
                </c:pt>
                <c:pt idx="14">
                  <c:v>3.71</c:v>
                </c:pt>
                <c:pt idx="15">
                  <c:v>4.3710000000000004</c:v>
                </c:pt>
                <c:pt idx="16">
                  <c:v>4.8019999999999996</c:v>
                </c:pt>
                <c:pt idx="17">
                  <c:v>5.0570000000000004</c:v>
                </c:pt>
                <c:pt idx="18">
                  <c:v>5.1909999999999998</c:v>
                </c:pt>
                <c:pt idx="19">
                  <c:v>5.2649999999999997</c:v>
                </c:pt>
                <c:pt idx="20">
                  <c:v>5.2990000000000004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84024"/>
        <c:axId val="387884808"/>
      </c:scatterChart>
      <c:valAx>
        <c:axId val="387884024"/>
        <c:scaling>
          <c:logBase val="8"/>
          <c:orientation val="minMax"/>
          <c:max val="335544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84808"/>
        <c:crosses val="autoZero"/>
        <c:crossBetween val="midCat"/>
        <c:majorUnit val="16"/>
      </c:valAx>
      <c:valAx>
        <c:axId val="38788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8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45820261131666"/>
          <c:y val="0.21981568051451103"/>
          <c:w val="0.35251670904282145"/>
          <c:h val="0.280320027105092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</a:t>
            </a:r>
            <a:r>
              <a:rPr lang="en-US">
                <a:latin typeface="Symbol" panose="05050102010706020507" pitchFamily="18" charset="2"/>
              </a:rPr>
              <a:t>m</a:t>
            </a:r>
            <a:r>
              <a:rPr lang="en-US"/>
              <a:t>s]</a:t>
            </a:r>
            <a:endParaRPr lang="ja-JP"/>
          </a:p>
        </c:rich>
      </c:tx>
      <c:layout>
        <c:manualLayout>
          <c:xMode val="edge"/>
          <c:yMode val="edge"/>
          <c:x val="0.39134186307875923"/>
          <c:y val="8.16997668661770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HA-PACS'!$AF$27:$AF$49</c:f>
              <c:numCache>
                <c:formatCode>General</c:formatCode>
                <c:ptCount val="23"/>
                <c:pt idx="0">
                  <c:v>1.38</c:v>
                </c:pt>
                <c:pt idx="1">
                  <c:v>1.3599999999999999</c:v>
                </c:pt>
                <c:pt idx="2">
                  <c:v>1.69</c:v>
                </c:pt>
                <c:pt idx="3">
                  <c:v>1.7000000000000002</c:v>
                </c:pt>
                <c:pt idx="4">
                  <c:v>1.73</c:v>
                </c:pt>
                <c:pt idx="5">
                  <c:v>1.85</c:v>
                </c:pt>
                <c:pt idx="6">
                  <c:v>1.98</c:v>
                </c:pt>
                <c:pt idx="7">
                  <c:v>2.2400000000000002</c:v>
                </c:pt>
                <c:pt idx="8">
                  <c:v>2.78</c:v>
                </c:pt>
                <c:pt idx="9">
                  <c:v>3.27</c:v>
                </c:pt>
                <c:pt idx="10">
                  <c:v>4.3</c:v>
                </c:pt>
                <c:pt idx="11">
                  <c:v>5.75</c:v>
                </c:pt>
                <c:pt idx="12">
                  <c:v>8.57</c:v>
                </c:pt>
                <c:pt idx="13">
                  <c:v>14.1</c:v>
                </c:pt>
                <c:pt idx="14">
                  <c:v>25.2</c:v>
                </c:pt>
                <c:pt idx="15">
                  <c:v>48.7</c:v>
                </c:pt>
                <c:pt idx="16">
                  <c:v>90.000000000000014</c:v>
                </c:pt>
                <c:pt idx="17">
                  <c:v>172</c:v>
                </c:pt>
                <c:pt idx="18">
                  <c:v>339</c:v>
                </c:pt>
                <c:pt idx="19">
                  <c:v>669</c:v>
                </c:pt>
                <c:pt idx="20">
                  <c:v>1330</c:v>
                </c:pt>
                <c:pt idx="21">
                  <c:v>2650</c:v>
                </c:pt>
                <c:pt idx="22">
                  <c:v>5310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HA-PACS'!$AG$27:$AG$49</c:f>
              <c:numCache>
                <c:formatCode>General</c:formatCode>
                <c:ptCount val="23"/>
                <c:pt idx="0">
                  <c:v>2.9299999999999997</c:v>
                </c:pt>
                <c:pt idx="1">
                  <c:v>2.94</c:v>
                </c:pt>
                <c:pt idx="2">
                  <c:v>2.96</c:v>
                </c:pt>
                <c:pt idx="3">
                  <c:v>3</c:v>
                </c:pt>
                <c:pt idx="4">
                  <c:v>3.3600000000000003</c:v>
                </c:pt>
                <c:pt idx="5">
                  <c:v>3.4000000000000004</c:v>
                </c:pt>
                <c:pt idx="6">
                  <c:v>3.55</c:v>
                </c:pt>
                <c:pt idx="7">
                  <c:v>3.79</c:v>
                </c:pt>
                <c:pt idx="8">
                  <c:v>3.96</c:v>
                </c:pt>
                <c:pt idx="9">
                  <c:v>4.2899999999999991</c:v>
                </c:pt>
                <c:pt idx="10">
                  <c:v>5.05</c:v>
                </c:pt>
                <c:pt idx="11">
                  <c:v>7.2099999999999991</c:v>
                </c:pt>
                <c:pt idx="12">
                  <c:v>11.600000000000001</c:v>
                </c:pt>
                <c:pt idx="13">
                  <c:v>20.5</c:v>
                </c:pt>
                <c:pt idx="14">
                  <c:v>37.799999999999997</c:v>
                </c:pt>
                <c:pt idx="15">
                  <c:v>72.799999999999983</c:v>
                </c:pt>
                <c:pt idx="16">
                  <c:v>145</c:v>
                </c:pt>
                <c:pt idx="17">
                  <c:v>286.00000000000006</c:v>
                </c:pt>
                <c:pt idx="18">
                  <c:v>575</c:v>
                </c:pt>
                <c:pt idx="19">
                  <c:v>1150</c:v>
                </c:pt>
                <c:pt idx="20">
                  <c:v>2300</c:v>
                </c:pt>
                <c:pt idx="21">
                  <c:v>4560</c:v>
                </c:pt>
                <c:pt idx="22">
                  <c:v>9129.9999999999982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HA-PACS'!$AH$27:$AH$49</c:f>
              <c:numCache>
                <c:formatCode>General</c:formatCode>
                <c:ptCount val="23"/>
                <c:pt idx="0">
                  <c:v>3.4000000000000004</c:v>
                </c:pt>
                <c:pt idx="1">
                  <c:v>3.4099999999999997</c:v>
                </c:pt>
                <c:pt idx="2">
                  <c:v>3.42</c:v>
                </c:pt>
                <c:pt idx="3">
                  <c:v>3.44</c:v>
                </c:pt>
                <c:pt idx="4">
                  <c:v>3.48</c:v>
                </c:pt>
                <c:pt idx="5">
                  <c:v>3.6</c:v>
                </c:pt>
                <c:pt idx="6">
                  <c:v>3.7500000000000004</c:v>
                </c:pt>
                <c:pt idx="7">
                  <c:v>4.04</c:v>
                </c:pt>
                <c:pt idx="8">
                  <c:v>4.3100000000000005</c:v>
                </c:pt>
                <c:pt idx="9">
                  <c:v>4.8400000000000007</c:v>
                </c:pt>
                <c:pt idx="10">
                  <c:v>5.8999999999999995</c:v>
                </c:pt>
                <c:pt idx="11">
                  <c:v>8.1100000000000012</c:v>
                </c:pt>
                <c:pt idx="12">
                  <c:v>12.700000000000001</c:v>
                </c:pt>
                <c:pt idx="13">
                  <c:v>21.7</c:v>
                </c:pt>
                <c:pt idx="14">
                  <c:v>40.599999999999994</c:v>
                </c:pt>
                <c:pt idx="15">
                  <c:v>83.499999999999986</c:v>
                </c:pt>
                <c:pt idx="16">
                  <c:v>168.99999999999997</c:v>
                </c:pt>
                <c:pt idx="17">
                  <c:v>335</c:v>
                </c:pt>
                <c:pt idx="18">
                  <c:v>670</c:v>
                </c:pt>
                <c:pt idx="19">
                  <c:v>1340</c:v>
                </c:pt>
                <c:pt idx="20">
                  <c:v>2720</c:v>
                </c:pt>
                <c:pt idx="21">
                  <c:v>6700</c:v>
                </c:pt>
                <c:pt idx="22">
                  <c:v>15400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HA-PACS'!$AI$27:$AI$49</c:f>
              <c:numCache>
                <c:formatCode>General</c:formatCode>
                <c:ptCount val="23"/>
                <c:pt idx="0">
                  <c:v>3.31</c:v>
                </c:pt>
                <c:pt idx="1">
                  <c:v>3.32</c:v>
                </c:pt>
                <c:pt idx="2">
                  <c:v>3.33</c:v>
                </c:pt>
                <c:pt idx="3">
                  <c:v>3.35</c:v>
                </c:pt>
                <c:pt idx="4">
                  <c:v>3.39</c:v>
                </c:pt>
                <c:pt idx="5">
                  <c:v>3.49</c:v>
                </c:pt>
                <c:pt idx="6">
                  <c:v>3.68</c:v>
                </c:pt>
                <c:pt idx="7">
                  <c:v>3.9</c:v>
                </c:pt>
                <c:pt idx="8">
                  <c:v>4.2</c:v>
                </c:pt>
                <c:pt idx="9">
                  <c:v>4.75</c:v>
                </c:pt>
                <c:pt idx="10">
                  <c:v>5.84</c:v>
                </c:pt>
                <c:pt idx="11">
                  <c:v>8.02</c:v>
                </c:pt>
                <c:pt idx="12">
                  <c:v>12.5</c:v>
                </c:pt>
                <c:pt idx="13">
                  <c:v>21.1</c:v>
                </c:pt>
                <c:pt idx="14">
                  <c:v>38.6</c:v>
                </c:pt>
                <c:pt idx="15">
                  <c:v>73.599999999999994</c:v>
                </c:pt>
                <c:pt idx="16">
                  <c:v>144.00000000000003</c:v>
                </c:pt>
                <c:pt idx="17">
                  <c:v>283</c:v>
                </c:pt>
                <c:pt idx="18">
                  <c:v>564</c:v>
                </c:pt>
                <c:pt idx="19">
                  <c:v>1140</c:v>
                </c:pt>
                <c:pt idx="20">
                  <c:v>2280</c:v>
                </c:pt>
                <c:pt idx="21">
                  <c:v>4550</c:v>
                </c:pt>
                <c:pt idx="22">
                  <c:v>9129.9999999999982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84416"/>
        <c:axId val="387882848"/>
      </c:scatterChart>
      <c:valAx>
        <c:axId val="387884416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82848"/>
        <c:crosses val="autoZero"/>
        <c:crossBetween val="midCat"/>
        <c:majorUnit val="16"/>
      </c:valAx>
      <c:valAx>
        <c:axId val="3878828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8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9991486127149"/>
          <c:y val="0.24187505468094633"/>
          <c:w val="0.38929513571730445"/>
          <c:h val="0.31159969430134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16481029576"/>
          <c:y val="0.107239673130098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HA-PACS'!$AF$60:$AF$82</c:f>
              <c:numCache>
                <c:formatCode>General</c:formatCode>
                <c:ptCount val="23"/>
                <c:pt idx="0">
                  <c:v>5.5149999999999999E-3</c:v>
                </c:pt>
                <c:pt idx="1">
                  <c:v>1.12E-2</c:v>
                </c:pt>
                <c:pt idx="2">
                  <c:v>1.8020000000000001E-2</c:v>
                </c:pt>
                <c:pt idx="3">
                  <c:v>3.5970000000000002E-2</c:v>
                </c:pt>
                <c:pt idx="4">
                  <c:v>7.0389999999999994E-2</c:v>
                </c:pt>
                <c:pt idx="5">
                  <c:v>0.1323</c:v>
                </c:pt>
                <c:pt idx="6">
                  <c:v>0.24630000000000002</c:v>
                </c:pt>
                <c:pt idx="7">
                  <c:v>0.43619999999999998</c:v>
                </c:pt>
                <c:pt idx="8">
                  <c:v>0.70329999999999993</c:v>
                </c:pt>
                <c:pt idx="9">
                  <c:v>1.1950000000000001</c:v>
                </c:pt>
                <c:pt idx="10">
                  <c:v>1.819</c:v>
                </c:pt>
                <c:pt idx="11">
                  <c:v>2.7160000000000002</c:v>
                </c:pt>
                <c:pt idx="12">
                  <c:v>3.6459999999999999</c:v>
                </c:pt>
                <c:pt idx="13">
                  <c:v>4.4379999999999997</c:v>
                </c:pt>
                <c:pt idx="14">
                  <c:v>4.9569999999999999</c:v>
                </c:pt>
                <c:pt idx="15">
                  <c:v>5.13</c:v>
                </c:pt>
                <c:pt idx="16">
                  <c:v>5.5529999999999999</c:v>
                </c:pt>
                <c:pt idx="17">
                  <c:v>5.8019999999999996</c:v>
                </c:pt>
                <c:pt idx="18">
                  <c:v>5.9050000000000002</c:v>
                </c:pt>
                <c:pt idx="19">
                  <c:v>5.98</c:v>
                </c:pt>
                <c:pt idx="20">
                  <c:v>6.0170000000000003</c:v>
                </c:pt>
                <c:pt idx="21">
                  <c:v>6.0330000000000004</c:v>
                </c:pt>
                <c:pt idx="22">
                  <c:v>6.0220000000000002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HA-PACS'!$AG$60:$AG$82</c:f>
              <c:numCache>
                <c:formatCode>General</c:formatCode>
                <c:ptCount val="23"/>
                <c:pt idx="0">
                  <c:v>2.6080000000000001E-3</c:v>
                </c:pt>
                <c:pt idx="1">
                  <c:v>5.1939999999999998E-3</c:v>
                </c:pt>
                <c:pt idx="2">
                  <c:v>1.031E-2</c:v>
                </c:pt>
                <c:pt idx="3">
                  <c:v>2.0370000000000003E-2</c:v>
                </c:pt>
                <c:pt idx="4">
                  <c:v>3.6380000000000003E-2</c:v>
                </c:pt>
                <c:pt idx="5">
                  <c:v>7.1760000000000004E-2</c:v>
                </c:pt>
                <c:pt idx="6">
                  <c:v>0.13750000000000001</c:v>
                </c:pt>
                <c:pt idx="7">
                  <c:v>0.25780000000000003</c:v>
                </c:pt>
                <c:pt idx="8">
                  <c:v>0.49339999999999995</c:v>
                </c:pt>
                <c:pt idx="9">
                  <c:v>0.91110000000000002</c:v>
                </c:pt>
                <c:pt idx="10">
                  <c:v>1.546</c:v>
                </c:pt>
                <c:pt idx="11">
                  <c:v>2.1680000000000001</c:v>
                </c:pt>
                <c:pt idx="12">
                  <c:v>2.6970000000000001</c:v>
                </c:pt>
                <c:pt idx="13">
                  <c:v>3.0529999999999999</c:v>
                </c:pt>
                <c:pt idx="14">
                  <c:v>3.3069999999999999</c:v>
                </c:pt>
                <c:pt idx="15">
                  <c:v>3.4350000000000001</c:v>
                </c:pt>
                <c:pt idx="16">
                  <c:v>3.4380000000000002</c:v>
                </c:pt>
                <c:pt idx="17">
                  <c:v>3.5009999999999999</c:v>
                </c:pt>
                <c:pt idx="18">
                  <c:v>3.48</c:v>
                </c:pt>
                <c:pt idx="19">
                  <c:v>3.4849999999999999</c:v>
                </c:pt>
                <c:pt idx="20">
                  <c:v>3.484</c:v>
                </c:pt>
                <c:pt idx="21">
                  <c:v>3.512</c:v>
                </c:pt>
                <c:pt idx="22">
                  <c:v>3.5059999999999998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HA-PACS'!$AH$60:$AH$82</c:f>
              <c:numCache>
                <c:formatCode>General</c:formatCode>
                <c:ptCount val="23"/>
                <c:pt idx="0">
                  <c:v>2.245E-3</c:v>
                </c:pt>
                <c:pt idx="1">
                  <c:v>4.4790000000000003E-3</c:v>
                </c:pt>
                <c:pt idx="2">
                  <c:v>8.9280000000000002E-3</c:v>
                </c:pt>
                <c:pt idx="3">
                  <c:v>1.7760000000000001E-2</c:v>
                </c:pt>
                <c:pt idx="4">
                  <c:v>3.5049999999999998E-2</c:v>
                </c:pt>
                <c:pt idx="5">
                  <c:v>6.7739999999999995E-2</c:v>
                </c:pt>
                <c:pt idx="6">
                  <c:v>0.13009999999999999</c:v>
                </c:pt>
                <c:pt idx="7">
                  <c:v>0.2417</c:v>
                </c:pt>
                <c:pt idx="8">
                  <c:v>0.45330000000000004</c:v>
                </c:pt>
                <c:pt idx="9">
                  <c:v>0.80740000000000001</c:v>
                </c:pt>
                <c:pt idx="10">
                  <c:v>1.325</c:v>
                </c:pt>
                <c:pt idx="11">
                  <c:v>1.9259999999999999</c:v>
                </c:pt>
                <c:pt idx="12">
                  <c:v>2.4620000000000002</c:v>
                </c:pt>
                <c:pt idx="13">
                  <c:v>2.8740000000000001</c:v>
                </c:pt>
                <c:pt idx="14">
                  <c:v>3.08</c:v>
                </c:pt>
                <c:pt idx="15">
                  <c:v>2.9929999999999999</c:v>
                </c:pt>
                <c:pt idx="16">
                  <c:v>2.9660000000000002</c:v>
                </c:pt>
                <c:pt idx="17">
                  <c:v>2.988</c:v>
                </c:pt>
                <c:pt idx="18">
                  <c:v>2.9860000000000002</c:v>
                </c:pt>
                <c:pt idx="19">
                  <c:v>2.9929999999999999</c:v>
                </c:pt>
                <c:pt idx="20">
                  <c:v>2.9460000000000002</c:v>
                </c:pt>
                <c:pt idx="21">
                  <c:v>2.3879999999999999</c:v>
                </c:pt>
                <c:pt idx="22">
                  <c:v>2.077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HA-PACS'!$AI$60:$AI$82</c:f>
              <c:numCache>
                <c:formatCode>General</c:formatCode>
                <c:ptCount val="23"/>
                <c:pt idx="0">
                  <c:v>2.3029999999999999E-3</c:v>
                </c:pt>
                <c:pt idx="1">
                  <c:v>4.594E-3</c:v>
                </c:pt>
                <c:pt idx="2">
                  <c:v>9.1750000000000009E-3</c:v>
                </c:pt>
                <c:pt idx="3">
                  <c:v>1.8190000000000001E-2</c:v>
                </c:pt>
                <c:pt idx="4">
                  <c:v>3.5979999999999998E-2</c:v>
                </c:pt>
                <c:pt idx="5">
                  <c:v>6.9959999999999994E-2</c:v>
                </c:pt>
                <c:pt idx="6">
                  <c:v>0.1328</c:v>
                </c:pt>
                <c:pt idx="7">
                  <c:v>0.25019999999999998</c:v>
                </c:pt>
                <c:pt idx="8">
                  <c:v>0.46550000000000002</c:v>
                </c:pt>
                <c:pt idx="9">
                  <c:v>0.82289999999999996</c:v>
                </c:pt>
                <c:pt idx="10">
                  <c:v>1.339</c:v>
                </c:pt>
                <c:pt idx="11">
                  <c:v>1.9490000000000001</c:v>
                </c:pt>
                <c:pt idx="12">
                  <c:v>2.5070000000000001</c:v>
                </c:pt>
                <c:pt idx="13">
                  <c:v>2.9569999999999999</c:v>
                </c:pt>
                <c:pt idx="14">
                  <c:v>3.2370000000000001</c:v>
                </c:pt>
                <c:pt idx="15">
                  <c:v>3.3959999999999999</c:v>
                </c:pt>
                <c:pt idx="16">
                  <c:v>3.4820000000000002</c:v>
                </c:pt>
                <c:pt idx="17">
                  <c:v>3.5289999999999999</c:v>
                </c:pt>
                <c:pt idx="18">
                  <c:v>3.548</c:v>
                </c:pt>
                <c:pt idx="19">
                  <c:v>3.5089999999999999</c:v>
                </c:pt>
                <c:pt idx="20">
                  <c:v>3.504</c:v>
                </c:pt>
                <c:pt idx="21">
                  <c:v>3.5129999999999999</c:v>
                </c:pt>
                <c:pt idx="22">
                  <c:v>3.5049999999999999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78928"/>
        <c:axId val="387879320"/>
      </c:scatterChart>
      <c:valAx>
        <c:axId val="387878928"/>
        <c:scaling>
          <c:logBase val="16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79320"/>
        <c:crosses val="autoZero"/>
        <c:crossBetween val="midCat"/>
        <c:majorUnit val="16"/>
        <c:minorUnit val="16"/>
      </c:valAx>
      <c:valAx>
        <c:axId val="3878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7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112440054681556"/>
          <c:y val="0.24590441148327163"/>
          <c:w val="0.35251670904282145"/>
          <c:h val="0.2736328116421445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16481029576"/>
          <c:y val="0.107239673130098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MPI-3'!$AF$60:$AF$82</c:f>
              <c:numCache>
                <c:formatCode>General</c:formatCode>
                <c:ptCount val="23"/>
                <c:pt idx="0">
                  <c:v>5.7089999999999997E-3</c:v>
                </c:pt>
                <c:pt idx="1">
                  <c:v>1.1630000000000001E-2</c:v>
                </c:pt>
                <c:pt idx="2">
                  <c:v>1.8329999999999999E-2</c:v>
                </c:pt>
                <c:pt idx="3">
                  <c:v>3.6580000000000001E-2</c:v>
                </c:pt>
                <c:pt idx="4">
                  <c:v>7.1400000000000005E-2</c:v>
                </c:pt>
                <c:pt idx="5">
                  <c:v>0.1336</c:v>
                </c:pt>
                <c:pt idx="6">
                  <c:v>0.24809999999999999</c:v>
                </c:pt>
                <c:pt idx="7">
                  <c:v>0.43660000000000004</c:v>
                </c:pt>
                <c:pt idx="8">
                  <c:v>0.70550000000000002</c:v>
                </c:pt>
                <c:pt idx="9">
                  <c:v>1.196</c:v>
                </c:pt>
                <c:pt idx="10">
                  <c:v>1.8109999999999999</c:v>
                </c:pt>
                <c:pt idx="11">
                  <c:v>2.734</c:v>
                </c:pt>
                <c:pt idx="12">
                  <c:v>3.645</c:v>
                </c:pt>
                <c:pt idx="13">
                  <c:v>4.444</c:v>
                </c:pt>
                <c:pt idx="14">
                  <c:v>4.9980000000000002</c:v>
                </c:pt>
                <c:pt idx="15">
                  <c:v>5.1639999999999997</c:v>
                </c:pt>
                <c:pt idx="16">
                  <c:v>5.56</c:v>
                </c:pt>
                <c:pt idx="17">
                  <c:v>5.8150000000000004</c:v>
                </c:pt>
                <c:pt idx="18">
                  <c:v>5.9470000000000001</c:v>
                </c:pt>
                <c:pt idx="19">
                  <c:v>6.02</c:v>
                </c:pt>
                <c:pt idx="20">
                  <c:v>6.0460000000000003</c:v>
                </c:pt>
                <c:pt idx="21">
                  <c:v>6.0739999999999998</c:v>
                </c:pt>
                <c:pt idx="22">
                  <c:v>6.0659999999999998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MPI-3'!$AG$60:$AG$82</c:f>
              <c:numCache>
                <c:formatCode>General</c:formatCode>
                <c:ptCount val="23"/>
                <c:pt idx="0">
                  <c:v>1.518E-3</c:v>
                </c:pt>
                <c:pt idx="1">
                  <c:v>3.0360000000000001E-3</c:v>
                </c:pt>
                <c:pt idx="2">
                  <c:v>6.0879999999999997E-3</c:v>
                </c:pt>
                <c:pt idx="3">
                  <c:v>1.2150000000000001E-2</c:v>
                </c:pt>
                <c:pt idx="4">
                  <c:v>2.4050000000000002E-2</c:v>
                </c:pt>
                <c:pt idx="5">
                  <c:v>4.6560000000000004E-2</c:v>
                </c:pt>
                <c:pt idx="6">
                  <c:v>9.0810000000000002E-2</c:v>
                </c:pt>
                <c:pt idx="7">
                  <c:v>0.1721</c:v>
                </c:pt>
                <c:pt idx="8">
                  <c:v>0.31469999999999998</c:v>
                </c:pt>
                <c:pt idx="9">
                  <c:v>0.58189999999999997</c:v>
                </c:pt>
                <c:pt idx="10">
                  <c:v>0.99790000000000001</c:v>
                </c:pt>
                <c:pt idx="11">
                  <c:v>1.6850000000000001</c:v>
                </c:pt>
                <c:pt idx="12">
                  <c:v>2.5670000000000002</c:v>
                </c:pt>
                <c:pt idx="13">
                  <c:v>3.4809999999999999</c:v>
                </c:pt>
                <c:pt idx="14">
                  <c:v>4.22</c:v>
                </c:pt>
                <c:pt idx="15">
                  <c:v>5.0350000000000001</c:v>
                </c:pt>
                <c:pt idx="16">
                  <c:v>5.516</c:v>
                </c:pt>
                <c:pt idx="17">
                  <c:v>5.7809999999999997</c:v>
                </c:pt>
                <c:pt idx="18">
                  <c:v>5.931</c:v>
                </c:pt>
                <c:pt idx="19">
                  <c:v>5.9939999999999998</c:v>
                </c:pt>
                <c:pt idx="20">
                  <c:v>6.0270000000000001</c:v>
                </c:pt>
                <c:pt idx="21">
                  <c:v>6.0570000000000004</c:v>
                </c:pt>
                <c:pt idx="22">
                  <c:v>6.05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MPI-3'!$AH$60:$AH$82</c:f>
              <c:numCache>
                <c:formatCode>General</c:formatCode>
                <c:ptCount val="23"/>
                <c:pt idx="0">
                  <c:v>1.438E-3</c:v>
                </c:pt>
                <c:pt idx="1">
                  <c:v>2.8570000000000002E-3</c:v>
                </c:pt>
                <c:pt idx="2">
                  <c:v>5.7030000000000006E-3</c:v>
                </c:pt>
                <c:pt idx="3">
                  <c:v>1.142E-2</c:v>
                </c:pt>
                <c:pt idx="4">
                  <c:v>2.2609999999999998E-2</c:v>
                </c:pt>
                <c:pt idx="5">
                  <c:v>4.3549999999999998E-2</c:v>
                </c:pt>
                <c:pt idx="6">
                  <c:v>8.5069999999999993E-2</c:v>
                </c:pt>
                <c:pt idx="7">
                  <c:v>0.1603</c:v>
                </c:pt>
                <c:pt idx="8">
                  <c:v>0.29039999999999999</c:v>
                </c:pt>
                <c:pt idx="9">
                  <c:v>0.52249999999999996</c:v>
                </c:pt>
                <c:pt idx="10">
                  <c:v>0.86499999999999999</c:v>
                </c:pt>
                <c:pt idx="11">
                  <c:v>1.405</c:v>
                </c:pt>
                <c:pt idx="12">
                  <c:v>1.9390000000000001</c:v>
                </c:pt>
                <c:pt idx="13">
                  <c:v>2.2989999999999999</c:v>
                </c:pt>
                <c:pt idx="14">
                  <c:v>2.6219999999999999</c:v>
                </c:pt>
                <c:pt idx="15">
                  <c:v>2.8439999999999999</c:v>
                </c:pt>
                <c:pt idx="16">
                  <c:v>2.891</c:v>
                </c:pt>
                <c:pt idx="17">
                  <c:v>2.964</c:v>
                </c:pt>
                <c:pt idx="18">
                  <c:v>2.9790000000000001</c:v>
                </c:pt>
                <c:pt idx="19">
                  <c:v>2.96</c:v>
                </c:pt>
                <c:pt idx="20">
                  <c:v>2.9590000000000001</c:v>
                </c:pt>
                <c:pt idx="21">
                  <c:v>2.3580000000000001</c:v>
                </c:pt>
                <c:pt idx="22">
                  <c:v>2.0659999999999998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MPI-3'!$AI$60:$AI$82</c:f>
              <c:numCache>
                <c:formatCode>General</c:formatCode>
                <c:ptCount val="23"/>
                <c:pt idx="0">
                  <c:v>1.4970000000000001E-3</c:v>
                </c:pt>
                <c:pt idx="1">
                  <c:v>2.9910000000000002E-3</c:v>
                </c:pt>
                <c:pt idx="2">
                  <c:v>5.9919999999999999E-3</c:v>
                </c:pt>
                <c:pt idx="3">
                  <c:v>1.1990000000000001E-2</c:v>
                </c:pt>
                <c:pt idx="4">
                  <c:v>2.3730000000000001E-2</c:v>
                </c:pt>
                <c:pt idx="5">
                  <c:v>4.5909999999999999E-2</c:v>
                </c:pt>
                <c:pt idx="6">
                  <c:v>8.9700000000000002E-2</c:v>
                </c:pt>
                <c:pt idx="7">
                  <c:v>0.1701</c:v>
                </c:pt>
                <c:pt idx="8">
                  <c:v>0.31230000000000002</c:v>
                </c:pt>
                <c:pt idx="9">
                  <c:v>0.57689999999999997</c:v>
                </c:pt>
                <c:pt idx="10">
                  <c:v>0.98860000000000003</c:v>
                </c:pt>
                <c:pt idx="11">
                  <c:v>1.6659999999999999</c:v>
                </c:pt>
                <c:pt idx="12">
                  <c:v>2.5579999999999998</c:v>
                </c:pt>
                <c:pt idx="13">
                  <c:v>3.4529999999999998</c:v>
                </c:pt>
                <c:pt idx="14">
                  <c:v>4.1760000000000002</c:v>
                </c:pt>
                <c:pt idx="15">
                  <c:v>4.9960000000000004</c:v>
                </c:pt>
                <c:pt idx="16">
                  <c:v>5.4880000000000004</c:v>
                </c:pt>
                <c:pt idx="17">
                  <c:v>5.7889999999999997</c:v>
                </c:pt>
                <c:pt idx="18">
                  <c:v>5.9189999999999996</c:v>
                </c:pt>
                <c:pt idx="19">
                  <c:v>6.0030000000000001</c:v>
                </c:pt>
                <c:pt idx="20">
                  <c:v>6.0359999999999996</c:v>
                </c:pt>
                <c:pt idx="21">
                  <c:v>6.0659999999999998</c:v>
                </c:pt>
                <c:pt idx="22">
                  <c:v>6.06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79712"/>
        <c:axId val="387880496"/>
      </c:scatterChart>
      <c:valAx>
        <c:axId val="387879712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80496"/>
        <c:crosses val="autoZero"/>
        <c:crossBetween val="midCat"/>
        <c:majorUnit val="16"/>
      </c:valAx>
      <c:valAx>
        <c:axId val="3878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7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6644800838381"/>
          <c:y val="0.23138247245999732"/>
          <c:w val="0.35251670904282145"/>
          <c:h val="0.261041427268131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2757726407588"/>
          <c:y val="4.2995634720162032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HA-PACS'!$AF$27:$AF$49</c:f>
              <c:numCache>
                <c:formatCode>General</c:formatCode>
                <c:ptCount val="23"/>
                <c:pt idx="0">
                  <c:v>1.38</c:v>
                </c:pt>
                <c:pt idx="1">
                  <c:v>1.3599999999999999</c:v>
                </c:pt>
                <c:pt idx="2">
                  <c:v>1.69</c:v>
                </c:pt>
                <c:pt idx="3">
                  <c:v>1.7000000000000002</c:v>
                </c:pt>
                <c:pt idx="4">
                  <c:v>1.73</c:v>
                </c:pt>
                <c:pt idx="5">
                  <c:v>1.85</c:v>
                </c:pt>
                <c:pt idx="6">
                  <c:v>1.98</c:v>
                </c:pt>
                <c:pt idx="7">
                  <c:v>2.2400000000000002</c:v>
                </c:pt>
                <c:pt idx="8">
                  <c:v>2.78</c:v>
                </c:pt>
                <c:pt idx="9">
                  <c:v>3.27</c:v>
                </c:pt>
                <c:pt idx="10">
                  <c:v>4.3</c:v>
                </c:pt>
                <c:pt idx="11">
                  <c:v>5.75</c:v>
                </c:pt>
                <c:pt idx="12">
                  <c:v>8.57</c:v>
                </c:pt>
                <c:pt idx="13">
                  <c:v>14.1</c:v>
                </c:pt>
                <c:pt idx="14">
                  <c:v>25.2</c:v>
                </c:pt>
                <c:pt idx="15">
                  <c:v>48.7</c:v>
                </c:pt>
                <c:pt idx="16">
                  <c:v>90.000000000000014</c:v>
                </c:pt>
                <c:pt idx="17">
                  <c:v>172</c:v>
                </c:pt>
                <c:pt idx="18">
                  <c:v>339</c:v>
                </c:pt>
                <c:pt idx="19">
                  <c:v>669</c:v>
                </c:pt>
                <c:pt idx="20">
                  <c:v>1330</c:v>
                </c:pt>
                <c:pt idx="21">
                  <c:v>2650</c:v>
                </c:pt>
                <c:pt idx="22">
                  <c:v>5310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HA-PACS'!$AG$27:$AG$49</c:f>
              <c:numCache>
                <c:formatCode>General</c:formatCode>
                <c:ptCount val="23"/>
                <c:pt idx="0">
                  <c:v>2.9299999999999997</c:v>
                </c:pt>
                <c:pt idx="1">
                  <c:v>2.94</c:v>
                </c:pt>
                <c:pt idx="2">
                  <c:v>2.96</c:v>
                </c:pt>
                <c:pt idx="3">
                  <c:v>3</c:v>
                </c:pt>
                <c:pt idx="4">
                  <c:v>3.3600000000000003</c:v>
                </c:pt>
                <c:pt idx="5">
                  <c:v>3.4000000000000004</c:v>
                </c:pt>
                <c:pt idx="6">
                  <c:v>3.55</c:v>
                </c:pt>
                <c:pt idx="7">
                  <c:v>3.79</c:v>
                </c:pt>
                <c:pt idx="8">
                  <c:v>3.96</c:v>
                </c:pt>
                <c:pt idx="9">
                  <c:v>4.2899999999999991</c:v>
                </c:pt>
                <c:pt idx="10">
                  <c:v>5.05</c:v>
                </c:pt>
                <c:pt idx="11">
                  <c:v>7.2099999999999991</c:v>
                </c:pt>
                <c:pt idx="12">
                  <c:v>11.600000000000001</c:v>
                </c:pt>
                <c:pt idx="13">
                  <c:v>20.5</c:v>
                </c:pt>
                <c:pt idx="14">
                  <c:v>37.799999999999997</c:v>
                </c:pt>
                <c:pt idx="15">
                  <c:v>72.799999999999983</c:v>
                </c:pt>
                <c:pt idx="16">
                  <c:v>145</c:v>
                </c:pt>
                <c:pt idx="17">
                  <c:v>286.00000000000006</c:v>
                </c:pt>
                <c:pt idx="18">
                  <c:v>575</c:v>
                </c:pt>
                <c:pt idx="19">
                  <c:v>1150</c:v>
                </c:pt>
                <c:pt idx="20">
                  <c:v>2300</c:v>
                </c:pt>
                <c:pt idx="21">
                  <c:v>4560</c:v>
                </c:pt>
                <c:pt idx="22">
                  <c:v>9129.9999999999982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HA-PACS'!$AH$27:$AH$49</c:f>
              <c:numCache>
                <c:formatCode>General</c:formatCode>
                <c:ptCount val="23"/>
                <c:pt idx="0">
                  <c:v>3.4000000000000004</c:v>
                </c:pt>
                <c:pt idx="1">
                  <c:v>3.4099999999999997</c:v>
                </c:pt>
                <c:pt idx="2">
                  <c:v>3.42</c:v>
                </c:pt>
                <c:pt idx="3">
                  <c:v>3.44</c:v>
                </c:pt>
                <c:pt idx="4">
                  <c:v>3.48</c:v>
                </c:pt>
                <c:pt idx="5">
                  <c:v>3.6</c:v>
                </c:pt>
                <c:pt idx="6">
                  <c:v>3.7500000000000004</c:v>
                </c:pt>
                <c:pt idx="7">
                  <c:v>4.04</c:v>
                </c:pt>
                <c:pt idx="8">
                  <c:v>4.3100000000000005</c:v>
                </c:pt>
                <c:pt idx="9">
                  <c:v>4.8400000000000007</c:v>
                </c:pt>
                <c:pt idx="10">
                  <c:v>5.8999999999999995</c:v>
                </c:pt>
                <c:pt idx="11">
                  <c:v>8.1100000000000012</c:v>
                </c:pt>
                <c:pt idx="12">
                  <c:v>12.700000000000001</c:v>
                </c:pt>
                <c:pt idx="13">
                  <c:v>21.7</c:v>
                </c:pt>
                <c:pt idx="14">
                  <c:v>40.599999999999994</c:v>
                </c:pt>
                <c:pt idx="15">
                  <c:v>83.499999999999986</c:v>
                </c:pt>
                <c:pt idx="16">
                  <c:v>168.99999999999997</c:v>
                </c:pt>
                <c:pt idx="17">
                  <c:v>335</c:v>
                </c:pt>
                <c:pt idx="18">
                  <c:v>670</c:v>
                </c:pt>
                <c:pt idx="19">
                  <c:v>1340</c:v>
                </c:pt>
                <c:pt idx="20">
                  <c:v>2720</c:v>
                </c:pt>
                <c:pt idx="21">
                  <c:v>6700</c:v>
                </c:pt>
                <c:pt idx="22">
                  <c:v>15400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HA-PACS'!$AI$27:$AI$49</c:f>
              <c:numCache>
                <c:formatCode>General</c:formatCode>
                <c:ptCount val="23"/>
                <c:pt idx="0">
                  <c:v>3.31</c:v>
                </c:pt>
                <c:pt idx="1">
                  <c:v>3.32</c:v>
                </c:pt>
                <c:pt idx="2">
                  <c:v>3.33</c:v>
                </c:pt>
                <c:pt idx="3">
                  <c:v>3.35</c:v>
                </c:pt>
                <c:pt idx="4">
                  <c:v>3.39</c:v>
                </c:pt>
                <c:pt idx="5">
                  <c:v>3.49</c:v>
                </c:pt>
                <c:pt idx="6">
                  <c:v>3.68</c:v>
                </c:pt>
                <c:pt idx="7">
                  <c:v>3.9</c:v>
                </c:pt>
                <c:pt idx="8">
                  <c:v>4.2</c:v>
                </c:pt>
                <c:pt idx="9">
                  <c:v>4.75</c:v>
                </c:pt>
                <c:pt idx="10">
                  <c:v>5.84</c:v>
                </c:pt>
                <c:pt idx="11">
                  <c:v>8.02</c:v>
                </c:pt>
                <c:pt idx="12">
                  <c:v>12.5</c:v>
                </c:pt>
                <c:pt idx="13">
                  <c:v>21.1</c:v>
                </c:pt>
                <c:pt idx="14">
                  <c:v>38.6</c:v>
                </c:pt>
                <c:pt idx="15">
                  <c:v>73.599999999999994</c:v>
                </c:pt>
                <c:pt idx="16">
                  <c:v>144.00000000000003</c:v>
                </c:pt>
                <c:pt idx="17">
                  <c:v>283</c:v>
                </c:pt>
                <c:pt idx="18">
                  <c:v>564</c:v>
                </c:pt>
                <c:pt idx="19">
                  <c:v>1140</c:v>
                </c:pt>
                <c:pt idx="20">
                  <c:v>2280</c:v>
                </c:pt>
                <c:pt idx="21">
                  <c:v>4550</c:v>
                </c:pt>
                <c:pt idx="22">
                  <c:v>9129.9999999999982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16960"/>
        <c:axId val="358420488"/>
      </c:scatterChart>
      <c:valAx>
        <c:axId val="358416960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32295068785819"/>
              <c:y val="0.7955517623790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420488"/>
        <c:crosses val="autoZero"/>
        <c:crossBetween val="midCat"/>
        <c:majorUnit val="16"/>
      </c:valAx>
      <c:valAx>
        <c:axId val="35842048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</a:t>
                </a:r>
                <a:r>
                  <a:rPr lang="en-US" altLang="ja-JP">
                    <a:effectLst/>
                    <a:latin typeface="Symbol" panose="05050102010706020507" pitchFamily="18" charset="2"/>
                  </a:rPr>
                  <a:t>m</a:t>
                </a:r>
                <a:r>
                  <a:rPr lang="en-US" altLang="ja-JP"/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41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</a:t>
            </a:r>
            <a:r>
              <a:rPr lang="en-US">
                <a:latin typeface="Symbol" panose="05050102010706020507" pitchFamily="18" charset="2"/>
              </a:rPr>
              <a:t>m</a:t>
            </a:r>
            <a:r>
              <a:rPr lang="en-US"/>
              <a:t>s]</a:t>
            </a:r>
            <a:endParaRPr lang="ja-JP"/>
          </a:p>
        </c:rich>
      </c:tx>
      <c:layout>
        <c:manualLayout>
          <c:xMode val="edge"/>
          <c:yMode val="edge"/>
          <c:x val="0.39404644959943097"/>
          <c:y val="6.328804438385569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MPI-3'!$AF$27:$AF$49</c:f>
              <c:numCache>
                <c:formatCode>General</c:formatCode>
                <c:ptCount val="23"/>
                <c:pt idx="0">
                  <c:v>1.34</c:v>
                </c:pt>
                <c:pt idx="1">
                  <c:v>1.31</c:v>
                </c:pt>
                <c:pt idx="2">
                  <c:v>1.66</c:v>
                </c:pt>
                <c:pt idx="3">
                  <c:v>1.6700000000000002</c:v>
                </c:pt>
                <c:pt idx="4">
                  <c:v>1.71</c:v>
                </c:pt>
                <c:pt idx="5">
                  <c:v>1.83</c:v>
                </c:pt>
                <c:pt idx="6">
                  <c:v>1.9700000000000004</c:v>
                </c:pt>
                <c:pt idx="7">
                  <c:v>2.2400000000000002</c:v>
                </c:pt>
                <c:pt idx="8">
                  <c:v>2.7700000000000005</c:v>
                </c:pt>
                <c:pt idx="9">
                  <c:v>3.27</c:v>
                </c:pt>
                <c:pt idx="10">
                  <c:v>4.3100000000000005</c:v>
                </c:pt>
                <c:pt idx="11">
                  <c:v>5.7100000000000009</c:v>
                </c:pt>
                <c:pt idx="12">
                  <c:v>8.57</c:v>
                </c:pt>
                <c:pt idx="13">
                  <c:v>14.1</c:v>
                </c:pt>
                <c:pt idx="14">
                  <c:v>25</c:v>
                </c:pt>
                <c:pt idx="15">
                  <c:v>48.4</c:v>
                </c:pt>
                <c:pt idx="16">
                  <c:v>89.9</c:v>
                </c:pt>
                <c:pt idx="17">
                  <c:v>172</c:v>
                </c:pt>
                <c:pt idx="18">
                  <c:v>335.99999999999994</c:v>
                </c:pt>
                <c:pt idx="19">
                  <c:v>664</c:v>
                </c:pt>
                <c:pt idx="20">
                  <c:v>1320</c:v>
                </c:pt>
                <c:pt idx="21">
                  <c:v>2630</c:v>
                </c:pt>
                <c:pt idx="22">
                  <c:v>5280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MPI-3'!$AG$27:$AG$49</c:f>
              <c:numCache>
                <c:formatCode>General</c:formatCode>
                <c:ptCount val="23"/>
                <c:pt idx="0">
                  <c:v>5.0299999999999994</c:v>
                </c:pt>
                <c:pt idx="1">
                  <c:v>5.0299999999999994</c:v>
                </c:pt>
                <c:pt idx="2">
                  <c:v>5.0100000000000007</c:v>
                </c:pt>
                <c:pt idx="3">
                  <c:v>5.0200000000000005</c:v>
                </c:pt>
                <c:pt idx="4">
                  <c:v>5.0799999999999992</c:v>
                </c:pt>
                <c:pt idx="5">
                  <c:v>5.24</c:v>
                </c:pt>
                <c:pt idx="6">
                  <c:v>5.38</c:v>
                </c:pt>
                <c:pt idx="7">
                  <c:v>5.67</c:v>
                </c:pt>
                <c:pt idx="8">
                  <c:v>6.21</c:v>
                </c:pt>
                <c:pt idx="9">
                  <c:v>6.71</c:v>
                </c:pt>
                <c:pt idx="10">
                  <c:v>7.83</c:v>
                </c:pt>
                <c:pt idx="11">
                  <c:v>9.27</c:v>
                </c:pt>
                <c:pt idx="12">
                  <c:v>12.200000000000001</c:v>
                </c:pt>
                <c:pt idx="13">
                  <c:v>18.000000000000004</c:v>
                </c:pt>
                <c:pt idx="14">
                  <c:v>29.6</c:v>
                </c:pt>
                <c:pt idx="15">
                  <c:v>49.7</c:v>
                </c:pt>
                <c:pt idx="16">
                  <c:v>90.6</c:v>
                </c:pt>
                <c:pt idx="17">
                  <c:v>173.00000000000003</c:v>
                </c:pt>
                <c:pt idx="18">
                  <c:v>337</c:v>
                </c:pt>
                <c:pt idx="19">
                  <c:v>666.99999999999989</c:v>
                </c:pt>
                <c:pt idx="20">
                  <c:v>1330</c:v>
                </c:pt>
                <c:pt idx="21">
                  <c:v>2640</c:v>
                </c:pt>
                <c:pt idx="22">
                  <c:v>5290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MPI-3'!$AH$27:$AH$49</c:f>
              <c:numCache>
                <c:formatCode>General</c:formatCode>
                <c:ptCount val="23"/>
                <c:pt idx="0">
                  <c:v>5.31</c:v>
                </c:pt>
                <c:pt idx="1">
                  <c:v>5.339999999999999</c:v>
                </c:pt>
                <c:pt idx="2">
                  <c:v>5.35</c:v>
                </c:pt>
                <c:pt idx="3">
                  <c:v>5.339999999999999</c:v>
                </c:pt>
                <c:pt idx="4">
                  <c:v>5.4</c:v>
                </c:pt>
                <c:pt idx="5">
                  <c:v>5.6099999999999994</c:v>
                </c:pt>
                <c:pt idx="6">
                  <c:v>5.74</c:v>
                </c:pt>
                <c:pt idx="7">
                  <c:v>6.09</c:v>
                </c:pt>
                <c:pt idx="8">
                  <c:v>6.7299999999999995</c:v>
                </c:pt>
                <c:pt idx="9">
                  <c:v>7.48</c:v>
                </c:pt>
                <c:pt idx="10">
                  <c:v>9.0299999999999994</c:v>
                </c:pt>
                <c:pt idx="11">
                  <c:v>11.1</c:v>
                </c:pt>
                <c:pt idx="12">
                  <c:v>16.100000000000001</c:v>
                </c:pt>
                <c:pt idx="13">
                  <c:v>27.200000000000003</c:v>
                </c:pt>
                <c:pt idx="14">
                  <c:v>47.7</c:v>
                </c:pt>
                <c:pt idx="15">
                  <c:v>87.899999999999991</c:v>
                </c:pt>
                <c:pt idx="16">
                  <c:v>173.00000000000003</c:v>
                </c:pt>
                <c:pt idx="17">
                  <c:v>337</c:v>
                </c:pt>
                <c:pt idx="18">
                  <c:v>671</c:v>
                </c:pt>
                <c:pt idx="19">
                  <c:v>1350</c:v>
                </c:pt>
                <c:pt idx="20">
                  <c:v>2700</c:v>
                </c:pt>
                <c:pt idx="21">
                  <c:v>6779.9999999999991</c:v>
                </c:pt>
                <c:pt idx="22">
                  <c:v>15500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MPI-3'!$AI$27:$AI$49</c:f>
              <c:numCache>
                <c:formatCode>General</c:formatCode>
                <c:ptCount val="23"/>
                <c:pt idx="0">
                  <c:v>5.1000000000000005</c:v>
                </c:pt>
                <c:pt idx="1">
                  <c:v>5.1000000000000005</c:v>
                </c:pt>
                <c:pt idx="2">
                  <c:v>5.0900000000000007</c:v>
                </c:pt>
                <c:pt idx="3">
                  <c:v>5.0900000000000007</c:v>
                </c:pt>
                <c:pt idx="4">
                  <c:v>5.14</c:v>
                </c:pt>
                <c:pt idx="5">
                  <c:v>5.32</c:v>
                </c:pt>
                <c:pt idx="6">
                  <c:v>5.4399999999999995</c:v>
                </c:pt>
                <c:pt idx="7">
                  <c:v>5.74</c:v>
                </c:pt>
                <c:pt idx="8">
                  <c:v>6.25</c:v>
                </c:pt>
                <c:pt idx="9">
                  <c:v>6.77</c:v>
                </c:pt>
                <c:pt idx="10">
                  <c:v>7.9</c:v>
                </c:pt>
                <c:pt idx="11">
                  <c:v>9.379999999999999</c:v>
                </c:pt>
                <c:pt idx="12">
                  <c:v>12.200000000000001</c:v>
                </c:pt>
                <c:pt idx="13">
                  <c:v>18.099999999999998</c:v>
                </c:pt>
                <c:pt idx="14">
                  <c:v>29.9</c:v>
                </c:pt>
                <c:pt idx="15">
                  <c:v>50</c:v>
                </c:pt>
                <c:pt idx="16">
                  <c:v>91.1</c:v>
                </c:pt>
                <c:pt idx="17">
                  <c:v>173.00000000000003</c:v>
                </c:pt>
                <c:pt idx="18">
                  <c:v>337.99999999999994</c:v>
                </c:pt>
                <c:pt idx="19">
                  <c:v>666</c:v>
                </c:pt>
                <c:pt idx="20">
                  <c:v>1330</c:v>
                </c:pt>
                <c:pt idx="21">
                  <c:v>2640</c:v>
                </c:pt>
                <c:pt idx="22">
                  <c:v>5280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83240"/>
        <c:axId val="387881280"/>
      </c:scatterChart>
      <c:valAx>
        <c:axId val="387883240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81280"/>
        <c:crosses val="autoZero"/>
        <c:crossBetween val="midCat"/>
        <c:majorUnit val="16"/>
      </c:valAx>
      <c:valAx>
        <c:axId val="3878812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8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38509353251035106"/>
          <c:h val="0.28080950985853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22887608066"/>
          <c:y val="8.035614385342496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FX100'!$AF$60:$AF$82</c:f>
              <c:numCache>
                <c:formatCode>General</c:formatCode>
                <c:ptCount val="23"/>
                <c:pt idx="0">
                  <c:v>3.1549999999999998E-3</c:v>
                </c:pt>
                <c:pt idx="1">
                  <c:v>6.2789999999999999E-3</c:v>
                </c:pt>
                <c:pt idx="2">
                  <c:v>1.1300000000000001E-2</c:v>
                </c:pt>
                <c:pt idx="3">
                  <c:v>2.247E-2</c:v>
                </c:pt>
                <c:pt idx="4">
                  <c:v>4.3720000000000002E-2</c:v>
                </c:pt>
                <c:pt idx="5">
                  <c:v>7.2069999999999995E-2</c:v>
                </c:pt>
                <c:pt idx="6">
                  <c:v>0.1376</c:v>
                </c:pt>
                <c:pt idx="7">
                  <c:v>0.25</c:v>
                </c:pt>
                <c:pt idx="8">
                  <c:v>0.44369999999999998</c:v>
                </c:pt>
                <c:pt idx="9">
                  <c:v>0.77460000000000007</c:v>
                </c:pt>
                <c:pt idx="10">
                  <c:v>1.24</c:v>
                </c:pt>
                <c:pt idx="11">
                  <c:v>1.5309999999999999</c:v>
                </c:pt>
                <c:pt idx="12">
                  <c:v>2.008</c:v>
                </c:pt>
                <c:pt idx="13">
                  <c:v>2.79</c:v>
                </c:pt>
                <c:pt idx="14">
                  <c:v>3.6640000000000001</c:v>
                </c:pt>
                <c:pt idx="15">
                  <c:v>4.3529999999999998</c:v>
                </c:pt>
                <c:pt idx="16">
                  <c:v>4.8019999999999996</c:v>
                </c:pt>
                <c:pt idx="17">
                  <c:v>5.0629999999999997</c:v>
                </c:pt>
                <c:pt idx="18">
                  <c:v>5.2110000000000003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FX100'!$AG$60:$AG$82</c:f>
              <c:numCache>
                <c:formatCode>General</c:formatCode>
                <c:ptCount val="23"/>
                <c:pt idx="0">
                  <c:v>1.1140000000000002E-3</c:v>
                </c:pt>
                <c:pt idx="1">
                  <c:v>2.222E-3</c:v>
                </c:pt>
                <c:pt idx="2">
                  <c:v>4.4539999999999996E-3</c:v>
                </c:pt>
                <c:pt idx="3">
                  <c:v>8.6769999999999989E-3</c:v>
                </c:pt>
                <c:pt idx="4">
                  <c:v>1.7319999999999999E-2</c:v>
                </c:pt>
                <c:pt idx="5">
                  <c:v>3.4329999999999999E-2</c:v>
                </c:pt>
                <c:pt idx="6">
                  <c:v>6.7510000000000001E-2</c:v>
                </c:pt>
                <c:pt idx="7">
                  <c:v>0.13169999999999998</c:v>
                </c:pt>
                <c:pt idx="8">
                  <c:v>0.2525</c:v>
                </c:pt>
                <c:pt idx="9">
                  <c:v>0.48580000000000001</c:v>
                </c:pt>
                <c:pt idx="10">
                  <c:v>0.89349999999999996</c:v>
                </c:pt>
                <c:pt idx="11">
                  <c:v>1.522</c:v>
                </c:pt>
                <c:pt idx="12">
                  <c:v>2.37</c:v>
                </c:pt>
                <c:pt idx="13">
                  <c:v>3.2869999999999999</c:v>
                </c:pt>
                <c:pt idx="14">
                  <c:v>4.0629999999999997</c:v>
                </c:pt>
                <c:pt idx="15">
                  <c:v>4.6230000000000002</c:v>
                </c:pt>
                <c:pt idx="16">
                  <c:v>4.9649999999999999</c:v>
                </c:pt>
                <c:pt idx="17">
                  <c:v>5.1589999999999998</c:v>
                </c:pt>
                <c:pt idx="18">
                  <c:v>5.258</c:v>
                </c:pt>
                <c:pt idx="19">
                  <c:v>5.3129999999999997</c:v>
                </c:pt>
                <c:pt idx="20">
                  <c:v>5.3330000000000002</c:v>
                </c:pt>
                <c:pt idx="21">
                  <c:v>5.3470000000000004</c:v>
                </c:pt>
                <c:pt idx="22">
                  <c:v>5.3540000000000001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FX100'!$AH$60:$AH$82</c:f>
              <c:numCache>
                <c:formatCode>General</c:formatCode>
                <c:ptCount val="23"/>
                <c:pt idx="0">
                  <c:v>9.1910000000000006E-4</c:v>
                </c:pt>
                <c:pt idx="1">
                  <c:v>1.835E-3</c:v>
                </c:pt>
                <c:pt idx="2">
                  <c:v>3.65E-3</c:v>
                </c:pt>
                <c:pt idx="3">
                  <c:v>7.326E-3</c:v>
                </c:pt>
                <c:pt idx="4">
                  <c:v>1.447E-2</c:v>
                </c:pt>
                <c:pt idx="5">
                  <c:v>2.904E-2</c:v>
                </c:pt>
                <c:pt idx="6">
                  <c:v>5.5850000000000004E-2</c:v>
                </c:pt>
                <c:pt idx="7">
                  <c:v>0.1051</c:v>
                </c:pt>
                <c:pt idx="8">
                  <c:v>0.18990000000000001</c:v>
                </c:pt>
                <c:pt idx="9">
                  <c:v>0.35160000000000002</c:v>
                </c:pt>
                <c:pt idx="10">
                  <c:v>0.61990000000000001</c:v>
                </c:pt>
                <c:pt idx="11">
                  <c:v>1.014</c:v>
                </c:pt>
                <c:pt idx="12">
                  <c:v>1.5009999999999999</c:v>
                </c:pt>
                <c:pt idx="13">
                  <c:v>1.988</c:v>
                </c:pt>
                <c:pt idx="14">
                  <c:v>2.3980000000000001</c:v>
                </c:pt>
                <c:pt idx="15">
                  <c:v>2.6909999999999998</c:v>
                </c:pt>
                <c:pt idx="16">
                  <c:v>2.786</c:v>
                </c:pt>
                <c:pt idx="17">
                  <c:v>2.8759999999999999</c:v>
                </c:pt>
                <c:pt idx="18">
                  <c:v>2.8969999999999998</c:v>
                </c:pt>
                <c:pt idx="19">
                  <c:v>2.9129999999999998</c:v>
                </c:pt>
                <c:pt idx="20">
                  <c:v>2.8849999999999998</c:v>
                </c:pt>
                <c:pt idx="21">
                  <c:v>2.8759999999999999</c:v>
                </c:pt>
                <c:pt idx="22">
                  <c:v>2.8679999999999999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FX100'!$AI$60:$AI$82</c:f>
              <c:numCache>
                <c:formatCode>General</c:formatCode>
                <c:ptCount val="23"/>
                <c:pt idx="0">
                  <c:v>1.059E-3</c:v>
                </c:pt>
                <c:pt idx="1">
                  <c:v>2.1230000000000003E-3</c:v>
                </c:pt>
                <c:pt idx="2">
                  <c:v>4.2460000000000006E-3</c:v>
                </c:pt>
                <c:pt idx="3">
                  <c:v>8.4749999999999999E-3</c:v>
                </c:pt>
                <c:pt idx="4">
                  <c:v>1.6629999999999999E-2</c:v>
                </c:pt>
                <c:pt idx="5">
                  <c:v>3.2649999999999998E-2</c:v>
                </c:pt>
                <c:pt idx="6">
                  <c:v>6.2869999999999995E-2</c:v>
                </c:pt>
                <c:pt idx="7">
                  <c:v>0.1166</c:v>
                </c:pt>
                <c:pt idx="8">
                  <c:v>0.2109</c:v>
                </c:pt>
                <c:pt idx="9">
                  <c:v>0.40629999999999999</c:v>
                </c:pt>
                <c:pt idx="10">
                  <c:v>0.75849999999999995</c:v>
                </c:pt>
                <c:pt idx="11">
                  <c:v>1.3129999999999999</c:v>
                </c:pt>
                <c:pt idx="12">
                  <c:v>2.12</c:v>
                </c:pt>
                <c:pt idx="13">
                  <c:v>3.048</c:v>
                </c:pt>
                <c:pt idx="14">
                  <c:v>3.8140000000000001</c:v>
                </c:pt>
                <c:pt idx="15">
                  <c:v>4.4470000000000001</c:v>
                </c:pt>
                <c:pt idx="16">
                  <c:v>4.8529999999999998</c:v>
                </c:pt>
                <c:pt idx="17">
                  <c:v>5.0819999999999999</c:v>
                </c:pt>
                <c:pt idx="18">
                  <c:v>5.2050000000000001</c:v>
                </c:pt>
                <c:pt idx="19">
                  <c:v>5.2779999999999996</c:v>
                </c:pt>
                <c:pt idx="20">
                  <c:v>5.306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82064"/>
        <c:axId val="387882456"/>
      </c:scatterChart>
      <c:valAx>
        <c:axId val="387882064"/>
        <c:scaling>
          <c:logBase val="8"/>
          <c:orientation val="minMax"/>
          <c:max val="335544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82456"/>
        <c:crosses val="autoZero"/>
        <c:crossBetween val="midCat"/>
        <c:majorUnit val="16"/>
      </c:valAx>
      <c:valAx>
        <c:axId val="38788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88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26477490142442"/>
          <c:y val="0.24307093181277981"/>
          <c:w val="0.35251670904282145"/>
          <c:h val="0.276798334132680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layout>
        <c:manualLayout>
          <c:xMode val="edge"/>
          <c:yMode val="edge"/>
          <c:x val="0.39517316852257778"/>
          <c:y val="9.011115663114459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FX100'!$AF$27:$AF$49</c:f>
              <c:numCache>
                <c:formatCode>General</c:formatCode>
                <c:ptCount val="23"/>
                <c:pt idx="0">
                  <c:v>2.4200000000000004</c:v>
                </c:pt>
                <c:pt idx="1">
                  <c:v>2.4299999999999997</c:v>
                </c:pt>
                <c:pt idx="2">
                  <c:v>2.7</c:v>
                </c:pt>
                <c:pt idx="3">
                  <c:v>2.7199999999999998</c:v>
                </c:pt>
                <c:pt idx="4">
                  <c:v>2.79</c:v>
                </c:pt>
                <c:pt idx="5">
                  <c:v>3.39</c:v>
                </c:pt>
                <c:pt idx="6">
                  <c:v>3.55</c:v>
                </c:pt>
                <c:pt idx="7">
                  <c:v>3.9099999999999993</c:v>
                </c:pt>
                <c:pt idx="8">
                  <c:v>4.4000000000000004</c:v>
                </c:pt>
                <c:pt idx="9">
                  <c:v>5.04</c:v>
                </c:pt>
                <c:pt idx="10">
                  <c:v>6.3</c:v>
                </c:pt>
                <c:pt idx="11">
                  <c:v>10.200000000000001</c:v>
                </c:pt>
                <c:pt idx="12">
                  <c:v>15.6</c:v>
                </c:pt>
                <c:pt idx="13">
                  <c:v>22.4</c:v>
                </c:pt>
                <c:pt idx="14">
                  <c:v>34.100000000000009</c:v>
                </c:pt>
                <c:pt idx="15">
                  <c:v>57.4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FX100'!$AG$27:$AG$49</c:f>
              <c:numCache>
                <c:formatCode>General</c:formatCode>
                <c:ptCount val="23"/>
                <c:pt idx="0">
                  <c:v>6.85</c:v>
                </c:pt>
                <c:pt idx="1">
                  <c:v>6.87</c:v>
                </c:pt>
                <c:pt idx="2">
                  <c:v>6.85</c:v>
                </c:pt>
                <c:pt idx="3">
                  <c:v>7.0299999999999994</c:v>
                </c:pt>
                <c:pt idx="4">
                  <c:v>7.05</c:v>
                </c:pt>
                <c:pt idx="5">
                  <c:v>7.11</c:v>
                </c:pt>
                <c:pt idx="6">
                  <c:v>7.23</c:v>
                </c:pt>
                <c:pt idx="7">
                  <c:v>7.4200000000000008</c:v>
                </c:pt>
                <c:pt idx="8">
                  <c:v>7.74</c:v>
                </c:pt>
                <c:pt idx="9">
                  <c:v>8.0399999999999991</c:v>
                </c:pt>
                <c:pt idx="10">
                  <c:v>8.74</c:v>
                </c:pt>
                <c:pt idx="11">
                  <c:v>10.3</c:v>
                </c:pt>
                <c:pt idx="12">
                  <c:v>13.2</c:v>
                </c:pt>
                <c:pt idx="13">
                  <c:v>19</c:v>
                </c:pt>
                <c:pt idx="14">
                  <c:v>30.800000000000004</c:v>
                </c:pt>
                <c:pt idx="15">
                  <c:v>54.1</c:v>
                </c:pt>
                <c:pt idx="16">
                  <c:v>101</c:v>
                </c:pt>
                <c:pt idx="17">
                  <c:v>194</c:v>
                </c:pt>
                <c:pt idx="18">
                  <c:v>380</c:v>
                </c:pt>
                <c:pt idx="19">
                  <c:v>753</c:v>
                </c:pt>
                <c:pt idx="20">
                  <c:v>1500</c:v>
                </c:pt>
                <c:pt idx="21">
                  <c:v>2990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FX100'!$AH$27:$AH$49</c:f>
              <c:numCache>
                <c:formatCode>General</c:formatCode>
                <c:ptCount val="23"/>
                <c:pt idx="0">
                  <c:v>8.3000000000000007</c:v>
                </c:pt>
                <c:pt idx="1">
                  <c:v>8.3199999999999985</c:v>
                </c:pt>
                <c:pt idx="2">
                  <c:v>8.36</c:v>
                </c:pt>
                <c:pt idx="3">
                  <c:v>8.33</c:v>
                </c:pt>
                <c:pt idx="4">
                  <c:v>8.4400000000000013</c:v>
                </c:pt>
                <c:pt idx="5">
                  <c:v>8.41</c:v>
                </c:pt>
                <c:pt idx="6">
                  <c:v>8.74</c:v>
                </c:pt>
                <c:pt idx="7">
                  <c:v>9.2900000000000009</c:v>
                </c:pt>
                <c:pt idx="8">
                  <c:v>10.3</c:v>
                </c:pt>
                <c:pt idx="9">
                  <c:v>11.1</c:v>
                </c:pt>
                <c:pt idx="10">
                  <c:v>12.6</c:v>
                </c:pt>
                <c:pt idx="11">
                  <c:v>15.400000000000002</c:v>
                </c:pt>
                <c:pt idx="12">
                  <c:v>20.8</c:v>
                </c:pt>
                <c:pt idx="13">
                  <c:v>31.4</c:v>
                </c:pt>
                <c:pt idx="14">
                  <c:v>52.1</c:v>
                </c:pt>
                <c:pt idx="15">
                  <c:v>92.899999999999991</c:v>
                </c:pt>
                <c:pt idx="16">
                  <c:v>179</c:v>
                </c:pt>
                <c:pt idx="17">
                  <c:v>348</c:v>
                </c:pt>
                <c:pt idx="18">
                  <c:v>690</c:v>
                </c:pt>
                <c:pt idx="19">
                  <c:v>1369.9999999999998</c:v>
                </c:pt>
                <c:pt idx="20">
                  <c:v>2770</c:v>
                </c:pt>
                <c:pt idx="21">
                  <c:v>5560</c:v>
                </c:pt>
                <c:pt idx="22">
                  <c:v>11200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FX100'!$AI$27:$AI$49</c:f>
              <c:numCache>
                <c:formatCode>General</c:formatCode>
                <c:ptCount val="23"/>
                <c:pt idx="0">
                  <c:v>7.2</c:v>
                </c:pt>
                <c:pt idx="1">
                  <c:v>7.1899999999999995</c:v>
                </c:pt>
                <c:pt idx="2">
                  <c:v>7.1899999999999995</c:v>
                </c:pt>
                <c:pt idx="3">
                  <c:v>7.2</c:v>
                </c:pt>
                <c:pt idx="4">
                  <c:v>7.34</c:v>
                </c:pt>
                <c:pt idx="5">
                  <c:v>7.48</c:v>
                </c:pt>
                <c:pt idx="6">
                  <c:v>7.77</c:v>
                </c:pt>
                <c:pt idx="7">
                  <c:v>8.379999999999999</c:v>
                </c:pt>
                <c:pt idx="8">
                  <c:v>9.26</c:v>
                </c:pt>
                <c:pt idx="9">
                  <c:v>9.61</c:v>
                </c:pt>
                <c:pt idx="10">
                  <c:v>10.3</c:v>
                </c:pt>
                <c:pt idx="11">
                  <c:v>11.899999999999999</c:v>
                </c:pt>
                <c:pt idx="12">
                  <c:v>14.7</c:v>
                </c:pt>
                <c:pt idx="13">
                  <c:v>20.5</c:v>
                </c:pt>
                <c:pt idx="14">
                  <c:v>32.799999999999997</c:v>
                </c:pt>
                <c:pt idx="15">
                  <c:v>56.2</c:v>
                </c:pt>
                <c:pt idx="16">
                  <c:v>103</c:v>
                </c:pt>
                <c:pt idx="17">
                  <c:v>196.99999999999997</c:v>
                </c:pt>
                <c:pt idx="18">
                  <c:v>384</c:v>
                </c:pt>
                <c:pt idx="19">
                  <c:v>758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13240"/>
        <c:axId val="388714808"/>
      </c:scatterChart>
      <c:valAx>
        <c:axId val="388713240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714808"/>
        <c:crosses val="autoZero"/>
        <c:crossBetween val="midCat"/>
        <c:majorUnit val="16"/>
      </c:valAx>
      <c:valAx>
        <c:axId val="3887148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71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6684724770011"/>
          <c:y val="0.20886106408288374"/>
          <c:w val="0.38929513571730445"/>
          <c:h val="0.285678588527964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FX100'!$AF$27:$AF$49</c:f>
              <c:numCache>
                <c:formatCode>General</c:formatCode>
                <c:ptCount val="23"/>
                <c:pt idx="0">
                  <c:v>2.9499999999999997</c:v>
                </c:pt>
                <c:pt idx="1">
                  <c:v>2.96</c:v>
                </c:pt>
                <c:pt idx="2">
                  <c:v>3.25</c:v>
                </c:pt>
                <c:pt idx="3">
                  <c:v>3.2600000000000002</c:v>
                </c:pt>
                <c:pt idx="4">
                  <c:v>3.32</c:v>
                </c:pt>
                <c:pt idx="5">
                  <c:v>3.82</c:v>
                </c:pt>
                <c:pt idx="6">
                  <c:v>3.9400000000000008</c:v>
                </c:pt>
                <c:pt idx="7">
                  <c:v>4.24</c:v>
                </c:pt>
                <c:pt idx="8">
                  <c:v>4.7600000000000007</c:v>
                </c:pt>
                <c:pt idx="9">
                  <c:v>5.5</c:v>
                </c:pt>
                <c:pt idx="10">
                  <c:v>6.77</c:v>
                </c:pt>
                <c:pt idx="11">
                  <c:v>10.6</c:v>
                </c:pt>
                <c:pt idx="12">
                  <c:v>16.2</c:v>
                </c:pt>
                <c:pt idx="13">
                  <c:v>23.099999999999998</c:v>
                </c:pt>
                <c:pt idx="14">
                  <c:v>34.799999999999997</c:v>
                </c:pt>
                <c:pt idx="15">
                  <c:v>58.2</c:v>
                </c:pt>
                <c:pt idx="16">
                  <c:v>105.00000000000001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758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FX100'!$AG$27:$AG$49</c:f>
              <c:numCache>
                <c:formatCode>General</c:formatCode>
                <c:ptCount val="23"/>
                <c:pt idx="0">
                  <c:v>8.9600000000000009</c:v>
                </c:pt>
                <c:pt idx="1">
                  <c:v>9.3500000000000014</c:v>
                </c:pt>
                <c:pt idx="2">
                  <c:v>9.4</c:v>
                </c:pt>
                <c:pt idx="3">
                  <c:v>9.9</c:v>
                </c:pt>
                <c:pt idx="4">
                  <c:v>9.9799999999999986</c:v>
                </c:pt>
                <c:pt idx="5">
                  <c:v>10.1</c:v>
                </c:pt>
                <c:pt idx="6">
                  <c:v>9.9899999999999984</c:v>
                </c:pt>
                <c:pt idx="7">
                  <c:v>10.499999999999998</c:v>
                </c:pt>
                <c:pt idx="8">
                  <c:v>10.6</c:v>
                </c:pt>
                <c:pt idx="9">
                  <c:v>11</c:v>
                </c:pt>
                <c:pt idx="10">
                  <c:v>11.600000000000001</c:v>
                </c:pt>
                <c:pt idx="11">
                  <c:v>13.299999999999999</c:v>
                </c:pt>
                <c:pt idx="12">
                  <c:v>16.100000000000001</c:v>
                </c:pt>
                <c:pt idx="13">
                  <c:v>22</c:v>
                </c:pt>
                <c:pt idx="14">
                  <c:v>33.6</c:v>
                </c:pt>
                <c:pt idx="15">
                  <c:v>56.9</c:v>
                </c:pt>
                <c:pt idx="16">
                  <c:v>104</c:v>
                </c:pt>
                <c:pt idx="17">
                  <c:v>196.99999999999997</c:v>
                </c:pt>
                <c:pt idx="18">
                  <c:v>383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FX100'!$AH$27:$AH$49</c:f>
              <c:numCache>
                <c:formatCode>General</c:formatCode>
                <c:ptCount val="23"/>
                <c:pt idx="0">
                  <c:v>11.899999999999999</c:v>
                </c:pt>
                <c:pt idx="1">
                  <c:v>11.899999999999999</c:v>
                </c:pt>
                <c:pt idx="2">
                  <c:v>12</c:v>
                </c:pt>
                <c:pt idx="3">
                  <c:v>11.899999999999999</c:v>
                </c:pt>
                <c:pt idx="4">
                  <c:v>12.1</c:v>
                </c:pt>
                <c:pt idx="5">
                  <c:v>11.899999999999999</c:v>
                </c:pt>
                <c:pt idx="6">
                  <c:v>12.3</c:v>
                </c:pt>
                <c:pt idx="7">
                  <c:v>12.799999999999999</c:v>
                </c:pt>
                <c:pt idx="8">
                  <c:v>13.4</c:v>
                </c:pt>
                <c:pt idx="9">
                  <c:v>14.3</c:v>
                </c:pt>
                <c:pt idx="10">
                  <c:v>15.8</c:v>
                </c:pt>
                <c:pt idx="11">
                  <c:v>19.3</c:v>
                </c:pt>
                <c:pt idx="12">
                  <c:v>25.8</c:v>
                </c:pt>
                <c:pt idx="13">
                  <c:v>38.099999999999994</c:v>
                </c:pt>
                <c:pt idx="14">
                  <c:v>62.9</c:v>
                </c:pt>
                <c:pt idx="15">
                  <c:v>112</c:v>
                </c:pt>
                <c:pt idx="16">
                  <c:v>216</c:v>
                </c:pt>
                <c:pt idx="17">
                  <c:v>421</c:v>
                </c:pt>
                <c:pt idx="18">
                  <c:v>834</c:v>
                </c:pt>
                <c:pt idx="19">
                  <c:v>1660</c:v>
                </c:pt>
                <c:pt idx="20">
                  <c:v>3320</c:v>
                </c:pt>
                <c:pt idx="21">
                  <c:v>6610</c:v>
                </c:pt>
                <c:pt idx="22">
                  <c:v>13200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FX100'!$AI$27:$AI$49</c:f>
              <c:numCache>
                <c:formatCode>General</c:formatCode>
                <c:ptCount val="23"/>
                <c:pt idx="0">
                  <c:v>9.77</c:v>
                </c:pt>
                <c:pt idx="1">
                  <c:v>9.77</c:v>
                </c:pt>
                <c:pt idx="2">
                  <c:v>9.7799999999999994</c:v>
                </c:pt>
                <c:pt idx="3">
                  <c:v>9.75</c:v>
                </c:pt>
                <c:pt idx="4">
                  <c:v>9.74</c:v>
                </c:pt>
                <c:pt idx="5">
                  <c:v>9.75</c:v>
                </c:pt>
                <c:pt idx="6">
                  <c:v>10.200000000000001</c:v>
                </c:pt>
                <c:pt idx="7">
                  <c:v>10.200000000000001</c:v>
                </c:pt>
                <c:pt idx="8">
                  <c:v>10.7</c:v>
                </c:pt>
                <c:pt idx="9">
                  <c:v>11</c:v>
                </c:pt>
                <c:pt idx="10">
                  <c:v>11.399999999999999</c:v>
                </c:pt>
                <c:pt idx="11">
                  <c:v>13.299999999999999</c:v>
                </c:pt>
                <c:pt idx="12">
                  <c:v>16.2</c:v>
                </c:pt>
                <c:pt idx="13">
                  <c:v>21.8</c:v>
                </c:pt>
                <c:pt idx="14">
                  <c:v>33.700000000000003</c:v>
                </c:pt>
                <c:pt idx="15">
                  <c:v>57.2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760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15200"/>
        <c:axId val="388712064"/>
      </c:scatterChart>
      <c:valAx>
        <c:axId val="388715200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712064"/>
        <c:crosses val="autoZero"/>
        <c:crossBetween val="midCat"/>
        <c:majorUnit val="16"/>
      </c:valAx>
      <c:valAx>
        <c:axId val="3887120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71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38929513571730445"/>
          <c:h val="0.286673693912830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16481029576"/>
          <c:y val="0.107239673130098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FX100'!$AF$60:$AF$82</c:f>
              <c:numCache>
                <c:formatCode>General</c:formatCode>
                <c:ptCount val="23"/>
                <c:pt idx="0">
                  <c:v>2.5839999999999999E-3</c:v>
                </c:pt>
                <c:pt idx="1">
                  <c:v>5.1549999999999999E-3</c:v>
                </c:pt>
                <c:pt idx="2">
                  <c:v>9.3900000000000008E-3</c:v>
                </c:pt>
                <c:pt idx="3">
                  <c:v>1.874E-2</c:v>
                </c:pt>
                <c:pt idx="4">
                  <c:v>3.678E-2</c:v>
                </c:pt>
                <c:pt idx="5">
                  <c:v>6.3869999999999996E-2</c:v>
                </c:pt>
                <c:pt idx="6">
                  <c:v>0.12379999999999999</c:v>
                </c:pt>
                <c:pt idx="7">
                  <c:v>0.23019999999999999</c:v>
                </c:pt>
                <c:pt idx="8">
                  <c:v>0.4103</c:v>
                </c:pt>
                <c:pt idx="9">
                  <c:v>0.71010000000000006</c:v>
                </c:pt>
                <c:pt idx="10">
                  <c:v>1.153</c:v>
                </c:pt>
                <c:pt idx="11">
                  <c:v>1.478</c:v>
                </c:pt>
                <c:pt idx="12">
                  <c:v>1.9319999999999999</c:v>
                </c:pt>
                <c:pt idx="13">
                  <c:v>2.702</c:v>
                </c:pt>
                <c:pt idx="14">
                  <c:v>3.593</c:v>
                </c:pt>
                <c:pt idx="15">
                  <c:v>4.2939999999999996</c:v>
                </c:pt>
                <c:pt idx="16">
                  <c:v>4.7679999999999998</c:v>
                </c:pt>
                <c:pt idx="17">
                  <c:v>5.0510000000000002</c:v>
                </c:pt>
                <c:pt idx="18">
                  <c:v>5.1980000000000004</c:v>
                </c:pt>
                <c:pt idx="19">
                  <c:v>5.2779999999999996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FX100'!$AG$60:$AG$82</c:f>
              <c:numCache>
                <c:formatCode>General</c:formatCode>
                <c:ptCount val="23"/>
                <c:pt idx="0">
                  <c:v>8.518E-4</c:v>
                </c:pt>
                <c:pt idx="1">
                  <c:v>1.6310000000000001E-3</c:v>
                </c:pt>
                <c:pt idx="2">
                  <c:v>3.2469999999999999E-3</c:v>
                </c:pt>
                <c:pt idx="3">
                  <c:v>6.1630000000000001E-3</c:v>
                </c:pt>
                <c:pt idx="4">
                  <c:v>1.2230000000000001E-2</c:v>
                </c:pt>
                <c:pt idx="5">
                  <c:v>2.4210000000000002E-2</c:v>
                </c:pt>
                <c:pt idx="6">
                  <c:v>4.8850000000000005E-2</c:v>
                </c:pt>
                <c:pt idx="7">
                  <c:v>9.3290000000000012E-2</c:v>
                </c:pt>
                <c:pt idx="8">
                  <c:v>0.185</c:v>
                </c:pt>
                <c:pt idx="9">
                  <c:v>0.35649999999999998</c:v>
                </c:pt>
                <c:pt idx="10">
                  <c:v>0.67549999999999999</c:v>
                </c:pt>
                <c:pt idx="11">
                  <c:v>1.177</c:v>
                </c:pt>
                <c:pt idx="12">
                  <c:v>1.9430000000000001</c:v>
                </c:pt>
                <c:pt idx="13">
                  <c:v>2.8439999999999999</c:v>
                </c:pt>
                <c:pt idx="14">
                  <c:v>3.7240000000000002</c:v>
                </c:pt>
                <c:pt idx="15">
                  <c:v>4.3949999999999996</c:v>
                </c:pt>
                <c:pt idx="16">
                  <c:v>4.83</c:v>
                </c:pt>
                <c:pt idx="17">
                  <c:v>5.0819999999999999</c:v>
                </c:pt>
                <c:pt idx="18">
                  <c:v>5.218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FX100'!$AH$60:$AH$82</c:f>
              <c:numCache>
                <c:formatCode>General</c:formatCode>
                <c:ptCount val="23"/>
                <c:pt idx="0">
                  <c:v>6.4270000000000006E-4</c:v>
                </c:pt>
                <c:pt idx="1">
                  <c:v>1.279E-3</c:v>
                </c:pt>
                <c:pt idx="2">
                  <c:v>2.5510000000000003E-3</c:v>
                </c:pt>
                <c:pt idx="3">
                  <c:v>5.1150000000000006E-3</c:v>
                </c:pt>
                <c:pt idx="4">
                  <c:v>1.013E-2</c:v>
                </c:pt>
                <c:pt idx="5">
                  <c:v>2.0460000000000002E-2</c:v>
                </c:pt>
                <c:pt idx="6">
                  <c:v>3.9700000000000006E-2</c:v>
                </c:pt>
                <c:pt idx="7">
                  <c:v>7.6560000000000003E-2</c:v>
                </c:pt>
                <c:pt idx="8">
                  <c:v>0.14580000000000001</c:v>
                </c:pt>
                <c:pt idx="9">
                  <c:v>0.27289999999999998</c:v>
                </c:pt>
                <c:pt idx="10">
                  <c:v>0.49419999999999997</c:v>
                </c:pt>
                <c:pt idx="11">
                  <c:v>0.80759999999999998</c:v>
                </c:pt>
                <c:pt idx="12">
                  <c:v>1.212</c:v>
                </c:pt>
                <c:pt idx="13">
                  <c:v>1.641</c:v>
                </c:pt>
                <c:pt idx="14">
                  <c:v>1.988</c:v>
                </c:pt>
                <c:pt idx="15">
                  <c:v>2.2360000000000002</c:v>
                </c:pt>
                <c:pt idx="16">
                  <c:v>2.3140000000000001</c:v>
                </c:pt>
                <c:pt idx="17">
                  <c:v>2.3759999999999999</c:v>
                </c:pt>
                <c:pt idx="18">
                  <c:v>2.3980000000000001</c:v>
                </c:pt>
                <c:pt idx="19">
                  <c:v>2.4119999999999999</c:v>
                </c:pt>
                <c:pt idx="20">
                  <c:v>2.4119999999999999</c:v>
                </c:pt>
                <c:pt idx="21">
                  <c:v>2.4209999999999998</c:v>
                </c:pt>
                <c:pt idx="22">
                  <c:v>2.4180000000000001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FX100'!$AI$60:$AI$82</c:f>
              <c:numCache>
                <c:formatCode>General</c:formatCode>
                <c:ptCount val="23"/>
                <c:pt idx="0">
                  <c:v>7.8129999999999996E-4</c:v>
                </c:pt>
                <c:pt idx="1">
                  <c:v>1.5629999999999999E-3</c:v>
                </c:pt>
                <c:pt idx="2">
                  <c:v>3.1199999999999999E-3</c:v>
                </c:pt>
                <c:pt idx="3">
                  <c:v>6.2599999999999999E-3</c:v>
                </c:pt>
                <c:pt idx="4">
                  <c:v>1.2539999999999999E-2</c:v>
                </c:pt>
                <c:pt idx="5">
                  <c:v>2.504E-2</c:v>
                </c:pt>
                <c:pt idx="6">
                  <c:v>4.7829999999999998E-2</c:v>
                </c:pt>
                <c:pt idx="7">
                  <c:v>9.5519999999999994E-2</c:v>
                </c:pt>
                <c:pt idx="8">
                  <c:v>0.18230000000000002</c:v>
                </c:pt>
                <c:pt idx="9">
                  <c:v>0.35360000000000003</c:v>
                </c:pt>
                <c:pt idx="10">
                  <c:v>0.68270000000000008</c:v>
                </c:pt>
                <c:pt idx="11">
                  <c:v>1.177</c:v>
                </c:pt>
                <c:pt idx="12">
                  <c:v>1.9319999999999999</c:v>
                </c:pt>
                <c:pt idx="13">
                  <c:v>2.8639999999999999</c:v>
                </c:pt>
                <c:pt idx="14">
                  <c:v>3.71</c:v>
                </c:pt>
                <c:pt idx="15">
                  <c:v>4.3710000000000004</c:v>
                </c:pt>
                <c:pt idx="16">
                  <c:v>4.8019999999999996</c:v>
                </c:pt>
                <c:pt idx="17">
                  <c:v>5.0570000000000004</c:v>
                </c:pt>
                <c:pt idx="18">
                  <c:v>5.1909999999999998</c:v>
                </c:pt>
                <c:pt idx="19">
                  <c:v>5.2649999999999997</c:v>
                </c:pt>
                <c:pt idx="20">
                  <c:v>5.2990000000000004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19120"/>
        <c:axId val="388713632"/>
      </c:scatterChart>
      <c:valAx>
        <c:axId val="388719120"/>
        <c:scaling>
          <c:logBase val="8"/>
          <c:orientation val="minMax"/>
          <c:max val="335544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713632"/>
        <c:crosses val="autoZero"/>
        <c:crossBetween val="midCat"/>
        <c:majorUnit val="16"/>
      </c:valAx>
      <c:valAx>
        <c:axId val="3887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7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45820261131666"/>
          <c:y val="0.21981568051451103"/>
          <c:w val="0.35251670904282145"/>
          <c:h val="0.280320027105092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HA-PACS'!$AF$27:$AF$49</c:f>
              <c:numCache>
                <c:formatCode>General</c:formatCode>
                <c:ptCount val="23"/>
                <c:pt idx="0">
                  <c:v>1.38</c:v>
                </c:pt>
                <c:pt idx="1">
                  <c:v>1.3599999999999999</c:v>
                </c:pt>
                <c:pt idx="2">
                  <c:v>1.69</c:v>
                </c:pt>
                <c:pt idx="3">
                  <c:v>1.7000000000000002</c:v>
                </c:pt>
                <c:pt idx="4">
                  <c:v>1.73</c:v>
                </c:pt>
                <c:pt idx="5">
                  <c:v>1.85</c:v>
                </c:pt>
                <c:pt idx="6">
                  <c:v>1.98</c:v>
                </c:pt>
                <c:pt idx="7">
                  <c:v>2.2400000000000002</c:v>
                </c:pt>
                <c:pt idx="8">
                  <c:v>2.78</c:v>
                </c:pt>
                <c:pt idx="9">
                  <c:v>3.27</c:v>
                </c:pt>
                <c:pt idx="10">
                  <c:v>4.3</c:v>
                </c:pt>
                <c:pt idx="11">
                  <c:v>5.75</c:v>
                </c:pt>
                <c:pt idx="12">
                  <c:v>8.57</c:v>
                </c:pt>
                <c:pt idx="13">
                  <c:v>14.1</c:v>
                </c:pt>
                <c:pt idx="14">
                  <c:v>25.2</c:v>
                </c:pt>
                <c:pt idx="15">
                  <c:v>48.7</c:v>
                </c:pt>
                <c:pt idx="16">
                  <c:v>90.000000000000014</c:v>
                </c:pt>
                <c:pt idx="17">
                  <c:v>172</c:v>
                </c:pt>
                <c:pt idx="18">
                  <c:v>339</c:v>
                </c:pt>
                <c:pt idx="19">
                  <c:v>669</c:v>
                </c:pt>
                <c:pt idx="20">
                  <c:v>1330</c:v>
                </c:pt>
                <c:pt idx="21">
                  <c:v>2650</c:v>
                </c:pt>
                <c:pt idx="22">
                  <c:v>5310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HA-PACS'!$AG$27:$AG$49</c:f>
              <c:numCache>
                <c:formatCode>General</c:formatCode>
                <c:ptCount val="23"/>
                <c:pt idx="0">
                  <c:v>2.9299999999999997</c:v>
                </c:pt>
                <c:pt idx="1">
                  <c:v>2.94</c:v>
                </c:pt>
                <c:pt idx="2">
                  <c:v>2.96</c:v>
                </c:pt>
                <c:pt idx="3">
                  <c:v>3</c:v>
                </c:pt>
                <c:pt idx="4">
                  <c:v>3.3600000000000003</c:v>
                </c:pt>
                <c:pt idx="5">
                  <c:v>3.4000000000000004</c:v>
                </c:pt>
                <c:pt idx="6">
                  <c:v>3.55</c:v>
                </c:pt>
                <c:pt idx="7">
                  <c:v>3.79</c:v>
                </c:pt>
                <c:pt idx="8">
                  <c:v>3.96</c:v>
                </c:pt>
                <c:pt idx="9">
                  <c:v>4.2899999999999991</c:v>
                </c:pt>
                <c:pt idx="10">
                  <c:v>5.05</c:v>
                </c:pt>
                <c:pt idx="11">
                  <c:v>7.2099999999999991</c:v>
                </c:pt>
                <c:pt idx="12">
                  <c:v>11.600000000000001</c:v>
                </c:pt>
                <c:pt idx="13">
                  <c:v>20.5</c:v>
                </c:pt>
                <c:pt idx="14">
                  <c:v>37.799999999999997</c:v>
                </c:pt>
                <c:pt idx="15">
                  <c:v>72.799999999999983</c:v>
                </c:pt>
                <c:pt idx="16">
                  <c:v>145</c:v>
                </c:pt>
                <c:pt idx="17">
                  <c:v>286.00000000000006</c:v>
                </c:pt>
                <c:pt idx="18">
                  <c:v>575</c:v>
                </c:pt>
                <c:pt idx="19">
                  <c:v>1150</c:v>
                </c:pt>
                <c:pt idx="20">
                  <c:v>2300</c:v>
                </c:pt>
                <c:pt idx="21">
                  <c:v>4560</c:v>
                </c:pt>
                <c:pt idx="22">
                  <c:v>9129.9999999999982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HA-PACS'!$AH$27:$AH$49</c:f>
              <c:numCache>
                <c:formatCode>General</c:formatCode>
                <c:ptCount val="23"/>
                <c:pt idx="0">
                  <c:v>3.4000000000000004</c:v>
                </c:pt>
                <c:pt idx="1">
                  <c:v>3.4099999999999997</c:v>
                </c:pt>
                <c:pt idx="2">
                  <c:v>3.42</c:v>
                </c:pt>
                <c:pt idx="3">
                  <c:v>3.44</c:v>
                </c:pt>
                <c:pt idx="4">
                  <c:v>3.48</c:v>
                </c:pt>
                <c:pt idx="5">
                  <c:v>3.6</c:v>
                </c:pt>
                <c:pt idx="6">
                  <c:v>3.7500000000000004</c:v>
                </c:pt>
                <c:pt idx="7">
                  <c:v>4.04</c:v>
                </c:pt>
                <c:pt idx="8">
                  <c:v>4.3100000000000005</c:v>
                </c:pt>
                <c:pt idx="9">
                  <c:v>4.8400000000000007</c:v>
                </c:pt>
                <c:pt idx="10">
                  <c:v>5.8999999999999995</c:v>
                </c:pt>
                <c:pt idx="11">
                  <c:v>8.1100000000000012</c:v>
                </c:pt>
                <c:pt idx="12">
                  <c:v>12.700000000000001</c:v>
                </c:pt>
                <c:pt idx="13">
                  <c:v>21.7</c:v>
                </c:pt>
                <c:pt idx="14">
                  <c:v>40.599999999999994</c:v>
                </c:pt>
                <c:pt idx="15">
                  <c:v>83.499999999999986</c:v>
                </c:pt>
                <c:pt idx="16">
                  <c:v>168.99999999999997</c:v>
                </c:pt>
                <c:pt idx="17">
                  <c:v>335</c:v>
                </c:pt>
                <c:pt idx="18">
                  <c:v>670</c:v>
                </c:pt>
                <c:pt idx="19">
                  <c:v>1340</c:v>
                </c:pt>
                <c:pt idx="20">
                  <c:v>2720</c:v>
                </c:pt>
                <c:pt idx="21">
                  <c:v>6700</c:v>
                </c:pt>
                <c:pt idx="22">
                  <c:v>15400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HA-PACS'!$AI$27:$AI$49</c:f>
              <c:numCache>
                <c:formatCode>General</c:formatCode>
                <c:ptCount val="23"/>
                <c:pt idx="0">
                  <c:v>3.31</c:v>
                </c:pt>
                <c:pt idx="1">
                  <c:v>3.32</c:v>
                </c:pt>
                <c:pt idx="2">
                  <c:v>3.33</c:v>
                </c:pt>
                <c:pt idx="3">
                  <c:v>3.35</c:v>
                </c:pt>
                <c:pt idx="4">
                  <c:v>3.39</c:v>
                </c:pt>
                <c:pt idx="5">
                  <c:v>3.49</c:v>
                </c:pt>
                <c:pt idx="6">
                  <c:v>3.68</c:v>
                </c:pt>
                <c:pt idx="7">
                  <c:v>3.9</c:v>
                </c:pt>
                <c:pt idx="8">
                  <c:v>4.2</c:v>
                </c:pt>
                <c:pt idx="9">
                  <c:v>4.75</c:v>
                </c:pt>
                <c:pt idx="10">
                  <c:v>5.84</c:v>
                </c:pt>
                <c:pt idx="11">
                  <c:v>8.02</c:v>
                </c:pt>
                <c:pt idx="12">
                  <c:v>12.5</c:v>
                </c:pt>
                <c:pt idx="13">
                  <c:v>21.1</c:v>
                </c:pt>
                <c:pt idx="14">
                  <c:v>38.6</c:v>
                </c:pt>
                <c:pt idx="15">
                  <c:v>73.599999999999994</c:v>
                </c:pt>
                <c:pt idx="16">
                  <c:v>144.00000000000003</c:v>
                </c:pt>
                <c:pt idx="17">
                  <c:v>283</c:v>
                </c:pt>
                <c:pt idx="18">
                  <c:v>564</c:v>
                </c:pt>
                <c:pt idx="19">
                  <c:v>1140</c:v>
                </c:pt>
                <c:pt idx="20">
                  <c:v>2280</c:v>
                </c:pt>
                <c:pt idx="21">
                  <c:v>4550</c:v>
                </c:pt>
                <c:pt idx="22">
                  <c:v>9129.9999999999982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17944"/>
        <c:axId val="388715592"/>
      </c:scatterChart>
      <c:valAx>
        <c:axId val="388717944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715592"/>
        <c:crosses val="autoZero"/>
        <c:crossBetween val="midCat"/>
        <c:majorUnit val="16"/>
      </c:valAx>
      <c:valAx>
        <c:axId val="38871559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71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38929513571730445"/>
          <c:h val="0.348364579906071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16481029576"/>
          <c:y val="0.107239673130098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HA-PACS'!$AF$60:$AF$82</c:f>
              <c:numCache>
                <c:formatCode>General</c:formatCode>
                <c:ptCount val="23"/>
                <c:pt idx="0">
                  <c:v>5.5149999999999999E-3</c:v>
                </c:pt>
                <c:pt idx="1">
                  <c:v>1.12E-2</c:v>
                </c:pt>
                <c:pt idx="2">
                  <c:v>1.8020000000000001E-2</c:v>
                </c:pt>
                <c:pt idx="3">
                  <c:v>3.5970000000000002E-2</c:v>
                </c:pt>
                <c:pt idx="4">
                  <c:v>7.0389999999999994E-2</c:v>
                </c:pt>
                <c:pt idx="5">
                  <c:v>0.1323</c:v>
                </c:pt>
                <c:pt idx="6">
                  <c:v>0.24630000000000002</c:v>
                </c:pt>
                <c:pt idx="7">
                  <c:v>0.43619999999999998</c:v>
                </c:pt>
                <c:pt idx="8">
                  <c:v>0.70329999999999993</c:v>
                </c:pt>
                <c:pt idx="9">
                  <c:v>1.1950000000000001</c:v>
                </c:pt>
                <c:pt idx="10">
                  <c:v>1.819</c:v>
                </c:pt>
                <c:pt idx="11">
                  <c:v>2.7160000000000002</c:v>
                </c:pt>
                <c:pt idx="12">
                  <c:v>3.6459999999999999</c:v>
                </c:pt>
                <c:pt idx="13">
                  <c:v>4.4379999999999997</c:v>
                </c:pt>
                <c:pt idx="14">
                  <c:v>4.9569999999999999</c:v>
                </c:pt>
                <c:pt idx="15">
                  <c:v>5.13</c:v>
                </c:pt>
                <c:pt idx="16">
                  <c:v>5.5529999999999999</c:v>
                </c:pt>
                <c:pt idx="17">
                  <c:v>5.8019999999999996</c:v>
                </c:pt>
                <c:pt idx="18">
                  <c:v>5.9050000000000002</c:v>
                </c:pt>
                <c:pt idx="19">
                  <c:v>5.98</c:v>
                </c:pt>
                <c:pt idx="20">
                  <c:v>6.0170000000000003</c:v>
                </c:pt>
                <c:pt idx="21">
                  <c:v>6.0330000000000004</c:v>
                </c:pt>
                <c:pt idx="22">
                  <c:v>6.0220000000000002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HA-PACS'!$AG$60:$AG$82</c:f>
              <c:numCache>
                <c:formatCode>General</c:formatCode>
                <c:ptCount val="23"/>
                <c:pt idx="0">
                  <c:v>2.6080000000000001E-3</c:v>
                </c:pt>
                <c:pt idx="1">
                  <c:v>5.1939999999999998E-3</c:v>
                </c:pt>
                <c:pt idx="2">
                  <c:v>1.031E-2</c:v>
                </c:pt>
                <c:pt idx="3">
                  <c:v>2.0370000000000003E-2</c:v>
                </c:pt>
                <c:pt idx="4">
                  <c:v>3.6380000000000003E-2</c:v>
                </c:pt>
                <c:pt idx="5">
                  <c:v>7.1760000000000004E-2</c:v>
                </c:pt>
                <c:pt idx="6">
                  <c:v>0.13750000000000001</c:v>
                </c:pt>
                <c:pt idx="7">
                  <c:v>0.25780000000000003</c:v>
                </c:pt>
                <c:pt idx="8">
                  <c:v>0.49339999999999995</c:v>
                </c:pt>
                <c:pt idx="9">
                  <c:v>0.91110000000000002</c:v>
                </c:pt>
                <c:pt idx="10">
                  <c:v>1.546</c:v>
                </c:pt>
                <c:pt idx="11">
                  <c:v>2.1680000000000001</c:v>
                </c:pt>
                <c:pt idx="12">
                  <c:v>2.6970000000000001</c:v>
                </c:pt>
                <c:pt idx="13">
                  <c:v>3.0529999999999999</c:v>
                </c:pt>
                <c:pt idx="14">
                  <c:v>3.3069999999999999</c:v>
                </c:pt>
                <c:pt idx="15">
                  <c:v>3.4350000000000001</c:v>
                </c:pt>
                <c:pt idx="16">
                  <c:v>3.4380000000000002</c:v>
                </c:pt>
                <c:pt idx="17">
                  <c:v>3.5009999999999999</c:v>
                </c:pt>
                <c:pt idx="18">
                  <c:v>3.48</c:v>
                </c:pt>
                <c:pt idx="19">
                  <c:v>3.4849999999999999</c:v>
                </c:pt>
                <c:pt idx="20">
                  <c:v>3.484</c:v>
                </c:pt>
                <c:pt idx="21">
                  <c:v>3.512</c:v>
                </c:pt>
                <c:pt idx="22">
                  <c:v>3.5059999999999998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HA-PACS'!$AH$60:$AH$82</c:f>
              <c:numCache>
                <c:formatCode>General</c:formatCode>
                <c:ptCount val="23"/>
                <c:pt idx="0">
                  <c:v>2.245E-3</c:v>
                </c:pt>
                <c:pt idx="1">
                  <c:v>4.4790000000000003E-3</c:v>
                </c:pt>
                <c:pt idx="2">
                  <c:v>8.9280000000000002E-3</c:v>
                </c:pt>
                <c:pt idx="3">
                  <c:v>1.7760000000000001E-2</c:v>
                </c:pt>
                <c:pt idx="4">
                  <c:v>3.5049999999999998E-2</c:v>
                </c:pt>
                <c:pt idx="5">
                  <c:v>6.7739999999999995E-2</c:v>
                </c:pt>
                <c:pt idx="6">
                  <c:v>0.13009999999999999</c:v>
                </c:pt>
                <c:pt idx="7">
                  <c:v>0.2417</c:v>
                </c:pt>
                <c:pt idx="8">
                  <c:v>0.45330000000000004</c:v>
                </c:pt>
                <c:pt idx="9">
                  <c:v>0.80740000000000001</c:v>
                </c:pt>
                <c:pt idx="10">
                  <c:v>1.325</c:v>
                </c:pt>
                <c:pt idx="11">
                  <c:v>1.9259999999999999</c:v>
                </c:pt>
                <c:pt idx="12">
                  <c:v>2.4620000000000002</c:v>
                </c:pt>
                <c:pt idx="13">
                  <c:v>2.8740000000000001</c:v>
                </c:pt>
                <c:pt idx="14">
                  <c:v>3.08</c:v>
                </c:pt>
                <c:pt idx="15">
                  <c:v>2.9929999999999999</c:v>
                </c:pt>
                <c:pt idx="16">
                  <c:v>2.9660000000000002</c:v>
                </c:pt>
                <c:pt idx="17">
                  <c:v>2.988</c:v>
                </c:pt>
                <c:pt idx="18">
                  <c:v>2.9860000000000002</c:v>
                </c:pt>
                <c:pt idx="19">
                  <c:v>2.9929999999999999</c:v>
                </c:pt>
                <c:pt idx="20">
                  <c:v>2.9460000000000002</c:v>
                </c:pt>
                <c:pt idx="21">
                  <c:v>2.3879999999999999</c:v>
                </c:pt>
                <c:pt idx="22">
                  <c:v>2.077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HA-PACS'!$AI$60:$AI$82</c:f>
              <c:numCache>
                <c:formatCode>General</c:formatCode>
                <c:ptCount val="23"/>
                <c:pt idx="0">
                  <c:v>2.3029999999999999E-3</c:v>
                </c:pt>
                <c:pt idx="1">
                  <c:v>4.594E-3</c:v>
                </c:pt>
                <c:pt idx="2">
                  <c:v>9.1750000000000009E-3</c:v>
                </c:pt>
                <c:pt idx="3">
                  <c:v>1.8190000000000001E-2</c:v>
                </c:pt>
                <c:pt idx="4">
                  <c:v>3.5979999999999998E-2</c:v>
                </c:pt>
                <c:pt idx="5">
                  <c:v>6.9959999999999994E-2</c:v>
                </c:pt>
                <c:pt idx="6">
                  <c:v>0.1328</c:v>
                </c:pt>
                <c:pt idx="7">
                  <c:v>0.25019999999999998</c:v>
                </c:pt>
                <c:pt idx="8">
                  <c:v>0.46550000000000002</c:v>
                </c:pt>
                <c:pt idx="9">
                  <c:v>0.82289999999999996</c:v>
                </c:pt>
                <c:pt idx="10">
                  <c:v>1.339</c:v>
                </c:pt>
                <c:pt idx="11">
                  <c:v>1.9490000000000001</c:v>
                </c:pt>
                <c:pt idx="12">
                  <c:v>2.5070000000000001</c:v>
                </c:pt>
                <c:pt idx="13">
                  <c:v>2.9569999999999999</c:v>
                </c:pt>
                <c:pt idx="14">
                  <c:v>3.2370000000000001</c:v>
                </c:pt>
                <c:pt idx="15">
                  <c:v>3.3959999999999999</c:v>
                </c:pt>
                <c:pt idx="16">
                  <c:v>3.4820000000000002</c:v>
                </c:pt>
                <c:pt idx="17">
                  <c:v>3.5289999999999999</c:v>
                </c:pt>
                <c:pt idx="18">
                  <c:v>3.548</c:v>
                </c:pt>
                <c:pt idx="19">
                  <c:v>3.5089999999999999</c:v>
                </c:pt>
                <c:pt idx="20">
                  <c:v>3.504</c:v>
                </c:pt>
                <c:pt idx="21">
                  <c:v>3.5129999999999999</c:v>
                </c:pt>
                <c:pt idx="22">
                  <c:v>3.5049999999999999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16768"/>
        <c:axId val="388717552"/>
      </c:scatterChart>
      <c:valAx>
        <c:axId val="388716768"/>
        <c:scaling>
          <c:logBase val="16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717552"/>
        <c:crosses val="autoZero"/>
        <c:crossBetween val="midCat"/>
        <c:majorUnit val="16"/>
        <c:minorUnit val="16"/>
      </c:valAx>
      <c:valAx>
        <c:axId val="3887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71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112440054681556"/>
          <c:y val="0.24590441148327163"/>
          <c:w val="0.35251670904282145"/>
          <c:h val="0.2736328116421445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16481029576"/>
          <c:y val="0.107239673130098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MPI-3'!$AF$60:$AF$82</c:f>
              <c:numCache>
                <c:formatCode>General</c:formatCode>
                <c:ptCount val="23"/>
                <c:pt idx="0">
                  <c:v>5.7089999999999997E-3</c:v>
                </c:pt>
                <c:pt idx="1">
                  <c:v>1.1630000000000001E-2</c:v>
                </c:pt>
                <c:pt idx="2">
                  <c:v>1.8329999999999999E-2</c:v>
                </c:pt>
                <c:pt idx="3">
                  <c:v>3.6580000000000001E-2</c:v>
                </c:pt>
                <c:pt idx="4">
                  <c:v>7.1400000000000005E-2</c:v>
                </c:pt>
                <c:pt idx="5">
                  <c:v>0.1336</c:v>
                </c:pt>
                <c:pt idx="6">
                  <c:v>0.24809999999999999</c:v>
                </c:pt>
                <c:pt idx="7">
                  <c:v>0.43660000000000004</c:v>
                </c:pt>
                <c:pt idx="8">
                  <c:v>0.70550000000000002</c:v>
                </c:pt>
                <c:pt idx="9">
                  <c:v>1.196</c:v>
                </c:pt>
                <c:pt idx="10">
                  <c:v>1.8109999999999999</c:v>
                </c:pt>
                <c:pt idx="11">
                  <c:v>2.734</c:v>
                </c:pt>
                <c:pt idx="12">
                  <c:v>3.645</c:v>
                </c:pt>
                <c:pt idx="13">
                  <c:v>4.444</c:v>
                </c:pt>
                <c:pt idx="14">
                  <c:v>4.9980000000000002</c:v>
                </c:pt>
                <c:pt idx="15">
                  <c:v>5.1639999999999997</c:v>
                </c:pt>
                <c:pt idx="16">
                  <c:v>5.56</c:v>
                </c:pt>
                <c:pt idx="17">
                  <c:v>5.8150000000000004</c:v>
                </c:pt>
                <c:pt idx="18">
                  <c:v>5.9470000000000001</c:v>
                </c:pt>
                <c:pt idx="19">
                  <c:v>6.02</c:v>
                </c:pt>
                <c:pt idx="20">
                  <c:v>6.0460000000000003</c:v>
                </c:pt>
                <c:pt idx="21">
                  <c:v>6.0739999999999998</c:v>
                </c:pt>
                <c:pt idx="22">
                  <c:v>6.0659999999999998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MPI-3'!$AG$60:$AG$82</c:f>
              <c:numCache>
                <c:formatCode>General</c:formatCode>
                <c:ptCount val="23"/>
                <c:pt idx="0">
                  <c:v>1.518E-3</c:v>
                </c:pt>
                <c:pt idx="1">
                  <c:v>3.0360000000000001E-3</c:v>
                </c:pt>
                <c:pt idx="2">
                  <c:v>6.0879999999999997E-3</c:v>
                </c:pt>
                <c:pt idx="3">
                  <c:v>1.2150000000000001E-2</c:v>
                </c:pt>
                <c:pt idx="4">
                  <c:v>2.4050000000000002E-2</c:v>
                </c:pt>
                <c:pt idx="5">
                  <c:v>4.6560000000000004E-2</c:v>
                </c:pt>
                <c:pt idx="6">
                  <c:v>9.0810000000000002E-2</c:v>
                </c:pt>
                <c:pt idx="7">
                  <c:v>0.1721</c:v>
                </c:pt>
                <c:pt idx="8">
                  <c:v>0.31469999999999998</c:v>
                </c:pt>
                <c:pt idx="9">
                  <c:v>0.58189999999999997</c:v>
                </c:pt>
                <c:pt idx="10">
                  <c:v>0.99790000000000001</c:v>
                </c:pt>
                <c:pt idx="11">
                  <c:v>1.6850000000000001</c:v>
                </c:pt>
                <c:pt idx="12">
                  <c:v>2.5670000000000002</c:v>
                </c:pt>
                <c:pt idx="13">
                  <c:v>3.4809999999999999</c:v>
                </c:pt>
                <c:pt idx="14">
                  <c:v>4.22</c:v>
                </c:pt>
                <c:pt idx="15">
                  <c:v>5.0350000000000001</c:v>
                </c:pt>
                <c:pt idx="16">
                  <c:v>5.516</c:v>
                </c:pt>
                <c:pt idx="17">
                  <c:v>5.7809999999999997</c:v>
                </c:pt>
                <c:pt idx="18">
                  <c:v>5.931</c:v>
                </c:pt>
                <c:pt idx="19">
                  <c:v>5.9939999999999998</c:v>
                </c:pt>
                <c:pt idx="20">
                  <c:v>6.0270000000000001</c:v>
                </c:pt>
                <c:pt idx="21">
                  <c:v>6.0570000000000004</c:v>
                </c:pt>
                <c:pt idx="22">
                  <c:v>6.05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MPI-3'!$AH$60:$AH$82</c:f>
              <c:numCache>
                <c:formatCode>General</c:formatCode>
                <c:ptCount val="23"/>
                <c:pt idx="0">
                  <c:v>1.438E-3</c:v>
                </c:pt>
                <c:pt idx="1">
                  <c:v>2.8570000000000002E-3</c:v>
                </c:pt>
                <c:pt idx="2">
                  <c:v>5.7030000000000006E-3</c:v>
                </c:pt>
                <c:pt idx="3">
                  <c:v>1.142E-2</c:v>
                </c:pt>
                <c:pt idx="4">
                  <c:v>2.2609999999999998E-2</c:v>
                </c:pt>
                <c:pt idx="5">
                  <c:v>4.3549999999999998E-2</c:v>
                </c:pt>
                <c:pt idx="6">
                  <c:v>8.5069999999999993E-2</c:v>
                </c:pt>
                <c:pt idx="7">
                  <c:v>0.1603</c:v>
                </c:pt>
                <c:pt idx="8">
                  <c:v>0.29039999999999999</c:v>
                </c:pt>
                <c:pt idx="9">
                  <c:v>0.52249999999999996</c:v>
                </c:pt>
                <c:pt idx="10">
                  <c:v>0.86499999999999999</c:v>
                </c:pt>
                <c:pt idx="11">
                  <c:v>1.405</c:v>
                </c:pt>
                <c:pt idx="12">
                  <c:v>1.9390000000000001</c:v>
                </c:pt>
                <c:pt idx="13">
                  <c:v>2.2989999999999999</c:v>
                </c:pt>
                <c:pt idx="14">
                  <c:v>2.6219999999999999</c:v>
                </c:pt>
                <c:pt idx="15">
                  <c:v>2.8439999999999999</c:v>
                </c:pt>
                <c:pt idx="16">
                  <c:v>2.891</c:v>
                </c:pt>
                <c:pt idx="17">
                  <c:v>2.964</c:v>
                </c:pt>
                <c:pt idx="18">
                  <c:v>2.9790000000000001</c:v>
                </c:pt>
                <c:pt idx="19">
                  <c:v>2.96</c:v>
                </c:pt>
                <c:pt idx="20">
                  <c:v>2.9590000000000001</c:v>
                </c:pt>
                <c:pt idx="21">
                  <c:v>2.3580000000000001</c:v>
                </c:pt>
                <c:pt idx="22">
                  <c:v>2.0659999999999998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MPI-3'!$AI$60:$AI$82</c:f>
              <c:numCache>
                <c:formatCode>General</c:formatCode>
                <c:ptCount val="23"/>
                <c:pt idx="0">
                  <c:v>1.4970000000000001E-3</c:v>
                </c:pt>
                <c:pt idx="1">
                  <c:v>2.9910000000000002E-3</c:v>
                </c:pt>
                <c:pt idx="2">
                  <c:v>5.9919999999999999E-3</c:v>
                </c:pt>
                <c:pt idx="3">
                  <c:v>1.1990000000000001E-2</c:v>
                </c:pt>
                <c:pt idx="4">
                  <c:v>2.3730000000000001E-2</c:v>
                </c:pt>
                <c:pt idx="5">
                  <c:v>4.5909999999999999E-2</c:v>
                </c:pt>
                <c:pt idx="6">
                  <c:v>8.9700000000000002E-2</c:v>
                </c:pt>
                <c:pt idx="7">
                  <c:v>0.1701</c:v>
                </c:pt>
                <c:pt idx="8">
                  <c:v>0.31230000000000002</c:v>
                </c:pt>
                <c:pt idx="9">
                  <c:v>0.57689999999999997</c:v>
                </c:pt>
                <c:pt idx="10">
                  <c:v>0.98860000000000003</c:v>
                </c:pt>
                <c:pt idx="11">
                  <c:v>1.6659999999999999</c:v>
                </c:pt>
                <c:pt idx="12">
                  <c:v>2.5579999999999998</c:v>
                </c:pt>
                <c:pt idx="13">
                  <c:v>3.4529999999999998</c:v>
                </c:pt>
                <c:pt idx="14">
                  <c:v>4.1760000000000002</c:v>
                </c:pt>
                <c:pt idx="15">
                  <c:v>4.9960000000000004</c:v>
                </c:pt>
                <c:pt idx="16">
                  <c:v>5.4880000000000004</c:v>
                </c:pt>
                <c:pt idx="17">
                  <c:v>5.7889999999999997</c:v>
                </c:pt>
                <c:pt idx="18">
                  <c:v>5.9189999999999996</c:v>
                </c:pt>
                <c:pt idx="19">
                  <c:v>6.0030000000000001</c:v>
                </c:pt>
                <c:pt idx="20">
                  <c:v>6.0359999999999996</c:v>
                </c:pt>
                <c:pt idx="21">
                  <c:v>6.0659999999999998</c:v>
                </c:pt>
                <c:pt idx="22">
                  <c:v>6.06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18728"/>
        <c:axId val="388717160"/>
      </c:scatterChart>
      <c:valAx>
        <c:axId val="388718728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717160"/>
        <c:crosses val="autoZero"/>
        <c:crossBetween val="midCat"/>
        <c:majorUnit val="16"/>
      </c:valAx>
      <c:valAx>
        <c:axId val="38871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7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6644800838381"/>
          <c:y val="0.23138247245999732"/>
          <c:w val="0.35251670904282145"/>
          <c:h val="0.261041427268131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MPI-3'!$AF$27:$AF$49</c:f>
              <c:numCache>
                <c:formatCode>General</c:formatCode>
                <c:ptCount val="23"/>
                <c:pt idx="0">
                  <c:v>1.34</c:v>
                </c:pt>
                <c:pt idx="1">
                  <c:v>1.31</c:v>
                </c:pt>
                <c:pt idx="2">
                  <c:v>1.66</c:v>
                </c:pt>
                <c:pt idx="3">
                  <c:v>1.6700000000000002</c:v>
                </c:pt>
                <c:pt idx="4">
                  <c:v>1.71</c:v>
                </c:pt>
                <c:pt idx="5">
                  <c:v>1.83</c:v>
                </c:pt>
                <c:pt idx="6">
                  <c:v>1.9700000000000004</c:v>
                </c:pt>
                <c:pt idx="7">
                  <c:v>2.2400000000000002</c:v>
                </c:pt>
                <c:pt idx="8">
                  <c:v>2.7700000000000005</c:v>
                </c:pt>
                <c:pt idx="9">
                  <c:v>3.27</c:v>
                </c:pt>
                <c:pt idx="10">
                  <c:v>4.3100000000000005</c:v>
                </c:pt>
                <c:pt idx="11">
                  <c:v>5.7100000000000009</c:v>
                </c:pt>
                <c:pt idx="12">
                  <c:v>8.57</c:v>
                </c:pt>
                <c:pt idx="13">
                  <c:v>14.1</c:v>
                </c:pt>
                <c:pt idx="14">
                  <c:v>25</c:v>
                </c:pt>
                <c:pt idx="15">
                  <c:v>48.4</c:v>
                </c:pt>
                <c:pt idx="16">
                  <c:v>89.9</c:v>
                </c:pt>
                <c:pt idx="17">
                  <c:v>172</c:v>
                </c:pt>
                <c:pt idx="18">
                  <c:v>335.99999999999994</c:v>
                </c:pt>
                <c:pt idx="19">
                  <c:v>664</c:v>
                </c:pt>
                <c:pt idx="20">
                  <c:v>1320</c:v>
                </c:pt>
                <c:pt idx="21">
                  <c:v>2630</c:v>
                </c:pt>
                <c:pt idx="22">
                  <c:v>5280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MPI-3'!$AG$27:$AG$49</c:f>
              <c:numCache>
                <c:formatCode>General</c:formatCode>
                <c:ptCount val="23"/>
                <c:pt idx="0">
                  <c:v>5.0299999999999994</c:v>
                </c:pt>
                <c:pt idx="1">
                  <c:v>5.0299999999999994</c:v>
                </c:pt>
                <c:pt idx="2">
                  <c:v>5.0100000000000007</c:v>
                </c:pt>
                <c:pt idx="3">
                  <c:v>5.0200000000000005</c:v>
                </c:pt>
                <c:pt idx="4">
                  <c:v>5.0799999999999992</c:v>
                </c:pt>
                <c:pt idx="5">
                  <c:v>5.24</c:v>
                </c:pt>
                <c:pt idx="6">
                  <c:v>5.38</c:v>
                </c:pt>
                <c:pt idx="7">
                  <c:v>5.67</c:v>
                </c:pt>
                <c:pt idx="8">
                  <c:v>6.21</c:v>
                </c:pt>
                <c:pt idx="9">
                  <c:v>6.71</c:v>
                </c:pt>
                <c:pt idx="10">
                  <c:v>7.83</c:v>
                </c:pt>
                <c:pt idx="11">
                  <c:v>9.27</c:v>
                </c:pt>
                <c:pt idx="12">
                  <c:v>12.200000000000001</c:v>
                </c:pt>
                <c:pt idx="13">
                  <c:v>18.000000000000004</c:v>
                </c:pt>
                <c:pt idx="14">
                  <c:v>29.6</c:v>
                </c:pt>
                <c:pt idx="15">
                  <c:v>49.7</c:v>
                </c:pt>
                <c:pt idx="16">
                  <c:v>90.6</c:v>
                </c:pt>
                <c:pt idx="17">
                  <c:v>173.00000000000003</c:v>
                </c:pt>
                <c:pt idx="18">
                  <c:v>337</c:v>
                </c:pt>
                <c:pt idx="19">
                  <c:v>666.99999999999989</c:v>
                </c:pt>
                <c:pt idx="20">
                  <c:v>1330</c:v>
                </c:pt>
                <c:pt idx="21">
                  <c:v>2640</c:v>
                </c:pt>
                <c:pt idx="22">
                  <c:v>5290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MPI-3'!$AH$27:$AH$49</c:f>
              <c:numCache>
                <c:formatCode>General</c:formatCode>
                <c:ptCount val="23"/>
                <c:pt idx="0">
                  <c:v>5.31</c:v>
                </c:pt>
                <c:pt idx="1">
                  <c:v>5.339999999999999</c:v>
                </c:pt>
                <c:pt idx="2">
                  <c:v>5.35</c:v>
                </c:pt>
                <c:pt idx="3">
                  <c:v>5.339999999999999</c:v>
                </c:pt>
                <c:pt idx="4">
                  <c:v>5.4</c:v>
                </c:pt>
                <c:pt idx="5">
                  <c:v>5.6099999999999994</c:v>
                </c:pt>
                <c:pt idx="6">
                  <c:v>5.74</c:v>
                </c:pt>
                <c:pt idx="7">
                  <c:v>6.09</c:v>
                </c:pt>
                <c:pt idx="8">
                  <c:v>6.7299999999999995</c:v>
                </c:pt>
                <c:pt idx="9">
                  <c:v>7.48</c:v>
                </c:pt>
                <c:pt idx="10">
                  <c:v>9.0299999999999994</c:v>
                </c:pt>
                <c:pt idx="11">
                  <c:v>11.1</c:v>
                </c:pt>
                <c:pt idx="12">
                  <c:v>16.100000000000001</c:v>
                </c:pt>
                <c:pt idx="13">
                  <c:v>27.200000000000003</c:v>
                </c:pt>
                <c:pt idx="14">
                  <c:v>47.7</c:v>
                </c:pt>
                <c:pt idx="15">
                  <c:v>87.899999999999991</c:v>
                </c:pt>
                <c:pt idx="16">
                  <c:v>173.00000000000003</c:v>
                </c:pt>
                <c:pt idx="17">
                  <c:v>337</c:v>
                </c:pt>
                <c:pt idx="18">
                  <c:v>671</c:v>
                </c:pt>
                <c:pt idx="19">
                  <c:v>1350</c:v>
                </c:pt>
                <c:pt idx="20">
                  <c:v>2700</c:v>
                </c:pt>
                <c:pt idx="21">
                  <c:v>6779.9999999999991</c:v>
                </c:pt>
                <c:pt idx="22">
                  <c:v>15500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MPI-3'!$AI$27:$AI$49</c:f>
              <c:numCache>
                <c:formatCode>General</c:formatCode>
                <c:ptCount val="23"/>
                <c:pt idx="0">
                  <c:v>5.1000000000000005</c:v>
                </c:pt>
                <c:pt idx="1">
                  <c:v>5.1000000000000005</c:v>
                </c:pt>
                <c:pt idx="2">
                  <c:v>5.0900000000000007</c:v>
                </c:pt>
                <c:pt idx="3">
                  <c:v>5.0900000000000007</c:v>
                </c:pt>
                <c:pt idx="4">
                  <c:v>5.14</c:v>
                </c:pt>
                <c:pt idx="5">
                  <c:v>5.32</c:v>
                </c:pt>
                <c:pt idx="6">
                  <c:v>5.4399999999999995</c:v>
                </c:pt>
                <c:pt idx="7">
                  <c:v>5.74</c:v>
                </c:pt>
                <c:pt idx="8">
                  <c:v>6.25</c:v>
                </c:pt>
                <c:pt idx="9">
                  <c:v>6.77</c:v>
                </c:pt>
                <c:pt idx="10">
                  <c:v>7.9</c:v>
                </c:pt>
                <c:pt idx="11">
                  <c:v>9.379999999999999</c:v>
                </c:pt>
                <c:pt idx="12">
                  <c:v>12.200000000000001</c:v>
                </c:pt>
                <c:pt idx="13">
                  <c:v>18.099999999999998</c:v>
                </c:pt>
                <c:pt idx="14">
                  <c:v>29.9</c:v>
                </c:pt>
                <c:pt idx="15">
                  <c:v>50</c:v>
                </c:pt>
                <c:pt idx="16">
                  <c:v>91.1</c:v>
                </c:pt>
                <c:pt idx="17">
                  <c:v>173.00000000000003</c:v>
                </c:pt>
                <c:pt idx="18">
                  <c:v>337.99999999999994</c:v>
                </c:pt>
                <c:pt idx="19">
                  <c:v>666</c:v>
                </c:pt>
                <c:pt idx="20">
                  <c:v>1330</c:v>
                </c:pt>
                <c:pt idx="21">
                  <c:v>2640</c:v>
                </c:pt>
                <c:pt idx="22">
                  <c:v>5280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16376"/>
        <c:axId val="388944192"/>
      </c:scatterChart>
      <c:valAx>
        <c:axId val="388716376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944192"/>
        <c:crosses val="autoZero"/>
        <c:crossBetween val="midCat"/>
        <c:majorUnit val="16"/>
      </c:valAx>
      <c:valAx>
        <c:axId val="38894419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71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38509353251035106"/>
          <c:h val="0.28080950985853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FX100'!$AF$27:$AF$49</c:f>
              <c:numCache>
                <c:formatCode>General</c:formatCode>
                <c:ptCount val="23"/>
                <c:pt idx="0">
                  <c:v>2.4200000000000004</c:v>
                </c:pt>
                <c:pt idx="1">
                  <c:v>2.4299999999999997</c:v>
                </c:pt>
                <c:pt idx="2">
                  <c:v>2.7</c:v>
                </c:pt>
                <c:pt idx="3">
                  <c:v>2.7199999999999998</c:v>
                </c:pt>
                <c:pt idx="4">
                  <c:v>2.79</c:v>
                </c:pt>
                <c:pt idx="5">
                  <c:v>3.39</c:v>
                </c:pt>
                <c:pt idx="6">
                  <c:v>3.55</c:v>
                </c:pt>
                <c:pt idx="7">
                  <c:v>3.9099999999999993</c:v>
                </c:pt>
                <c:pt idx="8">
                  <c:v>4.4000000000000004</c:v>
                </c:pt>
                <c:pt idx="9">
                  <c:v>5.04</c:v>
                </c:pt>
                <c:pt idx="10">
                  <c:v>6.3</c:v>
                </c:pt>
                <c:pt idx="11">
                  <c:v>10.200000000000001</c:v>
                </c:pt>
                <c:pt idx="12">
                  <c:v>15.6</c:v>
                </c:pt>
                <c:pt idx="13">
                  <c:v>22.4</c:v>
                </c:pt>
                <c:pt idx="14">
                  <c:v>34.100000000000009</c:v>
                </c:pt>
                <c:pt idx="15">
                  <c:v>57.4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FX100'!$AG$27:$AG$49</c:f>
              <c:numCache>
                <c:formatCode>General</c:formatCode>
                <c:ptCount val="23"/>
                <c:pt idx="0">
                  <c:v>6.85</c:v>
                </c:pt>
                <c:pt idx="1">
                  <c:v>6.87</c:v>
                </c:pt>
                <c:pt idx="2">
                  <c:v>6.85</c:v>
                </c:pt>
                <c:pt idx="3">
                  <c:v>7.0299999999999994</c:v>
                </c:pt>
                <c:pt idx="4">
                  <c:v>7.05</c:v>
                </c:pt>
                <c:pt idx="5">
                  <c:v>7.11</c:v>
                </c:pt>
                <c:pt idx="6">
                  <c:v>7.23</c:v>
                </c:pt>
                <c:pt idx="7">
                  <c:v>7.4200000000000008</c:v>
                </c:pt>
                <c:pt idx="8">
                  <c:v>7.74</c:v>
                </c:pt>
                <c:pt idx="9">
                  <c:v>8.0399999999999991</c:v>
                </c:pt>
                <c:pt idx="10">
                  <c:v>8.74</c:v>
                </c:pt>
                <c:pt idx="11">
                  <c:v>10.3</c:v>
                </c:pt>
                <c:pt idx="12">
                  <c:v>13.2</c:v>
                </c:pt>
                <c:pt idx="13">
                  <c:v>19</c:v>
                </c:pt>
                <c:pt idx="14">
                  <c:v>30.800000000000004</c:v>
                </c:pt>
                <c:pt idx="15">
                  <c:v>54.1</c:v>
                </c:pt>
                <c:pt idx="16">
                  <c:v>101</c:v>
                </c:pt>
                <c:pt idx="17">
                  <c:v>194</c:v>
                </c:pt>
                <c:pt idx="18">
                  <c:v>380</c:v>
                </c:pt>
                <c:pt idx="19">
                  <c:v>753</c:v>
                </c:pt>
                <c:pt idx="20">
                  <c:v>1500</c:v>
                </c:pt>
                <c:pt idx="21">
                  <c:v>2990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FX100'!$AH$27:$AH$49</c:f>
              <c:numCache>
                <c:formatCode>General</c:formatCode>
                <c:ptCount val="23"/>
                <c:pt idx="0">
                  <c:v>8.3000000000000007</c:v>
                </c:pt>
                <c:pt idx="1">
                  <c:v>8.3199999999999985</c:v>
                </c:pt>
                <c:pt idx="2">
                  <c:v>8.36</c:v>
                </c:pt>
                <c:pt idx="3">
                  <c:v>8.33</c:v>
                </c:pt>
                <c:pt idx="4">
                  <c:v>8.4400000000000013</c:v>
                </c:pt>
                <c:pt idx="5">
                  <c:v>8.41</c:v>
                </c:pt>
                <c:pt idx="6">
                  <c:v>8.74</c:v>
                </c:pt>
                <c:pt idx="7">
                  <c:v>9.2900000000000009</c:v>
                </c:pt>
                <c:pt idx="8">
                  <c:v>10.3</c:v>
                </c:pt>
                <c:pt idx="9">
                  <c:v>11.1</c:v>
                </c:pt>
                <c:pt idx="10">
                  <c:v>12.6</c:v>
                </c:pt>
                <c:pt idx="11">
                  <c:v>15.400000000000002</c:v>
                </c:pt>
                <c:pt idx="12">
                  <c:v>20.8</c:v>
                </c:pt>
                <c:pt idx="13">
                  <c:v>31.4</c:v>
                </c:pt>
                <c:pt idx="14">
                  <c:v>52.1</c:v>
                </c:pt>
                <c:pt idx="15">
                  <c:v>92.899999999999991</c:v>
                </c:pt>
                <c:pt idx="16">
                  <c:v>179</c:v>
                </c:pt>
                <c:pt idx="17">
                  <c:v>348</c:v>
                </c:pt>
                <c:pt idx="18">
                  <c:v>690</c:v>
                </c:pt>
                <c:pt idx="19">
                  <c:v>1369.9999999999998</c:v>
                </c:pt>
                <c:pt idx="20">
                  <c:v>2770</c:v>
                </c:pt>
                <c:pt idx="21">
                  <c:v>5560</c:v>
                </c:pt>
                <c:pt idx="22">
                  <c:v>11200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FX100'!$AI$27:$AI$49</c:f>
              <c:numCache>
                <c:formatCode>General</c:formatCode>
                <c:ptCount val="23"/>
                <c:pt idx="0">
                  <c:v>7.2</c:v>
                </c:pt>
                <c:pt idx="1">
                  <c:v>7.1899999999999995</c:v>
                </c:pt>
                <c:pt idx="2">
                  <c:v>7.1899999999999995</c:v>
                </c:pt>
                <c:pt idx="3">
                  <c:v>7.2</c:v>
                </c:pt>
                <c:pt idx="4">
                  <c:v>7.34</c:v>
                </c:pt>
                <c:pt idx="5">
                  <c:v>7.48</c:v>
                </c:pt>
                <c:pt idx="6">
                  <c:v>7.77</c:v>
                </c:pt>
                <c:pt idx="7">
                  <c:v>8.379999999999999</c:v>
                </c:pt>
                <c:pt idx="8">
                  <c:v>9.26</c:v>
                </c:pt>
                <c:pt idx="9">
                  <c:v>9.61</c:v>
                </c:pt>
                <c:pt idx="10">
                  <c:v>10.3</c:v>
                </c:pt>
                <c:pt idx="11">
                  <c:v>11.899999999999999</c:v>
                </c:pt>
                <c:pt idx="12">
                  <c:v>14.7</c:v>
                </c:pt>
                <c:pt idx="13">
                  <c:v>20.5</c:v>
                </c:pt>
                <c:pt idx="14">
                  <c:v>32.799999999999997</c:v>
                </c:pt>
                <c:pt idx="15">
                  <c:v>56.2</c:v>
                </c:pt>
                <c:pt idx="16">
                  <c:v>103</c:v>
                </c:pt>
                <c:pt idx="17">
                  <c:v>196.99999999999997</c:v>
                </c:pt>
                <c:pt idx="18">
                  <c:v>384</c:v>
                </c:pt>
                <c:pt idx="19">
                  <c:v>758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'CA FJ-RDMA FX100'!$AJ$26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FX100'!$AJ$27:$AJ$49</c:f>
              <c:numCache>
                <c:formatCode>General</c:formatCode>
                <c:ptCount val="23"/>
                <c:pt idx="0">
                  <c:v>4.17</c:v>
                </c:pt>
                <c:pt idx="1">
                  <c:v>4.26</c:v>
                </c:pt>
                <c:pt idx="2">
                  <c:v>4.2699999999999996</c:v>
                </c:pt>
                <c:pt idx="3">
                  <c:v>4.34</c:v>
                </c:pt>
                <c:pt idx="4">
                  <c:v>4.3600000000000003</c:v>
                </c:pt>
                <c:pt idx="5">
                  <c:v>4.5199999999999996</c:v>
                </c:pt>
                <c:pt idx="6">
                  <c:v>4.71</c:v>
                </c:pt>
                <c:pt idx="7">
                  <c:v>5.15</c:v>
                </c:pt>
                <c:pt idx="8">
                  <c:v>5.7799999999999994</c:v>
                </c:pt>
                <c:pt idx="9">
                  <c:v>6.09</c:v>
                </c:pt>
                <c:pt idx="10">
                  <c:v>6.8199999999999994</c:v>
                </c:pt>
                <c:pt idx="11">
                  <c:v>8.35</c:v>
                </c:pt>
                <c:pt idx="12">
                  <c:v>11.3</c:v>
                </c:pt>
                <c:pt idx="13">
                  <c:v>17.100000000000001</c:v>
                </c:pt>
                <c:pt idx="14">
                  <c:v>29.1</c:v>
                </c:pt>
                <c:pt idx="15">
                  <c:v>52.500000000000007</c:v>
                </c:pt>
                <c:pt idx="16">
                  <c:v>99.1</c:v>
                </c:pt>
                <c:pt idx="17">
                  <c:v>193</c:v>
                </c:pt>
                <c:pt idx="18">
                  <c:v>380</c:v>
                </c:pt>
                <c:pt idx="19">
                  <c:v>755</c:v>
                </c:pt>
                <c:pt idx="20">
                  <c:v>1500</c:v>
                </c:pt>
                <c:pt idx="21">
                  <c:v>3000</c:v>
                </c:pt>
                <c:pt idx="22">
                  <c:v>5989.9999999999991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41840"/>
        <c:axId val="388942624"/>
      </c:scatterChart>
      <c:valAx>
        <c:axId val="388941840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942624"/>
        <c:crosses val="autoZero"/>
        <c:crossBetween val="midCat"/>
        <c:majorUnit val="32"/>
      </c:valAx>
      <c:valAx>
        <c:axId val="388942624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94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38929513571730445"/>
          <c:h val="0.348364579906071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HA-PACS'!$AF$60:$AF$82</c:f>
              <c:numCache>
                <c:formatCode>General</c:formatCode>
                <c:ptCount val="23"/>
                <c:pt idx="0">
                  <c:v>5.5149999999999999E-3</c:v>
                </c:pt>
                <c:pt idx="1">
                  <c:v>1.12E-2</c:v>
                </c:pt>
                <c:pt idx="2">
                  <c:v>1.8020000000000001E-2</c:v>
                </c:pt>
                <c:pt idx="3">
                  <c:v>3.5970000000000002E-2</c:v>
                </c:pt>
                <c:pt idx="4">
                  <c:v>7.0389999999999994E-2</c:v>
                </c:pt>
                <c:pt idx="5">
                  <c:v>0.1323</c:v>
                </c:pt>
                <c:pt idx="6">
                  <c:v>0.24630000000000002</c:v>
                </c:pt>
                <c:pt idx="7">
                  <c:v>0.43619999999999998</c:v>
                </c:pt>
                <c:pt idx="8">
                  <c:v>0.70329999999999993</c:v>
                </c:pt>
                <c:pt idx="9">
                  <c:v>1.1950000000000001</c:v>
                </c:pt>
                <c:pt idx="10">
                  <c:v>1.819</c:v>
                </c:pt>
                <c:pt idx="11">
                  <c:v>2.7160000000000002</c:v>
                </c:pt>
                <c:pt idx="12">
                  <c:v>3.6459999999999999</c:v>
                </c:pt>
                <c:pt idx="13">
                  <c:v>4.4379999999999997</c:v>
                </c:pt>
                <c:pt idx="14">
                  <c:v>4.9569999999999999</c:v>
                </c:pt>
                <c:pt idx="15">
                  <c:v>5.13</c:v>
                </c:pt>
                <c:pt idx="16">
                  <c:v>5.5529999999999999</c:v>
                </c:pt>
                <c:pt idx="17">
                  <c:v>5.8019999999999996</c:v>
                </c:pt>
                <c:pt idx="18">
                  <c:v>5.9050000000000002</c:v>
                </c:pt>
                <c:pt idx="19">
                  <c:v>5.98</c:v>
                </c:pt>
                <c:pt idx="20">
                  <c:v>6.0170000000000003</c:v>
                </c:pt>
                <c:pt idx="21">
                  <c:v>6.0330000000000004</c:v>
                </c:pt>
                <c:pt idx="22">
                  <c:v>6.0220000000000002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HA-PACS'!$AG$60:$AG$82</c:f>
              <c:numCache>
                <c:formatCode>General</c:formatCode>
                <c:ptCount val="23"/>
                <c:pt idx="0">
                  <c:v>2.6080000000000001E-3</c:v>
                </c:pt>
                <c:pt idx="1">
                  <c:v>5.1939999999999998E-3</c:v>
                </c:pt>
                <c:pt idx="2">
                  <c:v>1.031E-2</c:v>
                </c:pt>
                <c:pt idx="3">
                  <c:v>2.0370000000000003E-2</c:v>
                </c:pt>
                <c:pt idx="4">
                  <c:v>3.6380000000000003E-2</c:v>
                </c:pt>
                <c:pt idx="5">
                  <c:v>7.1760000000000004E-2</c:v>
                </c:pt>
                <c:pt idx="6">
                  <c:v>0.13750000000000001</c:v>
                </c:pt>
                <c:pt idx="7">
                  <c:v>0.25780000000000003</c:v>
                </c:pt>
                <c:pt idx="8">
                  <c:v>0.49339999999999995</c:v>
                </c:pt>
                <c:pt idx="9">
                  <c:v>0.91110000000000002</c:v>
                </c:pt>
                <c:pt idx="10">
                  <c:v>1.546</c:v>
                </c:pt>
                <c:pt idx="11">
                  <c:v>2.1680000000000001</c:v>
                </c:pt>
                <c:pt idx="12">
                  <c:v>2.6970000000000001</c:v>
                </c:pt>
                <c:pt idx="13">
                  <c:v>3.0529999999999999</c:v>
                </c:pt>
                <c:pt idx="14">
                  <c:v>3.3069999999999999</c:v>
                </c:pt>
                <c:pt idx="15">
                  <c:v>3.4350000000000001</c:v>
                </c:pt>
                <c:pt idx="16">
                  <c:v>3.4380000000000002</c:v>
                </c:pt>
                <c:pt idx="17">
                  <c:v>3.5009999999999999</c:v>
                </c:pt>
                <c:pt idx="18">
                  <c:v>3.48</c:v>
                </c:pt>
                <c:pt idx="19">
                  <c:v>3.4849999999999999</c:v>
                </c:pt>
                <c:pt idx="20">
                  <c:v>3.484</c:v>
                </c:pt>
                <c:pt idx="21">
                  <c:v>3.512</c:v>
                </c:pt>
                <c:pt idx="22">
                  <c:v>3.5059999999999998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HA-PACS'!$AH$60:$AH$82</c:f>
              <c:numCache>
                <c:formatCode>General</c:formatCode>
                <c:ptCount val="23"/>
                <c:pt idx="0">
                  <c:v>2.245E-3</c:v>
                </c:pt>
                <c:pt idx="1">
                  <c:v>4.4790000000000003E-3</c:v>
                </c:pt>
                <c:pt idx="2">
                  <c:v>8.9280000000000002E-3</c:v>
                </c:pt>
                <c:pt idx="3">
                  <c:v>1.7760000000000001E-2</c:v>
                </c:pt>
                <c:pt idx="4">
                  <c:v>3.5049999999999998E-2</c:v>
                </c:pt>
                <c:pt idx="5">
                  <c:v>6.7739999999999995E-2</c:v>
                </c:pt>
                <c:pt idx="6">
                  <c:v>0.13009999999999999</c:v>
                </c:pt>
                <c:pt idx="7">
                  <c:v>0.2417</c:v>
                </c:pt>
                <c:pt idx="8">
                  <c:v>0.45330000000000004</c:v>
                </c:pt>
                <c:pt idx="9">
                  <c:v>0.80740000000000001</c:v>
                </c:pt>
                <c:pt idx="10">
                  <c:v>1.325</c:v>
                </c:pt>
                <c:pt idx="11">
                  <c:v>1.9259999999999999</c:v>
                </c:pt>
                <c:pt idx="12">
                  <c:v>2.4620000000000002</c:v>
                </c:pt>
                <c:pt idx="13">
                  <c:v>2.8740000000000001</c:v>
                </c:pt>
                <c:pt idx="14">
                  <c:v>3.08</c:v>
                </c:pt>
                <c:pt idx="15">
                  <c:v>2.9929999999999999</c:v>
                </c:pt>
                <c:pt idx="16">
                  <c:v>2.9660000000000002</c:v>
                </c:pt>
                <c:pt idx="17">
                  <c:v>2.988</c:v>
                </c:pt>
                <c:pt idx="18">
                  <c:v>2.9860000000000002</c:v>
                </c:pt>
                <c:pt idx="19">
                  <c:v>2.9929999999999999</c:v>
                </c:pt>
                <c:pt idx="20">
                  <c:v>2.9460000000000002</c:v>
                </c:pt>
                <c:pt idx="21">
                  <c:v>2.3879999999999999</c:v>
                </c:pt>
                <c:pt idx="22">
                  <c:v>2.077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HA-PACS'!$AI$60:$AI$82</c:f>
              <c:numCache>
                <c:formatCode>General</c:formatCode>
                <c:ptCount val="23"/>
                <c:pt idx="0">
                  <c:v>2.3029999999999999E-3</c:v>
                </c:pt>
                <c:pt idx="1">
                  <c:v>4.594E-3</c:v>
                </c:pt>
                <c:pt idx="2">
                  <c:v>9.1750000000000009E-3</c:v>
                </c:pt>
                <c:pt idx="3">
                  <c:v>1.8190000000000001E-2</c:v>
                </c:pt>
                <c:pt idx="4">
                  <c:v>3.5979999999999998E-2</c:v>
                </c:pt>
                <c:pt idx="5">
                  <c:v>6.9959999999999994E-2</c:v>
                </c:pt>
                <c:pt idx="6">
                  <c:v>0.1328</c:v>
                </c:pt>
                <c:pt idx="7">
                  <c:v>0.25019999999999998</c:v>
                </c:pt>
                <c:pt idx="8">
                  <c:v>0.46550000000000002</c:v>
                </c:pt>
                <c:pt idx="9">
                  <c:v>0.82289999999999996</c:v>
                </c:pt>
                <c:pt idx="10">
                  <c:v>1.339</c:v>
                </c:pt>
                <c:pt idx="11">
                  <c:v>1.9490000000000001</c:v>
                </c:pt>
                <c:pt idx="12">
                  <c:v>2.5070000000000001</c:v>
                </c:pt>
                <c:pt idx="13">
                  <c:v>2.9569999999999999</c:v>
                </c:pt>
                <c:pt idx="14">
                  <c:v>3.2370000000000001</c:v>
                </c:pt>
                <c:pt idx="15">
                  <c:v>3.3959999999999999</c:v>
                </c:pt>
                <c:pt idx="16">
                  <c:v>3.4820000000000002</c:v>
                </c:pt>
                <c:pt idx="17">
                  <c:v>3.5289999999999999</c:v>
                </c:pt>
                <c:pt idx="18">
                  <c:v>3.548</c:v>
                </c:pt>
                <c:pt idx="19">
                  <c:v>3.5089999999999999</c:v>
                </c:pt>
                <c:pt idx="20">
                  <c:v>3.504</c:v>
                </c:pt>
                <c:pt idx="21">
                  <c:v>3.5129999999999999</c:v>
                </c:pt>
                <c:pt idx="22">
                  <c:v>3.5049999999999999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18136"/>
        <c:axId val="358423232"/>
      </c:scatterChart>
      <c:valAx>
        <c:axId val="358418136"/>
        <c:scaling>
          <c:logBase val="16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610015838799064"/>
              <c:y val="0.79555185736506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423232"/>
        <c:crosses val="autoZero"/>
        <c:crossBetween val="midCat"/>
        <c:majorUnit val="16"/>
        <c:minorUnit val="16"/>
      </c:valAx>
      <c:valAx>
        <c:axId val="3584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41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16481029576"/>
          <c:y val="0.107239673130098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FX100'!$AF$60:$AF$82</c:f>
              <c:numCache>
                <c:formatCode>General</c:formatCode>
                <c:ptCount val="23"/>
                <c:pt idx="0">
                  <c:v>3.1549999999999998E-3</c:v>
                </c:pt>
                <c:pt idx="1">
                  <c:v>6.2789999999999999E-3</c:v>
                </c:pt>
                <c:pt idx="2">
                  <c:v>1.1300000000000001E-2</c:v>
                </c:pt>
                <c:pt idx="3">
                  <c:v>2.247E-2</c:v>
                </c:pt>
                <c:pt idx="4">
                  <c:v>4.3720000000000002E-2</c:v>
                </c:pt>
                <c:pt idx="5">
                  <c:v>7.2069999999999995E-2</c:v>
                </c:pt>
                <c:pt idx="6">
                  <c:v>0.1376</c:v>
                </c:pt>
                <c:pt idx="7">
                  <c:v>0.25</c:v>
                </c:pt>
                <c:pt idx="8">
                  <c:v>0.44369999999999998</c:v>
                </c:pt>
                <c:pt idx="9">
                  <c:v>0.77460000000000007</c:v>
                </c:pt>
                <c:pt idx="10">
                  <c:v>1.24</c:v>
                </c:pt>
                <c:pt idx="11">
                  <c:v>1.5309999999999999</c:v>
                </c:pt>
                <c:pt idx="12">
                  <c:v>2.008</c:v>
                </c:pt>
                <c:pt idx="13">
                  <c:v>2.79</c:v>
                </c:pt>
                <c:pt idx="14">
                  <c:v>3.6640000000000001</c:v>
                </c:pt>
                <c:pt idx="15">
                  <c:v>4.3529999999999998</c:v>
                </c:pt>
                <c:pt idx="16">
                  <c:v>4.8019999999999996</c:v>
                </c:pt>
                <c:pt idx="17">
                  <c:v>5.0629999999999997</c:v>
                </c:pt>
                <c:pt idx="18">
                  <c:v>5.2110000000000003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FX100'!$AG$60:$AG$82</c:f>
              <c:numCache>
                <c:formatCode>General</c:formatCode>
                <c:ptCount val="23"/>
                <c:pt idx="0">
                  <c:v>1.1140000000000002E-3</c:v>
                </c:pt>
                <c:pt idx="1">
                  <c:v>2.222E-3</c:v>
                </c:pt>
                <c:pt idx="2">
                  <c:v>4.4539999999999996E-3</c:v>
                </c:pt>
                <c:pt idx="3">
                  <c:v>8.6769999999999989E-3</c:v>
                </c:pt>
                <c:pt idx="4">
                  <c:v>1.7319999999999999E-2</c:v>
                </c:pt>
                <c:pt idx="5">
                  <c:v>3.4329999999999999E-2</c:v>
                </c:pt>
                <c:pt idx="6">
                  <c:v>6.7510000000000001E-2</c:v>
                </c:pt>
                <c:pt idx="7">
                  <c:v>0.13169999999999998</c:v>
                </c:pt>
                <c:pt idx="8">
                  <c:v>0.2525</c:v>
                </c:pt>
                <c:pt idx="9">
                  <c:v>0.48580000000000001</c:v>
                </c:pt>
                <c:pt idx="10">
                  <c:v>0.89349999999999996</c:v>
                </c:pt>
                <c:pt idx="11">
                  <c:v>1.522</c:v>
                </c:pt>
                <c:pt idx="12">
                  <c:v>2.37</c:v>
                </c:pt>
                <c:pt idx="13">
                  <c:v>3.2869999999999999</c:v>
                </c:pt>
                <c:pt idx="14">
                  <c:v>4.0629999999999997</c:v>
                </c:pt>
                <c:pt idx="15">
                  <c:v>4.6230000000000002</c:v>
                </c:pt>
                <c:pt idx="16">
                  <c:v>4.9649999999999999</c:v>
                </c:pt>
                <c:pt idx="17">
                  <c:v>5.1589999999999998</c:v>
                </c:pt>
                <c:pt idx="18">
                  <c:v>5.258</c:v>
                </c:pt>
                <c:pt idx="19">
                  <c:v>5.3129999999999997</c:v>
                </c:pt>
                <c:pt idx="20">
                  <c:v>5.3330000000000002</c:v>
                </c:pt>
                <c:pt idx="21">
                  <c:v>5.3470000000000004</c:v>
                </c:pt>
                <c:pt idx="22">
                  <c:v>5.3540000000000001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FX100'!$AH$60:$AH$82</c:f>
              <c:numCache>
                <c:formatCode>General</c:formatCode>
                <c:ptCount val="23"/>
                <c:pt idx="0">
                  <c:v>9.1910000000000006E-4</c:v>
                </c:pt>
                <c:pt idx="1">
                  <c:v>1.835E-3</c:v>
                </c:pt>
                <c:pt idx="2">
                  <c:v>3.65E-3</c:v>
                </c:pt>
                <c:pt idx="3">
                  <c:v>7.326E-3</c:v>
                </c:pt>
                <c:pt idx="4">
                  <c:v>1.447E-2</c:v>
                </c:pt>
                <c:pt idx="5">
                  <c:v>2.904E-2</c:v>
                </c:pt>
                <c:pt idx="6">
                  <c:v>5.5850000000000004E-2</c:v>
                </c:pt>
                <c:pt idx="7">
                  <c:v>0.1051</c:v>
                </c:pt>
                <c:pt idx="8">
                  <c:v>0.18990000000000001</c:v>
                </c:pt>
                <c:pt idx="9">
                  <c:v>0.35160000000000002</c:v>
                </c:pt>
                <c:pt idx="10">
                  <c:v>0.61990000000000001</c:v>
                </c:pt>
                <c:pt idx="11">
                  <c:v>1.014</c:v>
                </c:pt>
                <c:pt idx="12">
                  <c:v>1.5009999999999999</c:v>
                </c:pt>
                <c:pt idx="13">
                  <c:v>1.988</c:v>
                </c:pt>
                <c:pt idx="14">
                  <c:v>2.3980000000000001</c:v>
                </c:pt>
                <c:pt idx="15">
                  <c:v>2.6909999999999998</c:v>
                </c:pt>
                <c:pt idx="16">
                  <c:v>2.786</c:v>
                </c:pt>
                <c:pt idx="17">
                  <c:v>2.8759999999999999</c:v>
                </c:pt>
                <c:pt idx="18">
                  <c:v>2.8969999999999998</c:v>
                </c:pt>
                <c:pt idx="19">
                  <c:v>2.9129999999999998</c:v>
                </c:pt>
                <c:pt idx="20">
                  <c:v>2.8849999999999998</c:v>
                </c:pt>
                <c:pt idx="21">
                  <c:v>2.8759999999999999</c:v>
                </c:pt>
                <c:pt idx="22">
                  <c:v>2.8679999999999999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FX100'!$AI$60:$AI$82</c:f>
              <c:numCache>
                <c:formatCode>General</c:formatCode>
                <c:ptCount val="23"/>
                <c:pt idx="0">
                  <c:v>1.059E-3</c:v>
                </c:pt>
                <c:pt idx="1">
                  <c:v>2.1230000000000003E-3</c:v>
                </c:pt>
                <c:pt idx="2">
                  <c:v>4.2460000000000006E-3</c:v>
                </c:pt>
                <c:pt idx="3">
                  <c:v>8.4749999999999999E-3</c:v>
                </c:pt>
                <c:pt idx="4">
                  <c:v>1.6629999999999999E-2</c:v>
                </c:pt>
                <c:pt idx="5">
                  <c:v>3.2649999999999998E-2</c:v>
                </c:pt>
                <c:pt idx="6">
                  <c:v>6.2869999999999995E-2</c:v>
                </c:pt>
                <c:pt idx="7">
                  <c:v>0.1166</c:v>
                </c:pt>
                <c:pt idx="8">
                  <c:v>0.2109</c:v>
                </c:pt>
                <c:pt idx="9">
                  <c:v>0.40629999999999999</c:v>
                </c:pt>
                <c:pt idx="10">
                  <c:v>0.75849999999999995</c:v>
                </c:pt>
                <c:pt idx="11">
                  <c:v>1.3129999999999999</c:v>
                </c:pt>
                <c:pt idx="12">
                  <c:v>2.12</c:v>
                </c:pt>
                <c:pt idx="13">
                  <c:v>3.048</c:v>
                </c:pt>
                <c:pt idx="14">
                  <c:v>3.8140000000000001</c:v>
                </c:pt>
                <c:pt idx="15">
                  <c:v>4.4470000000000001</c:v>
                </c:pt>
                <c:pt idx="16">
                  <c:v>4.8529999999999998</c:v>
                </c:pt>
                <c:pt idx="17">
                  <c:v>5.0819999999999999</c:v>
                </c:pt>
                <c:pt idx="18">
                  <c:v>5.2050000000000001</c:v>
                </c:pt>
                <c:pt idx="19">
                  <c:v>5.2779999999999996</c:v>
                </c:pt>
                <c:pt idx="20">
                  <c:v>5.306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'CA FJ-RDMA FX100'!$AJ$59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FX100'!$AJ$60:$AJ$82</c:f>
              <c:numCache>
                <c:formatCode>General</c:formatCode>
                <c:ptCount val="23"/>
                <c:pt idx="0">
                  <c:v>1.828E-3</c:v>
                </c:pt>
                <c:pt idx="1">
                  <c:v>3.5839999999999999E-3</c:v>
                </c:pt>
                <c:pt idx="2">
                  <c:v>7.143E-3</c:v>
                </c:pt>
                <c:pt idx="3">
                  <c:v>1.4060000000000001E-2</c:v>
                </c:pt>
                <c:pt idx="4">
                  <c:v>2.802E-2</c:v>
                </c:pt>
                <c:pt idx="5">
                  <c:v>5.4049999999999994E-2</c:v>
                </c:pt>
                <c:pt idx="6">
                  <c:v>0.1036</c:v>
                </c:pt>
                <c:pt idx="7">
                  <c:v>0.18959999999999999</c:v>
                </c:pt>
                <c:pt idx="8">
                  <c:v>0.3377</c:v>
                </c:pt>
                <c:pt idx="9">
                  <c:v>0.64160000000000006</c:v>
                </c:pt>
                <c:pt idx="10">
                  <c:v>1.145</c:v>
                </c:pt>
                <c:pt idx="11">
                  <c:v>1.8720000000000001</c:v>
                </c:pt>
                <c:pt idx="12">
                  <c:v>2.7749999999999999</c:v>
                </c:pt>
                <c:pt idx="13">
                  <c:v>3.6640000000000001</c:v>
                </c:pt>
                <c:pt idx="14">
                  <c:v>4.298</c:v>
                </c:pt>
                <c:pt idx="15">
                  <c:v>4.7629999999999999</c:v>
                </c:pt>
                <c:pt idx="16">
                  <c:v>5.0439999999999996</c:v>
                </c:pt>
                <c:pt idx="17">
                  <c:v>5.1849999999999996</c:v>
                </c:pt>
                <c:pt idx="18">
                  <c:v>5.2649999999999997</c:v>
                </c:pt>
                <c:pt idx="19">
                  <c:v>5.2990000000000004</c:v>
                </c:pt>
                <c:pt idx="20">
                  <c:v>5.319</c:v>
                </c:pt>
                <c:pt idx="21">
                  <c:v>5.3330000000000002</c:v>
                </c:pt>
                <c:pt idx="22">
                  <c:v>5.34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43408"/>
        <c:axId val="388940272"/>
      </c:scatterChart>
      <c:valAx>
        <c:axId val="388943408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940272"/>
        <c:crosses val="autoZero"/>
        <c:crossBetween val="midCat"/>
        <c:majorUnit val="32"/>
      </c:valAx>
      <c:valAx>
        <c:axId val="3889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94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41577057572494"/>
          <c:y val="0.27379500877127638"/>
          <c:w val="0.35251670904282145"/>
          <c:h val="0.361289131850213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'CA FJ-RDMA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'CA FJ-RDMA FX100'!$AE$27:$AE$39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'CA FJ-RDMA FX100'!$AF$27:$AF$39</c:f>
              <c:numCache>
                <c:formatCode>General</c:formatCode>
                <c:ptCount val="13"/>
                <c:pt idx="0">
                  <c:v>2.4200000000000004</c:v>
                </c:pt>
                <c:pt idx="1">
                  <c:v>2.4299999999999997</c:v>
                </c:pt>
                <c:pt idx="2">
                  <c:v>2.7</c:v>
                </c:pt>
                <c:pt idx="3">
                  <c:v>2.7199999999999998</c:v>
                </c:pt>
                <c:pt idx="4">
                  <c:v>2.79</c:v>
                </c:pt>
                <c:pt idx="5">
                  <c:v>3.39</c:v>
                </c:pt>
                <c:pt idx="6">
                  <c:v>3.55</c:v>
                </c:pt>
                <c:pt idx="7">
                  <c:v>3.9099999999999993</c:v>
                </c:pt>
                <c:pt idx="8">
                  <c:v>4.4000000000000004</c:v>
                </c:pt>
                <c:pt idx="9">
                  <c:v>5.04</c:v>
                </c:pt>
                <c:pt idx="10">
                  <c:v>6.3</c:v>
                </c:pt>
                <c:pt idx="11">
                  <c:v>10.200000000000001</c:v>
                </c:pt>
                <c:pt idx="12">
                  <c:v>15.6</c:v>
                </c:pt>
              </c:numCache>
            </c:numRef>
          </c:val>
        </c:ser>
        <c:ser>
          <c:idx val="1"/>
          <c:order val="1"/>
          <c:tx>
            <c:strRef>
              <c:f>'CA FJ-RDMA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'CA FJ-RDMA FX100'!$AE$27:$AE$39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'CA FJ-RDMA FX100'!$AG$27:$AG$39</c:f>
              <c:numCache>
                <c:formatCode>General</c:formatCode>
                <c:ptCount val="13"/>
                <c:pt idx="0">
                  <c:v>6.85</c:v>
                </c:pt>
                <c:pt idx="1">
                  <c:v>6.87</c:v>
                </c:pt>
                <c:pt idx="2">
                  <c:v>6.85</c:v>
                </c:pt>
                <c:pt idx="3">
                  <c:v>7.0299999999999994</c:v>
                </c:pt>
                <c:pt idx="4">
                  <c:v>7.05</c:v>
                </c:pt>
                <c:pt idx="5">
                  <c:v>7.11</c:v>
                </c:pt>
                <c:pt idx="6">
                  <c:v>7.23</c:v>
                </c:pt>
                <c:pt idx="7">
                  <c:v>7.4200000000000008</c:v>
                </c:pt>
                <c:pt idx="8">
                  <c:v>7.74</c:v>
                </c:pt>
                <c:pt idx="9">
                  <c:v>8.0399999999999991</c:v>
                </c:pt>
                <c:pt idx="10">
                  <c:v>8.74</c:v>
                </c:pt>
                <c:pt idx="11">
                  <c:v>10.3</c:v>
                </c:pt>
                <c:pt idx="12">
                  <c:v>13.2</c:v>
                </c:pt>
              </c:numCache>
            </c:numRef>
          </c:val>
        </c:ser>
        <c:ser>
          <c:idx val="3"/>
          <c:order val="2"/>
          <c:tx>
            <c:strRef>
              <c:f>'CA FJ-RDMA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'CA FJ-RDMA FX100'!$AE$27:$AE$39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'CA FJ-RDMA FX100'!$AH$27:$AH$39</c:f>
              <c:numCache>
                <c:formatCode>General</c:formatCode>
                <c:ptCount val="13"/>
                <c:pt idx="0">
                  <c:v>8.3000000000000007</c:v>
                </c:pt>
                <c:pt idx="1">
                  <c:v>8.3199999999999985</c:v>
                </c:pt>
                <c:pt idx="2">
                  <c:v>8.36</c:v>
                </c:pt>
                <c:pt idx="3">
                  <c:v>8.33</c:v>
                </c:pt>
                <c:pt idx="4">
                  <c:v>8.4400000000000013</c:v>
                </c:pt>
                <c:pt idx="5">
                  <c:v>8.41</c:v>
                </c:pt>
                <c:pt idx="6">
                  <c:v>8.74</c:v>
                </c:pt>
                <c:pt idx="7">
                  <c:v>9.2900000000000009</c:v>
                </c:pt>
                <c:pt idx="8">
                  <c:v>10.3</c:v>
                </c:pt>
                <c:pt idx="9">
                  <c:v>11.1</c:v>
                </c:pt>
                <c:pt idx="10">
                  <c:v>12.6</c:v>
                </c:pt>
                <c:pt idx="11">
                  <c:v>15.400000000000002</c:v>
                </c:pt>
                <c:pt idx="12">
                  <c:v>20.8</c:v>
                </c:pt>
              </c:numCache>
            </c:numRef>
          </c:val>
        </c:ser>
        <c:ser>
          <c:idx val="0"/>
          <c:order val="3"/>
          <c:tx>
            <c:strRef>
              <c:f>'CA FJ-RDMA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'CA FJ-RDMA FX100'!$AE$27:$AE$39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'CA FJ-RDMA FX100'!$AI$27:$AI$39</c:f>
              <c:numCache>
                <c:formatCode>General</c:formatCode>
                <c:ptCount val="13"/>
                <c:pt idx="0">
                  <c:v>7.2</c:v>
                </c:pt>
                <c:pt idx="1">
                  <c:v>7.1899999999999995</c:v>
                </c:pt>
                <c:pt idx="2">
                  <c:v>7.1899999999999995</c:v>
                </c:pt>
                <c:pt idx="3">
                  <c:v>7.2</c:v>
                </c:pt>
                <c:pt idx="4">
                  <c:v>7.34</c:v>
                </c:pt>
                <c:pt idx="5">
                  <c:v>7.48</c:v>
                </c:pt>
                <c:pt idx="6">
                  <c:v>7.77</c:v>
                </c:pt>
                <c:pt idx="7">
                  <c:v>8.379999999999999</c:v>
                </c:pt>
                <c:pt idx="8">
                  <c:v>9.26</c:v>
                </c:pt>
                <c:pt idx="9">
                  <c:v>9.61</c:v>
                </c:pt>
                <c:pt idx="10">
                  <c:v>10.3</c:v>
                </c:pt>
                <c:pt idx="11">
                  <c:v>11.899999999999999</c:v>
                </c:pt>
                <c:pt idx="12">
                  <c:v>14.7</c:v>
                </c:pt>
              </c:numCache>
            </c:numRef>
          </c:val>
        </c:ser>
        <c:ser>
          <c:idx val="2"/>
          <c:order val="4"/>
          <c:tx>
            <c:strRef>
              <c:f>'CA FJ-RDMA FX100'!$AJ$26</c:f>
              <c:strCache>
                <c:ptCount val="1"/>
                <c:pt idx="0">
                  <c:v>PUT-GET(b)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'CA FJ-RDMA FX100'!$AE$27:$AE$39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'CA FJ-RDMA FX100'!$AJ$27:$AJ$39</c:f>
              <c:numCache>
                <c:formatCode>General</c:formatCode>
                <c:ptCount val="13"/>
                <c:pt idx="0">
                  <c:v>4.17</c:v>
                </c:pt>
                <c:pt idx="1">
                  <c:v>4.26</c:v>
                </c:pt>
                <c:pt idx="2">
                  <c:v>4.2699999999999996</c:v>
                </c:pt>
                <c:pt idx="3">
                  <c:v>4.34</c:v>
                </c:pt>
                <c:pt idx="4">
                  <c:v>4.3600000000000003</c:v>
                </c:pt>
                <c:pt idx="5">
                  <c:v>4.5199999999999996</c:v>
                </c:pt>
                <c:pt idx="6">
                  <c:v>4.71</c:v>
                </c:pt>
                <c:pt idx="7">
                  <c:v>5.15</c:v>
                </c:pt>
                <c:pt idx="8">
                  <c:v>5.7799999999999994</c:v>
                </c:pt>
                <c:pt idx="9">
                  <c:v>6.09</c:v>
                </c:pt>
                <c:pt idx="10">
                  <c:v>6.8199999999999994</c:v>
                </c:pt>
                <c:pt idx="11">
                  <c:v>8.35</c:v>
                </c:pt>
                <c:pt idx="12">
                  <c:v>11.3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942232"/>
        <c:axId val="388937920"/>
      </c:barChart>
      <c:catAx>
        <c:axId val="38894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937920"/>
        <c:crosses val="autoZero"/>
        <c:auto val="1"/>
        <c:lblAlgn val="ctr"/>
        <c:lblOffset val="100"/>
        <c:noMultiLvlLbl val="0"/>
      </c:catAx>
      <c:valAx>
        <c:axId val="3889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94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25807318564392356"/>
          <c:h val="0.275813442776506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>
                <a:solidFill>
                  <a:sysClr val="windowText" lastClr="000000"/>
                </a:solidFill>
              </a:rPr>
              <a:t>FJ-RDMA/FX100</a:t>
            </a:r>
            <a:r>
              <a:rPr lang="en-US" altLang="ja-JP" sz="1200" baseline="0">
                <a:solidFill>
                  <a:sysClr val="windowText" lastClr="000000"/>
                </a:solidFill>
              </a:rPr>
              <a:t>, CA-method</a:t>
            </a: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n-US" altLang="ja-JP" sz="1200" baseline="0">
                <a:solidFill>
                  <a:sysClr val="windowText" lastClr="000000"/>
                </a:solidFill>
              </a:rPr>
              <a:t>Bandwidth [GB/s]</a:t>
            </a:r>
            <a:endParaRPr lang="ja-JP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8856623995923405"/>
          <c:y val="4.60386724109594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FX100'!$AF$60:$AF$82</c:f>
              <c:numCache>
                <c:formatCode>General</c:formatCode>
                <c:ptCount val="23"/>
                <c:pt idx="0">
                  <c:v>3.1549999999999998E-3</c:v>
                </c:pt>
                <c:pt idx="1">
                  <c:v>6.2789999999999999E-3</c:v>
                </c:pt>
                <c:pt idx="2">
                  <c:v>1.1300000000000001E-2</c:v>
                </c:pt>
                <c:pt idx="3">
                  <c:v>2.247E-2</c:v>
                </c:pt>
                <c:pt idx="4">
                  <c:v>4.3720000000000002E-2</c:v>
                </c:pt>
                <c:pt idx="5">
                  <c:v>7.2069999999999995E-2</c:v>
                </c:pt>
                <c:pt idx="6">
                  <c:v>0.1376</c:v>
                </c:pt>
                <c:pt idx="7">
                  <c:v>0.25</c:v>
                </c:pt>
                <c:pt idx="8">
                  <c:v>0.44369999999999998</c:v>
                </c:pt>
                <c:pt idx="9">
                  <c:v>0.77460000000000007</c:v>
                </c:pt>
                <c:pt idx="10">
                  <c:v>1.24</c:v>
                </c:pt>
                <c:pt idx="11">
                  <c:v>1.5309999999999999</c:v>
                </c:pt>
                <c:pt idx="12">
                  <c:v>2.008</c:v>
                </c:pt>
                <c:pt idx="13">
                  <c:v>2.79</c:v>
                </c:pt>
                <c:pt idx="14">
                  <c:v>3.6640000000000001</c:v>
                </c:pt>
                <c:pt idx="15">
                  <c:v>4.3529999999999998</c:v>
                </c:pt>
                <c:pt idx="16">
                  <c:v>4.8019999999999996</c:v>
                </c:pt>
                <c:pt idx="17">
                  <c:v>5.0629999999999997</c:v>
                </c:pt>
                <c:pt idx="18">
                  <c:v>5.2110000000000003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FX100'!$AG$60:$AG$82</c:f>
              <c:numCache>
                <c:formatCode>General</c:formatCode>
                <c:ptCount val="23"/>
                <c:pt idx="0">
                  <c:v>1.1140000000000002E-3</c:v>
                </c:pt>
                <c:pt idx="1">
                  <c:v>2.222E-3</c:v>
                </c:pt>
                <c:pt idx="2">
                  <c:v>4.4539999999999996E-3</c:v>
                </c:pt>
                <c:pt idx="3">
                  <c:v>8.6769999999999989E-3</c:v>
                </c:pt>
                <c:pt idx="4">
                  <c:v>1.7319999999999999E-2</c:v>
                </c:pt>
                <c:pt idx="5">
                  <c:v>3.4329999999999999E-2</c:v>
                </c:pt>
                <c:pt idx="6">
                  <c:v>6.7510000000000001E-2</c:v>
                </c:pt>
                <c:pt idx="7">
                  <c:v>0.13169999999999998</c:v>
                </c:pt>
                <c:pt idx="8">
                  <c:v>0.2525</c:v>
                </c:pt>
                <c:pt idx="9">
                  <c:v>0.48580000000000001</c:v>
                </c:pt>
                <c:pt idx="10">
                  <c:v>0.89349999999999996</c:v>
                </c:pt>
                <c:pt idx="11">
                  <c:v>1.522</c:v>
                </c:pt>
                <c:pt idx="12">
                  <c:v>2.37</c:v>
                </c:pt>
                <c:pt idx="13">
                  <c:v>3.2869999999999999</c:v>
                </c:pt>
                <c:pt idx="14">
                  <c:v>4.0629999999999997</c:v>
                </c:pt>
                <c:pt idx="15">
                  <c:v>4.6230000000000002</c:v>
                </c:pt>
                <c:pt idx="16">
                  <c:v>4.9649999999999999</c:v>
                </c:pt>
                <c:pt idx="17">
                  <c:v>5.1589999999999998</c:v>
                </c:pt>
                <c:pt idx="18">
                  <c:v>5.258</c:v>
                </c:pt>
                <c:pt idx="19">
                  <c:v>5.3129999999999997</c:v>
                </c:pt>
                <c:pt idx="20">
                  <c:v>5.3330000000000002</c:v>
                </c:pt>
                <c:pt idx="21">
                  <c:v>5.3470000000000004</c:v>
                </c:pt>
                <c:pt idx="22">
                  <c:v>5.3540000000000001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FX100'!$AH$60:$AH$82</c:f>
              <c:numCache>
                <c:formatCode>General</c:formatCode>
                <c:ptCount val="23"/>
                <c:pt idx="0">
                  <c:v>9.1910000000000006E-4</c:v>
                </c:pt>
                <c:pt idx="1">
                  <c:v>1.835E-3</c:v>
                </c:pt>
                <c:pt idx="2">
                  <c:v>3.65E-3</c:v>
                </c:pt>
                <c:pt idx="3">
                  <c:v>7.326E-3</c:v>
                </c:pt>
                <c:pt idx="4">
                  <c:v>1.447E-2</c:v>
                </c:pt>
                <c:pt idx="5">
                  <c:v>2.904E-2</c:v>
                </c:pt>
                <c:pt idx="6">
                  <c:v>5.5850000000000004E-2</c:v>
                </c:pt>
                <c:pt idx="7">
                  <c:v>0.1051</c:v>
                </c:pt>
                <c:pt idx="8">
                  <c:v>0.18990000000000001</c:v>
                </c:pt>
                <c:pt idx="9">
                  <c:v>0.35160000000000002</c:v>
                </c:pt>
                <c:pt idx="10">
                  <c:v>0.61990000000000001</c:v>
                </c:pt>
                <c:pt idx="11">
                  <c:v>1.014</c:v>
                </c:pt>
                <c:pt idx="12">
                  <c:v>1.5009999999999999</c:v>
                </c:pt>
                <c:pt idx="13">
                  <c:v>1.988</c:v>
                </c:pt>
                <c:pt idx="14">
                  <c:v>2.3980000000000001</c:v>
                </c:pt>
                <c:pt idx="15">
                  <c:v>2.6909999999999998</c:v>
                </c:pt>
                <c:pt idx="16">
                  <c:v>2.786</c:v>
                </c:pt>
                <c:pt idx="17">
                  <c:v>2.8759999999999999</c:v>
                </c:pt>
                <c:pt idx="18">
                  <c:v>2.8969999999999998</c:v>
                </c:pt>
                <c:pt idx="19">
                  <c:v>2.9129999999999998</c:v>
                </c:pt>
                <c:pt idx="20">
                  <c:v>2.8849999999999998</c:v>
                </c:pt>
                <c:pt idx="21">
                  <c:v>2.8759999999999999</c:v>
                </c:pt>
                <c:pt idx="22">
                  <c:v>2.8679999999999999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FX100'!$AI$60:$AI$82</c:f>
              <c:numCache>
                <c:formatCode>General</c:formatCode>
                <c:ptCount val="23"/>
                <c:pt idx="0">
                  <c:v>1.059E-3</c:v>
                </c:pt>
                <c:pt idx="1">
                  <c:v>2.1230000000000003E-3</c:v>
                </c:pt>
                <c:pt idx="2">
                  <c:v>4.2460000000000006E-3</c:v>
                </c:pt>
                <c:pt idx="3">
                  <c:v>8.4749999999999999E-3</c:v>
                </c:pt>
                <c:pt idx="4">
                  <c:v>1.6629999999999999E-2</c:v>
                </c:pt>
                <c:pt idx="5">
                  <c:v>3.2649999999999998E-2</c:v>
                </c:pt>
                <c:pt idx="6">
                  <c:v>6.2869999999999995E-2</c:v>
                </c:pt>
                <c:pt idx="7">
                  <c:v>0.1166</c:v>
                </c:pt>
                <c:pt idx="8">
                  <c:v>0.2109</c:v>
                </c:pt>
                <c:pt idx="9">
                  <c:v>0.40629999999999999</c:v>
                </c:pt>
                <c:pt idx="10">
                  <c:v>0.75849999999999995</c:v>
                </c:pt>
                <c:pt idx="11">
                  <c:v>1.3129999999999999</c:v>
                </c:pt>
                <c:pt idx="12">
                  <c:v>2.12</c:v>
                </c:pt>
                <c:pt idx="13">
                  <c:v>3.048</c:v>
                </c:pt>
                <c:pt idx="14">
                  <c:v>3.8140000000000001</c:v>
                </c:pt>
                <c:pt idx="15">
                  <c:v>4.4470000000000001</c:v>
                </c:pt>
                <c:pt idx="16">
                  <c:v>4.8529999999999998</c:v>
                </c:pt>
                <c:pt idx="17">
                  <c:v>5.0819999999999999</c:v>
                </c:pt>
                <c:pt idx="18">
                  <c:v>5.2050000000000001</c:v>
                </c:pt>
                <c:pt idx="19">
                  <c:v>5.2779999999999996</c:v>
                </c:pt>
                <c:pt idx="20">
                  <c:v>5.306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'CA FJ-RDMA FX100'!$AJ$59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FX100'!$AJ$60:$AJ$82</c:f>
              <c:numCache>
                <c:formatCode>General</c:formatCode>
                <c:ptCount val="23"/>
                <c:pt idx="0">
                  <c:v>1.828E-3</c:v>
                </c:pt>
                <c:pt idx="1">
                  <c:v>3.5839999999999999E-3</c:v>
                </c:pt>
                <c:pt idx="2">
                  <c:v>7.143E-3</c:v>
                </c:pt>
                <c:pt idx="3">
                  <c:v>1.4060000000000001E-2</c:v>
                </c:pt>
                <c:pt idx="4">
                  <c:v>2.802E-2</c:v>
                </c:pt>
                <c:pt idx="5">
                  <c:v>5.4049999999999994E-2</c:v>
                </c:pt>
                <c:pt idx="6">
                  <c:v>0.1036</c:v>
                </c:pt>
                <c:pt idx="7">
                  <c:v>0.18959999999999999</c:v>
                </c:pt>
                <c:pt idx="8">
                  <c:v>0.3377</c:v>
                </c:pt>
                <c:pt idx="9">
                  <c:v>0.64160000000000006</c:v>
                </c:pt>
                <c:pt idx="10">
                  <c:v>1.145</c:v>
                </c:pt>
                <c:pt idx="11">
                  <c:v>1.8720000000000001</c:v>
                </c:pt>
                <c:pt idx="12">
                  <c:v>2.7749999999999999</c:v>
                </c:pt>
                <c:pt idx="13">
                  <c:v>3.6640000000000001</c:v>
                </c:pt>
                <c:pt idx="14">
                  <c:v>4.298</c:v>
                </c:pt>
                <c:pt idx="15">
                  <c:v>4.7629999999999999</c:v>
                </c:pt>
                <c:pt idx="16">
                  <c:v>5.0439999999999996</c:v>
                </c:pt>
                <c:pt idx="17">
                  <c:v>5.1849999999999996</c:v>
                </c:pt>
                <c:pt idx="18">
                  <c:v>5.2649999999999997</c:v>
                </c:pt>
                <c:pt idx="19">
                  <c:v>5.2990000000000004</c:v>
                </c:pt>
                <c:pt idx="20">
                  <c:v>5.319</c:v>
                </c:pt>
                <c:pt idx="21">
                  <c:v>5.3330000000000002</c:v>
                </c:pt>
                <c:pt idx="22">
                  <c:v>5.34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40664"/>
        <c:axId val="388939880"/>
      </c:scatterChart>
      <c:valAx>
        <c:axId val="388940664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datasize [B]</a:t>
                </a:r>
                <a:endParaRPr lang="ja-JP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939880"/>
        <c:crosses val="autoZero"/>
        <c:crossBetween val="midCat"/>
        <c:majorUnit val="32"/>
      </c:valAx>
      <c:valAx>
        <c:axId val="38893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940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57799314256111"/>
          <c:y val="0.25081507881482668"/>
          <c:w val="0.35251670904282145"/>
          <c:h val="0.326819236915538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FJ-RDMA/FX100,</a:t>
            </a:r>
            <a:r>
              <a:rPr lang="en-US" sz="1200" baseline="0">
                <a:solidFill>
                  <a:sysClr val="windowText" lastClr="000000"/>
                </a:solidFill>
              </a:rPr>
              <a:t> CA-method</a:t>
            </a:r>
            <a:endParaRPr lang="en-US" sz="1200">
              <a:solidFill>
                <a:sysClr val="windowText" lastClr="000000"/>
              </a:solidFill>
            </a:endParaRP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n-US" sz="1200">
                <a:solidFill>
                  <a:sysClr val="windowText" lastClr="000000"/>
                </a:solidFill>
              </a:rPr>
              <a:t>latency [us]</a:t>
            </a:r>
            <a:endParaRPr lang="ja-JP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0788897137373483"/>
          <c:y val="2.68099182825246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914171263392103E-2"/>
          <c:y val="4.8844480154176501E-2"/>
          <c:w val="0.90591877881718152"/>
          <c:h val="0.7860464921132069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'CA FJ-RDMA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solidFill>
              <a:schemeClr val="accent3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'CA FJ-RDMA FX100'!$AE$27:$AE$39</c15:sqref>
                  </c15:fullRef>
                </c:ext>
              </c:extLst>
              <c:f>('CA FJ-RDMA FX100'!$AE$27,'CA FJ-RDMA FX100'!$AE$29,'CA FJ-RDMA FX100'!$AE$31,'CA FJ-RDMA FX100'!$AE$33,'CA FJ-RDMA FX100'!$AE$35,'CA FJ-RDMA FX100'!$AE$37,'CA FJ-RDMA FX100'!$AE$39)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 FJ-RDMA FX100'!$AG$27:$AG$39</c15:sqref>
                  </c15:fullRef>
                </c:ext>
              </c:extLst>
              <c:f>('CA FJ-RDMA FX100'!$AG$27,'CA FJ-RDMA FX100'!$AG$29,'CA FJ-RDMA FX100'!$AG$31,'CA FJ-RDMA FX100'!$AG$33,'CA FJ-RDMA FX100'!$AG$35,'CA FJ-RDMA FX100'!$AG$37,'CA FJ-RDMA FX100'!$AG$39)</c:f>
              <c:numCache>
                <c:formatCode>General</c:formatCode>
                <c:ptCount val="7"/>
                <c:pt idx="0">
                  <c:v>6.85</c:v>
                </c:pt>
                <c:pt idx="1">
                  <c:v>6.85</c:v>
                </c:pt>
                <c:pt idx="2">
                  <c:v>7.05</c:v>
                </c:pt>
                <c:pt idx="3">
                  <c:v>7.23</c:v>
                </c:pt>
                <c:pt idx="4">
                  <c:v>7.74</c:v>
                </c:pt>
                <c:pt idx="5">
                  <c:v>8.74</c:v>
                </c:pt>
                <c:pt idx="6">
                  <c:v>13.2</c:v>
                </c:pt>
              </c:numCache>
            </c:numRef>
          </c:val>
        </c:ser>
        <c:ser>
          <c:idx val="3"/>
          <c:order val="2"/>
          <c:tx>
            <c:strRef>
              <c:f>'CA FJ-RDMA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solidFill>
              <a:schemeClr val="accent3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'CA FJ-RDMA FX100'!$AE$27:$AE$39</c15:sqref>
                  </c15:fullRef>
                </c:ext>
              </c:extLst>
              <c:f>('CA FJ-RDMA FX100'!$AE$27,'CA FJ-RDMA FX100'!$AE$29,'CA FJ-RDMA FX100'!$AE$31,'CA FJ-RDMA FX100'!$AE$33,'CA FJ-RDMA FX100'!$AE$35,'CA FJ-RDMA FX100'!$AE$37,'CA FJ-RDMA FX100'!$AE$39)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 FJ-RDMA FX100'!$AH$27:$AH$39</c15:sqref>
                  </c15:fullRef>
                </c:ext>
              </c:extLst>
              <c:f>('CA FJ-RDMA FX100'!$AH$27,'CA FJ-RDMA FX100'!$AH$29,'CA FJ-RDMA FX100'!$AH$31,'CA FJ-RDMA FX100'!$AH$33,'CA FJ-RDMA FX100'!$AH$35,'CA FJ-RDMA FX100'!$AH$37,'CA FJ-RDMA FX100'!$AH$39)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8.36</c:v>
                </c:pt>
                <c:pt idx="2">
                  <c:v>8.4400000000000013</c:v>
                </c:pt>
                <c:pt idx="3">
                  <c:v>8.74</c:v>
                </c:pt>
                <c:pt idx="4">
                  <c:v>10.3</c:v>
                </c:pt>
                <c:pt idx="5">
                  <c:v>12.6</c:v>
                </c:pt>
                <c:pt idx="6">
                  <c:v>20.8</c:v>
                </c:pt>
              </c:numCache>
            </c:numRef>
          </c:val>
        </c:ser>
        <c:ser>
          <c:idx val="0"/>
          <c:order val="3"/>
          <c:tx>
            <c:strRef>
              <c:f>'CA FJ-RDMA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solidFill>
              <a:schemeClr val="accent3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'CA FJ-RDMA FX100'!$AE$27:$AE$39</c15:sqref>
                  </c15:fullRef>
                </c:ext>
              </c:extLst>
              <c:f>('CA FJ-RDMA FX100'!$AE$27,'CA FJ-RDMA FX100'!$AE$29,'CA FJ-RDMA FX100'!$AE$31,'CA FJ-RDMA FX100'!$AE$33,'CA FJ-RDMA FX100'!$AE$35,'CA FJ-RDMA FX100'!$AE$37,'CA FJ-RDMA FX100'!$AE$39)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 FJ-RDMA FX100'!$AI$27:$AI$39</c15:sqref>
                  </c15:fullRef>
                </c:ext>
              </c:extLst>
              <c:f>('CA FJ-RDMA FX100'!$AI$27,'CA FJ-RDMA FX100'!$AI$29,'CA FJ-RDMA FX100'!$AI$31,'CA FJ-RDMA FX100'!$AI$33,'CA FJ-RDMA FX100'!$AI$35,'CA FJ-RDMA FX100'!$AI$37,'CA FJ-RDMA FX100'!$AI$39)</c:f>
              <c:numCache>
                <c:formatCode>General</c:formatCode>
                <c:ptCount val="7"/>
                <c:pt idx="0">
                  <c:v>7.2</c:v>
                </c:pt>
                <c:pt idx="1">
                  <c:v>7.1899999999999995</c:v>
                </c:pt>
                <c:pt idx="2">
                  <c:v>7.34</c:v>
                </c:pt>
                <c:pt idx="3">
                  <c:v>7.77</c:v>
                </c:pt>
                <c:pt idx="4">
                  <c:v>9.26</c:v>
                </c:pt>
                <c:pt idx="5">
                  <c:v>10.3</c:v>
                </c:pt>
                <c:pt idx="6">
                  <c:v>14.7</c:v>
                </c:pt>
              </c:numCache>
            </c:numRef>
          </c:val>
        </c:ser>
        <c:ser>
          <c:idx val="2"/>
          <c:order val="4"/>
          <c:tx>
            <c:strRef>
              <c:f>'CA FJ-RDMA FX100'!$AJ$26</c:f>
              <c:strCache>
                <c:ptCount val="1"/>
                <c:pt idx="0">
                  <c:v>PUT-GET(b)</c:v>
                </c:pt>
              </c:strCache>
            </c:strRef>
          </c:tx>
          <c:spPr>
            <a:solidFill>
              <a:schemeClr val="accent3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'CA FJ-RDMA FX100'!$AE$27:$AE$39</c15:sqref>
                  </c15:fullRef>
                </c:ext>
              </c:extLst>
              <c:f>('CA FJ-RDMA FX100'!$AE$27,'CA FJ-RDMA FX100'!$AE$29,'CA FJ-RDMA FX100'!$AE$31,'CA FJ-RDMA FX100'!$AE$33,'CA FJ-RDMA FX100'!$AE$35,'CA FJ-RDMA FX100'!$AE$37,'CA FJ-RDMA FX100'!$AE$39)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 FJ-RDMA FX100'!$AJ$27:$AJ$39</c15:sqref>
                  </c15:fullRef>
                </c:ext>
              </c:extLst>
              <c:f>('CA FJ-RDMA FX100'!$AJ$27,'CA FJ-RDMA FX100'!$AJ$29,'CA FJ-RDMA FX100'!$AJ$31,'CA FJ-RDMA FX100'!$AJ$33,'CA FJ-RDMA FX100'!$AJ$35,'CA FJ-RDMA FX100'!$AJ$37,'CA FJ-RDMA FX100'!$AJ$39)</c:f>
              <c:numCache>
                <c:formatCode>General</c:formatCode>
                <c:ptCount val="7"/>
                <c:pt idx="0">
                  <c:v>4.17</c:v>
                </c:pt>
                <c:pt idx="1">
                  <c:v>4.2699999999999996</c:v>
                </c:pt>
                <c:pt idx="2">
                  <c:v>4.3600000000000003</c:v>
                </c:pt>
                <c:pt idx="3">
                  <c:v>4.71</c:v>
                </c:pt>
                <c:pt idx="4">
                  <c:v>5.7799999999999994</c:v>
                </c:pt>
                <c:pt idx="5">
                  <c:v>6.8199999999999994</c:v>
                </c:pt>
                <c:pt idx="6">
                  <c:v>11.3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866592"/>
        <c:axId val="389868944"/>
      </c:barChart>
      <c:lineChart>
        <c:grouping val="standard"/>
        <c:varyColors val="0"/>
        <c:ser>
          <c:idx val="5"/>
          <c:order val="0"/>
          <c:tx>
            <c:strRef>
              <c:f>'CA FJ-RDMA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'CA FJ-RDMA FX100'!$AE$27:$AE$39</c15:sqref>
                  </c15:fullRef>
                </c:ext>
              </c:extLst>
              <c:f>('CA FJ-RDMA FX100'!$AE$27,'CA FJ-RDMA FX100'!$AE$29,'CA FJ-RDMA FX100'!$AE$31,'CA FJ-RDMA FX100'!$AE$33,'CA FJ-RDMA FX100'!$AE$35,'CA FJ-RDMA FX100'!$AE$37,'CA FJ-RDMA FX100'!$AE$39)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 FJ-RDMA FX100'!$AF$27:$AF$39</c15:sqref>
                  </c15:fullRef>
                </c:ext>
              </c:extLst>
              <c:f>('CA FJ-RDMA FX100'!$AF$27,'CA FJ-RDMA FX100'!$AF$29,'CA FJ-RDMA FX100'!$AF$31,'CA FJ-RDMA FX100'!$AF$33,'CA FJ-RDMA FX100'!$AF$35,'CA FJ-RDMA FX100'!$AF$37,'CA FJ-RDMA FX100'!$AF$39)</c:f>
              <c:numCache>
                <c:formatCode>General</c:formatCode>
                <c:ptCount val="7"/>
                <c:pt idx="0">
                  <c:v>2.4200000000000004</c:v>
                </c:pt>
                <c:pt idx="1">
                  <c:v>2.7</c:v>
                </c:pt>
                <c:pt idx="2">
                  <c:v>2.79</c:v>
                </c:pt>
                <c:pt idx="3">
                  <c:v>3.55</c:v>
                </c:pt>
                <c:pt idx="4">
                  <c:v>4.4000000000000004</c:v>
                </c:pt>
                <c:pt idx="5">
                  <c:v>6.3</c:v>
                </c:pt>
                <c:pt idx="6">
                  <c:v>15.6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866592"/>
        <c:axId val="389868944"/>
      </c:lineChart>
      <c:catAx>
        <c:axId val="3898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datasize [B]</a:t>
                </a:r>
                <a:endParaRPr lang="ja-JP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68944"/>
        <c:crosses val="autoZero"/>
        <c:auto val="1"/>
        <c:lblAlgn val="ctr"/>
        <c:lblOffset val="100"/>
        <c:noMultiLvlLbl val="0"/>
      </c:catAx>
      <c:valAx>
        <c:axId val="3898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30382891707158"/>
          <c:y val="0.22400516053230199"/>
          <c:w val="0.38251770968576826"/>
          <c:h val="0.318415740293043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FX100'!$AF$27:$AF$49</c:f>
              <c:numCache>
                <c:formatCode>General</c:formatCode>
                <c:ptCount val="23"/>
                <c:pt idx="0">
                  <c:v>2.9499999999999997</c:v>
                </c:pt>
                <c:pt idx="1">
                  <c:v>2.96</c:v>
                </c:pt>
                <c:pt idx="2">
                  <c:v>3.25</c:v>
                </c:pt>
                <c:pt idx="3">
                  <c:v>3.2600000000000002</c:v>
                </c:pt>
                <c:pt idx="4">
                  <c:v>3.32</c:v>
                </c:pt>
                <c:pt idx="5">
                  <c:v>3.82</c:v>
                </c:pt>
                <c:pt idx="6">
                  <c:v>3.9400000000000008</c:v>
                </c:pt>
                <c:pt idx="7">
                  <c:v>4.24</c:v>
                </c:pt>
                <c:pt idx="8">
                  <c:v>4.7600000000000007</c:v>
                </c:pt>
                <c:pt idx="9">
                  <c:v>5.5</c:v>
                </c:pt>
                <c:pt idx="10">
                  <c:v>6.77</c:v>
                </c:pt>
                <c:pt idx="11">
                  <c:v>10.6</c:v>
                </c:pt>
                <c:pt idx="12">
                  <c:v>16.2</c:v>
                </c:pt>
                <c:pt idx="13">
                  <c:v>23.099999999999998</c:v>
                </c:pt>
                <c:pt idx="14">
                  <c:v>34.799999999999997</c:v>
                </c:pt>
                <c:pt idx="15">
                  <c:v>58.2</c:v>
                </c:pt>
                <c:pt idx="16">
                  <c:v>105.00000000000001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758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FX100'!$AG$27:$AG$49</c:f>
              <c:numCache>
                <c:formatCode>General</c:formatCode>
                <c:ptCount val="23"/>
                <c:pt idx="0">
                  <c:v>8.9600000000000009</c:v>
                </c:pt>
                <c:pt idx="1">
                  <c:v>9.3500000000000014</c:v>
                </c:pt>
                <c:pt idx="2">
                  <c:v>9.4</c:v>
                </c:pt>
                <c:pt idx="3">
                  <c:v>9.9</c:v>
                </c:pt>
                <c:pt idx="4">
                  <c:v>9.9799999999999986</c:v>
                </c:pt>
                <c:pt idx="5">
                  <c:v>10.1</c:v>
                </c:pt>
                <c:pt idx="6">
                  <c:v>9.9899999999999984</c:v>
                </c:pt>
                <c:pt idx="7">
                  <c:v>10.499999999999998</c:v>
                </c:pt>
                <c:pt idx="8">
                  <c:v>10.6</c:v>
                </c:pt>
                <c:pt idx="9">
                  <c:v>11</c:v>
                </c:pt>
                <c:pt idx="10">
                  <c:v>11.600000000000001</c:v>
                </c:pt>
                <c:pt idx="11">
                  <c:v>13.299999999999999</c:v>
                </c:pt>
                <c:pt idx="12">
                  <c:v>16.100000000000001</c:v>
                </c:pt>
                <c:pt idx="13">
                  <c:v>22</c:v>
                </c:pt>
                <c:pt idx="14">
                  <c:v>33.6</c:v>
                </c:pt>
                <c:pt idx="15">
                  <c:v>56.9</c:v>
                </c:pt>
                <c:pt idx="16">
                  <c:v>104</c:v>
                </c:pt>
                <c:pt idx="17">
                  <c:v>196.99999999999997</c:v>
                </c:pt>
                <c:pt idx="18">
                  <c:v>383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FX100'!$AH$27:$AH$49</c:f>
              <c:numCache>
                <c:formatCode>General</c:formatCode>
                <c:ptCount val="23"/>
                <c:pt idx="0">
                  <c:v>11.899999999999999</c:v>
                </c:pt>
                <c:pt idx="1">
                  <c:v>11.899999999999999</c:v>
                </c:pt>
                <c:pt idx="2">
                  <c:v>12</c:v>
                </c:pt>
                <c:pt idx="3">
                  <c:v>11.899999999999999</c:v>
                </c:pt>
                <c:pt idx="4">
                  <c:v>12.1</c:v>
                </c:pt>
                <c:pt idx="5">
                  <c:v>11.899999999999999</c:v>
                </c:pt>
                <c:pt idx="6">
                  <c:v>12.3</c:v>
                </c:pt>
                <c:pt idx="7">
                  <c:v>12.799999999999999</c:v>
                </c:pt>
                <c:pt idx="8">
                  <c:v>13.4</c:v>
                </c:pt>
                <c:pt idx="9">
                  <c:v>14.3</c:v>
                </c:pt>
                <c:pt idx="10">
                  <c:v>15.8</c:v>
                </c:pt>
                <c:pt idx="11">
                  <c:v>19.3</c:v>
                </c:pt>
                <c:pt idx="12">
                  <c:v>25.8</c:v>
                </c:pt>
                <c:pt idx="13">
                  <c:v>38.099999999999994</c:v>
                </c:pt>
                <c:pt idx="14">
                  <c:v>62.9</c:v>
                </c:pt>
                <c:pt idx="15">
                  <c:v>112</c:v>
                </c:pt>
                <c:pt idx="16">
                  <c:v>216</c:v>
                </c:pt>
                <c:pt idx="17">
                  <c:v>421</c:v>
                </c:pt>
                <c:pt idx="18">
                  <c:v>834</c:v>
                </c:pt>
                <c:pt idx="19">
                  <c:v>1660</c:v>
                </c:pt>
                <c:pt idx="20">
                  <c:v>3320</c:v>
                </c:pt>
                <c:pt idx="21">
                  <c:v>6610</c:v>
                </c:pt>
                <c:pt idx="22">
                  <c:v>13200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FX100'!$AI$27:$AI$49</c:f>
              <c:numCache>
                <c:formatCode>General</c:formatCode>
                <c:ptCount val="23"/>
                <c:pt idx="0">
                  <c:v>9.77</c:v>
                </c:pt>
                <c:pt idx="1">
                  <c:v>9.77</c:v>
                </c:pt>
                <c:pt idx="2">
                  <c:v>9.7799999999999994</c:v>
                </c:pt>
                <c:pt idx="3">
                  <c:v>9.75</c:v>
                </c:pt>
                <c:pt idx="4">
                  <c:v>9.74</c:v>
                </c:pt>
                <c:pt idx="5">
                  <c:v>9.75</c:v>
                </c:pt>
                <c:pt idx="6">
                  <c:v>10.200000000000001</c:v>
                </c:pt>
                <c:pt idx="7">
                  <c:v>10.200000000000001</c:v>
                </c:pt>
                <c:pt idx="8">
                  <c:v>10.7</c:v>
                </c:pt>
                <c:pt idx="9">
                  <c:v>11</c:v>
                </c:pt>
                <c:pt idx="10">
                  <c:v>11.399999999999999</c:v>
                </c:pt>
                <c:pt idx="11">
                  <c:v>13.299999999999999</c:v>
                </c:pt>
                <c:pt idx="12">
                  <c:v>16.2</c:v>
                </c:pt>
                <c:pt idx="13">
                  <c:v>21.8</c:v>
                </c:pt>
                <c:pt idx="14">
                  <c:v>33.700000000000003</c:v>
                </c:pt>
                <c:pt idx="15">
                  <c:v>57.2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760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'RA MPI-3 FX100'!$AJ$26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FX100'!$AJ$27:$AJ$49</c:f>
              <c:numCache>
                <c:formatCode>General</c:formatCode>
                <c:ptCount val="23"/>
                <c:pt idx="0">
                  <c:v>5.52</c:v>
                </c:pt>
                <c:pt idx="1">
                  <c:v>5.58</c:v>
                </c:pt>
                <c:pt idx="2">
                  <c:v>5.6</c:v>
                </c:pt>
                <c:pt idx="3">
                  <c:v>6.01</c:v>
                </c:pt>
                <c:pt idx="4">
                  <c:v>6.0299999999999994</c:v>
                </c:pt>
                <c:pt idx="5">
                  <c:v>6.01</c:v>
                </c:pt>
                <c:pt idx="6">
                  <c:v>6</c:v>
                </c:pt>
                <c:pt idx="7">
                  <c:v>6.47</c:v>
                </c:pt>
                <c:pt idx="8">
                  <c:v>6.88</c:v>
                </c:pt>
                <c:pt idx="9">
                  <c:v>6.8999999999999995</c:v>
                </c:pt>
                <c:pt idx="10">
                  <c:v>7.83</c:v>
                </c:pt>
                <c:pt idx="11">
                  <c:v>9.2199999999999989</c:v>
                </c:pt>
                <c:pt idx="12">
                  <c:v>11.899999999999999</c:v>
                </c:pt>
                <c:pt idx="13">
                  <c:v>17.900000000000002</c:v>
                </c:pt>
                <c:pt idx="14">
                  <c:v>29.6</c:v>
                </c:pt>
                <c:pt idx="15">
                  <c:v>53.199999999999996</c:v>
                </c:pt>
                <c:pt idx="16">
                  <c:v>100</c:v>
                </c:pt>
                <c:pt idx="17">
                  <c:v>194</c:v>
                </c:pt>
                <c:pt idx="18">
                  <c:v>381</c:v>
                </c:pt>
                <c:pt idx="19">
                  <c:v>755</c:v>
                </c:pt>
                <c:pt idx="20">
                  <c:v>1500</c:v>
                </c:pt>
                <c:pt idx="21">
                  <c:v>3000</c:v>
                </c:pt>
                <c:pt idx="22">
                  <c:v>5989.9999999999991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68160"/>
        <c:axId val="389867376"/>
      </c:scatterChart>
      <c:valAx>
        <c:axId val="389868160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67376"/>
        <c:crosses val="autoZero"/>
        <c:crossBetween val="midCat"/>
        <c:majorUnit val="32"/>
      </c:valAx>
      <c:valAx>
        <c:axId val="38986737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6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38929513571730445"/>
          <c:h val="0.348364579906071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16481029576"/>
          <c:y val="0.107239673130098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FX100'!$AF$60:$AF$82</c:f>
              <c:numCache>
                <c:formatCode>General</c:formatCode>
                <c:ptCount val="23"/>
                <c:pt idx="0">
                  <c:v>2.5839999999999999E-3</c:v>
                </c:pt>
                <c:pt idx="1">
                  <c:v>5.1549999999999999E-3</c:v>
                </c:pt>
                <c:pt idx="2">
                  <c:v>9.3900000000000008E-3</c:v>
                </c:pt>
                <c:pt idx="3">
                  <c:v>1.874E-2</c:v>
                </c:pt>
                <c:pt idx="4">
                  <c:v>3.678E-2</c:v>
                </c:pt>
                <c:pt idx="5">
                  <c:v>6.3869999999999996E-2</c:v>
                </c:pt>
                <c:pt idx="6">
                  <c:v>0.12379999999999999</c:v>
                </c:pt>
                <c:pt idx="7">
                  <c:v>0.23019999999999999</c:v>
                </c:pt>
                <c:pt idx="8">
                  <c:v>0.4103</c:v>
                </c:pt>
                <c:pt idx="9">
                  <c:v>0.71010000000000006</c:v>
                </c:pt>
                <c:pt idx="10">
                  <c:v>1.153</c:v>
                </c:pt>
                <c:pt idx="11">
                  <c:v>1.478</c:v>
                </c:pt>
                <c:pt idx="12">
                  <c:v>1.9319999999999999</c:v>
                </c:pt>
                <c:pt idx="13">
                  <c:v>2.702</c:v>
                </c:pt>
                <c:pt idx="14">
                  <c:v>3.593</c:v>
                </c:pt>
                <c:pt idx="15">
                  <c:v>4.2939999999999996</c:v>
                </c:pt>
                <c:pt idx="16">
                  <c:v>4.7679999999999998</c:v>
                </c:pt>
                <c:pt idx="17">
                  <c:v>5.0510000000000002</c:v>
                </c:pt>
                <c:pt idx="18">
                  <c:v>5.1980000000000004</c:v>
                </c:pt>
                <c:pt idx="19">
                  <c:v>5.2779999999999996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FX100'!$AG$60:$AG$82</c:f>
              <c:numCache>
                <c:formatCode>General</c:formatCode>
                <c:ptCount val="23"/>
                <c:pt idx="0">
                  <c:v>8.518E-4</c:v>
                </c:pt>
                <c:pt idx="1">
                  <c:v>1.6310000000000001E-3</c:v>
                </c:pt>
                <c:pt idx="2">
                  <c:v>3.2469999999999999E-3</c:v>
                </c:pt>
                <c:pt idx="3">
                  <c:v>6.1630000000000001E-3</c:v>
                </c:pt>
                <c:pt idx="4">
                  <c:v>1.2230000000000001E-2</c:v>
                </c:pt>
                <c:pt idx="5">
                  <c:v>2.4210000000000002E-2</c:v>
                </c:pt>
                <c:pt idx="6">
                  <c:v>4.8850000000000005E-2</c:v>
                </c:pt>
                <c:pt idx="7">
                  <c:v>9.3290000000000012E-2</c:v>
                </c:pt>
                <c:pt idx="8">
                  <c:v>0.185</c:v>
                </c:pt>
                <c:pt idx="9">
                  <c:v>0.35649999999999998</c:v>
                </c:pt>
                <c:pt idx="10">
                  <c:v>0.67549999999999999</c:v>
                </c:pt>
                <c:pt idx="11">
                  <c:v>1.177</c:v>
                </c:pt>
                <c:pt idx="12">
                  <c:v>1.9430000000000001</c:v>
                </c:pt>
                <c:pt idx="13">
                  <c:v>2.8439999999999999</c:v>
                </c:pt>
                <c:pt idx="14">
                  <c:v>3.7240000000000002</c:v>
                </c:pt>
                <c:pt idx="15">
                  <c:v>4.3949999999999996</c:v>
                </c:pt>
                <c:pt idx="16">
                  <c:v>4.83</c:v>
                </c:pt>
                <c:pt idx="17">
                  <c:v>5.0819999999999999</c:v>
                </c:pt>
                <c:pt idx="18">
                  <c:v>5.218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FX100'!$AH$60:$AH$82</c:f>
              <c:numCache>
                <c:formatCode>General</c:formatCode>
                <c:ptCount val="23"/>
                <c:pt idx="0">
                  <c:v>6.4270000000000006E-4</c:v>
                </c:pt>
                <c:pt idx="1">
                  <c:v>1.279E-3</c:v>
                </c:pt>
                <c:pt idx="2">
                  <c:v>2.5510000000000003E-3</c:v>
                </c:pt>
                <c:pt idx="3">
                  <c:v>5.1150000000000006E-3</c:v>
                </c:pt>
                <c:pt idx="4">
                  <c:v>1.013E-2</c:v>
                </c:pt>
                <c:pt idx="5">
                  <c:v>2.0460000000000002E-2</c:v>
                </c:pt>
                <c:pt idx="6">
                  <c:v>3.9700000000000006E-2</c:v>
                </c:pt>
                <c:pt idx="7">
                  <c:v>7.6560000000000003E-2</c:v>
                </c:pt>
                <c:pt idx="8">
                  <c:v>0.14580000000000001</c:v>
                </c:pt>
                <c:pt idx="9">
                  <c:v>0.27289999999999998</c:v>
                </c:pt>
                <c:pt idx="10">
                  <c:v>0.49419999999999997</c:v>
                </c:pt>
                <c:pt idx="11">
                  <c:v>0.80759999999999998</c:v>
                </c:pt>
                <c:pt idx="12">
                  <c:v>1.212</c:v>
                </c:pt>
                <c:pt idx="13">
                  <c:v>1.641</c:v>
                </c:pt>
                <c:pt idx="14">
                  <c:v>1.988</c:v>
                </c:pt>
                <c:pt idx="15">
                  <c:v>2.2360000000000002</c:v>
                </c:pt>
                <c:pt idx="16">
                  <c:v>2.3140000000000001</c:v>
                </c:pt>
                <c:pt idx="17">
                  <c:v>2.3759999999999999</c:v>
                </c:pt>
                <c:pt idx="18">
                  <c:v>2.3980000000000001</c:v>
                </c:pt>
                <c:pt idx="19">
                  <c:v>2.4119999999999999</c:v>
                </c:pt>
                <c:pt idx="20">
                  <c:v>2.4119999999999999</c:v>
                </c:pt>
                <c:pt idx="21">
                  <c:v>2.4209999999999998</c:v>
                </c:pt>
                <c:pt idx="22">
                  <c:v>2.4180000000000001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FX100'!$AI$60:$AI$82</c:f>
              <c:numCache>
                <c:formatCode>General</c:formatCode>
                <c:ptCount val="23"/>
                <c:pt idx="0">
                  <c:v>7.8129999999999996E-4</c:v>
                </c:pt>
                <c:pt idx="1">
                  <c:v>1.5629999999999999E-3</c:v>
                </c:pt>
                <c:pt idx="2">
                  <c:v>3.1199999999999999E-3</c:v>
                </c:pt>
                <c:pt idx="3">
                  <c:v>6.2599999999999999E-3</c:v>
                </c:pt>
                <c:pt idx="4">
                  <c:v>1.2539999999999999E-2</c:v>
                </c:pt>
                <c:pt idx="5">
                  <c:v>2.504E-2</c:v>
                </c:pt>
                <c:pt idx="6">
                  <c:v>4.7829999999999998E-2</c:v>
                </c:pt>
                <c:pt idx="7">
                  <c:v>9.5519999999999994E-2</c:v>
                </c:pt>
                <c:pt idx="8">
                  <c:v>0.18230000000000002</c:v>
                </c:pt>
                <c:pt idx="9">
                  <c:v>0.35360000000000003</c:v>
                </c:pt>
                <c:pt idx="10">
                  <c:v>0.68270000000000008</c:v>
                </c:pt>
                <c:pt idx="11">
                  <c:v>1.177</c:v>
                </c:pt>
                <c:pt idx="12">
                  <c:v>1.9319999999999999</c:v>
                </c:pt>
                <c:pt idx="13">
                  <c:v>2.8639999999999999</c:v>
                </c:pt>
                <c:pt idx="14">
                  <c:v>3.71</c:v>
                </c:pt>
                <c:pt idx="15">
                  <c:v>4.3710000000000004</c:v>
                </c:pt>
                <c:pt idx="16">
                  <c:v>4.8019999999999996</c:v>
                </c:pt>
                <c:pt idx="17">
                  <c:v>5.0570000000000004</c:v>
                </c:pt>
                <c:pt idx="18">
                  <c:v>5.1909999999999998</c:v>
                </c:pt>
                <c:pt idx="19">
                  <c:v>5.2649999999999997</c:v>
                </c:pt>
                <c:pt idx="20">
                  <c:v>5.2990000000000004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'RA MPI-3 FX100'!$AJ$59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FX100'!$AJ$60:$AJ$82</c:f>
              <c:numCache>
                <c:formatCode>General</c:formatCode>
                <c:ptCount val="23"/>
                <c:pt idx="0">
                  <c:v>1.3810000000000001E-3</c:v>
                </c:pt>
                <c:pt idx="1">
                  <c:v>2.7320000000000001E-3</c:v>
                </c:pt>
                <c:pt idx="2">
                  <c:v>5.45E-3</c:v>
                </c:pt>
                <c:pt idx="3">
                  <c:v>1.0150000000000001E-2</c:v>
                </c:pt>
                <c:pt idx="4">
                  <c:v>2.0250000000000001E-2</c:v>
                </c:pt>
                <c:pt idx="5">
                  <c:v>4.061E-2</c:v>
                </c:pt>
                <c:pt idx="6">
                  <c:v>8.1420000000000006E-2</c:v>
                </c:pt>
                <c:pt idx="7">
                  <c:v>0.15090000000000001</c:v>
                </c:pt>
                <c:pt idx="8">
                  <c:v>0.2838</c:v>
                </c:pt>
                <c:pt idx="9">
                  <c:v>0.56640000000000001</c:v>
                </c:pt>
                <c:pt idx="10">
                  <c:v>0.99809999999999999</c:v>
                </c:pt>
                <c:pt idx="11">
                  <c:v>1.6950000000000001</c:v>
                </c:pt>
                <c:pt idx="12">
                  <c:v>2.6190000000000002</c:v>
                </c:pt>
                <c:pt idx="13">
                  <c:v>3.4830000000000001</c:v>
                </c:pt>
                <c:pt idx="14">
                  <c:v>4.218</c:v>
                </c:pt>
                <c:pt idx="15">
                  <c:v>4.7030000000000003</c:v>
                </c:pt>
                <c:pt idx="16">
                  <c:v>5.0010000000000003</c:v>
                </c:pt>
                <c:pt idx="17">
                  <c:v>5.165</c:v>
                </c:pt>
                <c:pt idx="18">
                  <c:v>5.2510000000000003</c:v>
                </c:pt>
                <c:pt idx="19">
                  <c:v>5.2990000000000004</c:v>
                </c:pt>
                <c:pt idx="20">
                  <c:v>5.319</c:v>
                </c:pt>
                <c:pt idx="21">
                  <c:v>5.3259999999999996</c:v>
                </c:pt>
                <c:pt idx="22">
                  <c:v>5.34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68552"/>
        <c:axId val="389856008"/>
      </c:scatterChart>
      <c:valAx>
        <c:axId val="389868552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56008"/>
        <c:crosses val="autoZero"/>
        <c:crossBetween val="midCat"/>
        <c:majorUnit val="32"/>
      </c:valAx>
      <c:valAx>
        <c:axId val="3898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68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41577057572494"/>
          <c:y val="0.27379500877127638"/>
          <c:w val="0.35251670904282145"/>
          <c:h val="0.361289131850213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'RA MPI-3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'RA MPI-3 FX100'!$AE$27:$AE$39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'RA MPI-3 FX100'!$AF$27:$AF$39</c:f>
              <c:numCache>
                <c:formatCode>General</c:formatCode>
                <c:ptCount val="13"/>
                <c:pt idx="0">
                  <c:v>2.9499999999999997</c:v>
                </c:pt>
                <c:pt idx="1">
                  <c:v>2.96</c:v>
                </c:pt>
                <c:pt idx="2">
                  <c:v>3.25</c:v>
                </c:pt>
                <c:pt idx="3">
                  <c:v>3.2600000000000002</c:v>
                </c:pt>
                <c:pt idx="4">
                  <c:v>3.32</c:v>
                </c:pt>
                <c:pt idx="5">
                  <c:v>3.82</c:v>
                </c:pt>
                <c:pt idx="6">
                  <c:v>3.9400000000000008</c:v>
                </c:pt>
                <c:pt idx="7">
                  <c:v>4.24</c:v>
                </c:pt>
                <c:pt idx="8">
                  <c:v>4.7600000000000007</c:v>
                </c:pt>
                <c:pt idx="9">
                  <c:v>5.5</c:v>
                </c:pt>
                <c:pt idx="10">
                  <c:v>6.77</c:v>
                </c:pt>
                <c:pt idx="11">
                  <c:v>10.6</c:v>
                </c:pt>
                <c:pt idx="12">
                  <c:v>16.2</c:v>
                </c:pt>
              </c:numCache>
            </c:numRef>
          </c:val>
        </c:ser>
        <c:ser>
          <c:idx val="1"/>
          <c:order val="1"/>
          <c:tx>
            <c:strRef>
              <c:f>'RA MPI-3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'RA MPI-3 FX100'!$AE$27:$AE$39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'RA MPI-3 FX100'!$AG$27:$AG$39</c:f>
              <c:numCache>
                <c:formatCode>General</c:formatCode>
                <c:ptCount val="13"/>
                <c:pt idx="0">
                  <c:v>8.9600000000000009</c:v>
                </c:pt>
                <c:pt idx="1">
                  <c:v>9.3500000000000014</c:v>
                </c:pt>
                <c:pt idx="2">
                  <c:v>9.4</c:v>
                </c:pt>
                <c:pt idx="3">
                  <c:v>9.9</c:v>
                </c:pt>
                <c:pt idx="4">
                  <c:v>9.9799999999999986</c:v>
                </c:pt>
                <c:pt idx="5">
                  <c:v>10.1</c:v>
                </c:pt>
                <c:pt idx="6">
                  <c:v>9.9899999999999984</c:v>
                </c:pt>
                <c:pt idx="7">
                  <c:v>10.499999999999998</c:v>
                </c:pt>
                <c:pt idx="8">
                  <c:v>10.6</c:v>
                </c:pt>
                <c:pt idx="9">
                  <c:v>11</c:v>
                </c:pt>
                <c:pt idx="10">
                  <c:v>11.600000000000001</c:v>
                </c:pt>
                <c:pt idx="11">
                  <c:v>13.299999999999999</c:v>
                </c:pt>
                <c:pt idx="12">
                  <c:v>16.100000000000001</c:v>
                </c:pt>
              </c:numCache>
            </c:numRef>
          </c:val>
        </c:ser>
        <c:ser>
          <c:idx val="3"/>
          <c:order val="2"/>
          <c:tx>
            <c:strRef>
              <c:f>'RA MPI-3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'RA MPI-3 FX100'!$AE$27:$AE$39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'RA MPI-3 FX100'!$AH$27:$AH$39</c:f>
              <c:numCache>
                <c:formatCode>General</c:formatCode>
                <c:ptCount val="13"/>
                <c:pt idx="0">
                  <c:v>11.899999999999999</c:v>
                </c:pt>
                <c:pt idx="1">
                  <c:v>11.899999999999999</c:v>
                </c:pt>
                <c:pt idx="2">
                  <c:v>12</c:v>
                </c:pt>
                <c:pt idx="3">
                  <c:v>11.899999999999999</c:v>
                </c:pt>
                <c:pt idx="4">
                  <c:v>12.1</c:v>
                </c:pt>
                <c:pt idx="5">
                  <c:v>11.899999999999999</c:v>
                </c:pt>
                <c:pt idx="6">
                  <c:v>12.3</c:v>
                </c:pt>
                <c:pt idx="7">
                  <c:v>12.799999999999999</c:v>
                </c:pt>
                <c:pt idx="8">
                  <c:v>13.4</c:v>
                </c:pt>
                <c:pt idx="9">
                  <c:v>14.3</c:v>
                </c:pt>
                <c:pt idx="10">
                  <c:v>15.8</c:v>
                </c:pt>
                <c:pt idx="11">
                  <c:v>19.3</c:v>
                </c:pt>
                <c:pt idx="12">
                  <c:v>25.8</c:v>
                </c:pt>
              </c:numCache>
            </c:numRef>
          </c:val>
        </c:ser>
        <c:ser>
          <c:idx val="0"/>
          <c:order val="3"/>
          <c:tx>
            <c:strRef>
              <c:f>'RA MPI-3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'RA MPI-3 FX100'!$AE$27:$AE$39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'RA MPI-3 FX100'!$AI$27:$AI$39</c:f>
              <c:numCache>
                <c:formatCode>General</c:formatCode>
                <c:ptCount val="13"/>
                <c:pt idx="0">
                  <c:v>9.77</c:v>
                </c:pt>
                <c:pt idx="1">
                  <c:v>9.77</c:v>
                </c:pt>
                <c:pt idx="2">
                  <c:v>9.7799999999999994</c:v>
                </c:pt>
                <c:pt idx="3">
                  <c:v>9.75</c:v>
                </c:pt>
                <c:pt idx="4">
                  <c:v>9.74</c:v>
                </c:pt>
                <c:pt idx="5">
                  <c:v>9.75</c:v>
                </c:pt>
                <c:pt idx="6">
                  <c:v>10.200000000000001</c:v>
                </c:pt>
                <c:pt idx="7">
                  <c:v>10.200000000000001</c:v>
                </c:pt>
                <c:pt idx="8">
                  <c:v>10.7</c:v>
                </c:pt>
                <c:pt idx="9">
                  <c:v>11</c:v>
                </c:pt>
                <c:pt idx="10">
                  <c:v>11.399999999999999</c:v>
                </c:pt>
                <c:pt idx="11">
                  <c:v>13.299999999999999</c:v>
                </c:pt>
                <c:pt idx="12">
                  <c:v>16.2</c:v>
                </c:pt>
              </c:numCache>
            </c:numRef>
          </c:val>
        </c:ser>
        <c:ser>
          <c:idx val="2"/>
          <c:order val="4"/>
          <c:tx>
            <c:strRef>
              <c:f>'RA MPI-3 FX100'!$AJ$26</c:f>
              <c:strCache>
                <c:ptCount val="1"/>
                <c:pt idx="0">
                  <c:v>PUT-GET(b)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 MPI-3 FX100'!$AE$27:$AE$39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'RA MPI-3 FX100'!$AJ$27:$AJ$39</c:f>
              <c:numCache>
                <c:formatCode>General</c:formatCode>
                <c:ptCount val="13"/>
                <c:pt idx="0">
                  <c:v>5.52</c:v>
                </c:pt>
                <c:pt idx="1">
                  <c:v>5.58</c:v>
                </c:pt>
                <c:pt idx="2">
                  <c:v>5.6</c:v>
                </c:pt>
                <c:pt idx="3">
                  <c:v>6.01</c:v>
                </c:pt>
                <c:pt idx="4">
                  <c:v>6.0299999999999994</c:v>
                </c:pt>
                <c:pt idx="5">
                  <c:v>6.01</c:v>
                </c:pt>
                <c:pt idx="6">
                  <c:v>6</c:v>
                </c:pt>
                <c:pt idx="7">
                  <c:v>6.47</c:v>
                </c:pt>
                <c:pt idx="8">
                  <c:v>6.88</c:v>
                </c:pt>
                <c:pt idx="9">
                  <c:v>6.8999999999999995</c:v>
                </c:pt>
                <c:pt idx="10">
                  <c:v>7.83</c:v>
                </c:pt>
                <c:pt idx="11">
                  <c:v>9.2199999999999989</c:v>
                </c:pt>
                <c:pt idx="12">
                  <c:v>11.899999999999999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862672"/>
        <c:axId val="389856400"/>
      </c:barChart>
      <c:catAx>
        <c:axId val="38986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56400"/>
        <c:crosses val="autoZero"/>
        <c:auto val="1"/>
        <c:lblAlgn val="ctr"/>
        <c:lblOffset val="100"/>
        <c:noMultiLvlLbl val="0"/>
      </c:catAx>
      <c:valAx>
        <c:axId val="3898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25807318564392356"/>
          <c:h val="0.275813442776506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>
                <a:solidFill>
                  <a:sysClr val="windowText" lastClr="000000"/>
                </a:solidFill>
              </a:rPr>
              <a:t>MPI-3/FX100</a:t>
            </a:r>
            <a:r>
              <a:rPr lang="en-US" altLang="ja-JP" sz="1200" baseline="0">
                <a:solidFill>
                  <a:sysClr val="windowText" lastClr="000000"/>
                </a:solidFill>
              </a:rPr>
              <a:t>, RS-method</a:t>
            </a: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n-US" altLang="ja-JP" sz="1200" baseline="0">
                <a:solidFill>
                  <a:sysClr val="windowText" lastClr="000000"/>
                </a:solidFill>
              </a:rPr>
              <a:t>Bandwidth [GB/s]</a:t>
            </a:r>
            <a:endParaRPr lang="ja-JP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8856623995923405"/>
          <c:y val="4.60386724109594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FX100'!$AF$60:$AF$82</c:f>
              <c:numCache>
                <c:formatCode>General</c:formatCode>
                <c:ptCount val="23"/>
                <c:pt idx="0">
                  <c:v>2.5839999999999999E-3</c:v>
                </c:pt>
                <c:pt idx="1">
                  <c:v>5.1549999999999999E-3</c:v>
                </c:pt>
                <c:pt idx="2">
                  <c:v>9.3900000000000008E-3</c:v>
                </c:pt>
                <c:pt idx="3">
                  <c:v>1.874E-2</c:v>
                </c:pt>
                <c:pt idx="4">
                  <c:v>3.678E-2</c:v>
                </c:pt>
                <c:pt idx="5">
                  <c:v>6.3869999999999996E-2</c:v>
                </c:pt>
                <c:pt idx="6">
                  <c:v>0.12379999999999999</c:v>
                </c:pt>
                <c:pt idx="7">
                  <c:v>0.23019999999999999</c:v>
                </c:pt>
                <c:pt idx="8">
                  <c:v>0.4103</c:v>
                </c:pt>
                <c:pt idx="9">
                  <c:v>0.71010000000000006</c:v>
                </c:pt>
                <c:pt idx="10">
                  <c:v>1.153</c:v>
                </c:pt>
                <c:pt idx="11">
                  <c:v>1.478</c:v>
                </c:pt>
                <c:pt idx="12">
                  <c:v>1.9319999999999999</c:v>
                </c:pt>
                <c:pt idx="13">
                  <c:v>2.702</c:v>
                </c:pt>
                <c:pt idx="14">
                  <c:v>3.593</c:v>
                </c:pt>
                <c:pt idx="15">
                  <c:v>4.2939999999999996</c:v>
                </c:pt>
                <c:pt idx="16">
                  <c:v>4.7679999999999998</c:v>
                </c:pt>
                <c:pt idx="17">
                  <c:v>5.0510000000000002</c:v>
                </c:pt>
                <c:pt idx="18">
                  <c:v>5.1980000000000004</c:v>
                </c:pt>
                <c:pt idx="19">
                  <c:v>5.2779999999999996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FX100'!$AG$60:$AG$82</c:f>
              <c:numCache>
                <c:formatCode>General</c:formatCode>
                <c:ptCount val="23"/>
                <c:pt idx="0">
                  <c:v>8.518E-4</c:v>
                </c:pt>
                <c:pt idx="1">
                  <c:v>1.6310000000000001E-3</c:v>
                </c:pt>
                <c:pt idx="2">
                  <c:v>3.2469999999999999E-3</c:v>
                </c:pt>
                <c:pt idx="3">
                  <c:v>6.1630000000000001E-3</c:v>
                </c:pt>
                <c:pt idx="4">
                  <c:v>1.2230000000000001E-2</c:v>
                </c:pt>
                <c:pt idx="5">
                  <c:v>2.4210000000000002E-2</c:v>
                </c:pt>
                <c:pt idx="6">
                  <c:v>4.8850000000000005E-2</c:v>
                </c:pt>
                <c:pt idx="7">
                  <c:v>9.3290000000000012E-2</c:v>
                </c:pt>
                <c:pt idx="8">
                  <c:v>0.185</c:v>
                </c:pt>
                <c:pt idx="9">
                  <c:v>0.35649999999999998</c:v>
                </c:pt>
                <c:pt idx="10">
                  <c:v>0.67549999999999999</c:v>
                </c:pt>
                <c:pt idx="11">
                  <c:v>1.177</c:v>
                </c:pt>
                <c:pt idx="12">
                  <c:v>1.9430000000000001</c:v>
                </c:pt>
                <c:pt idx="13">
                  <c:v>2.8439999999999999</c:v>
                </c:pt>
                <c:pt idx="14">
                  <c:v>3.7240000000000002</c:v>
                </c:pt>
                <c:pt idx="15">
                  <c:v>4.3949999999999996</c:v>
                </c:pt>
                <c:pt idx="16">
                  <c:v>4.83</c:v>
                </c:pt>
                <c:pt idx="17">
                  <c:v>5.0819999999999999</c:v>
                </c:pt>
                <c:pt idx="18">
                  <c:v>5.218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FX100'!$AH$60:$AH$82</c:f>
              <c:numCache>
                <c:formatCode>General</c:formatCode>
                <c:ptCount val="23"/>
                <c:pt idx="0">
                  <c:v>6.4270000000000006E-4</c:v>
                </c:pt>
                <c:pt idx="1">
                  <c:v>1.279E-3</c:v>
                </c:pt>
                <c:pt idx="2">
                  <c:v>2.5510000000000003E-3</c:v>
                </c:pt>
                <c:pt idx="3">
                  <c:v>5.1150000000000006E-3</c:v>
                </c:pt>
                <c:pt idx="4">
                  <c:v>1.013E-2</c:v>
                </c:pt>
                <c:pt idx="5">
                  <c:v>2.0460000000000002E-2</c:v>
                </c:pt>
                <c:pt idx="6">
                  <c:v>3.9700000000000006E-2</c:v>
                </c:pt>
                <c:pt idx="7">
                  <c:v>7.6560000000000003E-2</c:v>
                </c:pt>
                <c:pt idx="8">
                  <c:v>0.14580000000000001</c:v>
                </c:pt>
                <c:pt idx="9">
                  <c:v>0.27289999999999998</c:v>
                </c:pt>
                <c:pt idx="10">
                  <c:v>0.49419999999999997</c:v>
                </c:pt>
                <c:pt idx="11">
                  <c:v>0.80759999999999998</c:v>
                </c:pt>
                <c:pt idx="12">
                  <c:v>1.212</c:v>
                </c:pt>
                <c:pt idx="13">
                  <c:v>1.641</c:v>
                </c:pt>
                <c:pt idx="14">
                  <c:v>1.988</c:v>
                </c:pt>
                <c:pt idx="15">
                  <c:v>2.2360000000000002</c:v>
                </c:pt>
                <c:pt idx="16">
                  <c:v>2.3140000000000001</c:v>
                </c:pt>
                <c:pt idx="17">
                  <c:v>2.3759999999999999</c:v>
                </c:pt>
                <c:pt idx="18">
                  <c:v>2.3980000000000001</c:v>
                </c:pt>
                <c:pt idx="19">
                  <c:v>2.4119999999999999</c:v>
                </c:pt>
                <c:pt idx="20">
                  <c:v>2.4119999999999999</c:v>
                </c:pt>
                <c:pt idx="21">
                  <c:v>2.4209999999999998</c:v>
                </c:pt>
                <c:pt idx="22">
                  <c:v>2.4180000000000001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FX100'!$AI$60:$AI$82</c:f>
              <c:numCache>
                <c:formatCode>General</c:formatCode>
                <c:ptCount val="23"/>
                <c:pt idx="0">
                  <c:v>7.8129999999999996E-4</c:v>
                </c:pt>
                <c:pt idx="1">
                  <c:v>1.5629999999999999E-3</c:v>
                </c:pt>
                <c:pt idx="2">
                  <c:v>3.1199999999999999E-3</c:v>
                </c:pt>
                <c:pt idx="3">
                  <c:v>6.2599999999999999E-3</c:v>
                </c:pt>
                <c:pt idx="4">
                  <c:v>1.2539999999999999E-2</c:v>
                </c:pt>
                <c:pt idx="5">
                  <c:v>2.504E-2</c:v>
                </c:pt>
                <c:pt idx="6">
                  <c:v>4.7829999999999998E-2</c:v>
                </c:pt>
                <c:pt idx="7">
                  <c:v>9.5519999999999994E-2</c:v>
                </c:pt>
                <c:pt idx="8">
                  <c:v>0.18230000000000002</c:v>
                </c:pt>
                <c:pt idx="9">
                  <c:v>0.35360000000000003</c:v>
                </c:pt>
                <c:pt idx="10">
                  <c:v>0.68270000000000008</c:v>
                </c:pt>
                <c:pt idx="11">
                  <c:v>1.177</c:v>
                </c:pt>
                <c:pt idx="12">
                  <c:v>1.9319999999999999</c:v>
                </c:pt>
                <c:pt idx="13">
                  <c:v>2.8639999999999999</c:v>
                </c:pt>
                <c:pt idx="14">
                  <c:v>3.71</c:v>
                </c:pt>
                <c:pt idx="15">
                  <c:v>4.3710000000000004</c:v>
                </c:pt>
                <c:pt idx="16">
                  <c:v>4.8019999999999996</c:v>
                </c:pt>
                <c:pt idx="17">
                  <c:v>5.0570000000000004</c:v>
                </c:pt>
                <c:pt idx="18">
                  <c:v>5.1909999999999998</c:v>
                </c:pt>
                <c:pt idx="19">
                  <c:v>5.2649999999999997</c:v>
                </c:pt>
                <c:pt idx="20">
                  <c:v>5.2990000000000004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'RA MPI-3 FX100'!$AJ$59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FX100'!$AJ$60:$AJ$82</c:f>
              <c:numCache>
                <c:formatCode>General</c:formatCode>
                <c:ptCount val="23"/>
                <c:pt idx="0">
                  <c:v>1.3810000000000001E-3</c:v>
                </c:pt>
                <c:pt idx="1">
                  <c:v>2.7320000000000001E-3</c:v>
                </c:pt>
                <c:pt idx="2">
                  <c:v>5.45E-3</c:v>
                </c:pt>
                <c:pt idx="3">
                  <c:v>1.0150000000000001E-2</c:v>
                </c:pt>
                <c:pt idx="4">
                  <c:v>2.0250000000000001E-2</c:v>
                </c:pt>
                <c:pt idx="5">
                  <c:v>4.061E-2</c:v>
                </c:pt>
                <c:pt idx="6">
                  <c:v>8.1420000000000006E-2</c:v>
                </c:pt>
                <c:pt idx="7">
                  <c:v>0.15090000000000001</c:v>
                </c:pt>
                <c:pt idx="8">
                  <c:v>0.2838</c:v>
                </c:pt>
                <c:pt idx="9">
                  <c:v>0.56640000000000001</c:v>
                </c:pt>
                <c:pt idx="10">
                  <c:v>0.99809999999999999</c:v>
                </c:pt>
                <c:pt idx="11">
                  <c:v>1.6950000000000001</c:v>
                </c:pt>
                <c:pt idx="12">
                  <c:v>2.6190000000000002</c:v>
                </c:pt>
                <c:pt idx="13">
                  <c:v>3.4830000000000001</c:v>
                </c:pt>
                <c:pt idx="14">
                  <c:v>4.218</c:v>
                </c:pt>
                <c:pt idx="15">
                  <c:v>4.7030000000000003</c:v>
                </c:pt>
                <c:pt idx="16">
                  <c:v>5.0010000000000003</c:v>
                </c:pt>
                <c:pt idx="17">
                  <c:v>5.165</c:v>
                </c:pt>
                <c:pt idx="18">
                  <c:v>5.2510000000000003</c:v>
                </c:pt>
                <c:pt idx="19">
                  <c:v>5.2990000000000004</c:v>
                </c:pt>
                <c:pt idx="20">
                  <c:v>5.319</c:v>
                </c:pt>
                <c:pt idx="21">
                  <c:v>5.3259999999999996</c:v>
                </c:pt>
                <c:pt idx="22">
                  <c:v>5.34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56792"/>
        <c:axId val="389854832"/>
      </c:scatterChart>
      <c:valAx>
        <c:axId val="389856792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datasize [B]</a:t>
                </a:r>
                <a:endParaRPr lang="ja-JP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54832"/>
        <c:crosses val="autoZero"/>
        <c:crossBetween val="midCat"/>
        <c:majorUnit val="32"/>
      </c:valAx>
      <c:valAx>
        <c:axId val="3898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5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57799314256111"/>
          <c:y val="0.25081507881482668"/>
          <c:w val="0.35251670904282145"/>
          <c:h val="0.326819236915538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MPI-3/FX100,</a:t>
            </a:r>
            <a:r>
              <a:rPr lang="en-US" sz="1200" baseline="0">
                <a:solidFill>
                  <a:sysClr val="windowText" lastClr="000000"/>
                </a:solidFill>
              </a:rPr>
              <a:t> RS-method</a:t>
            </a:r>
            <a:endParaRPr lang="en-US" sz="1200">
              <a:solidFill>
                <a:sysClr val="windowText" lastClr="000000"/>
              </a:solidFill>
            </a:endParaRP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n-US" sz="1200">
                <a:solidFill>
                  <a:sysClr val="windowText" lastClr="000000"/>
                </a:solidFill>
              </a:rPr>
              <a:t>latency [us]</a:t>
            </a:r>
            <a:endParaRPr lang="ja-JP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0788897137373483"/>
          <c:y val="2.68099182825246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914171263392103E-2"/>
          <c:y val="4.8844480154176501E-2"/>
          <c:w val="0.90591877881718152"/>
          <c:h val="0.7860464921132069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'RA MPI-3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solidFill>
              <a:schemeClr val="accent3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'RA MPI-3 FX100'!$AE$27:$AE$39</c15:sqref>
                  </c15:fullRef>
                </c:ext>
              </c:extLst>
              <c:f>('RA MPI-3 FX100'!$AE$27,'RA MPI-3 FX100'!$AE$29,'RA MPI-3 FX100'!$AE$31,'RA MPI-3 FX100'!$AE$33,'RA MPI-3 FX100'!$AE$35,'RA MPI-3 FX100'!$AE$37,'RA MPI-3 FX100'!$AE$39)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 MPI-3 FX100'!$AG$27:$AG$39</c15:sqref>
                  </c15:fullRef>
                </c:ext>
              </c:extLst>
              <c:f>('RA MPI-3 FX100'!$AG$27,'RA MPI-3 FX100'!$AG$29,'RA MPI-3 FX100'!$AG$31,'RA MPI-3 FX100'!$AG$33,'RA MPI-3 FX100'!$AG$35,'RA MPI-3 FX100'!$AG$37,'RA MPI-3 FX100'!$AG$39)</c:f>
              <c:numCache>
                <c:formatCode>General</c:formatCode>
                <c:ptCount val="7"/>
                <c:pt idx="0">
                  <c:v>8.9600000000000009</c:v>
                </c:pt>
                <c:pt idx="1">
                  <c:v>9.4</c:v>
                </c:pt>
                <c:pt idx="2">
                  <c:v>9.9799999999999986</c:v>
                </c:pt>
                <c:pt idx="3">
                  <c:v>9.9899999999999984</c:v>
                </c:pt>
                <c:pt idx="4">
                  <c:v>10.6</c:v>
                </c:pt>
                <c:pt idx="5">
                  <c:v>11.600000000000001</c:v>
                </c:pt>
                <c:pt idx="6">
                  <c:v>16.100000000000001</c:v>
                </c:pt>
              </c:numCache>
            </c:numRef>
          </c:val>
        </c:ser>
        <c:ser>
          <c:idx val="3"/>
          <c:order val="2"/>
          <c:tx>
            <c:strRef>
              <c:f>'RA MPI-3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solidFill>
              <a:schemeClr val="accent3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'RA MPI-3 FX100'!$AE$27:$AE$39</c15:sqref>
                  </c15:fullRef>
                </c:ext>
              </c:extLst>
              <c:f>('RA MPI-3 FX100'!$AE$27,'RA MPI-3 FX100'!$AE$29,'RA MPI-3 FX100'!$AE$31,'RA MPI-3 FX100'!$AE$33,'RA MPI-3 FX100'!$AE$35,'RA MPI-3 FX100'!$AE$37,'RA MPI-3 FX100'!$AE$39)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 MPI-3 FX100'!$AH$27:$AH$39</c15:sqref>
                  </c15:fullRef>
                </c:ext>
              </c:extLst>
              <c:f>('RA MPI-3 FX100'!$AH$27,'RA MPI-3 FX100'!$AH$29,'RA MPI-3 FX100'!$AH$31,'RA MPI-3 FX100'!$AH$33,'RA MPI-3 FX100'!$AH$35,'RA MPI-3 FX100'!$AH$37,'RA MPI-3 FX100'!$AH$39)</c:f>
              <c:numCache>
                <c:formatCode>General</c:formatCode>
                <c:ptCount val="7"/>
                <c:pt idx="0">
                  <c:v>11.899999999999999</c:v>
                </c:pt>
                <c:pt idx="1">
                  <c:v>12</c:v>
                </c:pt>
                <c:pt idx="2">
                  <c:v>12.1</c:v>
                </c:pt>
                <c:pt idx="3">
                  <c:v>12.3</c:v>
                </c:pt>
                <c:pt idx="4">
                  <c:v>13.4</c:v>
                </c:pt>
                <c:pt idx="5">
                  <c:v>15.8</c:v>
                </c:pt>
                <c:pt idx="6">
                  <c:v>25.8</c:v>
                </c:pt>
              </c:numCache>
            </c:numRef>
          </c:val>
        </c:ser>
        <c:ser>
          <c:idx val="0"/>
          <c:order val="3"/>
          <c:tx>
            <c:strRef>
              <c:f>'RA MPI-3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solidFill>
              <a:schemeClr val="accent3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'RA MPI-3 FX100'!$AE$27:$AE$39</c15:sqref>
                  </c15:fullRef>
                </c:ext>
              </c:extLst>
              <c:f>('RA MPI-3 FX100'!$AE$27,'RA MPI-3 FX100'!$AE$29,'RA MPI-3 FX100'!$AE$31,'RA MPI-3 FX100'!$AE$33,'RA MPI-3 FX100'!$AE$35,'RA MPI-3 FX100'!$AE$37,'RA MPI-3 FX100'!$AE$39)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 MPI-3 FX100'!$AI$27:$AI$39</c15:sqref>
                  </c15:fullRef>
                </c:ext>
              </c:extLst>
              <c:f>('RA MPI-3 FX100'!$AI$27,'RA MPI-3 FX100'!$AI$29,'RA MPI-3 FX100'!$AI$31,'RA MPI-3 FX100'!$AI$33,'RA MPI-3 FX100'!$AI$35,'RA MPI-3 FX100'!$AI$37,'RA MPI-3 FX100'!$AI$39)</c:f>
              <c:numCache>
                <c:formatCode>General</c:formatCode>
                <c:ptCount val="7"/>
                <c:pt idx="0">
                  <c:v>9.77</c:v>
                </c:pt>
                <c:pt idx="1">
                  <c:v>9.7799999999999994</c:v>
                </c:pt>
                <c:pt idx="2">
                  <c:v>9.74</c:v>
                </c:pt>
                <c:pt idx="3">
                  <c:v>10.200000000000001</c:v>
                </c:pt>
                <c:pt idx="4">
                  <c:v>10.7</c:v>
                </c:pt>
                <c:pt idx="5">
                  <c:v>11.399999999999999</c:v>
                </c:pt>
                <c:pt idx="6">
                  <c:v>16.2</c:v>
                </c:pt>
              </c:numCache>
            </c:numRef>
          </c:val>
        </c:ser>
        <c:ser>
          <c:idx val="2"/>
          <c:order val="4"/>
          <c:tx>
            <c:strRef>
              <c:f>'RA MPI-3 FX100'!$AJ$26</c:f>
              <c:strCache>
                <c:ptCount val="1"/>
                <c:pt idx="0">
                  <c:v>PUT-GET(b)</c:v>
                </c:pt>
              </c:strCache>
            </c:strRef>
          </c:tx>
          <c:spPr>
            <a:solidFill>
              <a:schemeClr val="accent3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'RA MPI-3 FX100'!$AE$27:$AE$39</c15:sqref>
                  </c15:fullRef>
                </c:ext>
              </c:extLst>
              <c:f>('RA MPI-3 FX100'!$AE$27,'RA MPI-3 FX100'!$AE$29,'RA MPI-3 FX100'!$AE$31,'RA MPI-3 FX100'!$AE$33,'RA MPI-3 FX100'!$AE$35,'RA MPI-3 FX100'!$AE$37,'RA MPI-3 FX100'!$AE$39)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 MPI-3 FX100'!$AJ$27:$AJ$39</c15:sqref>
                  </c15:fullRef>
                </c:ext>
              </c:extLst>
              <c:f>('RA MPI-3 FX100'!$AJ$27,'RA MPI-3 FX100'!$AJ$29,'RA MPI-3 FX100'!$AJ$31,'RA MPI-3 FX100'!$AJ$33,'RA MPI-3 FX100'!$AJ$35,'RA MPI-3 FX100'!$AJ$37,'RA MPI-3 FX100'!$AJ$39)</c:f>
              <c:numCache>
                <c:formatCode>General</c:formatCode>
                <c:ptCount val="7"/>
                <c:pt idx="0">
                  <c:v>5.52</c:v>
                </c:pt>
                <c:pt idx="1">
                  <c:v>5.6</c:v>
                </c:pt>
                <c:pt idx="2">
                  <c:v>6.0299999999999994</c:v>
                </c:pt>
                <c:pt idx="3">
                  <c:v>6</c:v>
                </c:pt>
                <c:pt idx="4">
                  <c:v>6.88</c:v>
                </c:pt>
                <c:pt idx="5">
                  <c:v>7.83</c:v>
                </c:pt>
                <c:pt idx="6">
                  <c:v>11.899999999999999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860320"/>
        <c:axId val="389853656"/>
      </c:barChart>
      <c:lineChart>
        <c:grouping val="standard"/>
        <c:varyColors val="0"/>
        <c:ser>
          <c:idx val="5"/>
          <c:order val="0"/>
          <c:tx>
            <c:strRef>
              <c:f>'RA MPI-3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 MPI-3 FX100'!$AE$27:$AE$39</c15:sqref>
                  </c15:fullRef>
                </c:ext>
              </c:extLst>
              <c:f>('RA MPI-3 FX100'!$AE$27,'RA MPI-3 FX100'!$AE$29,'RA MPI-3 FX100'!$AE$31,'RA MPI-3 FX100'!$AE$33,'RA MPI-3 FX100'!$AE$35,'RA MPI-3 FX100'!$AE$37,'RA MPI-3 FX100'!$AE$39)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 MPI-3 FX100'!$AF$27:$AF$39</c15:sqref>
                  </c15:fullRef>
                </c:ext>
              </c:extLst>
              <c:f>('RA MPI-3 FX100'!$AF$27,'RA MPI-3 FX100'!$AF$29,'RA MPI-3 FX100'!$AF$31,'RA MPI-3 FX100'!$AF$33,'RA MPI-3 FX100'!$AF$35,'RA MPI-3 FX100'!$AF$37,'RA MPI-3 FX100'!$AF$39)</c:f>
              <c:numCache>
                <c:formatCode>General</c:formatCode>
                <c:ptCount val="7"/>
                <c:pt idx="0">
                  <c:v>2.9499999999999997</c:v>
                </c:pt>
                <c:pt idx="1">
                  <c:v>3.25</c:v>
                </c:pt>
                <c:pt idx="2">
                  <c:v>3.32</c:v>
                </c:pt>
                <c:pt idx="3">
                  <c:v>3.9400000000000008</c:v>
                </c:pt>
                <c:pt idx="4">
                  <c:v>4.7600000000000007</c:v>
                </c:pt>
                <c:pt idx="5">
                  <c:v>6.77</c:v>
                </c:pt>
                <c:pt idx="6">
                  <c:v>16.2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860320"/>
        <c:axId val="389853656"/>
      </c:lineChart>
      <c:catAx>
        <c:axId val="3898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datasize [B]</a:t>
                </a:r>
                <a:endParaRPr lang="ja-JP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53656"/>
        <c:crosses val="autoZero"/>
        <c:auto val="1"/>
        <c:lblAlgn val="ctr"/>
        <c:lblOffset val="100"/>
        <c:noMultiLvlLbl val="0"/>
      </c:catAx>
      <c:valAx>
        <c:axId val="38985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303861931629"/>
          <c:y val="0.17250670323239911"/>
          <c:w val="0.38251770968576826"/>
          <c:h val="0.318415740293043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HA-PACS'!$AF$27:$AF$49</c:f>
              <c:numCache>
                <c:formatCode>General</c:formatCode>
                <c:ptCount val="23"/>
                <c:pt idx="0">
                  <c:v>1.38</c:v>
                </c:pt>
                <c:pt idx="1">
                  <c:v>1.3599999999999999</c:v>
                </c:pt>
                <c:pt idx="2">
                  <c:v>1.69</c:v>
                </c:pt>
                <c:pt idx="3">
                  <c:v>1.7000000000000002</c:v>
                </c:pt>
                <c:pt idx="4">
                  <c:v>1.73</c:v>
                </c:pt>
                <c:pt idx="5">
                  <c:v>1.85</c:v>
                </c:pt>
                <c:pt idx="6">
                  <c:v>1.98</c:v>
                </c:pt>
                <c:pt idx="7">
                  <c:v>2.2400000000000002</c:v>
                </c:pt>
                <c:pt idx="8">
                  <c:v>2.78</c:v>
                </c:pt>
                <c:pt idx="9">
                  <c:v>3.27</c:v>
                </c:pt>
                <c:pt idx="10">
                  <c:v>4.3</c:v>
                </c:pt>
                <c:pt idx="11">
                  <c:v>5.75</c:v>
                </c:pt>
                <c:pt idx="12">
                  <c:v>8.57</c:v>
                </c:pt>
                <c:pt idx="13">
                  <c:v>14.1</c:v>
                </c:pt>
                <c:pt idx="14">
                  <c:v>25.2</c:v>
                </c:pt>
                <c:pt idx="15">
                  <c:v>48.7</c:v>
                </c:pt>
                <c:pt idx="16">
                  <c:v>90.000000000000014</c:v>
                </c:pt>
                <c:pt idx="17">
                  <c:v>172</c:v>
                </c:pt>
                <c:pt idx="18">
                  <c:v>339</c:v>
                </c:pt>
                <c:pt idx="19">
                  <c:v>669</c:v>
                </c:pt>
                <c:pt idx="20">
                  <c:v>1330</c:v>
                </c:pt>
                <c:pt idx="21">
                  <c:v>2650</c:v>
                </c:pt>
                <c:pt idx="22">
                  <c:v>5310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HA-PACS'!$AG$27:$AG$49</c:f>
              <c:numCache>
                <c:formatCode>General</c:formatCode>
                <c:ptCount val="23"/>
                <c:pt idx="0">
                  <c:v>2.9299999999999997</c:v>
                </c:pt>
                <c:pt idx="1">
                  <c:v>2.94</c:v>
                </c:pt>
                <c:pt idx="2">
                  <c:v>2.96</c:v>
                </c:pt>
                <c:pt idx="3">
                  <c:v>3</c:v>
                </c:pt>
                <c:pt idx="4">
                  <c:v>3.3600000000000003</c:v>
                </c:pt>
                <c:pt idx="5">
                  <c:v>3.4000000000000004</c:v>
                </c:pt>
                <c:pt idx="6">
                  <c:v>3.55</c:v>
                </c:pt>
                <c:pt idx="7">
                  <c:v>3.79</c:v>
                </c:pt>
                <c:pt idx="8">
                  <c:v>3.96</c:v>
                </c:pt>
                <c:pt idx="9">
                  <c:v>4.2899999999999991</c:v>
                </c:pt>
                <c:pt idx="10">
                  <c:v>5.05</c:v>
                </c:pt>
                <c:pt idx="11">
                  <c:v>7.2099999999999991</c:v>
                </c:pt>
                <c:pt idx="12">
                  <c:v>11.600000000000001</c:v>
                </c:pt>
                <c:pt idx="13">
                  <c:v>20.5</c:v>
                </c:pt>
                <c:pt idx="14">
                  <c:v>37.799999999999997</c:v>
                </c:pt>
                <c:pt idx="15">
                  <c:v>72.799999999999983</c:v>
                </c:pt>
                <c:pt idx="16">
                  <c:v>145</c:v>
                </c:pt>
                <c:pt idx="17">
                  <c:v>286.00000000000006</c:v>
                </c:pt>
                <c:pt idx="18">
                  <c:v>575</c:v>
                </c:pt>
                <c:pt idx="19">
                  <c:v>1150</c:v>
                </c:pt>
                <c:pt idx="20">
                  <c:v>2300</c:v>
                </c:pt>
                <c:pt idx="21">
                  <c:v>4560</c:v>
                </c:pt>
                <c:pt idx="22">
                  <c:v>9129.9999999999982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HA-PACS'!$AH$27:$AH$49</c:f>
              <c:numCache>
                <c:formatCode>General</c:formatCode>
                <c:ptCount val="23"/>
                <c:pt idx="0">
                  <c:v>3.4000000000000004</c:v>
                </c:pt>
                <c:pt idx="1">
                  <c:v>3.4099999999999997</c:v>
                </c:pt>
                <c:pt idx="2">
                  <c:v>3.42</c:v>
                </c:pt>
                <c:pt idx="3">
                  <c:v>3.44</c:v>
                </c:pt>
                <c:pt idx="4">
                  <c:v>3.48</c:v>
                </c:pt>
                <c:pt idx="5">
                  <c:v>3.6</c:v>
                </c:pt>
                <c:pt idx="6">
                  <c:v>3.7500000000000004</c:v>
                </c:pt>
                <c:pt idx="7">
                  <c:v>4.04</c:v>
                </c:pt>
                <c:pt idx="8">
                  <c:v>4.3100000000000005</c:v>
                </c:pt>
                <c:pt idx="9">
                  <c:v>4.8400000000000007</c:v>
                </c:pt>
                <c:pt idx="10">
                  <c:v>5.8999999999999995</c:v>
                </c:pt>
                <c:pt idx="11">
                  <c:v>8.1100000000000012</c:v>
                </c:pt>
                <c:pt idx="12">
                  <c:v>12.700000000000001</c:v>
                </c:pt>
                <c:pt idx="13">
                  <c:v>21.7</c:v>
                </c:pt>
                <c:pt idx="14">
                  <c:v>40.599999999999994</c:v>
                </c:pt>
                <c:pt idx="15">
                  <c:v>83.499999999999986</c:v>
                </c:pt>
                <c:pt idx="16">
                  <c:v>168.99999999999997</c:v>
                </c:pt>
                <c:pt idx="17">
                  <c:v>335</c:v>
                </c:pt>
                <c:pt idx="18">
                  <c:v>670</c:v>
                </c:pt>
                <c:pt idx="19">
                  <c:v>1340</c:v>
                </c:pt>
                <c:pt idx="20">
                  <c:v>2720</c:v>
                </c:pt>
                <c:pt idx="21">
                  <c:v>6700</c:v>
                </c:pt>
                <c:pt idx="22">
                  <c:v>15400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HA-PACS'!$AI$27:$AI$49</c:f>
              <c:numCache>
                <c:formatCode>General</c:formatCode>
                <c:ptCount val="23"/>
                <c:pt idx="0">
                  <c:v>3.31</c:v>
                </c:pt>
                <c:pt idx="1">
                  <c:v>3.32</c:v>
                </c:pt>
                <c:pt idx="2">
                  <c:v>3.33</c:v>
                </c:pt>
                <c:pt idx="3">
                  <c:v>3.35</c:v>
                </c:pt>
                <c:pt idx="4">
                  <c:v>3.39</c:v>
                </c:pt>
                <c:pt idx="5">
                  <c:v>3.49</c:v>
                </c:pt>
                <c:pt idx="6">
                  <c:v>3.68</c:v>
                </c:pt>
                <c:pt idx="7">
                  <c:v>3.9</c:v>
                </c:pt>
                <c:pt idx="8">
                  <c:v>4.2</c:v>
                </c:pt>
                <c:pt idx="9">
                  <c:v>4.75</c:v>
                </c:pt>
                <c:pt idx="10">
                  <c:v>5.84</c:v>
                </c:pt>
                <c:pt idx="11">
                  <c:v>8.02</c:v>
                </c:pt>
                <c:pt idx="12">
                  <c:v>12.5</c:v>
                </c:pt>
                <c:pt idx="13">
                  <c:v>21.1</c:v>
                </c:pt>
                <c:pt idx="14">
                  <c:v>38.6</c:v>
                </c:pt>
                <c:pt idx="15">
                  <c:v>73.599999999999994</c:v>
                </c:pt>
                <c:pt idx="16">
                  <c:v>144.00000000000003</c:v>
                </c:pt>
                <c:pt idx="17">
                  <c:v>283</c:v>
                </c:pt>
                <c:pt idx="18">
                  <c:v>564</c:v>
                </c:pt>
                <c:pt idx="19">
                  <c:v>1140</c:v>
                </c:pt>
                <c:pt idx="20">
                  <c:v>2280</c:v>
                </c:pt>
                <c:pt idx="21">
                  <c:v>4550</c:v>
                </c:pt>
                <c:pt idx="22">
                  <c:v>9129.9999999999982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'RS GASNet HA-PACS'!$AJ$26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HA-PACS'!$AJ$27:$AJ$49</c:f>
              <c:numCache>
                <c:formatCode>General</c:formatCode>
                <c:ptCount val="23"/>
                <c:pt idx="0">
                  <c:v>1.8</c:v>
                </c:pt>
                <c:pt idx="1">
                  <c:v>1.81</c:v>
                </c:pt>
                <c:pt idx="2">
                  <c:v>1.83</c:v>
                </c:pt>
                <c:pt idx="3">
                  <c:v>1.8599999999999999</c:v>
                </c:pt>
                <c:pt idx="4">
                  <c:v>2.0300000000000002</c:v>
                </c:pt>
                <c:pt idx="5">
                  <c:v>2.1</c:v>
                </c:pt>
                <c:pt idx="6">
                  <c:v>2.3199999999999998</c:v>
                </c:pt>
                <c:pt idx="7">
                  <c:v>2.4900000000000002</c:v>
                </c:pt>
                <c:pt idx="8">
                  <c:v>2.7300000000000004</c:v>
                </c:pt>
                <c:pt idx="9">
                  <c:v>3.1599999999999997</c:v>
                </c:pt>
                <c:pt idx="10">
                  <c:v>4.09</c:v>
                </c:pt>
                <c:pt idx="11">
                  <c:v>6.26</c:v>
                </c:pt>
                <c:pt idx="12">
                  <c:v>10.6</c:v>
                </c:pt>
                <c:pt idx="13">
                  <c:v>19.400000000000002</c:v>
                </c:pt>
                <c:pt idx="14">
                  <c:v>36.799999999999997</c:v>
                </c:pt>
                <c:pt idx="15">
                  <c:v>71.8</c:v>
                </c:pt>
                <c:pt idx="16">
                  <c:v>142.00000000000003</c:v>
                </c:pt>
                <c:pt idx="17">
                  <c:v>281</c:v>
                </c:pt>
                <c:pt idx="18">
                  <c:v>561</c:v>
                </c:pt>
                <c:pt idx="19">
                  <c:v>1140</c:v>
                </c:pt>
                <c:pt idx="20">
                  <c:v>2280</c:v>
                </c:pt>
                <c:pt idx="21">
                  <c:v>4550</c:v>
                </c:pt>
                <c:pt idx="22">
                  <c:v>9120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58752"/>
        <c:axId val="389855224"/>
      </c:scatterChart>
      <c:valAx>
        <c:axId val="389858752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55224"/>
        <c:crosses val="autoZero"/>
        <c:crossBetween val="midCat"/>
        <c:majorUnit val="32"/>
      </c:valAx>
      <c:valAx>
        <c:axId val="389855224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5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38929513571730445"/>
          <c:h val="0.348364579906071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MPI-3'!$AF$60:$AF$82</c:f>
              <c:numCache>
                <c:formatCode>General</c:formatCode>
                <c:ptCount val="23"/>
                <c:pt idx="0">
                  <c:v>5.7089999999999997E-3</c:v>
                </c:pt>
                <c:pt idx="1">
                  <c:v>1.1630000000000001E-2</c:v>
                </c:pt>
                <c:pt idx="2">
                  <c:v>1.8329999999999999E-2</c:v>
                </c:pt>
                <c:pt idx="3">
                  <c:v>3.6580000000000001E-2</c:v>
                </c:pt>
                <c:pt idx="4">
                  <c:v>7.1400000000000005E-2</c:v>
                </c:pt>
                <c:pt idx="5">
                  <c:v>0.1336</c:v>
                </c:pt>
                <c:pt idx="6">
                  <c:v>0.24809999999999999</c:v>
                </c:pt>
                <c:pt idx="7">
                  <c:v>0.43660000000000004</c:v>
                </c:pt>
                <c:pt idx="8">
                  <c:v>0.70550000000000002</c:v>
                </c:pt>
                <c:pt idx="9">
                  <c:v>1.196</c:v>
                </c:pt>
                <c:pt idx="10">
                  <c:v>1.8109999999999999</c:v>
                </c:pt>
                <c:pt idx="11">
                  <c:v>2.734</c:v>
                </c:pt>
                <c:pt idx="12">
                  <c:v>3.645</c:v>
                </c:pt>
                <c:pt idx="13">
                  <c:v>4.444</c:v>
                </c:pt>
                <c:pt idx="14">
                  <c:v>4.9980000000000002</c:v>
                </c:pt>
                <c:pt idx="15">
                  <c:v>5.1639999999999997</c:v>
                </c:pt>
                <c:pt idx="16">
                  <c:v>5.56</c:v>
                </c:pt>
                <c:pt idx="17">
                  <c:v>5.8150000000000004</c:v>
                </c:pt>
                <c:pt idx="18">
                  <c:v>5.9470000000000001</c:v>
                </c:pt>
                <c:pt idx="19">
                  <c:v>6.02</c:v>
                </c:pt>
                <c:pt idx="20">
                  <c:v>6.0460000000000003</c:v>
                </c:pt>
                <c:pt idx="21">
                  <c:v>6.0739999999999998</c:v>
                </c:pt>
                <c:pt idx="22">
                  <c:v>6.0659999999999998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MPI-3'!$AG$60:$AG$82</c:f>
              <c:numCache>
                <c:formatCode>General</c:formatCode>
                <c:ptCount val="23"/>
                <c:pt idx="0">
                  <c:v>1.518E-3</c:v>
                </c:pt>
                <c:pt idx="1">
                  <c:v>3.0360000000000001E-3</c:v>
                </c:pt>
                <c:pt idx="2">
                  <c:v>6.0879999999999997E-3</c:v>
                </c:pt>
                <c:pt idx="3">
                  <c:v>1.2150000000000001E-2</c:v>
                </c:pt>
                <c:pt idx="4">
                  <c:v>2.4050000000000002E-2</c:v>
                </c:pt>
                <c:pt idx="5">
                  <c:v>4.6560000000000004E-2</c:v>
                </c:pt>
                <c:pt idx="6">
                  <c:v>9.0810000000000002E-2</c:v>
                </c:pt>
                <c:pt idx="7">
                  <c:v>0.1721</c:v>
                </c:pt>
                <c:pt idx="8">
                  <c:v>0.31469999999999998</c:v>
                </c:pt>
                <c:pt idx="9">
                  <c:v>0.58189999999999997</c:v>
                </c:pt>
                <c:pt idx="10">
                  <c:v>0.99790000000000001</c:v>
                </c:pt>
                <c:pt idx="11">
                  <c:v>1.6850000000000001</c:v>
                </c:pt>
                <c:pt idx="12">
                  <c:v>2.5670000000000002</c:v>
                </c:pt>
                <c:pt idx="13">
                  <c:v>3.4809999999999999</c:v>
                </c:pt>
                <c:pt idx="14">
                  <c:v>4.22</c:v>
                </c:pt>
                <c:pt idx="15">
                  <c:v>5.0350000000000001</c:v>
                </c:pt>
                <c:pt idx="16">
                  <c:v>5.516</c:v>
                </c:pt>
                <c:pt idx="17">
                  <c:v>5.7809999999999997</c:v>
                </c:pt>
                <c:pt idx="18">
                  <c:v>5.931</c:v>
                </c:pt>
                <c:pt idx="19">
                  <c:v>5.9939999999999998</c:v>
                </c:pt>
                <c:pt idx="20">
                  <c:v>6.0270000000000001</c:v>
                </c:pt>
                <c:pt idx="21">
                  <c:v>6.0570000000000004</c:v>
                </c:pt>
                <c:pt idx="22">
                  <c:v>6.05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MPI-3'!$AH$60:$AH$82</c:f>
              <c:numCache>
                <c:formatCode>General</c:formatCode>
                <c:ptCount val="23"/>
                <c:pt idx="0">
                  <c:v>1.438E-3</c:v>
                </c:pt>
                <c:pt idx="1">
                  <c:v>2.8570000000000002E-3</c:v>
                </c:pt>
                <c:pt idx="2">
                  <c:v>5.7030000000000006E-3</c:v>
                </c:pt>
                <c:pt idx="3">
                  <c:v>1.142E-2</c:v>
                </c:pt>
                <c:pt idx="4">
                  <c:v>2.2609999999999998E-2</c:v>
                </c:pt>
                <c:pt idx="5">
                  <c:v>4.3549999999999998E-2</c:v>
                </c:pt>
                <c:pt idx="6">
                  <c:v>8.5069999999999993E-2</c:v>
                </c:pt>
                <c:pt idx="7">
                  <c:v>0.1603</c:v>
                </c:pt>
                <c:pt idx="8">
                  <c:v>0.29039999999999999</c:v>
                </c:pt>
                <c:pt idx="9">
                  <c:v>0.52249999999999996</c:v>
                </c:pt>
                <c:pt idx="10">
                  <c:v>0.86499999999999999</c:v>
                </c:pt>
                <c:pt idx="11">
                  <c:v>1.405</c:v>
                </c:pt>
                <c:pt idx="12">
                  <c:v>1.9390000000000001</c:v>
                </c:pt>
                <c:pt idx="13">
                  <c:v>2.2989999999999999</c:v>
                </c:pt>
                <c:pt idx="14">
                  <c:v>2.6219999999999999</c:v>
                </c:pt>
                <c:pt idx="15">
                  <c:v>2.8439999999999999</c:v>
                </c:pt>
                <c:pt idx="16">
                  <c:v>2.891</c:v>
                </c:pt>
                <c:pt idx="17">
                  <c:v>2.964</c:v>
                </c:pt>
                <c:pt idx="18">
                  <c:v>2.9790000000000001</c:v>
                </c:pt>
                <c:pt idx="19">
                  <c:v>2.96</c:v>
                </c:pt>
                <c:pt idx="20">
                  <c:v>2.9590000000000001</c:v>
                </c:pt>
                <c:pt idx="21">
                  <c:v>2.3580000000000001</c:v>
                </c:pt>
                <c:pt idx="22">
                  <c:v>2.0659999999999998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MPI-3'!$AI$60:$AI$82</c:f>
              <c:numCache>
                <c:formatCode>General</c:formatCode>
                <c:ptCount val="23"/>
                <c:pt idx="0">
                  <c:v>1.4970000000000001E-3</c:v>
                </c:pt>
                <c:pt idx="1">
                  <c:v>2.9910000000000002E-3</c:v>
                </c:pt>
                <c:pt idx="2">
                  <c:v>5.9919999999999999E-3</c:v>
                </c:pt>
                <c:pt idx="3">
                  <c:v>1.1990000000000001E-2</c:v>
                </c:pt>
                <c:pt idx="4">
                  <c:v>2.3730000000000001E-2</c:v>
                </c:pt>
                <c:pt idx="5">
                  <c:v>4.5909999999999999E-2</c:v>
                </c:pt>
                <c:pt idx="6">
                  <c:v>8.9700000000000002E-2</c:v>
                </c:pt>
                <c:pt idx="7">
                  <c:v>0.1701</c:v>
                </c:pt>
                <c:pt idx="8">
                  <c:v>0.31230000000000002</c:v>
                </c:pt>
                <c:pt idx="9">
                  <c:v>0.57689999999999997</c:v>
                </c:pt>
                <c:pt idx="10">
                  <c:v>0.98860000000000003</c:v>
                </c:pt>
                <c:pt idx="11">
                  <c:v>1.6659999999999999</c:v>
                </c:pt>
                <c:pt idx="12">
                  <c:v>2.5579999999999998</c:v>
                </c:pt>
                <c:pt idx="13">
                  <c:v>3.4529999999999998</c:v>
                </c:pt>
                <c:pt idx="14">
                  <c:v>4.1760000000000002</c:v>
                </c:pt>
                <c:pt idx="15">
                  <c:v>4.9960000000000004</c:v>
                </c:pt>
                <c:pt idx="16">
                  <c:v>5.4880000000000004</c:v>
                </c:pt>
                <c:pt idx="17">
                  <c:v>5.7889999999999997</c:v>
                </c:pt>
                <c:pt idx="18">
                  <c:v>5.9189999999999996</c:v>
                </c:pt>
                <c:pt idx="19">
                  <c:v>6.0030000000000001</c:v>
                </c:pt>
                <c:pt idx="20">
                  <c:v>6.0359999999999996</c:v>
                </c:pt>
                <c:pt idx="21">
                  <c:v>6.0659999999999998</c:v>
                </c:pt>
                <c:pt idx="22">
                  <c:v>6.06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18528"/>
        <c:axId val="359164576"/>
      </c:scatterChart>
      <c:valAx>
        <c:axId val="358418528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594405019961112"/>
              <c:y val="0.7983250585530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164576"/>
        <c:crosses val="autoZero"/>
        <c:crossBetween val="midCat"/>
        <c:majorUnit val="16"/>
      </c:valAx>
      <c:valAx>
        <c:axId val="3591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4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16481029576"/>
          <c:y val="0.107239673130098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HA-PACS'!$AF$60:$AF$82</c:f>
              <c:numCache>
                <c:formatCode>General</c:formatCode>
                <c:ptCount val="23"/>
                <c:pt idx="0">
                  <c:v>5.5149999999999999E-3</c:v>
                </c:pt>
                <c:pt idx="1">
                  <c:v>1.12E-2</c:v>
                </c:pt>
                <c:pt idx="2">
                  <c:v>1.8020000000000001E-2</c:v>
                </c:pt>
                <c:pt idx="3">
                  <c:v>3.5970000000000002E-2</c:v>
                </c:pt>
                <c:pt idx="4">
                  <c:v>7.0389999999999994E-2</c:v>
                </c:pt>
                <c:pt idx="5">
                  <c:v>0.1323</c:v>
                </c:pt>
                <c:pt idx="6">
                  <c:v>0.24630000000000002</c:v>
                </c:pt>
                <c:pt idx="7">
                  <c:v>0.43619999999999998</c:v>
                </c:pt>
                <c:pt idx="8">
                  <c:v>0.70329999999999993</c:v>
                </c:pt>
                <c:pt idx="9">
                  <c:v>1.1950000000000001</c:v>
                </c:pt>
                <c:pt idx="10">
                  <c:v>1.819</c:v>
                </c:pt>
                <c:pt idx="11">
                  <c:v>2.7160000000000002</c:v>
                </c:pt>
                <c:pt idx="12">
                  <c:v>3.6459999999999999</c:v>
                </c:pt>
                <c:pt idx="13">
                  <c:v>4.4379999999999997</c:v>
                </c:pt>
                <c:pt idx="14">
                  <c:v>4.9569999999999999</c:v>
                </c:pt>
                <c:pt idx="15">
                  <c:v>5.13</c:v>
                </c:pt>
                <c:pt idx="16">
                  <c:v>5.5529999999999999</c:v>
                </c:pt>
                <c:pt idx="17">
                  <c:v>5.8019999999999996</c:v>
                </c:pt>
                <c:pt idx="18">
                  <c:v>5.9050000000000002</c:v>
                </c:pt>
                <c:pt idx="19">
                  <c:v>5.98</c:v>
                </c:pt>
                <c:pt idx="20">
                  <c:v>6.0170000000000003</c:v>
                </c:pt>
                <c:pt idx="21">
                  <c:v>6.0330000000000004</c:v>
                </c:pt>
                <c:pt idx="22">
                  <c:v>6.0220000000000002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HA-PACS'!$AG$60:$AG$82</c:f>
              <c:numCache>
                <c:formatCode>General</c:formatCode>
                <c:ptCount val="23"/>
                <c:pt idx="0">
                  <c:v>2.6080000000000001E-3</c:v>
                </c:pt>
                <c:pt idx="1">
                  <c:v>5.1939999999999998E-3</c:v>
                </c:pt>
                <c:pt idx="2">
                  <c:v>1.031E-2</c:v>
                </c:pt>
                <c:pt idx="3">
                  <c:v>2.0370000000000003E-2</c:v>
                </c:pt>
                <c:pt idx="4">
                  <c:v>3.6380000000000003E-2</c:v>
                </c:pt>
                <c:pt idx="5">
                  <c:v>7.1760000000000004E-2</c:v>
                </c:pt>
                <c:pt idx="6">
                  <c:v>0.13750000000000001</c:v>
                </c:pt>
                <c:pt idx="7">
                  <c:v>0.25780000000000003</c:v>
                </c:pt>
                <c:pt idx="8">
                  <c:v>0.49339999999999995</c:v>
                </c:pt>
                <c:pt idx="9">
                  <c:v>0.91110000000000002</c:v>
                </c:pt>
                <c:pt idx="10">
                  <c:v>1.546</c:v>
                </c:pt>
                <c:pt idx="11">
                  <c:v>2.1680000000000001</c:v>
                </c:pt>
                <c:pt idx="12">
                  <c:v>2.6970000000000001</c:v>
                </c:pt>
                <c:pt idx="13">
                  <c:v>3.0529999999999999</c:v>
                </c:pt>
                <c:pt idx="14">
                  <c:v>3.3069999999999999</c:v>
                </c:pt>
                <c:pt idx="15">
                  <c:v>3.4350000000000001</c:v>
                </c:pt>
                <c:pt idx="16">
                  <c:v>3.4380000000000002</c:v>
                </c:pt>
                <c:pt idx="17">
                  <c:v>3.5009999999999999</c:v>
                </c:pt>
                <c:pt idx="18">
                  <c:v>3.48</c:v>
                </c:pt>
                <c:pt idx="19">
                  <c:v>3.4849999999999999</c:v>
                </c:pt>
                <c:pt idx="20">
                  <c:v>3.484</c:v>
                </c:pt>
                <c:pt idx="21">
                  <c:v>3.512</c:v>
                </c:pt>
                <c:pt idx="22">
                  <c:v>3.5059999999999998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HA-PACS'!$AH$60:$AH$82</c:f>
              <c:numCache>
                <c:formatCode>General</c:formatCode>
                <c:ptCount val="23"/>
                <c:pt idx="0">
                  <c:v>2.245E-3</c:v>
                </c:pt>
                <c:pt idx="1">
                  <c:v>4.4790000000000003E-3</c:v>
                </c:pt>
                <c:pt idx="2">
                  <c:v>8.9280000000000002E-3</c:v>
                </c:pt>
                <c:pt idx="3">
                  <c:v>1.7760000000000001E-2</c:v>
                </c:pt>
                <c:pt idx="4">
                  <c:v>3.5049999999999998E-2</c:v>
                </c:pt>
                <c:pt idx="5">
                  <c:v>6.7739999999999995E-2</c:v>
                </c:pt>
                <c:pt idx="6">
                  <c:v>0.13009999999999999</c:v>
                </c:pt>
                <c:pt idx="7">
                  <c:v>0.2417</c:v>
                </c:pt>
                <c:pt idx="8">
                  <c:v>0.45330000000000004</c:v>
                </c:pt>
                <c:pt idx="9">
                  <c:v>0.80740000000000001</c:v>
                </c:pt>
                <c:pt idx="10">
                  <c:v>1.325</c:v>
                </c:pt>
                <c:pt idx="11">
                  <c:v>1.9259999999999999</c:v>
                </c:pt>
                <c:pt idx="12">
                  <c:v>2.4620000000000002</c:v>
                </c:pt>
                <c:pt idx="13">
                  <c:v>2.8740000000000001</c:v>
                </c:pt>
                <c:pt idx="14">
                  <c:v>3.08</c:v>
                </c:pt>
                <c:pt idx="15">
                  <c:v>2.9929999999999999</c:v>
                </c:pt>
                <c:pt idx="16">
                  <c:v>2.9660000000000002</c:v>
                </c:pt>
                <c:pt idx="17">
                  <c:v>2.988</c:v>
                </c:pt>
                <c:pt idx="18">
                  <c:v>2.9860000000000002</c:v>
                </c:pt>
                <c:pt idx="19">
                  <c:v>2.9929999999999999</c:v>
                </c:pt>
                <c:pt idx="20">
                  <c:v>2.9460000000000002</c:v>
                </c:pt>
                <c:pt idx="21">
                  <c:v>2.3879999999999999</c:v>
                </c:pt>
                <c:pt idx="22">
                  <c:v>2.077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HA-PACS'!$AI$60:$AI$82</c:f>
              <c:numCache>
                <c:formatCode>General</c:formatCode>
                <c:ptCount val="23"/>
                <c:pt idx="0">
                  <c:v>2.3029999999999999E-3</c:v>
                </c:pt>
                <c:pt idx="1">
                  <c:v>4.594E-3</c:v>
                </c:pt>
                <c:pt idx="2">
                  <c:v>9.1750000000000009E-3</c:v>
                </c:pt>
                <c:pt idx="3">
                  <c:v>1.8190000000000001E-2</c:v>
                </c:pt>
                <c:pt idx="4">
                  <c:v>3.5979999999999998E-2</c:v>
                </c:pt>
                <c:pt idx="5">
                  <c:v>6.9959999999999994E-2</c:v>
                </c:pt>
                <c:pt idx="6">
                  <c:v>0.1328</c:v>
                </c:pt>
                <c:pt idx="7">
                  <c:v>0.25019999999999998</c:v>
                </c:pt>
                <c:pt idx="8">
                  <c:v>0.46550000000000002</c:v>
                </c:pt>
                <c:pt idx="9">
                  <c:v>0.82289999999999996</c:v>
                </c:pt>
                <c:pt idx="10">
                  <c:v>1.339</c:v>
                </c:pt>
                <c:pt idx="11">
                  <c:v>1.9490000000000001</c:v>
                </c:pt>
                <c:pt idx="12">
                  <c:v>2.5070000000000001</c:v>
                </c:pt>
                <c:pt idx="13">
                  <c:v>2.9569999999999999</c:v>
                </c:pt>
                <c:pt idx="14">
                  <c:v>3.2370000000000001</c:v>
                </c:pt>
                <c:pt idx="15">
                  <c:v>3.3959999999999999</c:v>
                </c:pt>
                <c:pt idx="16">
                  <c:v>3.4820000000000002</c:v>
                </c:pt>
                <c:pt idx="17">
                  <c:v>3.5289999999999999</c:v>
                </c:pt>
                <c:pt idx="18">
                  <c:v>3.548</c:v>
                </c:pt>
                <c:pt idx="19">
                  <c:v>3.5089999999999999</c:v>
                </c:pt>
                <c:pt idx="20">
                  <c:v>3.504</c:v>
                </c:pt>
                <c:pt idx="21">
                  <c:v>3.5129999999999999</c:v>
                </c:pt>
                <c:pt idx="22">
                  <c:v>3.5049999999999999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'RS GASNet HA-PACS'!$AJ$59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HA-PACS'!$AJ$60:$AJ$82</c:f>
              <c:numCache>
                <c:formatCode>General</c:formatCode>
                <c:ptCount val="23"/>
                <c:pt idx="0">
                  <c:v>4.2270000000000007E-3</c:v>
                </c:pt>
                <c:pt idx="1">
                  <c:v>8.4290000000000007E-3</c:v>
                </c:pt>
                <c:pt idx="2">
                  <c:v>1.6719999999999999E-2</c:v>
                </c:pt>
                <c:pt idx="3">
                  <c:v>3.2799999999999996E-2</c:v>
                </c:pt>
                <c:pt idx="4">
                  <c:v>6.0159999999999998E-2</c:v>
                </c:pt>
                <c:pt idx="5">
                  <c:v>0.1164</c:v>
                </c:pt>
                <c:pt idx="6">
                  <c:v>0.2109</c:v>
                </c:pt>
                <c:pt idx="7">
                  <c:v>0.3921</c:v>
                </c:pt>
                <c:pt idx="8">
                  <c:v>0.71589999999999998</c:v>
                </c:pt>
                <c:pt idx="9">
                  <c:v>1.236</c:v>
                </c:pt>
                <c:pt idx="10">
                  <c:v>1.91</c:v>
                </c:pt>
                <c:pt idx="11">
                  <c:v>2.496</c:v>
                </c:pt>
                <c:pt idx="12">
                  <c:v>2.9409999999999998</c:v>
                </c:pt>
                <c:pt idx="13">
                  <c:v>3.2240000000000002</c:v>
                </c:pt>
                <c:pt idx="14">
                  <c:v>3.3919999999999999</c:v>
                </c:pt>
                <c:pt idx="15">
                  <c:v>3.4820000000000002</c:v>
                </c:pt>
                <c:pt idx="16">
                  <c:v>3.5289999999999999</c:v>
                </c:pt>
                <c:pt idx="17">
                  <c:v>3.5529999999999999</c:v>
                </c:pt>
                <c:pt idx="18">
                  <c:v>3.5630000000000002</c:v>
                </c:pt>
                <c:pt idx="19">
                  <c:v>3.5190000000000001</c:v>
                </c:pt>
                <c:pt idx="20">
                  <c:v>3.5089999999999999</c:v>
                </c:pt>
                <c:pt idx="21">
                  <c:v>3.5150000000000001</c:v>
                </c:pt>
                <c:pt idx="22">
                  <c:v>3.508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59928"/>
        <c:axId val="389857184"/>
      </c:scatterChart>
      <c:valAx>
        <c:axId val="389859928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57184"/>
        <c:crosses val="autoZero"/>
        <c:crossBetween val="midCat"/>
        <c:majorUnit val="32"/>
      </c:valAx>
      <c:valAx>
        <c:axId val="3898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5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41577057572494"/>
          <c:y val="0.27379500877127638"/>
          <c:w val="0.35251670904282145"/>
          <c:h val="0.361289131850213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'RS GASNet HA-PACS'!$AF$26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'RS GASNet HA-PACS'!$AE$27:$AE$39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'RS GASNet HA-PACS'!$AF$27:$AF$39</c:f>
              <c:numCache>
                <c:formatCode>General</c:formatCode>
                <c:ptCount val="13"/>
                <c:pt idx="0">
                  <c:v>1.38</c:v>
                </c:pt>
                <c:pt idx="1">
                  <c:v>1.3599999999999999</c:v>
                </c:pt>
                <c:pt idx="2">
                  <c:v>1.69</c:v>
                </c:pt>
                <c:pt idx="3">
                  <c:v>1.7000000000000002</c:v>
                </c:pt>
                <c:pt idx="4">
                  <c:v>1.73</c:v>
                </c:pt>
                <c:pt idx="5">
                  <c:v>1.85</c:v>
                </c:pt>
                <c:pt idx="6">
                  <c:v>1.98</c:v>
                </c:pt>
                <c:pt idx="7">
                  <c:v>2.2400000000000002</c:v>
                </c:pt>
                <c:pt idx="8">
                  <c:v>2.78</c:v>
                </c:pt>
                <c:pt idx="9">
                  <c:v>3.27</c:v>
                </c:pt>
                <c:pt idx="10">
                  <c:v>4.3</c:v>
                </c:pt>
                <c:pt idx="11">
                  <c:v>5.75</c:v>
                </c:pt>
                <c:pt idx="12">
                  <c:v>8.57</c:v>
                </c:pt>
              </c:numCache>
            </c:numRef>
          </c:val>
        </c:ser>
        <c:ser>
          <c:idx val="1"/>
          <c:order val="1"/>
          <c:tx>
            <c:strRef>
              <c:f>'RS GASNet HA-PACS'!$AG$26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'RS GASNet HA-PACS'!$AE$27:$AE$39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'RS GASNet HA-PACS'!$AG$27:$AG$39</c:f>
              <c:numCache>
                <c:formatCode>General</c:formatCode>
                <c:ptCount val="13"/>
                <c:pt idx="0">
                  <c:v>2.9299999999999997</c:v>
                </c:pt>
                <c:pt idx="1">
                  <c:v>2.94</c:v>
                </c:pt>
                <c:pt idx="2">
                  <c:v>2.96</c:v>
                </c:pt>
                <c:pt idx="3">
                  <c:v>3</c:v>
                </c:pt>
                <c:pt idx="4">
                  <c:v>3.3600000000000003</c:v>
                </c:pt>
                <c:pt idx="5">
                  <c:v>3.4000000000000004</c:v>
                </c:pt>
                <c:pt idx="6">
                  <c:v>3.55</c:v>
                </c:pt>
                <c:pt idx="7">
                  <c:v>3.79</c:v>
                </c:pt>
                <c:pt idx="8">
                  <c:v>3.96</c:v>
                </c:pt>
                <c:pt idx="9">
                  <c:v>4.2899999999999991</c:v>
                </c:pt>
                <c:pt idx="10">
                  <c:v>5.05</c:v>
                </c:pt>
                <c:pt idx="11">
                  <c:v>7.2099999999999991</c:v>
                </c:pt>
                <c:pt idx="12">
                  <c:v>11.600000000000001</c:v>
                </c:pt>
              </c:numCache>
            </c:numRef>
          </c:val>
        </c:ser>
        <c:ser>
          <c:idx val="3"/>
          <c:order val="2"/>
          <c:tx>
            <c:strRef>
              <c:f>'RS GASNet HA-PACS'!$AH$26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'RS GASNet HA-PACS'!$AE$27:$AE$39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'RS GASNet HA-PACS'!$AH$27:$AH$39</c:f>
              <c:numCache>
                <c:formatCode>General</c:formatCode>
                <c:ptCount val="13"/>
                <c:pt idx="0">
                  <c:v>3.4000000000000004</c:v>
                </c:pt>
                <c:pt idx="1">
                  <c:v>3.4099999999999997</c:v>
                </c:pt>
                <c:pt idx="2">
                  <c:v>3.42</c:v>
                </c:pt>
                <c:pt idx="3">
                  <c:v>3.44</c:v>
                </c:pt>
                <c:pt idx="4">
                  <c:v>3.48</c:v>
                </c:pt>
                <c:pt idx="5">
                  <c:v>3.6</c:v>
                </c:pt>
                <c:pt idx="6">
                  <c:v>3.7500000000000004</c:v>
                </c:pt>
                <c:pt idx="7">
                  <c:v>4.04</c:v>
                </c:pt>
                <c:pt idx="8">
                  <c:v>4.3100000000000005</c:v>
                </c:pt>
                <c:pt idx="9">
                  <c:v>4.8400000000000007</c:v>
                </c:pt>
                <c:pt idx="10">
                  <c:v>5.8999999999999995</c:v>
                </c:pt>
                <c:pt idx="11">
                  <c:v>8.1100000000000012</c:v>
                </c:pt>
                <c:pt idx="12">
                  <c:v>12.700000000000001</c:v>
                </c:pt>
              </c:numCache>
            </c:numRef>
          </c:val>
        </c:ser>
        <c:ser>
          <c:idx val="0"/>
          <c:order val="3"/>
          <c:tx>
            <c:strRef>
              <c:f>'RS GASNet HA-PACS'!$AI$26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'RS GASNet HA-PACS'!$AE$27:$AE$39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'RS GASNet HA-PACS'!$AI$27:$AI$39</c:f>
              <c:numCache>
                <c:formatCode>General</c:formatCode>
                <c:ptCount val="13"/>
                <c:pt idx="0">
                  <c:v>3.31</c:v>
                </c:pt>
                <c:pt idx="1">
                  <c:v>3.32</c:v>
                </c:pt>
                <c:pt idx="2">
                  <c:v>3.33</c:v>
                </c:pt>
                <c:pt idx="3">
                  <c:v>3.35</c:v>
                </c:pt>
                <c:pt idx="4">
                  <c:v>3.39</c:v>
                </c:pt>
                <c:pt idx="5">
                  <c:v>3.49</c:v>
                </c:pt>
                <c:pt idx="6">
                  <c:v>3.68</c:v>
                </c:pt>
                <c:pt idx="7">
                  <c:v>3.9</c:v>
                </c:pt>
                <c:pt idx="8">
                  <c:v>4.2</c:v>
                </c:pt>
                <c:pt idx="9">
                  <c:v>4.75</c:v>
                </c:pt>
                <c:pt idx="10">
                  <c:v>5.84</c:v>
                </c:pt>
                <c:pt idx="11">
                  <c:v>8.02</c:v>
                </c:pt>
                <c:pt idx="12">
                  <c:v>12.5</c:v>
                </c:pt>
              </c:numCache>
            </c:numRef>
          </c:val>
        </c:ser>
        <c:ser>
          <c:idx val="2"/>
          <c:order val="4"/>
          <c:tx>
            <c:strRef>
              <c:f>'RS GASNet HA-PACS'!$AJ$26</c:f>
              <c:strCache>
                <c:ptCount val="1"/>
                <c:pt idx="0">
                  <c:v>PUT-GET(b)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'RS GASNet HA-PACS'!$AE$27:$AE$39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'RS GASNet HA-PACS'!$AJ$27:$AJ$39</c:f>
              <c:numCache>
                <c:formatCode>General</c:formatCode>
                <c:ptCount val="13"/>
                <c:pt idx="0">
                  <c:v>1.8</c:v>
                </c:pt>
                <c:pt idx="1">
                  <c:v>1.81</c:v>
                </c:pt>
                <c:pt idx="2">
                  <c:v>1.83</c:v>
                </c:pt>
                <c:pt idx="3">
                  <c:v>1.8599999999999999</c:v>
                </c:pt>
                <c:pt idx="4">
                  <c:v>2.0300000000000002</c:v>
                </c:pt>
                <c:pt idx="5">
                  <c:v>2.1</c:v>
                </c:pt>
                <c:pt idx="6">
                  <c:v>2.3199999999999998</c:v>
                </c:pt>
                <c:pt idx="7">
                  <c:v>2.4900000000000002</c:v>
                </c:pt>
                <c:pt idx="8">
                  <c:v>2.7300000000000004</c:v>
                </c:pt>
                <c:pt idx="9">
                  <c:v>3.1599999999999997</c:v>
                </c:pt>
                <c:pt idx="10">
                  <c:v>4.09</c:v>
                </c:pt>
                <c:pt idx="11">
                  <c:v>6.26</c:v>
                </c:pt>
                <c:pt idx="12">
                  <c:v>10.6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865416"/>
        <c:axId val="389857576"/>
      </c:barChart>
      <c:catAx>
        <c:axId val="3898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57576"/>
        <c:crosses val="autoZero"/>
        <c:auto val="1"/>
        <c:lblAlgn val="ctr"/>
        <c:lblOffset val="100"/>
        <c:noMultiLvlLbl val="0"/>
      </c:catAx>
      <c:valAx>
        <c:axId val="38985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6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25807318564392356"/>
          <c:h val="0.275813442776506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>
                <a:solidFill>
                  <a:sysClr val="windowText" lastClr="000000"/>
                </a:solidFill>
              </a:rPr>
              <a:t>GASNet/HA-PACS</a:t>
            </a:r>
            <a:r>
              <a:rPr lang="en-US" altLang="ja-JP" sz="1200" baseline="0">
                <a:solidFill>
                  <a:sysClr val="windowText" lastClr="000000"/>
                </a:solidFill>
              </a:rPr>
              <a:t>, RS-method</a:t>
            </a: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n-US" altLang="ja-JP" sz="1200" baseline="0">
                <a:solidFill>
                  <a:sysClr val="windowText" lastClr="000000"/>
                </a:solidFill>
              </a:rPr>
              <a:t>Bandwidth [GB/s]</a:t>
            </a:r>
            <a:endParaRPr lang="ja-JP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8856623995923405"/>
          <c:y val="4.60386724109594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HA-PACS'!$AF$60:$AF$82</c:f>
              <c:numCache>
                <c:formatCode>General</c:formatCode>
                <c:ptCount val="23"/>
                <c:pt idx="0">
                  <c:v>5.5149999999999999E-3</c:v>
                </c:pt>
                <c:pt idx="1">
                  <c:v>1.12E-2</c:v>
                </c:pt>
                <c:pt idx="2">
                  <c:v>1.8020000000000001E-2</c:v>
                </c:pt>
                <c:pt idx="3">
                  <c:v>3.5970000000000002E-2</c:v>
                </c:pt>
                <c:pt idx="4">
                  <c:v>7.0389999999999994E-2</c:v>
                </c:pt>
                <c:pt idx="5">
                  <c:v>0.1323</c:v>
                </c:pt>
                <c:pt idx="6">
                  <c:v>0.24630000000000002</c:v>
                </c:pt>
                <c:pt idx="7">
                  <c:v>0.43619999999999998</c:v>
                </c:pt>
                <c:pt idx="8">
                  <c:v>0.70329999999999993</c:v>
                </c:pt>
                <c:pt idx="9">
                  <c:v>1.1950000000000001</c:v>
                </c:pt>
                <c:pt idx="10">
                  <c:v>1.819</c:v>
                </c:pt>
                <c:pt idx="11">
                  <c:v>2.7160000000000002</c:v>
                </c:pt>
                <c:pt idx="12">
                  <c:v>3.6459999999999999</c:v>
                </c:pt>
                <c:pt idx="13">
                  <c:v>4.4379999999999997</c:v>
                </c:pt>
                <c:pt idx="14">
                  <c:v>4.9569999999999999</c:v>
                </c:pt>
                <c:pt idx="15">
                  <c:v>5.13</c:v>
                </c:pt>
                <c:pt idx="16">
                  <c:v>5.5529999999999999</c:v>
                </c:pt>
                <c:pt idx="17">
                  <c:v>5.8019999999999996</c:v>
                </c:pt>
                <c:pt idx="18">
                  <c:v>5.9050000000000002</c:v>
                </c:pt>
                <c:pt idx="19">
                  <c:v>5.98</c:v>
                </c:pt>
                <c:pt idx="20">
                  <c:v>6.0170000000000003</c:v>
                </c:pt>
                <c:pt idx="21">
                  <c:v>6.0330000000000004</c:v>
                </c:pt>
                <c:pt idx="22">
                  <c:v>6.0220000000000002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HA-PACS'!$AG$60:$AG$82</c:f>
              <c:numCache>
                <c:formatCode>General</c:formatCode>
                <c:ptCount val="23"/>
                <c:pt idx="0">
                  <c:v>2.6080000000000001E-3</c:v>
                </c:pt>
                <c:pt idx="1">
                  <c:v>5.1939999999999998E-3</c:v>
                </c:pt>
                <c:pt idx="2">
                  <c:v>1.031E-2</c:v>
                </c:pt>
                <c:pt idx="3">
                  <c:v>2.0370000000000003E-2</c:v>
                </c:pt>
                <c:pt idx="4">
                  <c:v>3.6380000000000003E-2</c:v>
                </c:pt>
                <c:pt idx="5">
                  <c:v>7.1760000000000004E-2</c:v>
                </c:pt>
                <c:pt idx="6">
                  <c:v>0.13750000000000001</c:v>
                </c:pt>
                <c:pt idx="7">
                  <c:v>0.25780000000000003</c:v>
                </c:pt>
                <c:pt idx="8">
                  <c:v>0.49339999999999995</c:v>
                </c:pt>
                <c:pt idx="9">
                  <c:v>0.91110000000000002</c:v>
                </c:pt>
                <c:pt idx="10">
                  <c:v>1.546</c:v>
                </c:pt>
                <c:pt idx="11">
                  <c:v>2.1680000000000001</c:v>
                </c:pt>
                <c:pt idx="12">
                  <c:v>2.6970000000000001</c:v>
                </c:pt>
                <c:pt idx="13">
                  <c:v>3.0529999999999999</c:v>
                </c:pt>
                <c:pt idx="14">
                  <c:v>3.3069999999999999</c:v>
                </c:pt>
                <c:pt idx="15">
                  <c:v>3.4350000000000001</c:v>
                </c:pt>
                <c:pt idx="16">
                  <c:v>3.4380000000000002</c:v>
                </c:pt>
                <c:pt idx="17">
                  <c:v>3.5009999999999999</c:v>
                </c:pt>
                <c:pt idx="18">
                  <c:v>3.48</c:v>
                </c:pt>
                <c:pt idx="19">
                  <c:v>3.4849999999999999</c:v>
                </c:pt>
                <c:pt idx="20">
                  <c:v>3.484</c:v>
                </c:pt>
                <c:pt idx="21">
                  <c:v>3.512</c:v>
                </c:pt>
                <c:pt idx="22">
                  <c:v>3.5059999999999998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HA-PACS'!$AH$60:$AH$82</c:f>
              <c:numCache>
                <c:formatCode>General</c:formatCode>
                <c:ptCount val="23"/>
                <c:pt idx="0">
                  <c:v>2.245E-3</c:v>
                </c:pt>
                <c:pt idx="1">
                  <c:v>4.4790000000000003E-3</c:v>
                </c:pt>
                <c:pt idx="2">
                  <c:v>8.9280000000000002E-3</c:v>
                </c:pt>
                <c:pt idx="3">
                  <c:v>1.7760000000000001E-2</c:v>
                </c:pt>
                <c:pt idx="4">
                  <c:v>3.5049999999999998E-2</c:v>
                </c:pt>
                <c:pt idx="5">
                  <c:v>6.7739999999999995E-2</c:v>
                </c:pt>
                <c:pt idx="6">
                  <c:v>0.13009999999999999</c:v>
                </c:pt>
                <c:pt idx="7">
                  <c:v>0.2417</c:v>
                </c:pt>
                <c:pt idx="8">
                  <c:v>0.45330000000000004</c:v>
                </c:pt>
                <c:pt idx="9">
                  <c:v>0.80740000000000001</c:v>
                </c:pt>
                <c:pt idx="10">
                  <c:v>1.325</c:v>
                </c:pt>
                <c:pt idx="11">
                  <c:v>1.9259999999999999</c:v>
                </c:pt>
                <c:pt idx="12">
                  <c:v>2.4620000000000002</c:v>
                </c:pt>
                <c:pt idx="13">
                  <c:v>2.8740000000000001</c:v>
                </c:pt>
                <c:pt idx="14">
                  <c:v>3.08</c:v>
                </c:pt>
                <c:pt idx="15">
                  <c:v>2.9929999999999999</c:v>
                </c:pt>
                <c:pt idx="16">
                  <c:v>2.9660000000000002</c:v>
                </c:pt>
                <c:pt idx="17">
                  <c:v>2.988</c:v>
                </c:pt>
                <c:pt idx="18">
                  <c:v>2.9860000000000002</c:v>
                </c:pt>
                <c:pt idx="19">
                  <c:v>2.9929999999999999</c:v>
                </c:pt>
                <c:pt idx="20">
                  <c:v>2.9460000000000002</c:v>
                </c:pt>
                <c:pt idx="21">
                  <c:v>2.3879999999999999</c:v>
                </c:pt>
                <c:pt idx="22">
                  <c:v>2.077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HA-PACS'!$AI$60:$AI$82</c:f>
              <c:numCache>
                <c:formatCode>General</c:formatCode>
                <c:ptCount val="23"/>
                <c:pt idx="0">
                  <c:v>2.3029999999999999E-3</c:v>
                </c:pt>
                <c:pt idx="1">
                  <c:v>4.594E-3</c:v>
                </c:pt>
                <c:pt idx="2">
                  <c:v>9.1750000000000009E-3</c:v>
                </c:pt>
                <c:pt idx="3">
                  <c:v>1.8190000000000001E-2</c:v>
                </c:pt>
                <c:pt idx="4">
                  <c:v>3.5979999999999998E-2</c:v>
                </c:pt>
                <c:pt idx="5">
                  <c:v>6.9959999999999994E-2</c:v>
                </c:pt>
                <c:pt idx="6">
                  <c:v>0.1328</c:v>
                </c:pt>
                <c:pt idx="7">
                  <c:v>0.25019999999999998</c:v>
                </c:pt>
                <c:pt idx="8">
                  <c:v>0.46550000000000002</c:v>
                </c:pt>
                <c:pt idx="9">
                  <c:v>0.82289999999999996</c:v>
                </c:pt>
                <c:pt idx="10">
                  <c:v>1.339</c:v>
                </c:pt>
                <c:pt idx="11">
                  <c:v>1.9490000000000001</c:v>
                </c:pt>
                <c:pt idx="12">
                  <c:v>2.5070000000000001</c:v>
                </c:pt>
                <c:pt idx="13">
                  <c:v>2.9569999999999999</c:v>
                </c:pt>
                <c:pt idx="14">
                  <c:v>3.2370000000000001</c:v>
                </c:pt>
                <c:pt idx="15">
                  <c:v>3.3959999999999999</c:v>
                </c:pt>
                <c:pt idx="16">
                  <c:v>3.4820000000000002</c:v>
                </c:pt>
                <c:pt idx="17">
                  <c:v>3.5289999999999999</c:v>
                </c:pt>
                <c:pt idx="18">
                  <c:v>3.548</c:v>
                </c:pt>
                <c:pt idx="19">
                  <c:v>3.5089999999999999</c:v>
                </c:pt>
                <c:pt idx="20">
                  <c:v>3.504</c:v>
                </c:pt>
                <c:pt idx="21">
                  <c:v>3.5129999999999999</c:v>
                </c:pt>
                <c:pt idx="22">
                  <c:v>3.5049999999999999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'RS GASNet HA-PACS'!$AJ$59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HA-PACS'!$AJ$60:$AJ$82</c:f>
              <c:numCache>
                <c:formatCode>General</c:formatCode>
                <c:ptCount val="23"/>
                <c:pt idx="0">
                  <c:v>4.2270000000000007E-3</c:v>
                </c:pt>
                <c:pt idx="1">
                  <c:v>8.4290000000000007E-3</c:v>
                </c:pt>
                <c:pt idx="2">
                  <c:v>1.6719999999999999E-2</c:v>
                </c:pt>
                <c:pt idx="3">
                  <c:v>3.2799999999999996E-2</c:v>
                </c:pt>
                <c:pt idx="4">
                  <c:v>6.0159999999999998E-2</c:v>
                </c:pt>
                <c:pt idx="5">
                  <c:v>0.1164</c:v>
                </c:pt>
                <c:pt idx="6">
                  <c:v>0.2109</c:v>
                </c:pt>
                <c:pt idx="7">
                  <c:v>0.3921</c:v>
                </c:pt>
                <c:pt idx="8">
                  <c:v>0.71589999999999998</c:v>
                </c:pt>
                <c:pt idx="9">
                  <c:v>1.236</c:v>
                </c:pt>
                <c:pt idx="10">
                  <c:v>1.91</c:v>
                </c:pt>
                <c:pt idx="11">
                  <c:v>2.496</c:v>
                </c:pt>
                <c:pt idx="12">
                  <c:v>2.9409999999999998</c:v>
                </c:pt>
                <c:pt idx="13">
                  <c:v>3.2240000000000002</c:v>
                </c:pt>
                <c:pt idx="14">
                  <c:v>3.3919999999999999</c:v>
                </c:pt>
                <c:pt idx="15">
                  <c:v>3.4820000000000002</c:v>
                </c:pt>
                <c:pt idx="16">
                  <c:v>3.5289999999999999</c:v>
                </c:pt>
                <c:pt idx="17">
                  <c:v>3.5529999999999999</c:v>
                </c:pt>
                <c:pt idx="18">
                  <c:v>3.5630000000000002</c:v>
                </c:pt>
                <c:pt idx="19">
                  <c:v>3.5190000000000001</c:v>
                </c:pt>
                <c:pt idx="20">
                  <c:v>3.5089999999999999</c:v>
                </c:pt>
                <c:pt idx="21">
                  <c:v>3.5150000000000001</c:v>
                </c:pt>
                <c:pt idx="22">
                  <c:v>3.508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58360"/>
        <c:axId val="389861104"/>
      </c:scatterChart>
      <c:valAx>
        <c:axId val="389858360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datasize [B]</a:t>
                </a:r>
                <a:endParaRPr lang="ja-JP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61104"/>
        <c:crosses val="autoZero"/>
        <c:crossBetween val="midCat"/>
        <c:majorUnit val="32"/>
      </c:valAx>
      <c:valAx>
        <c:axId val="3898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5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57799314256111"/>
          <c:y val="0.25081507881482668"/>
          <c:w val="0.35251670904282145"/>
          <c:h val="0.326819236915538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GASNet/HA-PACS,</a:t>
            </a:r>
            <a:r>
              <a:rPr lang="en-US" sz="1200" baseline="0">
                <a:solidFill>
                  <a:sysClr val="windowText" lastClr="000000"/>
                </a:solidFill>
              </a:rPr>
              <a:t> RS-method</a:t>
            </a:r>
            <a:endParaRPr lang="en-US" sz="1200">
              <a:solidFill>
                <a:sysClr val="windowText" lastClr="000000"/>
              </a:solidFill>
            </a:endParaRP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n-US" sz="1200">
                <a:solidFill>
                  <a:sysClr val="windowText" lastClr="000000"/>
                </a:solidFill>
              </a:rPr>
              <a:t>latency [us]</a:t>
            </a:r>
            <a:endParaRPr lang="ja-JP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0788897137373483"/>
          <c:y val="2.68099182825246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914171263392103E-2"/>
          <c:y val="4.8844480154176501E-2"/>
          <c:w val="0.90591877881718152"/>
          <c:h val="0.7860464921132069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'RS GASNet HA-PACS'!$AG$26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solidFill>
              <a:schemeClr val="accent3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'RS GASNet HA-PACS'!$AE$27:$AE$39</c15:sqref>
                  </c15:fullRef>
                </c:ext>
              </c:extLst>
              <c:f>('RS GASNet HA-PACS'!$AE$27,'RS GASNet HA-PACS'!$AE$29,'RS GASNet HA-PACS'!$AE$31,'RS GASNet HA-PACS'!$AE$33,'RS GASNet HA-PACS'!$AE$35,'RS GASNet HA-PACS'!$AE$37,'RS GASNet HA-PACS'!$AE$39)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'RS GASNet HA-PACS'!$AG$27:$AG$39</c15:sqref>
                  </c15:fullRef>
                </c:ext>
              </c:extLst>
              <c:f>('RS GASNet HA-PACS'!$AG$27,'RS GASNet HA-PACS'!$AG$29,'RS GASNet HA-PACS'!$AG$31,'RS GASNet HA-PACS'!$AG$33,'RS GASNet HA-PACS'!$AG$35,'RS GASNet HA-PACS'!$AG$37,'RS GASNet HA-PACS'!$AG$39)</c:f>
              <c:numCache>
                <c:formatCode>General</c:formatCode>
                <c:ptCount val="7"/>
                <c:pt idx="0">
                  <c:v>2.9299999999999997</c:v>
                </c:pt>
                <c:pt idx="1">
                  <c:v>2.96</c:v>
                </c:pt>
                <c:pt idx="2">
                  <c:v>3.3600000000000003</c:v>
                </c:pt>
                <c:pt idx="3">
                  <c:v>3.55</c:v>
                </c:pt>
                <c:pt idx="4">
                  <c:v>3.96</c:v>
                </c:pt>
                <c:pt idx="5">
                  <c:v>5.05</c:v>
                </c:pt>
                <c:pt idx="6">
                  <c:v>11.600000000000001</c:v>
                </c:pt>
              </c:numCache>
            </c:numRef>
          </c:val>
        </c:ser>
        <c:ser>
          <c:idx val="3"/>
          <c:order val="2"/>
          <c:tx>
            <c:strRef>
              <c:f>'RS GASNet HA-PACS'!$AH$26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solidFill>
              <a:schemeClr val="accent3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'RS GASNet HA-PACS'!$AE$27:$AE$39</c15:sqref>
                  </c15:fullRef>
                </c:ext>
              </c:extLst>
              <c:f>('RS GASNet HA-PACS'!$AE$27,'RS GASNet HA-PACS'!$AE$29,'RS GASNet HA-PACS'!$AE$31,'RS GASNet HA-PACS'!$AE$33,'RS GASNet HA-PACS'!$AE$35,'RS GASNet HA-PACS'!$AE$37,'RS GASNet HA-PACS'!$AE$39)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'RS GASNet HA-PACS'!$AH$27:$AH$39</c15:sqref>
                  </c15:fullRef>
                </c:ext>
              </c:extLst>
              <c:f>('RS GASNet HA-PACS'!$AH$27,'RS GASNet HA-PACS'!$AH$29,'RS GASNet HA-PACS'!$AH$31,'RS GASNet HA-PACS'!$AH$33,'RS GASNet HA-PACS'!$AH$35,'RS GASNet HA-PACS'!$AH$37,'RS GASNet HA-PACS'!$AH$39)</c:f>
              <c:numCache>
                <c:formatCode>General</c:formatCode>
                <c:ptCount val="7"/>
                <c:pt idx="0">
                  <c:v>3.4000000000000004</c:v>
                </c:pt>
                <c:pt idx="1">
                  <c:v>3.42</c:v>
                </c:pt>
                <c:pt idx="2">
                  <c:v>3.48</c:v>
                </c:pt>
                <c:pt idx="3">
                  <c:v>3.7500000000000004</c:v>
                </c:pt>
                <c:pt idx="4">
                  <c:v>4.3100000000000005</c:v>
                </c:pt>
                <c:pt idx="5">
                  <c:v>5.8999999999999995</c:v>
                </c:pt>
                <c:pt idx="6">
                  <c:v>12.700000000000001</c:v>
                </c:pt>
              </c:numCache>
            </c:numRef>
          </c:val>
        </c:ser>
        <c:ser>
          <c:idx val="0"/>
          <c:order val="3"/>
          <c:tx>
            <c:strRef>
              <c:f>'RS GASNet HA-PACS'!$AI$26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solidFill>
              <a:schemeClr val="accent3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'RS GASNet HA-PACS'!$AE$27:$AE$39</c15:sqref>
                  </c15:fullRef>
                </c:ext>
              </c:extLst>
              <c:f>('RS GASNet HA-PACS'!$AE$27,'RS GASNet HA-PACS'!$AE$29,'RS GASNet HA-PACS'!$AE$31,'RS GASNet HA-PACS'!$AE$33,'RS GASNet HA-PACS'!$AE$35,'RS GASNet HA-PACS'!$AE$37,'RS GASNet HA-PACS'!$AE$39)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'RS GASNet HA-PACS'!$AI$27:$AI$39</c15:sqref>
                  </c15:fullRef>
                </c:ext>
              </c:extLst>
              <c:f>('RS GASNet HA-PACS'!$AI$27,'RS GASNet HA-PACS'!$AI$29,'RS GASNet HA-PACS'!$AI$31,'RS GASNet HA-PACS'!$AI$33,'RS GASNet HA-PACS'!$AI$35,'RS GASNet HA-PACS'!$AI$37,'RS GASNet HA-PACS'!$AI$39)</c:f>
              <c:numCache>
                <c:formatCode>General</c:formatCode>
                <c:ptCount val="7"/>
                <c:pt idx="0">
                  <c:v>3.31</c:v>
                </c:pt>
                <c:pt idx="1">
                  <c:v>3.33</c:v>
                </c:pt>
                <c:pt idx="2">
                  <c:v>3.39</c:v>
                </c:pt>
                <c:pt idx="3">
                  <c:v>3.68</c:v>
                </c:pt>
                <c:pt idx="4">
                  <c:v>4.2</c:v>
                </c:pt>
                <c:pt idx="5">
                  <c:v>5.84</c:v>
                </c:pt>
                <c:pt idx="6">
                  <c:v>12.5</c:v>
                </c:pt>
              </c:numCache>
            </c:numRef>
          </c:val>
        </c:ser>
        <c:ser>
          <c:idx val="2"/>
          <c:order val="4"/>
          <c:tx>
            <c:strRef>
              <c:f>'RS GASNet HA-PACS'!$AJ$26</c:f>
              <c:strCache>
                <c:ptCount val="1"/>
                <c:pt idx="0">
                  <c:v>PUT-GET(b)</c:v>
                </c:pt>
              </c:strCache>
            </c:strRef>
          </c:tx>
          <c:spPr>
            <a:solidFill>
              <a:schemeClr val="accent3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'RS GASNet HA-PACS'!$AE$27:$AE$39</c15:sqref>
                  </c15:fullRef>
                </c:ext>
              </c:extLst>
              <c:f>('RS GASNet HA-PACS'!$AE$27,'RS GASNet HA-PACS'!$AE$29,'RS GASNet HA-PACS'!$AE$31,'RS GASNet HA-PACS'!$AE$33,'RS GASNet HA-PACS'!$AE$35,'RS GASNet HA-PACS'!$AE$37,'RS GASNet HA-PACS'!$AE$39)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'RS GASNet HA-PACS'!$AJ$27:$AJ$39</c15:sqref>
                  </c15:fullRef>
                </c:ext>
              </c:extLst>
              <c:f>('RS GASNet HA-PACS'!$AJ$27,'RS GASNet HA-PACS'!$AJ$29,'RS GASNet HA-PACS'!$AJ$31,'RS GASNet HA-PACS'!$AJ$33,'RS GASNet HA-PACS'!$AJ$35,'RS GASNet HA-PACS'!$AJ$37,'RS GASNet HA-PACS'!$AJ$39)</c:f>
              <c:numCache>
                <c:formatCode>General</c:formatCode>
                <c:ptCount val="7"/>
                <c:pt idx="0">
                  <c:v>1.8</c:v>
                </c:pt>
                <c:pt idx="1">
                  <c:v>1.83</c:v>
                </c:pt>
                <c:pt idx="2">
                  <c:v>2.0300000000000002</c:v>
                </c:pt>
                <c:pt idx="3">
                  <c:v>2.3199999999999998</c:v>
                </c:pt>
                <c:pt idx="4">
                  <c:v>2.7300000000000004</c:v>
                </c:pt>
                <c:pt idx="5">
                  <c:v>4.09</c:v>
                </c:pt>
                <c:pt idx="6">
                  <c:v>10.6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937136"/>
        <c:axId val="388937528"/>
      </c:barChart>
      <c:lineChart>
        <c:grouping val="standard"/>
        <c:varyColors val="0"/>
        <c:ser>
          <c:idx val="5"/>
          <c:order val="0"/>
          <c:tx>
            <c:strRef>
              <c:f>'RS GASNet HA-PACS'!$AF$26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'RS GASNet HA-PACS'!$AE$27:$AE$39</c15:sqref>
                  </c15:fullRef>
                </c:ext>
              </c:extLst>
              <c:f>('RS GASNet HA-PACS'!$AE$27,'RS GASNet HA-PACS'!$AE$29,'RS GASNet HA-PACS'!$AE$31,'RS GASNet HA-PACS'!$AE$33,'RS GASNet HA-PACS'!$AE$35,'RS GASNet HA-PACS'!$AE$37,'RS GASNet HA-PACS'!$AE$39)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'RS GASNet HA-PACS'!$AF$27:$AF$39</c15:sqref>
                  </c15:fullRef>
                </c:ext>
              </c:extLst>
              <c:f>('RS GASNet HA-PACS'!$AF$27,'RS GASNet HA-PACS'!$AF$29,'RS GASNet HA-PACS'!$AF$31,'RS GASNet HA-PACS'!$AF$33,'RS GASNet HA-PACS'!$AF$35,'RS GASNet HA-PACS'!$AF$37,'RS GASNet HA-PACS'!$AF$39)</c:f>
              <c:numCache>
                <c:formatCode>General</c:formatCode>
                <c:ptCount val="7"/>
                <c:pt idx="0">
                  <c:v>1.38</c:v>
                </c:pt>
                <c:pt idx="1">
                  <c:v>1.69</c:v>
                </c:pt>
                <c:pt idx="2">
                  <c:v>1.73</c:v>
                </c:pt>
                <c:pt idx="3">
                  <c:v>1.98</c:v>
                </c:pt>
                <c:pt idx="4">
                  <c:v>2.78</c:v>
                </c:pt>
                <c:pt idx="5">
                  <c:v>4.3</c:v>
                </c:pt>
                <c:pt idx="6">
                  <c:v>8.57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937136"/>
        <c:axId val="388937528"/>
      </c:lineChart>
      <c:catAx>
        <c:axId val="3889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datasize [B]</a:t>
                </a:r>
                <a:endParaRPr lang="ja-JP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937528"/>
        <c:crosses val="autoZero"/>
        <c:auto val="1"/>
        <c:lblAlgn val="ctr"/>
        <c:lblOffset val="100"/>
        <c:noMultiLvlLbl val="0"/>
      </c:catAx>
      <c:valAx>
        <c:axId val="38893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9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30382891707158"/>
          <c:y val="0.22400516053230199"/>
          <c:w val="0.38251770968576826"/>
          <c:h val="0.318415740293043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MPI-3'!$AF$27:$AF$49</c:f>
              <c:numCache>
                <c:formatCode>General</c:formatCode>
                <c:ptCount val="23"/>
                <c:pt idx="0">
                  <c:v>1.34</c:v>
                </c:pt>
                <c:pt idx="1">
                  <c:v>1.31</c:v>
                </c:pt>
                <c:pt idx="2">
                  <c:v>1.66</c:v>
                </c:pt>
                <c:pt idx="3">
                  <c:v>1.6700000000000002</c:v>
                </c:pt>
                <c:pt idx="4">
                  <c:v>1.71</c:v>
                </c:pt>
                <c:pt idx="5">
                  <c:v>1.83</c:v>
                </c:pt>
                <c:pt idx="6">
                  <c:v>1.9700000000000004</c:v>
                </c:pt>
                <c:pt idx="7">
                  <c:v>2.2400000000000002</c:v>
                </c:pt>
                <c:pt idx="8">
                  <c:v>2.7700000000000005</c:v>
                </c:pt>
                <c:pt idx="9">
                  <c:v>3.27</c:v>
                </c:pt>
                <c:pt idx="10">
                  <c:v>4.3100000000000005</c:v>
                </c:pt>
                <c:pt idx="11">
                  <c:v>5.7100000000000009</c:v>
                </c:pt>
                <c:pt idx="12">
                  <c:v>8.57</c:v>
                </c:pt>
                <c:pt idx="13">
                  <c:v>14.1</c:v>
                </c:pt>
                <c:pt idx="14">
                  <c:v>25</c:v>
                </c:pt>
                <c:pt idx="15">
                  <c:v>48.4</c:v>
                </c:pt>
                <c:pt idx="16">
                  <c:v>89.9</c:v>
                </c:pt>
                <c:pt idx="17">
                  <c:v>172</c:v>
                </c:pt>
                <c:pt idx="18">
                  <c:v>335.99999999999994</c:v>
                </c:pt>
                <c:pt idx="19">
                  <c:v>664</c:v>
                </c:pt>
                <c:pt idx="20">
                  <c:v>1320</c:v>
                </c:pt>
                <c:pt idx="21">
                  <c:v>2630</c:v>
                </c:pt>
                <c:pt idx="22">
                  <c:v>5280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MPI-3'!$AG$27:$AG$49</c:f>
              <c:numCache>
                <c:formatCode>General</c:formatCode>
                <c:ptCount val="23"/>
                <c:pt idx="0">
                  <c:v>5.0299999999999994</c:v>
                </c:pt>
                <c:pt idx="1">
                  <c:v>5.0299999999999994</c:v>
                </c:pt>
                <c:pt idx="2">
                  <c:v>5.0100000000000007</c:v>
                </c:pt>
                <c:pt idx="3">
                  <c:v>5.0200000000000005</c:v>
                </c:pt>
                <c:pt idx="4">
                  <c:v>5.0799999999999992</c:v>
                </c:pt>
                <c:pt idx="5">
                  <c:v>5.24</c:v>
                </c:pt>
                <c:pt idx="6">
                  <c:v>5.38</c:v>
                </c:pt>
                <c:pt idx="7">
                  <c:v>5.67</c:v>
                </c:pt>
                <c:pt idx="8">
                  <c:v>6.21</c:v>
                </c:pt>
                <c:pt idx="9">
                  <c:v>6.71</c:v>
                </c:pt>
                <c:pt idx="10">
                  <c:v>7.83</c:v>
                </c:pt>
                <c:pt idx="11">
                  <c:v>9.27</c:v>
                </c:pt>
                <c:pt idx="12">
                  <c:v>12.200000000000001</c:v>
                </c:pt>
                <c:pt idx="13">
                  <c:v>18.000000000000004</c:v>
                </c:pt>
                <c:pt idx="14">
                  <c:v>29.6</c:v>
                </c:pt>
                <c:pt idx="15">
                  <c:v>49.7</c:v>
                </c:pt>
                <c:pt idx="16">
                  <c:v>90.6</c:v>
                </c:pt>
                <c:pt idx="17">
                  <c:v>173.00000000000003</c:v>
                </c:pt>
                <c:pt idx="18">
                  <c:v>337</c:v>
                </c:pt>
                <c:pt idx="19">
                  <c:v>666.99999999999989</c:v>
                </c:pt>
                <c:pt idx="20">
                  <c:v>1330</c:v>
                </c:pt>
                <c:pt idx="21">
                  <c:v>2640</c:v>
                </c:pt>
                <c:pt idx="22">
                  <c:v>5290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MPI-3'!$AH$27:$AH$49</c:f>
              <c:numCache>
                <c:formatCode>General</c:formatCode>
                <c:ptCount val="23"/>
                <c:pt idx="0">
                  <c:v>5.31</c:v>
                </c:pt>
                <c:pt idx="1">
                  <c:v>5.339999999999999</c:v>
                </c:pt>
                <c:pt idx="2">
                  <c:v>5.35</c:v>
                </c:pt>
                <c:pt idx="3">
                  <c:v>5.339999999999999</c:v>
                </c:pt>
                <c:pt idx="4">
                  <c:v>5.4</c:v>
                </c:pt>
                <c:pt idx="5">
                  <c:v>5.6099999999999994</c:v>
                </c:pt>
                <c:pt idx="6">
                  <c:v>5.74</c:v>
                </c:pt>
                <c:pt idx="7">
                  <c:v>6.09</c:v>
                </c:pt>
                <c:pt idx="8">
                  <c:v>6.7299999999999995</c:v>
                </c:pt>
                <c:pt idx="9">
                  <c:v>7.48</c:v>
                </c:pt>
                <c:pt idx="10">
                  <c:v>9.0299999999999994</c:v>
                </c:pt>
                <c:pt idx="11">
                  <c:v>11.1</c:v>
                </c:pt>
                <c:pt idx="12">
                  <c:v>16.100000000000001</c:v>
                </c:pt>
                <c:pt idx="13">
                  <c:v>27.200000000000003</c:v>
                </c:pt>
                <c:pt idx="14">
                  <c:v>47.7</c:v>
                </c:pt>
                <c:pt idx="15">
                  <c:v>87.899999999999991</c:v>
                </c:pt>
                <c:pt idx="16">
                  <c:v>173.00000000000003</c:v>
                </c:pt>
                <c:pt idx="17">
                  <c:v>337</c:v>
                </c:pt>
                <c:pt idx="18">
                  <c:v>671</c:v>
                </c:pt>
                <c:pt idx="19">
                  <c:v>1350</c:v>
                </c:pt>
                <c:pt idx="20">
                  <c:v>2700</c:v>
                </c:pt>
                <c:pt idx="21">
                  <c:v>6779.9999999999991</c:v>
                </c:pt>
                <c:pt idx="22">
                  <c:v>15500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MPI-3'!$AI$27:$AI$49</c:f>
              <c:numCache>
                <c:formatCode>General</c:formatCode>
                <c:ptCount val="23"/>
                <c:pt idx="0">
                  <c:v>5.1000000000000005</c:v>
                </c:pt>
                <c:pt idx="1">
                  <c:v>5.1000000000000005</c:v>
                </c:pt>
                <c:pt idx="2">
                  <c:v>5.0900000000000007</c:v>
                </c:pt>
                <c:pt idx="3">
                  <c:v>5.0900000000000007</c:v>
                </c:pt>
                <c:pt idx="4">
                  <c:v>5.14</c:v>
                </c:pt>
                <c:pt idx="5">
                  <c:v>5.32</c:v>
                </c:pt>
                <c:pt idx="6">
                  <c:v>5.4399999999999995</c:v>
                </c:pt>
                <c:pt idx="7">
                  <c:v>5.74</c:v>
                </c:pt>
                <c:pt idx="8">
                  <c:v>6.25</c:v>
                </c:pt>
                <c:pt idx="9">
                  <c:v>6.77</c:v>
                </c:pt>
                <c:pt idx="10">
                  <c:v>7.9</c:v>
                </c:pt>
                <c:pt idx="11">
                  <c:v>9.379999999999999</c:v>
                </c:pt>
                <c:pt idx="12">
                  <c:v>12.200000000000001</c:v>
                </c:pt>
                <c:pt idx="13">
                  <c:v>18.099999999999998</c:v>
                </c:pt>
                <c:pt idx="14">
                  <c:v>29.9</c:v>
                </c:pt>
                <c:pt idx="15">
                  <c:v>50</c:v>
                </c:pt>
                <c:pt idx="16">
                  <c:v>91.1</c:v>
                </c:pt>
                <c:pt idx="17">
                  <c:v>173.00000000000003</c:v>
                </c:pt>
                <c:pt idx="18">
                  <c:v>337.99999999999994</c:v>
                </c:pt>
                <c:pt idx="19">
                  <c:v>666</c:v>
                </c:pt>
                <c:pt idx="20">
                  <c:v>1330</c:v>
                </c:pt>
                <c:pt idx="21">
                  <c:v>2640</c:v>
                </c:pt>
                <c:pt idx="22">
                  <c:v>5280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'RS HAPACS MPI-3'!$AJ$26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MPI-3'!$AJ$27:$AJ$49</c:f>
              <c:numCache>
                <c:formatCode>General</c:formatCode>
                <c:ptCount val="23"/>
                <c:pt idx="0">
                  <c:v>3.25</c:v>
                </c:pt>
                <c:pt idx="1">
                  <c:v>3.2399999999999998</c:v>
                </c:pt>
                <c:pt idx="2">
                  <c:v>3.2399999999999998</c:v>
                </c:pt>
                <c:pt idx="3">
                  <c:v>3.2399999999999998</c:v>
                </c:pt>
                <c:pt idx="4">
                  <c:v>3.29</c:v>
                </c:pt>
                <c:pt idx="5">
                  <c:v>3.39</c:v>
                </c:pt>
                <c:pt idx="6">
                  <c:v>3.54</c:v>
                </c:pt>
                <c:pt idx="7">
                  <c:v>3.79</c:v>
                </c:pt>
                <c:pt idx="8">
                  <c:v>4.32</c:v>
                </c:pt>
                <c:pt idx="9">
                  <c:v>4.8099999999999996</c:v>
                </c:pt>
                <c:pt idx="10">
                  <c:v>5.88</c:v>
                </c:pt>
                <c:pt idx="11">
                  <c:v>7.3100000000000005</c:v>
                </c:pt>
                <c:pt idx="12">
                  <c:v>10.1</c:v>
                </c:pt>
                <c:pt idx="13">
                  <c:v>15.8</c:v>
                </c:pt>
                <c:pt idx="14">
                  <c:v>27</c:v>
                </c:pt>
                <c:pt idx="15">
                  <c:v>47.7</c:v>
                </c:pt>
                <c:pt idx="16">
                  <c:v>90.1</c:v>
                </c:pt>
                <c:pt idx="17">
                  <c:v>171</c:v>
                </c:pt>
                <c:pt idx="18">
                  <c:v>335</c:v>
                </c:pt>
                <c:pt idx="19">
                  <c:v>664</c:v>
                </c:pt>
                <c:pt idx="20">
                  <c:v>1320</c:v>
                </c:pt>
                <c:pt idx="21">
                  <c:v>2630</c:v>
                </c:pt>
                <c:pt idx="22">
                  <c:v>5270.0000000000009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41056"/>
        <c:axId val="388941448"/>
      </c:scatterChart>
      <c:valAx>
        <c:axId val="388941056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941448"/>
        <c:crosses val="autoZero"/>
        <c:crossBetween val="midCat"/>
        <c:majorUnit val="32"/>
      </c:valAx>
      <c:valAx>
        <c:axId val="38894144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94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34039391920761969"/>
          <c:h val="0.3656343709648158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16481029576"/>
          <c:y val="0.107239673130098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MPI-3'!$AF$60:$AF$82</c:f>
              <c:numCache>
                <c:formatCode>General</c:formatCode>
                <c:ptCount val="23"/>
                <c:pt idx="0">
                  <c:v>5.7089999999999997E-3</c:v>
                </c:pt>
                <c:pt idx="1">
                  <c:v>1.1630000000000001E-2</c:v>
                </c:pt>
                <c:pt idx="2">
                  <c:v>1.8329999999999999E-2</c:v>
                </c:pt>
                <c:pt idx="3">
                  <c:v>3.6580000000000001E-2</c:v>
                </c:pt>
                <c:pt idx="4">
                  <c:v>7.1400000000000005E-2</c:v>
                </c:pt>
                <c:pt idx="5">
                  <c:v>0.1336</c:v>
                </c:pt>
                <c:pt idx="6">
                  <c:v>0.24809999999999999</c:v>
                </c:pt>
                <c:pt idx="7">
                  <c:v>0.43660000000000004</c:v>
                </c:pt>
                <c:pt idx="8">
                  <c:v>0.70550000000000002</c:v>
                </c:pt>
                <c:pt idx="9">
                  <c:v>1.196</c:v>
                </c:pt>
                <c:pt idx="10">
                  <c:v>1.8109999999999999</c:v>
                </c:pt>
                <c:pt idx="11">
                  <c:v>2.734</c:v>
                </c:pt>
                <c:pt idx="12">
                  <c:v>3.645</c:v>
                </c:pt>
                <c:pt idx="13">
                  <c:v>4.444</c:v>
                </c:pt>
                <c:pt idx="14">
                  <c:v>4.9980000000000002</c:v>
                </c:pt>
                <c:pt idx="15">
                  <c:v>5.1639999999999997</c:v>
                </c:pt>
                <c:pt idx="16">
                  <c:v>5.56</c:v>
                </c:pt>
                <c:pt idx="17">
                  <c:v>5.8150000000000004</c:v>
                </c:pt>
                <c:pt idx="18">
                  <c:v>5.9470000000000001</c:v>
                </c:pt>
                <c:pt idx="19">
                  <c:v>6.02</c:v>
                </c:pt>
                <c:pt idx="20">
                  <c:v>6.0460000000000003</c:v>
                </c:pt>
                <c:pt idx="21">
                  <c:v>6.0739999999999998</c:v>
                </c:pt>
                <c:pt idx="22">
                  <c:v>6.0659999999999998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MPI-3'!$AG$60:$AG$82</c:f>
              <c:numCache>
                <c:formatCode>General</c:formatCode>
                <c:ptCount val="23"/>
                <c:pt idx="0">
                  <c:v>1.518E-3</c:v>
                </c:pt>
                <c:pt idx="1">
                  <c:v>3.0360000000000001E-3</c:v>
                </c:pt>
                <c:pt idx="2">
                  <c:v>6.0879999999999997E-3</c:v>
                </c:pt>
                <c:pt idx="3">
                  <c:v>1.2150000000000001E-2</c:v>
                </c:pt>
                <c:pt idx="4">
                  <c:v>2.4050000000000002E-2</c:v>
                </c:pt>
                <c:pt idx="5">
                  <c:v>4.6560000000000004E-2</c:v>
                </c:pt>
                <c:pt idx="6">
                  <c:v>9.0810000000000002E-2</c:v>
                </c:pt>
                <c:pt idx="7">
                  <c:v>0.1721</c:v>
                </c:pt>
                <c:pt idx="8">
                  <c:v>0.31469999999999998</c:v>
                </c:pt>
                <c:pt idx="9">
                  <c:v>0.58189999999999997</c:v>
                </c:pt>
                <c:pt idx="10">
                  <c:v>0.99790000000000001</c:v>
                </c:pt>
                <c:pt idx="11">
                  <c:v>1.6850000000000001</c:v>
                </c:pt>
                <c:pt idx="12">
                  <c:v>2.5670000000000002</c:v>
                </c:pt>
                <c:pt idx="13">
                  <c:v>3.4809999999999999</c:v>
                </c:pt>
                <c:pt idx="14">
                  <c:v>4.22</c:v>
                </c:pt>
                <c:pt idx="15">
                  <c:v>5.0350000000000001</c:v>
                </c:pt>
                <c:pt idx="16">
                  <c:v>5.516</c:v>
                </c:pt>
                <c:pt idx="17">
                  <c:v>5.7809999999999997</c:v>
                </c:pt>
                <c:pt idx="18">
                  <c:v>5.931</c:v>
                </c:pt>
                <c:pt idx="19">
                  <c:v>5.9939999999999998</c:v>
                </c:pt>
                <c:pt idx="20">
                  <c:v>6.0270000000000001</c:v>
                </c:pt>
                <c:pt idx="21">
                  <c:v>6.0570000000000004</c:v>
                </c:pt>
                <c:pt idx="22">
                  <c:v>6.05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MPI-3'!$AH$60:$AH$82</c:f>
              <c:numCache>
                <c:formatCode>General</c:formatCode>
                <c:ptCount val="23"/>
                <c:pt idx="0">
                  <c:v>1.438E-3</c:v>
                </c:pt>
                <c:pt idx="1">
                  <c:v>2.8570000000000002E-3</c:v>
                </c:pt>
                <c:pt idx="2">
                  <c:v>5.7030000000000006E-3</c:v>
                </c:pt>
                <c:pt idx="3">
                  <c:v>1.142E-2</c:v>
                </c:pt>
                <c:pt idx="4">
                  <c:v>2.2609999999999998E-2</c:v>
                </c:pt>
                <c:pt idx="5">
                  <c:v>4.3549999999999998E-2</c:v>
                </c:pt>
                <c:pt idx="6">
                  <c:v>8.5069999999999993E-2</c:v>
                </c:pt>
                <c:pt idx="7">
                  <c:v>0.1603</c:v>
                </c:pt>
                <c:pt idx="8">
                  <c:v>0.29039999999999999</c:v>
                </c:pt>
                <c:pt idx="9">
                  <c:v>0.52249999999999996</c:v>
                </c:pt>
                <c:pt idx="10">
                  <c:v>0.86499999999999999</c:v>
                </c:pt>
                <c:pt idx="11">
                  <c:v>1.405</c:v>
                </c:pt>
                <c:pt idx="12">
                  <c:v>1.9390000000000001</c:v>
                </c:pt>
                <c:pt idx="13">
                  <c:v>2.2989999999999999</c:v>
                </c:pt>
                <c:pt idx="14">
                  <c:v>2.6219999999999999</c:v>
                </c:pt>
                <c:pt idx="15">
                  <c:v>2.8439999999999999</c:v>
                </c:pt>
                <c:pt idx="16">
                  <c:v>2.891</c:v>
                </c:pt>
                <c:pt idx="17">
                  <c:v>2.964</c:v>
                </c:pt>
                <c:pt idx="18">
                  <c:v>2.9790000000000001</c:v>
                </c:pt>
                <c:pt idx="19">
                  <c:v>2.96</c:v>
                </c:pt>
                <c:pt idx="20">
                  <c:v>2.9590000000000001</c:v>
                </c:pt>
                <c:pt idx="21">
                  <c:v>2.3580000000000001</c:v>
                </c:pt>
                <c:pt idx="22">
                  <c:v>2.0659999999999998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MPI-3'!$AI$60:$AI$82</c:f>
              <c:numCache>
                <c:formatCode>General</c:formatCode>
                <c:ptCount val="23"/>
                <c:pt idx="0">
                  <c:v>1.4970000000000001E-3</c:v>
                </c:pt>
                <c:pt idx="1">
                  <c:v>2.9910000000000002E-3</c:v>
                </c:pt>
                <c:pt idx="2">
                  <c:v>5.9919999999999999E-3</c:v>
                </c:pt>
                <c:pt idx="3">
                  <c:v>1.1990000000000001E-2</c:v>
                </c:pt>
                <c:pt idx="4">
                  <c:v>2.3730000000000001E-2</c:v>
                </c:pt>
                <c:pt idx="5">
                  <c:v>4.5909999999999999E-2</c:v>
                </c:pt>
                <c:pt idx="6">
                  <c:v>8.9700000000000002E-2</c:v>
                </c:pt>
                <c:pt idx="7">
                  <c:v>0.1701</c:v>
                </c:pt>
                <c:pt idx="8">
                  <c:v>0.31230000000000002</c:v>
                </c:pt>
                <c:pt idx="9">
                  <c:v>0.57689999999999997</c:v>
                </c:pt>
                <c:pt idx="10">
                  <c:v>0.98860000000000003</c:v>
                </c:pt>
                <c:pt idx="11">
                  <c:v>1.6659999999999999</c:v>
                </c:pt>
                <c:pt idx="12">
                  <c:v>2.5579999999999998</c:v>
                </c:pt>
                <c:pt idx="13">
                  <c:v>3.4529999999999998</c:v>
                </c:pt>
                <c:pt idx="14">
                  <c:v>4.1760000000000002</c:v>
                </c:pt>
                <c:pt idx="15">
                  <c:v>4.9960000000000004</c:v>
                </c:pt>
                <c:pt idx="16">
                  <c:v>5.4880000000000004</c:v>
                </c:pt>
                <c:pt idx="17">
                  <c:v>5.7889999999999997</c:v>
                </c:pt>
                <c:pt idx="18">
                  <c:v>5.9189999999999996</c:v>
                </c:pt>
                <c:pt idx="19">
                  <c:v>6.0030000000000001</c:v>
                </c:pt>
                <c:pt idx="20">
                  <c:v>6.0359999999999996</c:v>
                </c:pt>
                <c:pt idx="21">
                  <c:v>6.0659999999999998</c:v>
                </c:pt>
                <c:pt idx="22">
                  <c:v>6.06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'RS HAPACS MPI-3'!$AJ$59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MPI-3'!$AJ$60:$AJ$82</c:f>
              <c:numCache>
                <c:formatCode>General</c:formatCode>
                <c:ptCount val="23"/>
                <c:pt idx="0">
                  <c:v>2.3470000000000001E-3</c:v>
                </c:pt>
                <c:pt idx="1">
                  <c:v>4.7089999999999996E-3</c:v>
                </c:pt>
                <c:pt idx="2">
                  <c:v>9.4160000000000008E-3</c:v>
                </c:pt>
                <c:pt idx="3">
                  <c:v>1.881E-2</c:v>
                </c:pt>
                <c:pt idx="4">
                  <c:v>3.7130000000000003E-2</c:v>
                </c:pt>
                <c:pt idx="5">
                  <c:v>7.1919999999999998E-2</c:v>
                </c:pt>
                <c:pt idx="6">
                  <c:v>0.1381</c:v>
                </c:pt>
                <c:pt idx="7">
                  <c:v>0.25739999999999996</c:v>
                </c:pt>
                <c:pt idx="8">
                  <c:v>0.4521</c:v>
                </c:pt>
                <c:pt idx="9">
                  <c:v>0.8115</c:v>
                </c:pt>
                <c:pt idx="10">
                  <c:v>1.33</c:v>
                </c:pt>
                <c:pt idx="11">
                  <c:v>2.1379999999999999</c:v>
                </c:pt>
                <c:pt idx="12">
                  <c:v>3.081</c:v>
                </c:pt>
                <c:pt idx="13">
                  <c:v>3.96</c:v>
                </c:pt>
                <c:pt idx="14">
                  <c:v>4.6239999999999997</c:v>
                </c:pt>
                <c:pt idx="15">
                  <c:v>5.2460000000000004</c:v>
                </c:pt>
                <c:pt idx="16">
                  <c:v>5.5519999999999996</c:v>
                </c:pt>
                <c:pt idx="17">
                  <c:v>5.8630000000000004</c:v>
                </c:pt>
                <c:pt idx="18">
                  <c:v>5.9740000000000002</c:v>
                </c:pt>
                <c:pt idx="19">
                  <c:v>6.0259999999999998</c:v>
                </c:pt>
                <c:pt idx="20">
                  <c:v>6.0529999999999999</c:v>
                </c:pt>
                <c:pt idx="21">
                  <c:v>6.0739999999999998</c:v>
                </c:pt>
                <c:pt idx="22">
                  <c:v>6.0670000000000002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69336"/>
        <c:axId val="389866200"/>
      </c:scatterChart>
      <c:valAx>
        <c:axId val="389869336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66200"/>
        <c:crosses val="autoZero"/>
        <c:crossBetween val="midCat"/>
        <c:majorUnit val="32"/>
      </c:valAx>
      <c:valAx>
        <c:axId val="38986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69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41577057572494"/>
          <c:y val="0.27379500877127638"/>
          <c:w val="0.35251670904282145"/>
          <c:h val="0.361289131850213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'RS HAPACS MPI-3'!$AF$26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'RS HAPACS MPI-3'!$AE$27:$AE$39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'RS HAPACS MPI-3'!$AF$27:$AF$39</c:f>
              <c:numCache>
                <c:formatCode>General</c:formatCode>
                <c:ptCount val="13"/>
                <c:pt idx="0">
                  <c:v>1.34</c:v>
                </c:pt>
                <c:pt idx="1">
                  <c:v>1.31</c:v>
                </c:pt>
                <c:pt idx="2">
                  <c:v>1.66</c:v>
                </c:pt>
                <c:pt idx="3">
                  <c:v>1.6700000000000002</c:v>
                </c:pt>
                <c:pt idx="4">
                  <c:v>1.71</c:v>
                </c:pt>
                <c:pt idx="5">
                  <c:v>1.83</c:v>
                </c:pt>
                <c:pt idx="6">
                  <c:v>1.9700000000000004</c:v>
                </c:pt>
                <c:pt idx="7">
                  <c:v>2.2400000000000002</c:v>
                </c:pt>
                <c:pt idx="8">
                  <c:v>2.7700000000000005</c:v>
                </c:pt>
                <c:pt idx="9">
                  <c:v>3.27</c:v>
                </c:pt>
                <c:pt idx="10">
                  <c:v>4.3100000000000005</c:v>
                </c:pt>
                <c:pt idx="11">
                  <c:v>5.7100000000000009</c:v>
                </c:pt>
                <c:pt idx="12">
                  <c:v>8.57</c:v>
                </c:pt>
              </c:numCache>
            </c:numRef>
          </c:val>
        </c:ser>
        <c:ser>
          <c:idx val="1"/>
          <c:order val="1"/>
          <c:tx>
            <c:strRef>
              <c:f>'RS HAPACS MPI-3'!$AG$26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'RS HAPACS MPI-3'!$AE$27:$AE$39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'RS HAPACS MPI-3'!$AG$27:$AG$39</c:f>
              <c:numCache>
                <c:formatCode>General</c:formatCode>
                <c:ptCount val="13"/>
                <c:pt idx="0">
                  <c:v>5.0299999999999994</c:v>
                </c:pt>
                <c:pt idx="1">
                  <c:v>5.0299999999999994</c:v>
                </c:pt>
                <c:pt idx="2">
                  <c:v>5.0100000000000007</c:v>
                </c:pt>
                <c:pt idx="3">
                  <c:v>5.0200000000000005</c:v>
                </c:pt>
                <c:pt idx="4">
                  <c:v>5.0799999999999992</c:v>
                </c:pt>
                <c:pt idx="5">
                  <c:v>5.24</c:v>
                </c:pt>
                <c:pt idx="6">
                  <c:v>5.38</c:v>
                </c:pt>
                <c:pt idx="7">
                  <c:v>5.67</c:v>
                </c:pt>
                <c:pt idx="8">
                  <c:v>6.21</c:v>
                </c:pt>
                <c:pt idx="9">
                  <c:v>6.71</c:v>
                </c:pt>
                <c:pt idx="10">
                  <c:v>7.83</c:v>
                </c:pt>
                <c:pt idx="11">
                  <c:v>9.27</c:v>
                </c:pt>
                <c:pt idx="12">
                  <c:v>12.200000000000001</c:v>
                </c:pt>
              </c:numCache>
            </c:numRef>
          </c:val>
        </c:ser>
        <c:ser>
          <c:idx val="3"/>
          <c:order val="2"/>
          <c:tx>
            <c:strRef>
              <c:f>'RS HAPACS MPI-3'!$AH$26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'RS HAPACS MPI-3'!$AE$27:$AE$39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'RS HAPACS MPI-3'!$AH$27:$AH$39</c:f>
              <c:numCache>
                <c:formatCode>General</c:formatCode>
                <c:ptCount val="13"/>
                <c:pt idx="0">
                  <c:v>5.31</c:v>
                </c:pt>
                <c:pt idx="1">
                  <c:v>5.339999999999999</c:v>
                </c:pt>
                <c:pt idx="2">
                  <c:v>5.35</c:v>
                </c:pt>
                <c:pt idx="3">
                  <c:v>5.339999999999999</c:v>
                </c:pt>
                <c:pt idx="4">
                  <c:v>5.4</c:v>
                </c:pt>
                <c:pt idx="5">
                  <c:v>5.6099999999999994</c:v>
                </c:pt>
                <c:pt idx="6">
                  <c:v>5.74</c:v>
                </c:pt>
                <c:pt idx="7">
                  <c:v>6.09</c:v>
                </c:pt>
                <c:pt idx="8">
                  <c:v>6.7299999999999995</c:v>
                </c:pt>
                <c:pt idx="9">
                  <c:v>7.48</c:v>
                </c:pt>
                <c:pt idx="10">
                  <c:v>9.0299999999999994</c:v>
                </c:pt>
                <c:pt idx="11">
                  <c:v>11.1</c:v>
                </c:pt>
                <c:pt idx="12">
                  <c:v>16.100000000000001</c:v>
                </c:pt>
              </c:numCache>
            </c:numRef>
          </c:val>
        </c:ser>
        <c:ser>
          <c:idx val="0"/>
          <c:order val="3"/>
          <c:tx>
            <c:strRef>
              <c:f>'RS HAPACS MPI-3'!$AI$26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'RS HAPACS MPI-3'!$AE$27:$AE$39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'RS HAPACS MPI-3'!$AI$27:$AI$39</c:f>
              <c:numCache>
                <c:formatCode>General</c:formatCode>
                <c:ptCount val="13"/>
                <c:pt idx="0">
                  <c:v>5.1000000000000005</c:v>
                </c:pt>
                <c:pt idx="1">
                  <c:v>5.1000000000000005</c:v>
                </c:pt>
                <c:pt idx="2">
                  <c:v>5.0900000000000007</c:v>
                </c:pt>
                <c:pt idx="3">
                  <c:v>5.0900000000000007</c:v>
                </c:pt>
                <c:pt idx="4">
                  <c:v>5.14</c:v>
                </c:pt>
                <c:pt idx="5">
                  <c:v>5.32</c:v>
                </c:pt>
                <c:pt idx="6">
                  <c:v>5.4399999999999995</c:v>
                </c:pt>
                <c:pt idx="7">
                  <c:v>5.74</c:v>
                </c:pt>
                <c:pt idx="8">
                  <c:v>6.25</c:v>
                </c:pt>
                <c:pt idx="9">
                  <c:v>6.77</c:v>
                </c:pt>
                <c:pt idx="10">
                  <c:v>7.9</c:v>
                </c:pt>
                <c:pt idx="11">
                  <c:v>9.379999999999999</c:v>
                </c:pt>
                <c:pt idx="12">
                  <c:v>12.200000000000001</c:v>
                </c:pt>
              </c:numCache>
            </c:numRef>
          </c:val>
        </c:ser>
        <c:ser>
          <c:idx val="2"/>
          <c:order val="4"/>
          <c:tx>
            <c:strRef>
              <c:f>'RS HAPACS MPI-3'!$AJ$26</c:f>
              <c:strCache>
                <c:ptCount val="1"/>
                <c:pt idx="0">
                  <c:v>PUT-GET(b)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'RS HAPACS MPI-3'!$AE$27:$AE$39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'RS HAPACS MPI-3'!$AJ$27:$AJ$39</c:f>
              <c:numCache>
                <c:formatCode>General</c:formatCode>
                <c:ptCount val="13"/>
                <c:pt idx="0">
                  <c:v>3.25</c:v>
                </c:pt>
                <c:pt idx="1">
                  <c:v>3.2399999999999998</c:v>
                </c:pt>
                <c:pt idx="2">
                  <c:v>3.2399999999999998</c:v>
                </c:pt>
                <c:pt idx="3">
                  <c:v>3.2399999999999998</c:v>
                </c:pt>
                <c:pt idx="4">
                  <c:v>3.29</c:v>
                </c:pt>
                <c:pt idx="5">
                  <c:v>3.39</c:v>
                </c:pt>
                <c:pt idx="6">
                  <c:v>3.54</c:v>
                </c:pt>
                <c:pt idx="7">
                  <c:v>3.79</c:v>
                </c:pt>
                <c:pt idx="8">
                  <c:v>4.32</c:v>
                </c:pt>
                <c:pt idx="9">
                  <c:v>4.8099999999999996</c:v>
                </c:pt>
                <c:pt idx="10">
                  <c:v>5.88</c:v>
                </c:pt>
                <c:pt idx="11">
                  <c:v>7.3100000000000005</c:v>
                </c:pt>
                <c:pt idx="12">
                  <c:v>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861496"/>
        <c:axId val="389861888"/>
      </c:barChart>
      <c:catAx>
        <c:axId val="38986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61888"/>
        <c:crosses val="autoZero"/>
        <c:auto val="1"/>
        <c:lblAlgn val="ctr"/>
        <c:lblOffset val="100"/>
        <c:noMultiLvlLbl val="0"/>
      </c:catAx>
      <c:valAx>
        <c:axId val="3898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6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25807318564392356"/>
          <c:h val="0.275813442776506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>
                <a:solidFill>
                  <a:sysClr val="windowText" lastClr="000000"/>
                </a:solidFill>
              </a:rPr>
              <a:t>MPI-3/HA-PACS</a:t>
            </a:r>
            <a:r>
              <a:rPr lang="en-US" altLang="ja-JP" sz="1200" baseline="0">
                <a:solidFill>
                  <a:sysClr val="windowText" lastClr="000000"/>
                </a:solidFill>
              </a:rPr>
              <a:t>, RS-method</a:t>
            </a: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n-US" altLang="ja-JP" sz="1200" baseline="0">
                <a:solidFill>
                  <a:sysClr val="windowText" lastClr="000000"/>
                </a:solidFill>
              </a:rPr>
              <a:t>Bandwidth [GB/s]</a:t>
            </a:r>
            <a:endParaRPr lang="ja-JP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8856623995923405"/>
          <c:y val="4.60386724109594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MPI-3'!$AF$60:$AF$82</c:f>
              <c:numCache>
                <c:formatCode>General</c:formatCode>
                <c:ptCount val="23"/>
                <c:pt idx="0">
                  <c:v>5.7089999999999997E-3</c:v>
                </c:pt>
                <c:pt idx="1">
                  <c:v>1.1630000000000001E-2</c:v>
                </c:pt>
                <c:pt idx="2">
                  <c:v>1.8329999999999999E-2</c:v>
                </c:pt>
                <c:pt idx="3">
                  <c:v>3.6580000000000001E-2</c:v>
                </c:pt>
                <c:pt idx="4">
                  <c:v>7.1400000000000005E-2</c:v>
                </c:pt>
                <c:pt idx="5">
                  <c:v>0.1336</c:v>
                </c:pt>
                <c:pt idx="6">
                  <c:v>0.24809999999999999</c:v>
                </c:pt>
                <c:pt idx="7">
                  <c:v>0.43660000000000004</c:v>
                </c:pt>
                <c:pt idx="8">
                  <c:v>0.70550000000000002</c:v>
                </c:pt>
                <c:pt idx="9">
                  <c:v>1.196</c:v>
                </c:pt>
                <c:pt idx="10">
                  <c:v>1.8109999999999999</c:v>
                </c:pt>
                <c:pt idx="11">
                  <c:v>2.734</c:v>
                </c:pt>
                <c:pt idx="12">
                  <c:v>3.645</c:v>
                </c:pt>
                <c:pt idx="13">
                  <c:v>4.444</c:v>
                </c:pt>
                <c:pt idx="14">
                  <c:v>4.9980000000000002</c:v>
                </c:pt>
                <c:pt idx="15">
                  <c:v>5.1639999999999997</c:v>
                </c:pt>
                <c:pt idx="16">
                  <c:v>5.56</c:v>
                </c:pt>
                <c:pt idx="17">
                  <c:v>5.8150000000000004</c:v>
                </c:pt>
                <c:pt idx="18">
                  <c:v>5.9470000000000001</c:v>
                </c:pt>
                <c:pt idx="19">
                  <c:v>6.02</c:v>
                </c:pt>
                <c:pt idx="20">
                  <c:v>6.0460000000000003</c:v>
                </c:pt>
                <c:pt idx="21">
                  <c:v>6.0739999999999998</c:v>
                </c:pt>
                <c:pt idx="22">
                  <c:v>6.0659999999999998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MPI-3'!$AG$60:$AG$82</c:f>
              <c:numCache>
                <c:formatCode>General</c:formatCode>
                <c:ptCount val="23"/>
                <c:pt idx="0">
                  <c:v>1.518E-3</c:v>
                </c:pt>
                <c:pt idx="1">
                  <c:v>3.0360000000000001E-3</c:v>
                </c:pt>
                <c:pt idx="2">
                  <c:v>6.0879999999999997E-3</c:v>
                </c:pt>
                <c:pt idx="3">
                  <c:v>1.2150000000000001E-2</c:v>
                </c:pt>
                <c:pt idx="4">
                  <c:v>2.4050000000000002E-2</c:v>
                </c:pt>
                <c:pt idx="5">
                  <c:v>4.6560000000000004E-2</c:v>
                </c:pt>
                <c:pt idx="6">
                  <c:v>9.0810000000000002E-2</c:v>
                </c:pt>
                <c:pt idx="7">
                  <c:v>0.1721</c:v>
                </c:pt>
                <c:pt idx="8">
                  <c:v>0.31469999999999998</c:v>
                </c:pt>
                <c:pt idx="9">
                  <c:v>0.58189999999999997</c:v>
                </c:pt>
                <c:pt idx="10">
                  <c:v>0.99790000000000001</c:v>
                </c:pt>
                <c:pt idx="11">
                  <c:v>1.6850000000000001</c:v>
                </c:pt>
                <c:pt idx="12">
                  <c:v>2.5670000000000002</c:v>
                </c:pt>
                <c:pt idx="13">
                  <c:v>3.4809999999999999</c:v>
                </c:pt>
                <c:pt idx="14">
                  <c:v>4.22</c:v>
                </c:pt>
                <c:pt idx="15">
                  <c:v>5.0350000000000001</c:v>
                </c:pt>
                <c:pt idx="16">
                  <c:v>5.516</c:v>
                </c:pt>
                <c:pt idx="17">
                  <c:v>5.7809999999999997</c:v>
                </c:pt>
                <c:pt idx="18">
                  <c:v>5.931</c:v>
                </c:pt>
                <c:pt idx="19">
                  <c:v>5.9939999999999998</c:v>
                </c:pt>
                <c:pt idx="20">
                  <c:v>6.0270000000000001</c:v>
                </c:pt>
                <c:pt idx="21">
                  <c:v>6.0570000000000004</c:v>
                </c:pt>
                <c:pt idx="22">
                  <c:v>6.05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MPI-3'!$AH$60:$AH$82</c:f>
              <c:numCache>
                <c:formatCode>General</c:formatCode>
                <c:ptCount val="23"/>
                <c:pt idx="0">
                  <c:v>1.438E-3</c:v>
                </c:pt>
                <c:pt idx="1">
                  <c:v>2.8570000000000002E-3</c:v>
                </c:pt>
                <c:pt idx="2">
                  <c:v>5.7030000000000006E-3</c:v>
                </c:pt>
                <c:pt idx="3">
                  <c:v>1.142E-2</c:v>
                </c:pt>
                <c:pt idx="4">
                  <c:v>2.2609999999999998E-2</c:v>
                </c:pt>
                <c:pt idx="5">
                  <c:v>4.3549999999999998E-2</c:v>
                </c:pt>
                <c:pt idx="6">
                  <c:v>8.5069999999999993E-2</c:v>
                </c:pt>
                <c:pt idx="7">
                  <c:v>0.1603</c:v>
                </c:pt>
                <c:pt idx="8">
                  <c:v>0.29039999999999999</c:v>
                </c:pt>
                <c:pt idx="9">
                  <c:v>0.52249999999999996</c:v>
                </c:pt>
                <c:pt idx="10">
                  <c:v>0.86499999999999999</c:v>
                </c:pt>
                <c:pt idx="11">
                  <c:v>1.405</c:v>
                </c:pt>
                <c:pt idx="12">
                  <c:v>1.9390000000000001</c:v>
                </c:pt>
                <c:pt idx="13">
                  <c:v>2.2989999999999999</c:v>
                </c:pt>
                <c:pt idx="14">
                  <c:v>2.6219999999999999</c:v>
                </c:pt>
                <c:pt idx="15">
                  <c:v>2.8439999999999999</c:v>
                </c:pt>
                <c:pt idx="16">
                  <c:v>2.891</c:v>
                </c:pt>
                <c:pt idx="17">
                  <c:v>2.964</c:v>
                </c:pt>
                <c:pt idx="18">
                  <c:v>2.9790000000000001</c:v>
                </c:pt>
                <c:pt idx="19">
                  <c:v>2.96</c:v>
                </c:pt>
                <c:pt idx="20">
                  <c:v>2.9590000000000001</c:v>
                </c:pt>
                <c:pt idx="21">
                  <c:v>2.3580000000000001</c:v>
                </c:pt>
                <c:pt idx="22">
                  <c:v>2.0659999999999998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MPI-3'!$AI$60:$AI$82</c:f>
              <c:numCache>
                <c:formatCode>General</c:formatCode>
                <c:ptCount val="23"/>
                <c:pt idx="0">
                  <c:v>1.4970000000000001E-3</c:v>
                </c:pt>
                <c:pt idx="1">
                  <c:v>2.9910000000000002E-3</c:v>
                </c:pt>
                <c:pt idx="2">
                  <c:v>5.9919999999999999E-3</c:v>
                </c:pt>
                <c:pt idx="3">
                  <c:v>1.1990000000000001E-2</c:v>
                </c:pt>
                <c:pt idx="4">
                  <c:v>2.3730000000000001E-2</c:v>
                </c:pt>
                <c:pt idx="5">
                  <c:v>4.5909999999999999E-2</c:v>
                </c:pt>
                <c:pt idx="6">
                  <c:v>8.9700000000000002E-2</c:v>
                </c:pt>
                <c:pt idx="7">
                  <c:v>0.1701</c:v>
                </c:pt>
                <c:pt idx="8">
                  <c:v>0.31230000000000002</c:v>
                </c:pt>
                <c:pt idx="9">
                  <c:v>0.57689999999999997</c:v>
                </c:pt>
                <c:pt idx="10">
                  <c:v>0.98860000000000003</c:v>
                </c:pt>
                <c:pt idx="11">
                  <c:v>1.6659999999999999</c:v>
                </c:pt>
                <c:pt idx="12">
                  <c:v>2.5579999999999998</c:v>
                </c:pt>
                <c:pt idx="13">
                  <c:v>3.4529999999999998</c:v>
                </c:pt>
                <c:pt idx="14">
                  <c:v>4.1760000000000002</c:v>
                </c:pt>
                <c:pt idx="15">
                  <c:v>4.9960000000000004</c:v>
                </c:pt>
                <c:pt idx="16">
                  <c:v>5.4880000000000004</c:v>
                </c:pt>
                <c:pt idx="17">
                  <c:v>5.7889999999999997</c:v>
                </c:pt>
                <c:pt idx="18">
                  <c:v>5.9189999999999996</c:v>
                </c:pt>
                <c:pt idx="19">
                  <c:v>6.0030000000000001</c:v>
                </c:pt>
                <c:pt idx="20">
                  <c:v>6.0359999999999996</c:v>
                </c:pt>
                <c:pt idx="21">
                  <c:v>6.0659999999999998</c:v>
                </c:pt>
                <c:pt idx="22">
                  <c:v>6.06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'RS HAPACS MPI-3'!$AJ$59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MPI-3'!$AJ$60:$AJ$82</c:f>
              <c:numCache>
                <c:formatCode>General</c:formatCode>
                <c:ptCount val="23"/>
                <c:pt idx="0">
                  <c:v>2.3470000000000001E-3</c:v>
                </c:pt>
                <c:pt idx="1">
                  <c:v>4.7089999999999996E-3</c:v>
                </c:pt>
                <c:pt idx="2">
                  <c:v>9.4160000000000008E-3</c:v>
                </c:pt>
                <c:pt idx="3">
                  <c:v>1.881E-2</c:v>
                </c:pt>
                <c:pt idx="4">
                  <c:v>3.7130000000000003E-2</c:v>
                </c:pt>
                <c:pt idx="5">
                  <c:v>7.1919999999999998E-2</c:v>
                </c:pt>
                <c:pt idx="6">
                  <c:v>0.1381</c:v>
                </c:pt>
                <c:pt idx="7">
                  <c:v>0.25739999999999996</c:v>
                </c:pt>
                <c:pt idx="8">
                  <c:v>0.4521</c:v>
                </c:pt>
                <c:pt idx="9">
                  <c:v>0.8115</c:v>
                </c:pt>
                <c:pt idx="10">
                  <c:v>1.33</c:v>
                </c:pt>
                <c:pt idx="11">
                  <c:v>2.1379999999999999</c:v>
                </c:pt>
                <c:pt idx="12">
                  <c:v>3.081</c:v>
                </c:pt>
                <c:pt idx="13">
                  <c:v>3.96</c:v>
                </c:pt>
                <c:pt idx="14">
                  <c:v>4.6239999999999997</c:v>
                </c:pt>
                <c:pt idx="15">
                  <c:v>5.2460000000000004</c:v>
                </c:pt>
                <c:pt idx="16">
                  <c:v>5.5519999999999996</c:v>
                </c:pt>
                <c:pt idx="17">
                  <c:v>5.8630000000000004</c:v>
                </c:pt>
                <c:pt idx="18">
                  <c:v>5.9740000000000002</c:v>
                </c:pt>
                <c:pt idx="19">
                  <c:v>6.0259999999999998</c:v>
                </c:pt>
                <c:pt idx="20">
                  <c:v>6.0529999999999999</c:v>
                </c:pt>
                <c:pt idx="21">
                  <c:v>6.0739999999999998</c:v>
                </c:pt>
                <c:pt idx="22">
                  <c:v>6.0670000000000002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63456"/>
        <c:axId val="389863848"/>
      </c:scatterChart>
      <c:valAx>
        <c:axId val="389863456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datasize [B]</a:t>
                </a:r>
                <a:endParaRPr lang="ja-JP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63848"/>
        <c:crosses val="autoZero"/>
        <c:crossBetween val="midCat"/>
        <c:majorUnit val="32"/>
      </c:valAx>
      <c:valAx>
        <c:axId val="3898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6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57799314256111"/>
          <c:y val="0.25081507881482668"/>
          <c:w val="0.35251670904282145"/>
          <c:h val="0.326819236915538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MPI-3/HA-PACS,</a:t>
            </a:r>
            <a:r>
              <a:rPr lang="en-US" sz="1200" baseline="0">
                <a:solidFill>
                  <a:sysClr val="windowText" lastClr="000000"/>
                </a:solidFill>
              </a:rPr>
              <a:t> RS-method</a:t>
            </a:r>
            <a:endParaRPr lang="en-US" sz="1200">
              <a:solidFill>
                <a:sysClr val="windowText" lastClr="000000"/>
              </a:solidFill>
            </a:endParaRP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n-US" sz="1200">
                <a:solidFill>
                  <a:sysClr val="windowText" lastClr="000000"/>
                </a:solidFill>
              </a:rPr>
              <a:t>latency [us]</a:t>
            </a:r>
            <a:endParaRPr lang="ja-JP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0788897137373483"/>
          <c:y val="2.68099182825246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914171263392103E-2"/>
          <c:y val="4.8844480154176501E-2"/>
          <c:w val="0.90591877881718152"/>
          <c:h val="0.7860464921132069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'RS HAPACS MPI-3'!$AG$26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solidFill>
              <a:schemeClr val="accent3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'RS HAPACS MPI-3'!$AE$27:$AE$39</c15:sqref>
                  </c15:fullRef>
                </c:ext>
              </c:extLst>
              <c:f>('RS HAPACS MPI-3'!$AE$27:$AE$29,'RS HAPACS MPI-3'!$AE$31,'RS HAPACS MPI-3'!$AE$33,'RS HAPACS MPI-3'!$AE$35,'RS HAPACS MPI-3'!$AE$37,'RS HAPACS MPI-3'!$AE$39)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'RS HAPACS MPI-3'!$AG$27:$AG$39</c15:sqref>
                  </c15:fullRef>
                </c:ext>
              </c:extLst>
              <c:f>('RS HAPACS MPI-3'!$AG$27:$AG$29,'RS HAPACS MPI-3'!$AG$31,'RS HAPACS MPI-3'!$AG$33,'RS HAPACS MPI-3'!$AG$35,'RS HAPACS MPI-3'!$AG$37,'RS HAPACS MPI-3'!$AG$39)</c:f>
              <c:numCache>
                <c:formatCode>General</c:formatCode>
                <c:ptCount val="8"/>
                <c:pt idx="0">
                  <c:v>5.0299999999999994</c:v>
                </c:pt>
                <c:pt idx="1">
                  <c:v>5.0299999999999994</c:v>
                </c:pt>
                <c:pt idx="2">
                  <c:v>5.0100000000000007</c:v>
                </c:pt>
                <c:pt idx="3">
                  <c:v>5.0799999999999992</c:v>
                </c:pt>
                <c:pt idx="4">
                  <c:v>5.38</c:v>
                </c:pt>
                <c:pt idx="5">
                  <c:v>6.21</c:v>
                </c:pt>
                <c:pt idx="6">
                  <c:v>7.83</c:v>
                </c:pt>
                <c:pt idx="7">
                  <c:v>12.200000000000001</c:v>
                </c:pt>
              </c:numCache>
            </c:numRef>
          </c:val>
        </c:ser>
        <c:ser>
          <c:idx val="3"/>
          <c:order val="2"/>
          <c:tx>
            <c:strRef>
              <c:f>'RS HAPACS MPI-3'!$AH$26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solidFill>
              <a:schemeClr val="accent3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'RS HAPACS MPI-3'!$AE$27:$AE$39</c15:sqref>
                  </c15:fullRef>
                </c:ext>
              </c:extLst>
              <c:f>('RS HAPACS MPI-3'!$AE$27:$AE$29,'RS HAPACS MPI-3'!$AE$31,'RS HAPACS MPI-3'!$AE$33,'RS HAPACS MPI-3'!$AE$35,'RS HAPACS MPI-3'!$AE$37,'RS HAPACS MPI-3'!$AE$39)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'RS HAPACS MPI-3'!$AH$27:$AH$39</c15:sqref>
                  </c15:fullRef>
                </c:ext>
              </c:extLst>
              <c:f>('RS HAPACS MPI-3'!$AH$27:$AH$29,'RS HAPACS MPI-3'!$AH$31,'RS HAPACS MPI-3'!$AH$33,'RS HAPACS MPI-3'!$AH$35,'RS HAPACS MPI-3'!$AH$37,'RS HAPACS MPI-3'!$AH$39)</c:f>
              <c:numCache>
                <c:formatCode>General</c:formatCode>
                <c:ptCount val="8"/>
                <c:pt idx="0">
                  <c:v>5.31</c:v>
                </c:pt>
                <c:pt idx="1">
                  <c:v>5.339999999999999</c:v>
                </c:pt>
                <c:pt idx="2">
                  <c:v>5.35</c:v>
                </c:pt>
                <c:pt idx="3">
                  <c:v>5.4</c:v>
                </c:pt>
                <c:pt idx="4">
                  <c:v>5.74</c:v>
                </c:pt>
                <c:pt idx="5">
                  <c:v>6.7299999999999995</c:v>
                </c:pt>
                <c:pt idx="6">
                  <c:v>9.0299999999999994</c:v>
                </c:pt>
                <c:pt idx="7">
                  <c:v>16.100000000000001</c:v>
                </c:pt>
              </c:numCache>
            </c:numRef>
          </c:val>
        </c:ser>
        <c:ser>
          <c:idx val="0"/>
          <c:order val="3"/>
          <c:tx>
            <c:strRef>
              <c:f>'RS HAPACS MPI-3'!$AI$26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solidFill>
              <a:schemeClr val="accent3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'RS HAPACS MPI-3'!$AE$27:$AE$39</c15:sqref>
                  </c15:fullRef>
                </c:ext>
              </c:extLst>
              <c:f>('RS HAPACS MPI-3'!$AE$27:$AE$29,'RS HAPACS MPI-3'!$AE$31,'RS HAPACS MPI-3'!$AE$33,'RS HAPACS MPI-3'!$AE$35,'RS HAPACS MPI-3'!$AE$37,'RS HAPACS MPI-3'!$AE$39)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'RS HAPACS MPI-3'!$AI$27:$AI$39</c15:sqref>
                  </c15:fullRef>
                </c:ext>
              </c:extLst>
              <c:f>('RS HAPACS MPI-3'!$AI$27:$AI$29,'RS HAPACS MPI-3'!$AI$31,'RS HAPACS MPI-3'!$AI$33,'RS HAPACS MPI-3'!$AI$35,'RS HAPACS MPI-3'!$AI$37,'RS HAPACS MPI-3'!$AI$39)</c:f>
              <c:numCache>
                <c:formatCode>General</c:formatCode>
                <c:ptCount val="8"/>
                <c:pt idx="0">
                  <c:v>5.1000000000000005</c:v>
                </c:pt>
                <c:pt idx="1">
                  <c:v>5.1000000000000005</c:v>
                </c:pt>
                <c:pt idx="2">
                  <c:v>5.0900000000000007</c:v>
                </c:pt>
                <c:pt idx="3">
                  <c:v>5.14</c:v>
                </c:pt>
                <c:pt idx="4">
                  <c:v>5.4399999999999995</c:v>
                </c:pt>
                <c:pt idx="5">
                  <c:v>6.25</c:v>
                </c:pt>
                <c:pt idx="6">
                  <c:v>7.9</c:v>
                </c:pt>
                <c:pt idx="7">
                  <c:v>12.200000000000001</c:v>
                </c:pt>
              </c:numCache>
            </c:numRef>
          </c:val>
        </c:ser>
        <c:ser>
          <c:idx val="2"/>
          <c:order val="4"/>
          <c:tx>
            <c:strRef>
              <c:f>'RS HAPACS MPI-3'!$AJ$26</c:f>
              <c:strCache>
                <c:ptCount val="1"/>
                <c:pt idx="0">
                  <c:v>PUT-GET(b)</c:v>
                </c:pt>
              </c:strCache>
            </c:strRef>
          </c:tx>
          <c:spPr>
            <a:solidFill>
              <a:schemeClr val="accent3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'RS HAPACS MPI-3'!$AE$27:$AE$39</c15:sqref>
                  </c15:fullRef>
                </c:ext>
              </c:extLst>
              <c:f>('RS HAPACS MPI-3'!$AE$27:$AE$29,'RS HAPACS MPI-3'!$AE$31,'RS HAPACS MPI-3'!$AE$33,'RS HAPACS MPI-3'!$AE$35,'RS HAPACS MPI-3'!$AE$37,'RS HAPACS MPI-3'!$AE$39)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'RS HAPACS MPI-3'!$AJ$27:$AJ$39</c15:sqref>
                  </c15:fullRef>
                </c:ext>
              </c:extLst>
              <c:f>('RS HAPACS MPI-3'!$AJ$27:$AJ$29,'RS HAPACS MPI-3'!$AJ$31,'RS HAPACS MPI-3'!$AJ$33,'RS HAPACS MPI-3'!$AJ$35,'RS HAPACS MPI-3'!$AJ$37,'RS HAPACS MPI-3'!$AJ$39)</c:f>
              <c:numCache>
                <c:formatCode>General</c:formatCode>
                <c:ptCount val="8"/>
                <c:pt idx="0">
                  <c:v>3.25</c:v>
                </c:pt>
                <c:pt idx="1">
                  <c:v>3.2399999999999998</c:v>
                </c:pt>
                <c:pt idx="2">
                  <c:v>3.2399999999999998</c:v>
                </c:pt>
                <c:pt idx="3">
                  <c:v>3.29</c:v>
                </c:pt>
                <c:pt idx="4">
                  <c:v>3.54</c:v>
                </c:pt>
                <c:pt idx="5">
                  <c:v>4.32</c:v>
                </c:pt>
                <c:pt idx="6">
                  <c:v>5.88</c:v>
                </c:pt>
                <c:pt idx="7">
                  <c:v>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864632"/>
        <c:axId val="389865808"/>
      </c:barChart>
      <c:lineChart>
        <c:grouping val="standard"/>
        <c:varyColors val="0"/>
        <c:ser>
          <c:idx val="5"/>
          <c:order val="0"/>
          <c:tx>
            <c:strRef>
              <c:f>'RS HAPACS MPI-3'!$AF$26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'RS HAPACS MPI-3'!$AE$27:$AE$39</c15:sqref>
                  </c15:fullRef>
                </c:ext>
              </c:extLst>
              <c:f>('RS HAPACS MPI-3'!$AE$27:$AE$29,'RS HAPACS MPI-3'!$AE$31,'RS HAPACS MPI-3'!$AE$33,'RS HAPACS MPI-3'!$AE$35,'RS HAPACS MPI-3'!$AE$37,'RS HAPACS MPI-3'!$AE$39)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'RS HAPACS MPI-3'!$AF$27:$AF$39</c15:sqref>
                  </c15:fullRef>
                </c:ext>
              </c:extLst>
              <c:f>('RS HAPACS MPI-3'!$AF$27:$AF$29,'RS HAPACS MPI-3'!$AF$31,'RS HAPACS MPI-3'!$AF$33,'RS HAPACS MPI-3'!$AF$35,'RS HAPACS MPI-3'!$AF$37,'RS HAPACS MPI-3'!$AF$39)</c:f>
              <c:numCache>
                <c:formatCode>General</c:formatCode>
                <c:ptCount val="8"/>
                <c:pt idx="0">
                  <c:v>1.34</c:v>
                </c:pt>
                <c:pt idx="1">
                  <c:v>1.31</c:v>
                </c:pt>
                <c:pt idx="2">
                  <c:v>1.66</c:v>
                </c:pt>
                <c:pt idx="3">
                  <c:v>1.71</c:v>
                </c:pt>
                <c:pt idx="4">
                  <c:v>1.9700000000000004</c:v>
                </c:pt>
                <c:pt idx="5">
                  <c:v>2.7700000000000005</c:v>
                </c:pt>
                <c:pt idx="6">
                  <c:v>4.3100000000000005</c:v>
                </c:pt>
                <c:pt idx="7">
                  <c:v>8.57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864632"/>
        <c:axId val="389865808"/>
      </c:lineChart>
      <c:catAx>
        <c:axId val="38986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datasize [B]</a:t>
                </a:r>
                <a:endParaRPr lang="ja-JP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65808"/>
        <c:crosses val="autoZero"/>
        <c:auto val="1"/>
        <c:lblAlgn val="ctr"/>
        <c:lblOffset val="100"/>
        <c:noMultiLvlLbl val="0"/>
      </c:catAx>
      <c:valAx>
        <c:axId val="3898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86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30382891707158"/>
          <c:y val="0.22400516053230199"/>
          <c:w val="0.38251770968576826"/>
          <c:h val="0.318415740293043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MPI-3'!$AF$27:$AF$49</c:f>
              <c:numCache>
                <c:formatCode>General</c:formatCode>
                <c:ptCount val="23"/>
                <c:pt idx="0">
                  <c:v>1.34</c:v>
                </c:pt>
                <c:pt idx="1">
                  <c:v>1.31</c:v>
                </c:pt>
                <c:pt idx="2">
                  <c:v>1.66</c:v>
                </c:pt>
                <c:pt idx="3">
                  <c:v>1.6700000000000002</c:v>
                </c:pt>
                <c:pt idx="4">
                  <c:v>1.71</c:v>
                </c:pt>
                <c:pt idx="5">
                  <c:v>1.83</c:v>
                </c:pt>
                <c:pt idx="6">
                  <c:v>1.9700000000000004</c:v>
                </c:pt>
                <c:pt idx="7">
                  <c:v>2.2400000000000002</c:v>
                </c:pt>
                <c:pt idx="8">
                  <c:v>2.7700000000000005</c:v>
                </c:pt>
                <c:pt idx="9">
                  <c:v>3.27</c:v>
                </c:pt>
                <c:pt idx="10">
                  <c:v>4.3100000000000005</c:v>
                </c:pt>
                <c:pt idx="11">
                  <c:v>5.7100000000000009</c:v>
                </c:pt>
                <c:pt idx="12">
                  <c:v>8.57</c:v>
                </c:pt>
                <c:pt idx="13">
                  <c:v>14.1</c:v>
                </c:pt>
                <c:pt idx="14">
                  <c:v>25</c:v>
                </c:pt>
                <c:pt idx="15">
                  <c:v>48.4</c:v>
                </c:pt>
                <c:pt idx="16">
                  <c:v>89.9</c:v>
                </c:pt>
                <c:pt idx="17">
                  <c:v>172</c:v>
                </c:pt>
                <c:pt idx="18">
                  <c:v>335.99999999999994</c:v>
                </c:pt>
                <c:pt idx="19">
                  <c:v>664</c:v>
                </c:pt>
                <c:pt idx="20">
                  <c:v>1320</c:v>
                </c:pt>
                <c:pt idx="21">
                  <c:v>2630</c:v>
                </c:pt>
                <c:pt idx="22">
                  <c:v>5280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MPI-3'!$AG$27:$AG$49</c:f>
              <c:numCache>
                <c:formatCode>General</c:formatCode>
                <c:ptCount val="23"/>
                <c:pt idx="0">
                  <c:v>5.0299999999999994</c:v>
                </c:pt>
                <c:pt idx="1">
                  <c:v>5.0299999999999994</c:v>
                </c:pt>
                <c:pt idx="2">
                  <c:v>5.0100000000000007</c:v>
                </c:pt>
                <c:pt idx="3">
                  <c:v>5.0200000000000005</c:v>
                </c:pt>
                <c:pt idx="4">
                  <c:v>5.0799999999999992</c:v>
                </c:pt>
                <c:pt idx="5">
                  <c:v>5.24</c:v>
                </c:pt>
                <c:pt idx="6">
                  <c:v>5.38</c:v>
                </c:pt>
                <c:pt idx="7">
                  <c:v>5.67</c:v>
                </c:pt>
                <c:pt idx="8">
                  <c:v>6.21</c:v>
                </c:pt>
                <c:pt idx="9">
                  <c:v>6.71</c:v>
                </c:pt>
                <c:pt idx="10">
                  <c:v>7.83</c:v>
                </c:pt>
                <c:pt idx="11">
                  <c:v>9.27</c:v>
                </c:pt>
                <c:pt idx="12">
                  <c:v>12.200000000000001</c:v>
                </c:pt>
                <c:pt idx="13">
                  <c:v>18.000000000000004</c:v>
                </c:pt>
                <c:pt idx="14">
                  <c:v>29.6</c:v>
                </c:pt>
                <c:pt idx="15">
                  <c:v>49.7</c:v>
                </c:pt>
                <c:pt idx="16">
                  <c:v>90.6</c:v>
                </c:pt>
                <c:pt idx="17">
                  <c:v>173.00000000000003</c:v>
                </c:pt>
                <c:pt idx="18">
                  <c:v>337</c:v>
                </c:pt>
                <c:pt idx="19">
                  <c:v>666.99999999999989</c:v>
                </c:pt>
                <c:pt idx="20">
                  <c:v>1330</c:v>
                </c:pt>
                <c:pt idx="21">
                  <c:v>2640</c:v>
                </c:pt>
                <c:pt idx="22">
                  <c:v>5290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MPI-3'!$AH$27:$AH$49</c:f>
              <c:numCache>
                <c:formatCode>General</c:formatCode>
                <c:ptCount val="23"/>
                <c:pt idx="0">
                  <c:v>5.31</c:v>
                </c:pt>
                <c:pt idx="1">
                  <c:v>5.339999999999999</c:v>
                </c:pt>
                <c:pt idx="2">
                  <c:v>5.35</c:v>
                </c:pt>
                <c:pt idx="3">
                  <c:v>5.339999999999999</c:v>
                </c:pt>
                <c:pt idx="4">
                  <c:v>5.4</c:v>
                </c:pt>
                <c:pt idx="5">
                  <c:v>5.6099999999999994</c:v>
                </c:pt>
                <c:pt idx="6">
                  <c:v>5.74</c:v>
                </c:pt>
                <c:pt idx="7">
                  <c:v>6.09</c:v>
                </c:pt>
                <c:pt idx="8">
                  <c:v>6.7299999999999995</c:v>
                </c:pt>
                <c:pt idx="9">
                  <c:v>7.48</c:v>
                </c:pt>
                <c:pt idx="10">
                  <c:v>9.0299999999999994</c:v>
                </c:pt>
                <c:pt idx="11">
                  <c:v>11.1</c:v>
                </c:pt>
                <c:pt idx="12">
                  <c:v>16.100000000000001</c:v>
                </c:pt>
                <c:pt idx="13">
                  <c:v>27.200000000000003</c:v>
                </c:pt>
                <c:pt idx="14">
                  <c:v>47.7</c:v>
                </c:pt>
                <c:pt idx="15">
                  <c:v>87.899999999999991</c:v>
                </c:pt>
                <c:pt idx="16">
                  <c:v>173.00000000000003</c:v>
                </c:pt>
                <c:pt idx="17">
                  <c:v>337</c:v>
                </c:pt>
                <c:pt idx="18">
                  <c:v>671</c:v>
                </c:pt>
                <c:pt idx="19">
                  <c:v>1350</c:v>
                </c:pt>
                <c:pt idx="20">
                  <c:v>2700</c:v>
                </c:pt>
                <c:pt idx="21">
                  <c:v>6779.9999999999991</c:v>
                </c:pt>
                <c:pt idx="22">
                  <c:v>15500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MPI-3'!$AI$27:$AI$49</c:f>
              <c:numCache>
                <c:formatCode>General</c:formatCode>
                <c:ptCount val="23"/>
                <c:pt idx="0">
                  <c:v>5.1000000000000005</c:v>
                </c:pt>
                <c:pt idx="1">
                  <c:v>5.1000000000000005</c:v>
                </c:pt>
                <c:pt idx="2">
                  <c:v>5.0900000000000007</c:v>
                </c:pt>
                <c:pt idx="3">
                  <c:v>5.0900000000000007</c:v>
                </c:pt>
                <c:pt idx="4">
                  <c:v>5.14</c:v>
                </c:pt>
                <c:pt idx="5">
                  <c:v>5.32</c:v>
                </c:pt>
                <c:pt idx="6">
                  <c:v>5.4399999999999995</c:v>
                </c:pt>
                <c:pt idx="7">
                  <c:v>5.74</c:v>
                </c:pt>
                <c:pt idx="8">
                  <c:v>6.25</c:v>
                </c:pt>
                <c:pt idx="9">
                  <c:v>6.77</c:v>
                </c:pt>
                <c:pt idx="10">
                  <c:v>7.9</c:v>
                </c:pt>
                <c:pt idx="11">
                  <c:v>9.379999999999999</c:v>
                </c:pt>
                <c:pt idx="12">
                  <c:v>12.200000000000001</c:v>
                </c:pt>
                <c:pt idx="13">
                  <c:v>18.099999999999998</c:v>
                </c:pt>
                <c:pt idx="14">
                  <c:v>29.9</c:v>
                </c:pt>
                <c:pt idx="15">
                  <c:v>50</c:v>
                </c:pt>
                <c:pt idx="16">
                  <c:v>91.1</c:v>
                </c:pt>
                <c:pt idx="17">
                  <c:v>173.00000000000003</c:v>
                </c:pt>
                <c:pt idx="18">
                  <c:v>337.99999999999994</c:v>
                </c:pt>
                <c:pt idx="19">
                  <c:v>666</c:v>
                </c:pt>
                <c:pt idx="20">
                  <c:v>1330</c:v>
                </c:pt>
                <c:pt idx="21">
                  <c:v>2640</c:v>
                </c:pt>
                <c:pt idx="22">
                  <c:v>5280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67320"/>
        <c:axId val="359166536"/>
      </c:scatterChart>
      <c:valAx>
        <c:axId val="359167320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22193128294272"/>
              <c:y val="0.78701089634000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166536"/>
        <c:crosses val="autoZero"/>
        <c:crossBetween val="midCat"/>
        <c:majorUnit val="16"/>
      </c:valAx>
      <c:valAx>
        <c:axId val="35916653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</a:t>
                </a:r>
                <a:r>
                  <a:rPr lang="en-US" altLang="ja-JP">
                    <a:effectLst/>
                    <a:latin typeface="Symbol" panose="05050102010706020507" pitchFamily="18" charset="2"/>
                  </a:rPr>
                  <a:t>m</a:t>
                </a:r>
                <a:r>
                  <a:rPr lang="en-US" altLang="ja-JP"/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16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4213872775721"/>
          <c:y val="4.3269893414263932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FX100'!$AF$60:$AF$82</c:f>
              <c:numCache>
                <c:formatCode>General</c:formatCode>
                <c:ptCount val="23"/>
                <c:pt idx="0">
                  <c:v>3.1549999999999998E-3</c:v>
                </c:pt>
                <c:pt idx="1">
                  <c:v>6.2789999999999999E-3</c:v>
                </c:pt>
                <c:pt idx="2">
                  <c:v>1.1300000000000001E-2</c:v>
                </c:pt>
                <c:pt idx="3">
                  <c:v>2.247E-2</c:v>
                </c:pt>
                <c:pt idx="4">
                  <c:v>4.3720000000000002E-2</c:v>
                </c:pt>
                <c:pt idx="5">
                  <c:v>7.2069999999999995E-2</c:v>
                </c:pt>
                <c:pt idx="6">
                  <c:v>0.1376</c:v>
                </c:pt>
                <c:pt idx="7">
                  <c:v>0.25</c:v>
                </c:pt>
                <c:pt idx="8">
                  <c:v>0.44369999999999998</c:v>
                </c:pt>
                <c:pt idx="9">
                  <c:v>0.77460000000000007</c:v>
                </c:pt>
                <c:pt idx="10">
                  <c:v>1.24</c:v>
                </c:pt>
                <c:pt idx="11">
                  <c:v>1.5309999999999999</c:v>
                </c:pt>
                <c:pt idx="12">
                  <c:v>2.008</c:v>
                </c:pt>
                <c:pt idx="13">
                  <c:v>2.79</c:v>
                </c:pt>
                <c:pt idx="14">
                  <c:v>3.6640000000000001</c:v>
                </c:pt>
                <c:pt idx="15">
                  <c:v>4.3529999999999998</c:v>
                </c:pt>
                <c:pt idx="16">
                  <c:v>4.8019999999999996</c:v>
                </c:pt>
                <c:pt idx="17">
                  <c:v>5.0629999999999997</c:v>
                </c:pt>
                <c:pt idx="18">
                  <c:v>5.2110000000000003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FX100'!$AG$60:$AG$82</c:f>
              <c:numCache>
                <c:formatCode>General</c:formatCode>
                <c:ptCount val="23"/>
                <c:pt idx="0">
                  <c:v>1.1140000000000002E-3</c:v>
                </c:pt>
                <c:pt idx="1">
                  <c:v>2.222E-3</c:v>
                </c:pt>
                <c:pt idx="2">
                  <c:v>4.4539999999999996E-3</c:v>
                </c:pt>
                <c:pt idx="3">
                  <c:v>8.6769999999999989E-3</c:v>
                </c:pt>
                <c:pt idx="4">
                  <c:v>1.7319999999999999E-2</c:v>
                </c:pt>
                <c:pt idx="5">
                  <c:v>3.4329999999999999E-2</c:v>
                </c:pt>
                <c:pt idx="6">
                  <c:v>6.7510000000000001E-2</c:v>
                </c:pt>
                <c:pt idx="7">
                  <c:v>0.13169999999999998</c:v>
                </c:pt>
                <c:pt idx="8">
                  <c:v>0.2525</c:v>
                </c:pt>
                <c:pt idx="9">
                  <c:v>0.48580000000000001</c:v>
                </c:pt>
                <c:pt idx="10">
                  <c:v>0.89349999999999996</c:v>
                </c:pt>
                <c:pt idx="11">
                  <c:v>1.522</c:v>
                </c:pt>
                <c:pt idx="12">
                  <c:v>2.37</c:v>
                </c:pt>
                <c:pt idx="13">
                  <c:v>3.2869999999999999</c:v>
                </c:pt>
                <c:pt idx="14">
                  <c:v>4.0629999999999997</c:v>
                </c:pt>
                <c:pt idx="15">
                  <c:v>4.6230000000000002</c:v>
                </c:pt>
                <c:pt idx="16">
                  <c:v>4.9649999999999999</c:v>
                </c:pt>
                <c:pt idx="17">
                  <c:v>5.1589999999999998</c:v>
                </c:pt>
                <c:pt idx="18">
                  <c:v>5.258</c:v>
                </c:pt>
                <c:pt idx="19">
                  <c:v>5.3129999999999997</c:v>
                </c:pt>
                <c:pt idx="20">
                  <c:v>5.3330000000000002</c:v>
                </c:pt>
                <c:pt idx="21">
                  <c:v>5.3470000000000004</c:v>
                </c:pt>
                <c:pt idx="22">
                  <c:v>5.3540000000000001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FX100'!$AH$60:$AH$82</c:f>
              <c:numCache>
                <c:formatCode>General</c:formatCode>
                <c:ptCount val="23"/>
                <c:pt idx="0">
                  <c:v>9.1910000000000006E-4</c:v>
                </c:pt>
                <c:pt idx="1">
                  <c:v>1.835E-3</c:v>
                </c:pt>
                <c:pt idx="2">
                  <c:v>3.65E-3</c:v>
                </c:pt>
                <c:pt idx="3">
                  <c:v>7.326E-3</c:v>
                </c:pt>
                <c:pt idx="4">
                  <c:v>1.447E-2</c:v>
                </c:pt>
                <c:pt idx="5">
                  <c:v>2.904E-2</c:v>
                </c:pt>
                <c:pt idx="6">
                  <c:v>5.5850000000000004E-2</c:v>
                </c:pt>
                <c:pt idx="7">
                  <c:v>0.1051</c:v>
                </c:pt>
                <c:pt idx="8">
                  <c:v>0.18990000000000001</c:v>
                </c:pt>
                <c:pt idx="9">
                  <c:v>0.35160000000000002</c:v>
                </c:pt>
                <c:pt idx="10">
                  <c:v>0.61990000000000001</c:v>
                </c:pt>
                <c:pt idx="11">
                  <c:v>1.014</c:v>
                </c:pt>
                <c:pt idx="12">
                  <c:v>1.5009999999999999</c:v>
                </c:pt>
                <c:pt idx="13">
                  <c:v>1.988</c:v>
                </c:pt>
                <c:pt idx="14">
                  <c:v>2.3980000000000001</c:v>
                </c:pt>
                <c:pt idx="15">
                  <c:v>2.6909999999999998</c:v>
                </c:pt>
                <c:pt idx="16">
                  <c:v>2.786</c:v>
                </c:pt>
                <c:pt idx="17">
                  <c:v>2.8759999999999999</c:v>
                </c:pt>
                <c:pt idx="18">
                  <c:v>2.8969999999999998</c:v>
                </c:pt>
                <c:pt idx="19">
                  <c:v>2.9129999999999998</c:v>
                </c:pt>
                <c:pt idx="20">
                  <c:v>2.8849999999999998</c:v>
                </c:pt>
                <c:pt idx="21">
                  <c:v>2.8759999999999999</c:v>
                </c:pt>
                <c:pt idx="22">
                  <c:v>2.8679999999999999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FX100'!$AI$60:$AI$82</c:f>
              <c:numCache>
                <c:formatCode>General</c:formatCode>
                <c:ptCount val="23"/>
                <c:pt idx="0">
                  <c:v>1.059E-3</c:v>
                </c:pt>
                <c:pt idx="1">
                  <c:v>2.1230000000000003E-3</c:v>
                </c:pt>
                <c:pt idx="2">
                  <c:v>4.2460000000000006E-3</c:v>
                </c:pt>
                <c:pt idx="3">
                  <c:v>8.4749999999999999E-3</c:v>
                </c:pt>
                <c:pt idx="4">
                  <c:v>1.6629999999999999E-2</c:v>
                </c:pt>
                <c:pt idx="5">
                  <c:v>3.2649999999999998E-2</c:v>
                </c:pt>
                <c:pt idx="6">
                  <c:v>6.2869999999999995E-2</c:v>
                </c:pt>
                <c:pt idx="7">
                  <c:v>0.1166</c:v>
                </c:pt>
                <c:pt idx="8">
                  <c:v>0.2109</c:v>
                </c:pt>
                <c:pt idx="9">
                  <c:v>0.40629999999999999</c:v>
                </c:pt>
                <c:pt idx="10">
                  <c:v>0.75849999999999995</c:v>
                </c:pt>
                <c:pt idx="11">
                  <c:v>1.3129999999999999</c:v>
                </c:pt>
                <c:pt idx="12">
                  <c:v>2.12</c:v>
                </c:pt>
                <c:pt idx="13">
                  <c:v>3.048</c:v>
                </c:pt>
                <c:pt idx="14">
                  <c:v>3.8140000000000001</c:v>
                </c:pt>
                <c:pt idx="15">
                  <c:v>4.4470000000000001</c:v>
                </c:pt>
                <c:pt idx="16">
                  <c:v>4.8529999999999998</c:v>
                </c:pt>
                <c:pt idx="17">
                  <c:v>5.0819999999999999</c:v>
                </c:pt>
                <c:pt idx="18">
                  <c:v>5.2050000000000001</c:v>
                </c:pt>
                <c:pt idx="19">
                  <c:v>5.2779999999999996</c:v>
                </c:pt>
                <c:pt idx="20">
                  <c:v>5.306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64184"/>
        <c:axId val="359168104"/>
      </c:scatterChart>
      <c:valAx>
        <c:axId val="359164184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04803158241033"/>
              <c:y val="0.78823921742996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168104"/>
        <c:crosses val="autoZero"/>
        <c:crossBetween val="midCat"/>
        <c:majorUnit val="16"/>
      </c:valAx>
      <c:valAx>
        <c:axId val="35916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164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20387690408730047"/>
          <c:y val="3.1171121245666942E-3"/>
          <c:w val="0.41729330786474444"/>
          <c:h val="0.366253981724781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2758222473127"/>
          <c:y val="4.3105458476210785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FX100'!$AF$27:$AF$49</c:f>
              <c:numCache>
                <c:formatCode>General</c:formatCode>
                <c:ptCount val="23"/>
                <c:pt idx="0">
                  <c:v>2.4200000000000004</c:v>
                </c:pt>
                <c:pt idx="1">
                  <c:v>2.4299999999999997</c:v>
                </c:pt>
                <c:pt idx="2">
                  <c:v>2.7</c:v>
                </c:pt>
                <c:pt idx="3">
                  <c:v>2.7199999999999998</c:v>
                </c:pt>
                <c:pt idx="4">
                  <c:v>2.79</c:v>
                </c:pt>
                <c:pt idx="5">
                  <c:v>3.39</c:v>
                </c:pt>
                <c:pt idx="6">
                  <c:v>3.55</c:v>
                </c:pt>
                <c:pt idx="7">
                  <c:v>3.9099999999999993</c:v>
                </c:pt>
                <c:pt idx="8">
                  <c:v>4.4000000000000004</c:v>
                </c:pt>
                <c:pt idx="9">
                  <c:v>5.04</c:v>
                </c:pt>
                <c:pt idx="10">
                  <c:v>6.3</c:v>
                </c:pt>
                <c:pt idx="11">
                  <c:v>10.200000000000001</c:v>
                </c:pt>
                <c:pt idx="12">
                  <c:v>15.6</c:v>
                </c:pt>
                <c:pt idx="13">
                  <c:v>22.4</c:v>
                </c:pt>
                <c:pt idx="14">
                  <c:v>34.100000000000009</c:v>
                </c:pt>
                <c:pt idx="15">
                  <c:v>57.4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FX100'!$AG$27:$AG$49</c:f>
              <c:numCache>
                <c:formatCode>General</c:formatCode>
                <c:ptCount val="23"/>
                <c:pt idx="0">
                  <c:v>6.85</c:v>
                </c:pt>
                <c:pt idx="1">
                  <c:v>6.87</c:v>
                </c:pt>
                <c:pt idx="2">
                  <c:v>6.85</c:v>
                </c:pt>
                <c:pt idx="3">
                  <c:v>7.0299999999999994</c:v>
                </c:pt>
                <c:pt idx="4">
                  <c:v>7.05</c:v>
                </c:pt>
                <c:pt idx="5">
                  <c:v>7.11</c:v>
                </c:pt>
                <c:pt idx="6">
                  <c:v>7.23</c:v>
                </c:pt>
                <c:pt idx="7">
                  <c:v>7.4200000000000008</c:v>
                </c:pt>
                <c:pt idx="8">
                  <c:v>7.74</c:v>
                </c:pt>
                <c:pt idx="9">
                  <c:v>8.0399999999999991</c:v>
                </c:pt>
                <c:pt idx="10">
                  <c:v>8.74</c:v>
                </c:pt>
                <c:pt idx="11">
                  <c:v>10.3</c:v>
                </c:pt>
                <c:pt idx="12">
                  <c:v>13.2</c:v>
                </c:pt>
                <c:pt idx="13">
                  <c:v>19</c:v>
                </c:pt>
                <c:pt idx="14">
                  <c:v>30.800000000000004</c:v>
                </c:pt>
                <c:pt idx="15">
                  <c:v>54.1</c:v>
                </c:pt>
                <c:pt idx="16">
                  <c:v>101</c:v>
                </c:pt>
                <c:pt idx="17">
                  <c:v>194</c:v>
                </c:pt>
                <c:pt idx="18">
                  <c:v>380</c:v>
                </c:pt>
                <c:pt idx="19">
                  <c:v>753</c:v>
                </c:pt>
                <c:pt idx="20">
                  <c:v>1500</c:v>
                </c:pt>
                <c:pt idx="21">
                  <c:v>2990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FX100'!$AH$27:$AH$49</c:f>
              <c:numCache>
                <c:formatCode>General</c:formatCode>
                <c:ptCount val="23"/>
                <c:pt idx="0">
                  <c:v>8.3000000000000007</c:v>
                </c:pt>
                <c:pt idx="1">
                  <c:v>8.3199999999999985</c:v>
                </c:pt>
                <c:pt idx="2">
                  <c:v>8.36</c:v>
                </c:pt>
                <c:pt idx="3">
                  <c:v>8.33</c:v>
                </c:pt>
                <c:pt idx="4">
                  <c:v>8.4400000000000013</c:v>
                </c:pt>
                <c:pt idx="5">
                  <c:v>8.41</c:v>
                </c:pt>
                <c:pt idx="6">
                  <c:v>8.74</c:v>
                </c:pt>
                <c:pt idx="7">
                  <c:v>9.2900000000000009</c:v>
                </c:pt>
                <c:pt idx="8">
                  <c:v>10.3</c:v>
                </c:pt>
                <c:pt idx="9">
                  <c:v>11.1</c:v>
                </c:pt>
                <c:pt idx="10">
                  <c:v>12.6</c:v>
                </c:pt>
                <c:pt idx="11">
                  <c:v>15.400000000000002</c:v>
                </c:pt>
                <c:pt idx="12">
                  <c:v>20.8</c:v>
                </c:pt>
                <c:pt idx="13">
                  <c:v>31.4</c:v>
                </c:pt>
                <c:pt idx="14">
                  <c:v>52.1</c:v>
                </c:pt>
                <c:pt idx="15">
                  <c:v>92.899999999999991</c:v>
                </c:pt>
                <c:pt idx="16">
                  <c:v>179</c:v>
                </c:pt>
                <c:pt idx="17">
                  <c:v>348</c:v>
                </c:pt>
                <c:pt idx="18">
                  <c:v>690</c:v>
                </c:pt>
                <c:pt idx="19">
                  <c:v>1369.9999999999998</c:v>
                </c:pt>
                <c:pt idx="20">
                  <c:v>2770</c:v>
                </c:pt>
                <c:pt idx="21">
                  <c:v>5560</c:v>
                </c:pt>
                <c:pt idx="22">
                  <c:v>11200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FX100'!$AI$27:$AI$49</c:f>
              <c:numCache>
                <c:formatCode>General</c:formatCode>
                <c:ptCount val="23"/>
                <c:pt idx="0">
                  <c:v>7.2</c:v>
                </c:pt>
                <c:pt idx="1">
                  <c:v>7.1899999999999995</c:v>
                </c:pt>
                <c:pt idx="2">
                  <c:v>7.1899999999999995</c:v>
                </c:pt>
                <c:pt idx="3">
                  <c:v>7.2</c:v>
                </c:pt>
                <c:pt idx="4">
                  <c:v>7.34</c:v>
                </c:pt>
                <c:pt idx="5">
                  <c:v>7.48</c:v>
                </c:pt>
                <c:pt idx="6">
                  <c:v>7.77</c:v>
                </c:pt>
                <c:pt idx="7">
                  <c:v>8.379999999999999</c:v>
                </c:pt>
                <c:pt idx="8">
                  <c:v>9.26</c:v>
                </c:pt>
                <c:pt idx="9">
                  <c:v>9.61</c:v>
                </c:pt>
                <c:pt idx="10">
                  <c:v>10.3</c:v>
                </c:pt>
                <c:pt idx="11">
                  <c:v>11.899999999999999</c:v>
                </c:pt>
                <c:pt idx="12">
                  <c:v>14.7</c:v>
                </c:pt>
                <c:pt idx="13">
                  <c:v>20.5</c:v>
                </c:pt>
                <c:pt idx="14">
                  <c:v>32.799999999999997</c:v>
                </c:pt>
                <c:pt idx="15">
                  <c:v>56.2</c:v>
                </c:pt>
                <c:pt idx="16">
                  <c:v>103</c:v>
                </c:pt>
                <c:pt idx="17">
                  <c:v>196.99999999999997</c:v>
                </c:pt>
                <c:pt idx="18">
                  <c:v>384</c:v>
                </c:pt>
                <c:pt idx="19">
                  <c:v>758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65360"/>
        <c:axId val="359161832"/>
      </c:scatterChart>
      <c:valAx>
        <c:axId val="359165360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08380559288539"/>
              <c:y val="0.78193144286312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161832"/>
        <c:crosses val="autoZero"/>
        <c:crossBetween val="midCat"/>
        <c:majorUnit val="16"/>
      </c:valAx>
      <c:valAx>
        <c:axId val="35916183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[micro 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16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302784245049878"/>
          <c:y val="8.6626469079977883E-2"/>
          <c:w val="0.42813605067685095"/>
          <c:h val="0.376422266521788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1626</xdr:colOff>
      <xdr:row>21</xdr:row>
      <xdr:rowOff>91281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14</xdr:col>
      <xdr:colOff>583506</xdr:colOff>
      <xdr:row>44</xdr:row>
      <xdr:rowOff>93446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7</xdr:col>
      <xdr:colOff>583506</xdr:colOff>
      <xdr:row>44</xdr:row>
      <xdr:rowOff>93446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555830</xdr:colOff>
      <xdr:row>66</xdr:row>
      <xdr:rowOff>115957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587580</xdr:colOff>
      <xdr:row>66</xdr:row>
      <xdr:rowOff>164854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7</xdr:col>
      <xdr:colOff>583506</xdr:colOff>
      <xdr:row>89</xdr:row>
      <xdr:rowOff>93445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71</xdr:row>
      <xdr:rowOff>0</xdr:rowOff>
    </xdr:from>
    <xdr:to>
      <xdr:col>14</xdr:col>
      <xdr:colOff>583506</xdr:colOff>
      <xdr:row>89</xdr:row>
      <xdr:rowOff>93445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</xdr:row>
      <xdr:rowOff>119528</xdr:rowOff>
    </xdr:from>
    <xdr:to>
      <xdr:col>7</xdr:col>
      <xdr:colOff>559405</xdr:colOff>
      <xdr:row>21</xdr:row>
      <xdr:rowOff>89646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24</xdr:row>
      <xdr:rowOff>0</xdr:rowOff>
    </xdr:from>
    <xdr:to>
      <xdr:col>43</xdr:col>
      <xdr:colOff>612321</xdr:colOff>
      <xdr:row>42</xdr:row>
      <xdr:rowOff>131866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58</xdr:row>
      <xdr:rowOff>0</xdr:rowOff>
    </xdr:from>
    <xdr:to>
      <xdr:col>43</xdr:col>
      <xdr:colOff>612321</xdr:colOff>
      <xdr:row>76</xdr:row>
      <xdr:rowOff>131866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680356</xdr:colOff>
      <xdr:row>24</xdr:row>
      <xdr:rowOff>0</xdr:rowOff>
    </xdr:from>
    <xdr:to>
      <xdr:col>56</xdr:col>
      <xdr:colOff>13607</xdr:colOff>
      <xdr:row>42</xdr:row>
      <xdr:rowOff>131866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84</xdr:row>
      <xdr:rowOff>0</xdr:rowOff>
    </xdr:from>
    <xdr:to>
      <xdr:col>43</xdr:col>
      <xdr:colOff>612321</xdr:colOff>
      <xdr:row>102</xdr:row>
      <xdr:rowOff>131866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84</xdr:row>
      <xdr:rowOff>0</xdr:rowOff>
    </xdr:from>
    <xdr:to>
      <xdr:col>50</xdr:col>
      <xdr:colOff>190499</xdr:colOff>
      <xdr:row>102</xdr:row>
      <xdr:rowOff>131867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1626</xdr:colOff>
      <xdr:row>21</xdr:row>
      <xdr:rowOff>91281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14</xdr:col>
      <xdr:colOff>583506</xdr:colOff>
      <xdr:row>43</xdr:row>
      <xdr:rowOff>93446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7</xdr:col>
      <xdr:colOff>583506</xdr:colOff>
      <xdr:row>43</xdr:row>
      <xdr:rowOff>93446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14</xdr:col>
      <xdr:colOff>555830</xdr:colOff>
      <xdr:row>64</xdr:row>
      <xdr:rowOff>115957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7</xdr:col>
      <xdr:colOff>587580</xdr:colOff>
      <xdr:row>64</xdr:row>
      <xdr:rowOff>164854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7</xdr:col>
      <xdr:colOff>583506</xdr:colOff>
      <xdr:row>86</xdr:row>
      <xdr:rowOff>93445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14</xdr:col>
      <xdr:colOff>583506</xdr:colOff>
      <xdr:row>86</xdr:row>
      <xdr:rowOff>93445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</xdr:row>
      <xdr:rowOff>119528</xdr:rowOff>
    </xdr:from>
    <xdr:to>
      <xdr:col>7</xdr:col>
      <xdr:colOff>559405</xdr:colOff>
      <xdr:row>21</xdr:row>
      <xdr:rowOff>89646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1626</xdr:colOff>
      <xdr:row>21</xdr:row>
      <xdr:rowOff>91281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14</xdr:col>
      <xdr:colOff>583506</xdr:colOff>
      <xdr:row>41</xdr:row>
      <xdr:rowOff>93446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7</xdr:col>
      <xdr:colOff>583506</xdr:colOff>
      <xdr:row>41</xdr:row>
      <xdr:rowOff>93446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14</xdr:col>
      <xdr:colOff>555830</xdr:colOff>
      <xdr:row>61</xdr:row>
      <xdr:rowOff>874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7</xdr:col>
      <xdr:colOff>587580</xdr:colOff>
      <xdr:row>60</xdr:row>
      <xdr:rowOff>164854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7</xdr:col>
      <xdr:colOff>583506</xdr:colOff>
      <xdr:row>80</xdr:row>
      <xdr:rowOff>93445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14</xdr:col>
      <xdr:colOff>583506</xdr:colOff>
      <xdr:row>80</xdr:row>
      <xdr:rowOff>93445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</xdr:row>
      <xdr:rowOff>119528</xdr:rowOff>
    </xdr:from>
    <xdr:to>
      <xdr:col>7</xdr:col>
      <xdr:colOff>559405</xdr:colOff>
      <xdr:row>21</xdr:row>
      <xdr:rowOff>89646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14</xdr:col>
      <xdr:colOff>618369</xdr:colOff>
      <xdr:row>21</xdr:row>
      <xdr:rowOff>41152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14</xdr:col>
      <xdr:colOff>583506</xdr:colOff>
      <xdr:row>41</xdr:row>
      <xdr:rowOff>93446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7</xdr:col>
      <xdr:colOff>583506</xdr:colOff>
      <xdr:row>41</xdr:row>
      <xdr:rowOff>93446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14</xdr:col>
      <xdr:colOff>555830</xdr:colOff>
      <xdr:row>61</xdr:row>
      <xdr:rowOff>874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7</xdr:col>
      <xdr:colOff>587580</xdr:colOff>
      <xdr:row>60</xdr:row>
      <xdr:rowOff>164854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7</xdr:col>
      <xdr:colOff>583506</xdr:colOff>
      <xdr:row>80</xdr:row>
      <xdr:rowOff>93445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14</xdr:col>
      <xdr:colOff>583506</xdr:colOff>
      <xdr:row>80</xdr:row>
      <xdr:rowOff>93445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7</xdr:col>
      <xdr:colOff>559405</xdr:colOff>
      <xdr:row>21</xdr:row>
      <xdr:rowOff>106466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629255</xdr:colOff>
      <xdr:row>21</xdr:row>
      <xdr:rowOff>106466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14</xdr:col>
      <xdr:colOff>618369</xdr:colOff>
      <xdr:row>21</xdr:row>
      <xdr:rowOff>41152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14</xdr:col>
      <xdr:colOff>583506</xdr:colOff>
      <xdr:row>41</xdr:row>
      <xdr:rowOff>93446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7</xdr:col>
      <xdr:colOff>583506</xdr:colOff>
      <xdr:row>41</xdr:row>
      <xdr:rowOff>93446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14</xdr:col>
      <xdr:colOff>587580</xdr:colOff>
      <xdr:row>60</xdr:row>
      <xdr:rowOff>164853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7</xdr:col>
      <xdr:colOff>587580</xdr:colOff>
      <xdr:row>60</xdr:row>
      <xdr:rowOff>164854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7</xdr:col>
      <xdr:colOff>583506</xdr:colOff>
      <xdr:row>80</xdr:row>
      <xdr:rowOff>93445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14</xdr:col>
      <xdr:colOff>583506</xdr:colOff>
      <xdr:row>80</xdr:row>
      <xdr:rowOff>93445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629255</xdr:colOff>
      <xdr:row>21</xdr:row>
      <xdr:rowOff>106466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14</xdr:col>
      <xdr:colOff>618369</xdr:colOff>
      <xdr:row>21</xdr:row>
      <xdr:rowOff>41152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14</xdr:col>
      <xdr:colOff>583506</xdr:colOff>
      <xdr:row>41</xdr:row>
      <xdr:rowOff>93446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7</xdr:col>
      <xdr:colOff>583506</xdr:colOff>
      <xdr:row>41</xdr:row>
      <xdr:rowOff>93446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14</xdr:col>
      <xdr:colOff>587580</xdr:colOff>
      <xdr:row>60</xdr:row>
      <xdr:rowOff>164853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7</xdr:col>
      <xdr:colOff>587580</xdr:colOff>
      <xdr:row>60</xdr:row>
      <xdr:rowOff>164854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7</xdr:col>
      <xdr:colOff>583506</xdr:colOff>
      <xdr:row>80</xdr:row>
      <xdr:rowOff>93445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14</xdr:col>
      <xdr:colOff>583506</xdr:colOff>
      <xdr:row>80</xdr:row>
      <xdr:rowOff>93445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24</xdr:row>
      <xdr:rowOff>0</xdr:rowOff>
    </xdr:from>
    <xdr:to>
      <xdr:col>43</xdr:col>
      <xdr:colOff>612321</xdr:colOff>
      <xdr:row>42</xdr:row>
      <xdr:rowOff>131866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58</xdr:row>
      <xdr:rowOff>0</xdr:rowOff>
    </xdr:from>
    <xdr:to>
      <xdr:col>43</xdr:col>
      <xdr:colOff>612321</xdr:colOff>
      <xdr:row>76</xdr:row>
      <xdr:rowOff>131866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680356</xdr:colOff>
      <xdr:row>24</xdr:row>
      <xdr:rowOff>0</xdr:rowOff>
    </xdr:from>
    <xdr:to>
      <xdr:col>56</xdr:col>
      <xdr:colOff>13607</xdr:colOff>
      <xdr:row>42</xdr:row>
      <xdr:rowOff>131866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84</xdr:row>
      <xdr:rowOff>0</xdr:rowOff>
    </xdr:from>
    <xdr:to>
      <xdr:col>43</xdr:col>
      <xdr:colOff>667332</xdr:colOff>
      <xdr:row>102</xdr:row>
      <xdr:rowOff>21844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64179</xdr:colOff>
      <xdr:row>84</xdr:row>
      <xdr:rowOff>0</xdr:rowOff>
    </xdr:from>
    <xdr:to>
      <xdr:col>50</xdr:col>
      <xdr:colOff>309689</xdr:colOff>
      <xdr:row>102</xdr:row>
      <xdr:rowOff>21845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24</xdr:row>
      <xdr:rowOff>0</xdr:rowOff>
    </xdr:from>
    <xdr:to>
      <xdr:col>43</xdr:col>
      <xdr:colOff>612321</xdr:colOff>
      <xdr:row>42</xdr:row>
      <xdr:rowOff>131866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58</xdr:row>
      <xdr:rowOff>0</xdr:rowOff>
    </xdr:from>
    <xdr:to>
      <xdr:col>43</xdr:col>
      <xdr:colOff>612321</xdr:colOff>
      <xdr:row>76</xdr:row>
      <xdr:rowOff>131866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680356</xdr:colOff>
      <xdr:row>24</xdr:row>
      <xdr:rowOff>0</xdr:rowOff>
    </xdr:from>
    <xdr:to>
      <xdr:col>56</xdr:col>
      <xdr:colOff>13607</xdr:colOff>
      <xdr:row>42</xdr:row>
      <xdr:rowOff>131866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84</xdr:row>
      <xdr:rowOff>0</xdr:rowOff>
    </xdr:from>
    <xdr:to>
      <xdr:col>43</xdr:col>
      <xdr:colOff>667332</xdr:colOff>
      <xdr:row>102</xdr:row>
      <xdr:rowOff>21844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64179</xdr:colOff>
      <xdr:row>84</xdr:row>
      <xdr:rowOff>0</xdr:rowOff>
    </xdr:from>
    <xdr:to>
      <xdr:col>50</xdr:col>
      <xdr:colOff>309689</xdr:colOff>
      <xdr:row>102</xdr:row>
      <xdr:rowOff>21845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24</xdr:row>
      <xdr:rowOff>0</xdr:rowOff>
    </xdr:from>
    <xdr:to>
      <xdr:col>43</xdr:col>
      <xdr:colOff>612321</xdr:colOff>
      <xdr:row>42</xdr:row>
      <xdr:rowOff>131866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58</xdr:row>
      <xdr:rowOff>0</xdr:rowOff>
    </xdr:from>
    <xdr:to>
      <xdr:col>43</xdr:col>
      <xdr:colOff>612321</xdr:colOff>
      <xdr:row>76</xdr:row>
      <xdr:rowOff>131866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680356</xdr:colOff>
      <xdr:row>24</xdr:row>
      <xdr:rowOff>0</xdr:rowOff>
    </xdr:from>
    <xdr:to>
      <xdr:col>56</xdr:col>
      <xdr:colOff>13607</xdr:colOff>
      <xdr:row>42</xdr:row>
      <xdr:rowOff>131866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84</xdr:row>
      <xdr:rowOff>0</xdr:rowOff>
    </xdr:from>
    <xdr:to>
      <xdr:col>43</xdr:col>
      <xdr:colOff>667332</xdr:colOff>
      <xdr:row>102</xdr:row>
      <xdr:rowOff>21844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64179</xdr:colOff>
      <xdr:row>84</xdr:row>
      <xdr:rowOff>0</xdr:rowOff>
    </xdr:from>
    <xdr:to>
      <xdr:col>50</xdr:col>
      <xdr:colOff>309689</xdr:colOff>
      <xdr:row>102</xdr:row>
      <xdr:rowOff>21845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30740;&#31350;&#20250;&#31561;\2017.09%20EuroMPI2017%20rejected\data\eager%20pingpong+put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KUSAI FJRDMA EAGER"/>
      <sheetName val="HOKUSAI FJRDMA"/>
      <sheetName val="HOKUSAI FJRDMA CA"/>
      <sheetName val="HOKUSAI MPI-3"/>
      <sheetName val="HAPACS GASNet"/>
      <sheetName val="HAPACS MPI-3"/>
    </sheetNames>
    <sheetDataSet>
      <sheetData sheetId="0"/>
      <sheetData sheetId="1"/>
      <sheetData sheetId="2">
        <row r="74">
          <cell r="AH74">
            <v>2.3980000000000001</v>
          </cell>
        </row>
        <row r="75">
          <cell r="AH75">
            <v>2.6909999999999998</v>
          </cell>
        </row>
        <row r="76">
          <cell r="AH76">
            <v>2.786</v>
          </cell>
        </row>
        <row r="77">
          <cell r="AH77">
            <v>2.8759999999999999</v>
          </cell>
        </row>
        <row r="78">
          <cell r="AH78">
            <v>2.8969999999999998</v>
          </cell>
        </row>
        <row r="79">
          <cell r="AH79">
            <v>2.9129999999999998</v>
          </cell>
        </row>
        <row r="80">
          <cell r="AH80">
            <v>2.8849999999999998</v>
          </cell>
        </row>
        <row r="81">
          <cell r="AH81">
            <v>2.8759999999999999</v>
          </cell>
        </row>
        <row r="82">
          <cell r="AH82">
            <v>2.8679999999999999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92"/>
  <sheetViews>
    <sheetView tabSelected="1" zoomScale="85" zoomScaleNormal="85" workbookViewId="0">
      <selection activeCell="U39" sqref="U39"/>
    </sheetView>
  </sheetViews>
  <sheetFormatPr defaultColWidth="7.33203125" defaultRowHeight="9.5" customHeight="1" x14ac:dyDescent="0.2"/>
  <sheetData>
    <row r="1" spans="2:2" ht="9.5" customHeight="1" x14ac:dyDescent="0.2">
      <c r="B1" t="s">
        <v>90</v>
      </c>
    </row>
    <row r="23" spans="7:11" ht="9.5" customHeight="1" x14ac:dyDescent="0.2">
      <c r="G23" s="11" t="s">
        <v>86</v>
      </c>
      <c r="H23" s="11"/>
      <c r="I23" s="11"/>
      <c r="J23" s="11"/>
      <c r="K23" s="11"/>
    </row>
    <row r="24" spans="7:11" ht="9.5" customHeight="1" x14ac:dyDescent="0.2">
      <c r="G24" s="11"/>
      <c r="H24" s="11"/>
      <c r="I24" s="11"/>
      <c r="J24" s="11"/>
      <c r="K24" s="11"/>
    </row>
    <row r="25" spans="7:11" ht="9.5" customHeight="1" x14ac:dyDescent="0.35">
      <c r="G25" s="10"/>
      <c r="H25" s="10"/>
      <c r="I25" s="10"/>
      <c r="J25" s="10"/>
      <c r="K25" s="10"/>
    </row>
    <row r="46" spans="7:11" ht="9.5" customHeight="1" x14ac:dyDescent="0.2">
      <c r="G46" s="11" t="s">
        <v>87</v>
      </c>
      <c r="H46" s="11"/>
      <c r="I46" s="11"/>
      <c r="J46" s="11"/>
      <c r="K46" s="11"/>
    </row>
    <row r="47" spans="7:11" ht="9.5" customHeight="1" x14ac:dyDescent="0.2">
      <c r="G47" s="11"/>
      <c r="H47" s="11"/>
      <c r="I47" s="11"/>
      <c r="J47" s="11"/>
      <c r="K47" s="11"/>
    </row>
    <row r="48" spans="7:11" ht="9.5" customHeight="1" x14ac:dyDescent="0.35">
      <c r="G48" s="10"/>
      <c r="H48" s="10"/>
      <c r="I48" s="10"/>
      <c r="J48" s="10"/>
      <c r="K48" s="10"/>
    </row>
    <row r="68" spans="7:11" ht="9.5" customHeight="1" x14ac:dyDescent="0.2">
      <c r="G68" s="11" t="s">
        <v>88</v>
      </c>
      <c r="H68" s="11"/>
      <c r="I68" s="11"/>
      <c r="J68" s="11"/>
      <c r="K68" s="11"/>
    </row>
    <row r="69" spans="7:11" ht="9.5" customHeight="1" x14ac:dyDescent="0.2">
      <c r="G69" s="11"/>
      <c r="H69" s="11"/>
      <c r="I69" s="11"/>
      <c r="J69" s="11"/>
      <c r="K69" s="11"/>
    </row>
    <row r="70" spans="7:11" ht="9.5" customHeight="1" x14ac:dyDescent="0.35">
      <c r="G70" s="10"/>
      <c r="H70" s="10"/>
      <c r="I70" s="10"/>
      <c r="J70" s="10"/>
      <c r="K70" s="10"/>
    </row>
    <row r="91" spans="7:11" ht="9.5" customHeight="1" x14ac:dyDescent="0.2">
      <c r="G91" s="11" t="s">
        <v>89</v>
      </c>
      <c r="H91" s="11"/>
      <c r="I91" s="11"/>
      <c r="J91" s="11"/>
      <c r="K91" s="11"/>
    </row>
    <row r="92" spans="7:11" ht="9.5" customHeight="1" x14ac:dyDescent="0.2">
      <c r="G92" s="11"/>
      <c r="H92" s="11"/>
      <c r="I92" s="11"/>
      <c r="J92" s="11"/>
      <c r="K92" s="11"/>
    </row>
  </sheetData>
  <mergeCells count="4">
    <mergeCell ref="G23:K24"/>
    <mergeCell ref="G46:K47"/>
    <mergeCell ref="G68:K69"/>
    <mergeCell ref="G91:K92"/>
  </mergeCells>
  <phoneticPr fontId="1"/>
  <pageMargins left="0.7" right="0.7" top="0.75" bottom="0.75" header="0.3" footer="0.3"/>
  <pageSetup paperSize="9" scale="7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6"/>
  <sheetViews>
    <sheetView topLeftCell="AF1" zoomScale="85" zoomScaleNormal="85" workbookViewId="0">
      <selection activeCell="AN77" sqref="AN77"/>
    </sheetView>
  </sheetViews>
  <sheetFormatPr defaultRowHeight="14" x14ac:dyDescent="0.2"/>
  <sheetData>
    <row r="1" spans="1:26" x14ac:dyDescent="0.2">
      <c r="A1" t="s">
        <v>0</v>
      </c>
      <c r="B1" t="s">
        <v>1</v>
      </c>
      <c r="C1" t="s">
        <v>2</v>
      </c>
      <c r="D1" s="1">
        <v>29</v>
      </c>
      <c r="E1" s="1">
        <v>0.87434027777777779</v>
      </c>
      <c r="F1" s="1" t="s">
        <v>3</v>
      </c>
      <c r="G1">
        <v>2017</v>
      </c>
      <c r="K1" t="s">
        <v>4</v>
      </c>
      <c r="L1" t="s">
        <v>1</v>
      </c>
      <c r="M1" t="s">
        <v>2</v>
      </c>
      <c r="N1" s="1">
        <v>29</v>
      </c>
      <c r="O1" s="1">
        <v>0.87505787037037042</v>
      </c>
      <c r="P1" s="1" t="s">
        <v>3</v>
      </c>
      <c r="Q1">
        <v>2017</v>
      </c>
    </row>
    <row r="3" spans="1:26" x14ac:dyDescent="0.2">
      <c r="B3" t="s">
        <v>5</v>
      </c>
      <c r="C3" t="s">
        <v>6</v>
      </c>
      <c r="D3" t="s">
        <v>7</v>
      </c>
      <c r="E3">
        <v>1</v>
      </c>
      <c r="F3" t="s">
        <v>8</v>
      </c>
      <c r="G3" t="s">
        <v>9</v>
      </c>
      <c r="L3" t="s">
        <v>5</v>
      </c>
      <c r="M3" t="s">
        <v>6</v>
      </c>
      <c r="N3" t="s">
        <v>7</v>
      </c>
      <c r="O3">
        <v>1</v>
      </c>
      <c r="P3" t="s">
        <v>8</v>
      </c>
      <c r="Q3" t="s">
        <v>9</v>
      </c>
      <c r="X3" s="2" t="s">
        <v>10</v>
      </c>
      <c r="Y3" s="3" t="s">
        <v>11</v>
      </c>
      <c r="Z3" s="3"/>
    </row>
    <row r="4" spans="1:26" x14ac:dyDescent="0.2">
      <c r="B4" t="s">
        <v>12</v>
      </c>
      <c r="L4" t="s">
        <v>12</v>
      </c>
    </row>
    <row r="5" spans="1:26" x14ac:dyDescent="0.2">
      <c r="B5" t="s">
        <v>13</v>
      </c>
      <c r="C5" t="s">
        <v>14</v>
      </c>
      <c r="D5">
        <v>1</v>
      </c>
      <c r="L5" t="s">
        <v>13</v>
      </c>
      <c r="M5" t="s">
        <v>14</v>
      </c>
      <c r="N5">
        <v>1</v>
      </c>
    </row>
    <row r="7" spans="1:26" x14ac:dyDescent="0.2">
      <c r="B7" t="s">
        <v>15</v>
      </c>
      <c r="C7">
        <v>4</v>
      </c>
      <c r="L7" t="s">
        <v>15</v>
      </c>
      <c r="M7">
        <v>4</v>
      </c>
    </row>
    <row r="8" spans="1:26" x14ac:dyDescent="0.2">
      <c r="B8" t="s">
        <v>12</v>
      </c>
      <c r="L8" t="s">
        <v>12</v>
      </c>
    </row>
    <row r="10" spans="1:26" x14ac:dyDescent="0.2">
      <c r="B10" t="s">
        <v>16</v>
      </c>
      <c r="L10" t="s">
        <v>16</v>
      </c>
    </row>
    <row r="11" spans="1:26" x14ac:dyDescent="0.2">
      <c r="B11" t="s">
        <v>17</v>
      </c>
      <c r="L11" t="s">
        <v>17</v>
      </c>
    </row>
    <row r="12" spans="1:26" x14ac:dyDescent="0.2">
      <c r="B12" t="s">
        <v>16</v>
      </c>
      <c r="L12" t="s">
        <v>16</v>
      </c>
    </row>
    <row r="14" spans="1:26" x14ac:dyDescent="0.2">
      <c r="B14" t="s">
        <v>18</v>
      </c>
      <c r="L14" t="s">
        <v>18</v>
      </c>
    </row>
    <row r="15" spans="1:26" x14ac:dyDescent="0.2">
      <c r="B15" t="s">
        <v>19</v>
      </c>
      <c r="C15" t="s">
        <v>20</v>
      </c>
      <c r="L15" t="s">
        <v>19</v>
      </c>
      <c r="M15" t="s">
        <v>20</v>
      </c>
    </row>
    <row r="16" spans="1:26" x14ac:dyDescent="0.2">
      <c r="B16" t="s">
        <v>18</v>
      </c>
      <c r="L16" t="s">
        <v>18</v>
      </c>
    </row>
    <row r="18" spans="2:37" x14ac:dyDescent="0.2">
      <c r="B18" t="s">
        <v>21</v>
      </c>
      <c r="L18" t="s">
        <v>21</v>
      </c>
    </row>
    <row r="19" spans="2:37" x14ac:dyDescent="0.2">
      <c r="B19" t="s">
        <v>22</v>
      </c>
      <c r="C19" t="s">
        <v>23</v>
      </c>
      <c r="D19">
        <v>1</v>
      </c>
      <c r="E19">
        <v>4</v>
      </c>
      <c r="L19" t="s">
        <v>22</v>
      </c>
      <c r="M19" t="s">
        <v>23</v>
      </c>
      <c r="N19">
        <v>1</v>
      </c>
      <c r="O19">
        <v>4</v>
      </c>
    </row>
    <row r="20" spans="2:37" x14ac:dyDescent="0.2">
      <c r="B20" t="s">
        <v>24</v>
      </c>
      <c r="C20" t="s">
        <v>25</v>
      </c>
      <c r="L20" t="s">
        <v>24</v>
      </c>
      <c r="M20" t="s">
        <v>25</v>
      </c>
    </row>
    <row r="21" spans="2:37" x14ac:dyDescent="0.2">
      <c r="B21" t="s">
        <v>26</v>
      </c>
      <c r="C21" t="s">
        <v>27</v>
      </c>
      <c r="D21" t="s">
        <v>28</v>
      </c>
      <c r="E21" t="s">
        <v>29</v>
      </c>
      <c r="L21" t="s">
        <v>26</v>
      </c>
      <c r="M21" t="s">
        <v>27</v>
      </c>
      <c r="N21" t="s">
        <v>28</v>
      </c>
      <c r="O21" t="s">
        <v>29</v>
      </c>
    </row>
    <row r="22" spans="2:37" x14ac:dyDescent="0.2">
      <c r="B22" t="s">
        <v>30</v>
      </c>
      <c r="C22">
        <v>4194304</v>
      </c>
      <c r="L22" t="s">
        <v>30</v>
      </c>
      <c r="M22">
        <v>4194304</v>
      </c>
    </row>
    <row r="23" spans="2:37" x14ac:dyDescent="0.2">
      <c r="B23" t="s">
        <v>31</v>
      </c>
      <c r="C23" t="s">
        <v>32</v>
      </c>
      <c r="D23" t="s">
        <v>33</v>
      </c>
      <c r="L23" t="s">
        <v>31</v>
      </c>
      <c r="M23" t="s">
        <v>32</v>
      </c>
      <c r="N23" t="s">
        <v>33</v>
      </c>
    </row>
    <row r="24" spans="2:37" x14ac:dyDescent="0.2">
      <c r="AE24" t="s">
        <v>64</v>
      </c>
    </row>
    <row r="25" spans="2:37" x14ac:dyDescent="0.2"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  <c r="H25" t="s">
        <v>41</v>
      </c>
      <c r="I25" s="4" t="s">
        <v>42</v>
      </c>
      <c r="J25" s="4" t="s">
        <v>43</v>
      </c>
      <c r="L25" t="s">
        <v>35</v>
      </c>
      <c r="M25" t="s">
        <v>36</v>
      </c>
      <c r="N25" t="s">
        <v>37</v>
      </c>
      <c r="O25" t="s">
        <v>38</v>
      </c>
      <c r="P25" t="s">
        <v>39</v>
      </c>
      <c r="Q25" t="s">
        <v>40</v>
      </c>
      <c r="R25" t="s">
        <v>41</v>
      </c>
      <c r="S25" t="s">
        <v>42</v>
      </c>
      <c r="T25" t="s">
        <v>43</v>
      </c>
      <c r="X25" t="str">
        <f>O25</f>
        <v>ndata</v>
      </c>
      <c r="Y25" t="str">
        <f>I91</f>
        <v>latency</v>
      </c>
      <c r="Z25" t="str">
        <f>I25</f>
        <v>latency</v>
      </c>
      <c r="AA25" t="str">
        <f>I58</f>
        <v>latency</v>
      </c>
      <c r="AB25" t="str">
        <f>S58</f>
        <v>latency</v>
      </c>
      <c r="AC25" s="5" t="str">
        <f>S124</f>
        <v>latency</v>
      </c>
      <c r="AE25" t="s">
        <v>44</v>
      </c>
    </row>
    <row r="26" spans="2:37" x14ac:dyDescent="0.2">
      <c r="Y26" t="s">
        <v>45</v>
      </c>
      <c r="Z26" t="s">
        <v>46</v>
      </c>
      <c r="AA26" t="s">
        <v>47</v>
      </c>
      <c r="AB26" t="s">
        <v>48</v>
      </c>
      <c r="AC26" t="s">
        <v>49</v>
      </c>
      <c r="AF26" t="str">
        <f>Y26</f>
        <v>MPI_Send/Recv</v>
      </c>
      <c r="AG26" t="str">
        <f>Z26</f>
        <v>PUT+sync images</v>
      </c>
      <c r="AH26" t="str">
        <f>AA26</f>
        <v>GET(a)+sync images</v>
      </c>
      <c r="AI26" t="str">
        <f>AB26</f>
        <v>GET(b)+sync images</v>
      </c>
      <c r="AJ26" t="str">
        <f>AC26</f>
        <v>PUT-GET(b)</v>
      </c>
      <c r="AK26">
        <f>AJ27/AI27</f>
        <v>0.63725490196078427</v>
      </c>
    </row>
    <row r="27" spans="2:37" x14ac:dyDescent="0.2">
      <c r="B27">
        <v>1</v>
      </c>
      <c r="C27">
        <v>1</v>
      </c>
      <c r="D27">
        <v>1</v>
      </c>
      <c r="E27">
        <v>1</v>
      </c>
      <c r="F27">
        <v>1</v>
      </c>
      <c r="G27">
        <v>65536</v>
      </c>
      <c r="H27">
        <v>0.65900000000000003</v>
      </c>
      <c r="I27" s="5">
        <v>5.0300000000000001E-6</v>
      </c>
      <c r="J27">
        <v>1.518</v>
      </c>
      <c r="L27">
        <v>1</v>
      </c>
      <c r="M27">
        <v>1</v>
      </c>
      <c r="N27">
        <v>1</v>
      </c>
      <c r="O27">
        <v>1</v>
      </c>
      <c r="P27">
        <v>1</v>
      </c>
      <c r="Q27">
        <v>65536</v>
      </c>
      <c r="R27">
        <v>0.64300000000000002</v>
      </c>
      <c r="S27" s="5">
        <v>4.9100000000000004E-6</v>
      </c>
      <c r="T27">
        <v>1.554</v>
      </c>
      <c r="X27">
        <f t="shared" ref="X27:X49" si="0">O27</f>
        <v>1</v>
      </c>
      <c r="Y27">
        <f t="shared" ref="Y27:Y49" si="1">I93</f>
        <v>1.3400000000000001E-6</v>
      </c>
      <c r="Z27">
        <f t="shared" ref="Z27:Z49" si="2">I27</f>
        <v>5.0300000000000001E-6</v>
      </c>
      <c r="AA27">
        <f t="shared" ref="AA27:AA49" si="3">I60</f>
        <v>5.31E-6</v>
      </c>
      <c r="AB27">
        <f t="shared" ref="AB27:AB49" si="4">S60</f>
        <v>5.1000000000000003E-6</v>
      </c>
      <c r="AC27" s="5">
        <f>S126</f>
        <v>3.2499999999999998E-6</v>
      </c>
      <c r="AE27">
        <f>X27*8</f>
        <v>8</v>
      </c>
      <c r="AF27" s="6">
        <f t="shared" ref="AF27:AJ49" si="5">Y27*1000*1000</f>
        <v>1.34</v>
      </c>
      <c r="AG27" s="6">
        <f t="shared" si="5"/>
        <v>5.0299999999999994</v>
      </c>
      <c r="AH27">
        <f t="shared" si="5"/>
        <v>5.31</v>
      </c>
      <c r="AI27">
        <f t="shared" si="5"/>
        <v>5.1000000000000005</v>
      </c>
      <c r="AJ27">
        <f t="shared" si="5"/>
        <v>3.25</v>
      </c>
      <c r="AK27">
        <f>AJ27/AG27</f>
        <v>0.64612326043737578</v>
      </c>
    </row>
    <row r="28" spans="2:37" x14ac:dyDescent="0.2">
      <c r="B28">
        <v>1</v>
      </c>
      <c r="C28">
        <v>2</v>
      </c>
      <c r="D28">
        <v>2</v>
      </c>
      <c r="E28">
        <v>2</v>
      </c>
      <c r="F28">
        <v>2</v>
      </c>
      <c r="G28">
        <v>65536</v>
      </c>
      <c r="H28">
        <v>0.65900000000000003</v>
      </c>
      <c r="I28" s="5">
        <v>5.0300000000000001E-6</v>
      </c>
      <c r="J28">
        <v>3.036</v>
      </c>
      <c r="L28">
        <v>1</v>
      </c>
      <c r="M28">
        <v>2</v>
      </c>
      <c r="N28">
        <v>2</v>
      </c>
      <c r="O28">
        <v>2</v>
      </c>
      <c r="P28">
        <v>2</v>
      </c>
      <c r="Q28">
        <v>65536</v>
      </c>
      <c r="R28">
        <v>0.64300000000000002</v>
      </c>
      <c r="S28" s="5">
        <v>4.9100000000000004E-6</v>
      </c>
      <c r="T28">
        <v>3.109</v>
      </c>
      <c r="X28">
        <f t="shared" si="0"/>
        <v>2</v>
      </c>
      <c r="Y28">
        <f t="shared" si="1"/>
        <v>1.31E-6</v>
      </c>
      <c r="Z28">
        <f t="shared" si="2"/>
        <v>5.0300000000000001E-6</v>
      </c>
      <c r="AA28">
        <f t="shared" si="3"/>
        <v>5.3399999999999997E-6</v>
      </c>
      <c r="AB28">
        <f t="shared" si="4"/>
        <v>5.1000000000000003E-6</v>
      </c>
      <c r="AC28" s="5">
        <f t="shared" ref="AC28:AC49" si="6">S127</f>
        <v>3.2399999999999999E-6</v>
      </c>
      <c r="AE28">
        <f t="shared" ref="AE28:AE49" si="7">X28*8</f>
        <v>16</v>
      </c>
      <c r="AF28">
        <f t="shared" si="5"/>
        <v>1.31</v>
      </c>
      <c r="AG28">
        <f t="shared" si="5"/>
        <v>5.0299999999999994</v>
      </c>
      <c r="AH28">
        <f t="shared" si="5"/>
        <v>5.339999999999999</v>
      </c>
      <c r="AI28">
        <f t="shared" si="5"/>
        <v>5.1000000000000005</v>
      </c>
      <c r="AJ28">
        <f t="shared" si="5"/>
        <v>3.2399999999999998</v>
      </c>
    </row>
    <row r="29" spans="2:37" x14ac:dyDescent="0.2">
      <c r="B29">
        <v>1</v>
      </c>
      <c r="C29">
        <v>4</v>
      </c>
      <c r="D29">
        <v>4</v>
      </c>
      <c r="E29">
        <v>4</v>
      </c>
      <c r="F29">
        <v>4</v>
      </c>
      <c r="G29">
        <v>65536</v>
      </c>
      <c r="H29">
        <v>0.65700000000000003</v>
      </c>
      <c r="I29" s="5">
        <v>5.0100000000000003E-6</v>
      </c>
      <c r="J29">
        <v>6.0880000000000001</v>
      </c>
      <c r="L29">
        <v>1</v>
      </c>
      <c r="M29">
        <v>4</v>
      </c>
      <c r="N29">
        <v>4</v>
      </c>
      <c r="O29">
        <v>4</v>
      </c>
      <c r="P29">
        <v>4</v>
      </c>
      <c r="Q29">
        <v>65536</v>
      </c>
      <c r="R29">
        <v>0.64400000000000002</v>
      </c>
      <c r="S29" s="5">
        <v>4.9100000000000004E-6</v>
      </c>
      <c r="T29">
        <v>6.2119999999999997</v>
      </c>
      <c r="X29">
        <f t="shared" si="0"/>
        <v>4</v>
      </c>
      <c r="Y29">
        <f t="shared" si="1"/>
        <v>1.66E-6</v>
      </c>
      <c r="Z29">
        <f t="shared" si="2"/>
        <v>5.0100000000000003E-6</v>
      </c>
      <c r="AA29">
        <f t="shared" si="3"/>
        <v>5.3499999999999996E-6</v>
      </c>
      <c r="AB29">
        <f t="shared" si="4"/>
        <v>5.0900000000000004E-6</v>
      </c>
      <c r="AC29" s="5">
        <f t="shared" si="6"/>
        <v>3.2399999999999999E-6</v>
      </c>
      <c r="AE29">
        <f t="shared" si="7"/>
        <v>32</v>
      </c>
      <c r="AF29">
        <f t="shared" si="5"/>
        <v>1.66</v>
      </c>
      <c r="AG29">
        <f t="shared" si="5"/>
        <v>5.0100000000000007</v>
      </c>
      <c r="AH29">
        <f t="shared" si="5"/>
        <v>5.35</v>
      </c>
      <c r="AI29">
        <f t="shared" si="5"/>
        <v>5.0900000000000007</v>
      </c>
      <c r="AJ29">
        <f t="shared" si="5"/>
        <v>3.2399999999999998</v>
      </c>
    </row>
    <row r="30" spans="2:37" x14ac:dyDescent="0.2">
      <c r="B30">
        <v>1</v>
      </c>
      <c r="C30">
        <v>8</v>
      </c>
      <c r="D30">
        <v>8</v>
      </c>
      <c r="E30">
        <v>8</v>
      </c>
      <c r="F30">
        <v>8</v>
      </c>
      <c r="G30">
        <v>65536</v>
      </c>
      <c r="H30">
        <v>0.65800000000000003</v>
      </c>
      <c r="I30" s="5">
        <v>5.0200000000000002E-6</v>
      </c>
      <c r="J30">
        <v>12.15</v>
      </c>
      <c r="L30">
        <v>1</v>
      </c>
      <c r="M30">
        <v>8</v>
      </c>
      <c r="N30">
        <v>8</v>
      </c>
      <c r="O30">
        <v>8</v>
      </c>
      <c r="P30">
        <v>8</v>
      </c>
      <c r="Q30">
        <v>65536</v>
      </c>
      <c r="R30">
        <v>0.64500000000000002</v>
      </c>
      <c r="S30" s="5">
        <v>4.9200000000000003E-6</v>
      </c>
      <c r="T30">
        <v>12.4</v>
      </c>
      <c r="X30">
        <f t="shared" si="0"/>
        <v>8</v>
      </c>
      <c r="Y30">
        <f t="shared" si="1"/>
        <v>1.6700000000000001E-6</v>
      </c>
      <c r="Z30">
        <f t="shared" si="2"/>
        <v>5.0200000000000002E-6</v>
      </c>
      <c r="AA30">
        <f t="shared" si="3"/>
        <v>5.3399999999999997E-6</v>
      </c>
      <c r="AB30">
        <f t="shared" si="4"/>
        <v>5.0900000000000004E-6</v>
      </c>
      <c r="AC30" s="5">
        <f t="shared" si="6"/>
        <v>3.2399999999999999E-6</v>
      </c>
      <c r="AE30">
        <f t="shared" si="7"/>
        <v>64</v>
      </c>
      <c r="AF30">
        <f t="shared" si="5"/>
        <v>1.6700000000000002</v>
      </c>
      <c r="AG30">
        <f t="shared" si="5"/>
        <v>5.0200000000000005</v>
      </c>
      <c r="AH30">
        <f t="shared" si="5"/>
        <v>5.339999999999999</v>
      </c>
      <c r="AI30">
        <f t="shared" si="5"/>
        <v>5.0900000000000007</v>
      </c>
      <c r="AJ30">
        <f t="shared" si="5"/>
        <v>3.2399999999999998</v>
      </c>
    </row>
    <row r="31" spans="2:37" x14ac:dyDescent="0.2">
      <c r="B31">
        <v>1</v>
      </c>
      <c r="C31">
        <v>16</v>
      </c>
      <c r="D31">
        <v>16</v>
      </c>
      <c r="E31">
        <v>16</v>
      </c>
      <c r="F31">
        <v>16</v>
      </c>
      <c r="G31">
        <v>65536</v>
      </c>
      <c r="H31">
        <v>0.66500000000000004</v>
      </c>
      <c r="I31" s="5">
        <v>5.0799999999999996E-6</v>
      </c>
      <c r="J31">
        <v>24.05</v>
      </c>
      <c r="L31">
        <v>1</v>
      </c>
      <c r="M31">
        <v>16</v>
      </c>
      <c r="N31">
        <v>16</v>
      </c>
      <c r="O31">
        <v>16</v>
      </c>
      <c r="P31">
        <v>16</v>
      </c>
      <c r="Q31">
        <v>65536</v>
      </c>
      <c r="R31">
        <v>0.65300000000000002</v>
      </c>
      <c r="S31" s="5">
        <v>4.9799999999999998E-6</v>
      </c>
      <c r="T31">
        <v>24.49</v>
      </c>
      <c r="X31">
        <f t="shared" si="0"/>
        <v>16</v>
      </c>
      <c r="Y31">
        <f t="shared" si="1"/>
        <v>1.7099999999999999E-6</v>
      </c>
      <c r="Z31">
        <f t="shared" si="2"/>
        <v>5.0799999999999996E-6</v>
      </c>
      <c r="AA31">
        <f t="shared" si="3"/>
        <v>5.4E-6</v>
      </c>
      <c r="AB31">
        <f t="shared" si="4"/>
        <v>5.1399999999999999E-6</v>
      </c>
      <c r="AC31" s="5">
        <f t="shared" si="6"/>
        <v>3.2899999999999998E-6</v>
      </c>
      <c r="AE31">
        <f t="shared" si="7"/>
        <v>128</v>
      </c>
      <c r="AF31">
        <f t="shared" si="5"/>
        <v>1.71</v>
      </c>
      <c r="AG31">
        <f t="shared" si="5"/>
        <v>5.0799999999999992</v>
      </c>
      <c r="AH31">
        <f t="shared" si="5"/>
        <v>5.4</v>
      </c>
      <c r="AI31">
        <f t="shared" si="5"/>
        <v>5.14</v>
      </c>
      <c r="AJ31">
        <f t="shared" si="5"/>
        <v>3.29</v>
      </c>
    </row>
    <row r="32" spans="2:37" x14ac:dyDescent="0.2">
      <c r="B32">
        <v>1</v>
      </c>
      <c r="C32">
        <v>32</v>
      </c>
      <c r="D32">
        <v>32</v>
      </c>
      <c r="E32">
        <v>32</v>
      </c>
      <c r="F32">
        <v>32</v>
      </c>
      <c r="G32">
        <v>65536</v>
      </c>
      <c r="H32">
        <v>0.68700000000000006</v>
      </c>
      <c r="I32" s="5">
        <v>5.2399999999999998E-6</v>
      </c>
      <c r="J32">
        <v>46.56</v>
      </c>
      <c r="L32">
        <v>1</v>
      </c>
      <c r="M32">
        <v>32</v>
      </c>
      <c r="N32">
        <v>32</v>
      </c>
      <c r="O32">
        <v>32</v>
      </c>
      <c r="P32">
        <v>32</v>
      </c>
      <c r="Q32">
        <v>65536</v>
      </c>
      <c r="R32">
        <v>0.67200000000000004</v>
      </c>
      <c r="S32" s="5">
        <v>5.13E-6</v>
      </c>
      <c r="T32">
        <v>47.61</v>
      </c>
      <c r="X32">
        <f t="shared" si="0"/>
        <v>32</v>
      </c>
      <c r="Y32">
        <f t="shared" si="1"/>
        <v>1.8300000000000001E-6</v>
      </c>
      <c r="Z32">
        <f t="shared" si="2"/>
        <v>5.2399999999999998E-6</v>
      </c>
      <c r="AA32">
        <f t="shared" si="3"/>
        <v>5.6099999999999997E-6</v>
      </c>
      <c r="AB32">
        <f t="shared" si="4"/>
        <v>5.3199999999999999E-6</v>
      </c>
      <c r="AC32" s="5">
        <f t="shared" si="6"/>
        <v>3.3900000000000002E-6</v>
      </c>
      <c r="AE32">
        <f t="shared" si="7"/>
        <v>256</v>
      </c>
      <c r="AF32">
        <f t="shared" si="5"/>
        <v>1.83</v>
      </c>
      <c r="AG32">
        <f t="shared" si="5"/>
        <v>5.24</v>
      </c>
      <c r="AH32">
        <f t="shared" si="5"/>
        <v>5.6099999999999994</v>
      </c>
      <c r="AI32">
        <f t="shared" si="5"/>
        <v>5.32</v>
      </c>
      <c r="AJ32">
        <f t="shared" si="5"/>
        <v>3.39</v>
      </c>
    </row>
    <row r="33" spans="2:36" x14ac:dyDescent="0.2">
      <c r="B33">
        <v>1</v>
      </c>
      <c r="C33">
        <v>64</v>
      </c>
      <c r="D33">
        <v>64</v>
      </c>
      <c r="E33">
        <v>64</v>
      </c>
      <c r="F33">
        <v>64</v>
      </c>
      <c r="G33">
        <v>32768</v>
      </c>
      <c r="H33">
        <v>0.35199999999999998</v>
      </c>
      <c r="I33" s="5">
        <v>5.3800000000000002E-6</v>
      </c>
      <c r="J33">
        <v>90.81</v>
      </c>
      <c r="L33">
        <v>1</v>
      </c>
      <c r="M33">
        <v>64</v>
      </c>
      <c r="N33">
        <v>64</v>
      </c>
      <c r="O33">
        <v>64</v>
      </c>
      <c r="P33">
        <v>64</v>
      </c>
      <c r="Q33">
        <v>32768</v>
      </c>
      <c r="R33">
        <v>0.34599999999999997</v>
      </c>
      <c r="S33" s="5">
        <v>5.2800000000000003E-6</v>
      </c>
      <c r="T33">
        <v>92.5</v>
      </c>
      <c r="X33">
        <f t="shared" si="0"/>
        <v>64</v>
      </c>
      <c r="Y33">
        <f t="shared" si="1"/>
        <v>1.9700000000000002E-6</v>
      </c>
      <c r="Z33">
        <f t="shared" si="2"/>
        <v>5.3800000000000002E-6</v>
      </c>
      <c r="AA33">
        <f t="shared" si="3"/>
        <v>5.7400000000000001E-6</v>
      </c>
      <c r="AB33">
        <f t="shared" si="4"/>
        <v>5.4399999999999996E-6</v>
      </c>
      <c r="AC33" s="5">
        <f t="shared" si="6"/>
        <v>3.54E-6</v>
      </c>
      <c r="AE33">
        <f t="shared" si="7"/>
        <v>512</v>
      </c>
      <c r="AF33">
        <f t="shared" si="5"/>
        <v>1.9700000000000004</v>
      </c>
      <c r="AG33">
        <f t="shared" si="5"/>
        <v>5.38</v>
      </c>
      <c r="AH33">
        <f t="shared" si="5"/>
        <v>5.74</v>
      </c>
      <c r="AI33">
        <f t="shared" si="5"/>
        <v>5.4399999999999995</v>
      </c>
      <c r="AJ33">
        <f t="shared" si="5"/>
        <v>3.54</v>
      </c>
    </row>
    <row r="34" spans="2:36" x14ac:dyDescent="0.2">
      <c r="B34">
        <v>1</v>
      </c>
      <c r="C34">
        <v>128</v>
      </c>
      <c r="D34">
        <v>128</v>
      </c>
      <c r="E34">
        <v>128</v>
      </c>
      <c r="F34">
        <v>128</v>
      </c>
      <c r="G34">
        <v>32768</v>
      </c>
      <c r="H34">
        <v>0.372</v>
      </c>
      <c r="I34" s="5">
        <v>5.6699999999999999E-6</v>
      </c>
      <c r="J34">
        <v>172.1</v>
      </c>
      <c r="L34">
        <v>1</v>
      </c>
      <c r="M34">
        <v>128</v>
      </c>
      <c r="N34">
        <v>128</v>
      </c>
      <c r="O34">
        <v>128</v>
      </c>
      <c r="P34">
        <v>128</v>
      </c>
      <c r="Q34">
        <v>32768</v>
      </c>
      <c r="R34">
        <v>0.36599999999999999</v>
      </c>
      <c r="S34" s="5">
        <v>5.5799999999999999E-6</v>
      </c>
      <c r="T34">
        <v>175.1</v>
      </c>
      <c r="X34">
        <f t="shared" si="0"/>
        <v>128</v>
      </c>
      <c r="Y34">
        <f t="shared" si="1"/>
        <v>2.2400000000000002E-6</v>
      </c>
      <c r="Z34">
        <f t="shared" si="2"/>
        <v>5.6699999999999999E-6</v>
      </c>
      <c r="AA34">
        <f t="shared" si="3"/>
        <v>6.0900000000000001E-6</v>
      </c>
      <c r="AB34">
        <f t="shared" si="4"/>
        <v>5.7400000000000001E-6</v>
      </c>
      <c r="AC34" s="5">
        <f t="shared" si="6"/>
        <v>3.7900000000000001E-6</v>
      </c>
      <c r="AE34">
        <f t="shared" si="7"/>
        <v>1024</v>
      </c>
      <c r="AF34">
        <f t="shared" si="5"/>
        <v>2.2400000000000002</v>
      </c>
      <c r="AG34">
        <f t="shared" si="5"/>
        <v>5.67</v>
      </c>
      <c r="AH34">
        <f t="shared" si="5"/>
        <v>6.09</v>
      </c>
      <c r="AI34">
        <f t="shared" si="5"/>
        <v>5.74</v>
      </c>
      <c r="AJ34">
        <f t="shared" si="5"/>
        <v>3.79</v>
      </c>
    </row>
    <row r="35" spans="2:36" x14ac:dyDescent="0.2">
      <c r="B35">
        <v>1</v>
      </c>
      <c r="C35">
        <v>256</v>
      </c>
      <c r="D35">
        <v>256</v>
      </c>
      <c r="E35">
        <v>256</v>
      </c>
      <c r="F35">
        <v>256</v>
      </c>
      <c r="G35">
        <v>32768</v>
      </c>
      <c r="H35">
        <v>0.40699999999999997</v>
      </c>
      <c r="I35" s="5">
        <v>6.2099999999999998E-6</v>
      </c>
      <c r="J35">
        <v>314.7</v>
      </c>
      <c r="L35">
        <v>1</v>
      </c>
      <c r="M35">
        <v>256</v>
      </c>
      <c r="N35">
        <v>256</v>
      </c>
      <c r="O35">
        <v>256</v>
      </c>
      <c r="P35">
        <v>256</v>
      </c>
      <c r="Q35">
        <v>32768</v>
      </c>
      <c r="R35">
        <v>0.39900000000000002</v>
      </c>
      <c r="S35" s="5">
        <v>6.0900000000000001E-6</v>
      </c>
      <c r="T35">
        <v>320.5</v>
      </c>
      <c r="X35">
        <f t="shared" si="0"/>
        <v>256</v>
      </c>
      <c r="Y35">
        <f t="shared" si="1"/>
        <v>2.7700000000000002E-6</v>
      </c>
      <c r="Z35">
        <f t="shared" si="2"/>
        <v>6.2099999999999998E-6</v>
      </c>
      <c r="AA35">
        <f t="shared" si="3"/>
        <v>6.7299999999999999E-6</v>
      </c>
      <c r="AB35">
        <f t="shared" si="4"/>
        <v>6.2500000000000003E-6</v>
      </c>
      <c r="AC35" s="5">
        <f t="shared" si="6"/>
        <v>4.3200000000000001E-6</v>
      </c>
      <c r="AE35">
        <f t="shared" si="7"/>
        <v>2048</v>
      </c>
      <c r="AF35">
        <f t="shared" si="5"/>
        <v>2.7700000000000005</v>
      </c>
      <c r="AG35">
        <f t="shared" si="5"/>
        <v>6.21</v>
      </c>
      <c r="AH35">
        <f t="shared" si="5"/>
        <v>6.7299999999999995</v>
      </c>
      <c r="AI35">
        <f t="shared" si="5"/>
        <v>6.25</v>
      </c>
      <c r="AJ35">
        <f t="shared" si="5"/>
        <v>4.32</v>
      </c>
    </row>
    <row r="36" spans="2:36" x14ac:dyDescent="0.2">
      <c r="B36">
        <v>1</v>
      </c>
      <c r="C36">
        <v>512</v>
      </c>
      <c r="D36">
        <v>512</v>
      </c>
      <c r="E36">
        <v>512</v>
      </c>
      <c r="F36">
        <v>512</v>
      </c>
      <c r="G36">
        <v>32768</v>
      </c>
      <c r="H36">
        <v>0.44</v>
      </c>
      <c r="I36" s="5">
        <v>6.7100000000000001E-6</v>
      </c>
      <c r="J36">
        <v>581.9</v>
      </c>
      <c r="L36">
        <v>1</v>
      </c>
      <c r="M36">
        <v>512</v>
      </c>
      <c r="N36">
        <v>512</v>
      </c>
      <c r="O36">
        <v>512</v>
      </c>
      <c r="P36">
        <v>512</v>
      </c>
      <c r="Q36">
        <v>32768</v>
      </c>
      <c r="R36">
        <v>0.432</v>
      </c>
      <c r="S36" s="5">
        <v>6.5899999999999996E-6</v>
      </c>
      <c r="T36">
        <v>593.20000000000005</v>
      </c>
      <c r="X36">
        <f t="shared" si="0"/>
        <v>512</v>
      </c>
      <c r="Y36">
        <f t="shared" si="1"/>
        <v>3.27E-6</v>
      </c>
      <c r="Z36">
        <f t="shared" si="2"/>
        <v>6.7100000000000001E-6</v>
      </c>
      <c r="AA36">
        <f t="shared" si="3"/>
        <v>7.4800000000000004E-6</v>
      </c>
      <c r="AB36">
        <f t="shared" si="4"/>
        <v>6.7700000000000004E-6</v>
      </c>
      <c r="AC36" s="5">
        <f t="shared" si="6"/>
        <v>4.8099999999999997E-6</v>
      </c>
      <c r="AE36">
        <f t="shared" si="7"/>
        <v>4096</v>
      </c>
      <c r="AF36">
        <f t="shared" si="5"/>
        <v>3.27</v>
      </c>
      <c r="AG36">
        <f t="shared" si="5"/>
        <v>6.71</v>
      </c>
      <c r="AH36">
        <f t="shared" si="5"/>
        <v>7.48</v>
      </c>
      <c r="AI36">
        <f t="shared" si="5"/>
        <v>6.77</v>
      </c>
      <c r="AJ36">
        <f t="shared" si="5"/>
        <v>4.8099999999999996</v>
      </c>
    </row>
    <row r="37" spans="2:36" x14ac:dyDescent="0.2">
      <c r="B37">
        <v>1</v>
      </c>
      <c r="C37">
        <v>1024</v>
      </c>
      <c r="D37">
        <v>1024</v>
      </c>
      <c r="E37">
        <v>1024</v>
      </c>
      <c r="F37">
        <v>1024</v>
      </c>
      <c r="G37">
        <v>32768</v>
      </c>
      <c r="H37">
        <v>0.51300000000000001</v>
      </c>
      <c r="I37" s="5">
        <v>7.8299999999999996E-6</v>
      </c>
      <c r="J37">
        <v>997.9</v>
      </c>
      <c r="L37">
        <v>1</v>
      </c>
      <c r="M37">
        <v>1024</v>
      </c>
      <c r="N37">
        <v>1024</v>
      </c>
      <c r="O37">
        <v>1024</v>
      </c>
      <c r="P37">
        <v>1024</v>
      </c>
      <c r="Q37">
        <v>32768</v>
      </c>
      <c r="R37">
        <v>0.505</v>
      </c>
      <c r="S37" s="5">
        <v>7.7000000000000008E-6</v>
      </c>
      <c r="T37">
        <v>1014</v>
      </c>
      <c r="X37">
        <f t="shared" si="0"/>
        <v>1024</v>
      </c>
      <c r="Y37">
        <f t="shared" si="1"/>
        <v>4.3100000000000002E-6</v>
      </c>
      <c r="Z37">
        <f t="shared" si="2"/>
        <v>7.8299999999999996E-6</v>
      </c>
      <c r="AA37">
        <f t="shared" si="3"/>
        <v>9.0299999999999999E-6</v>
      </c>
      <c r="AB37">
        <f t="shared" si="4"/>
        <v>7.9000000000000006E-6</v>
      </c>
      <c r="AC37" s="5">
        <f t="shared" si="6"/>
        <v>5.8799999999999996E-6</v>
      </c>
      <c r="AE37">
        <f t="shared" si="7"/>
        <v>8192</v>
      </c>
      <c r="AF37">
        <f t="shared" si="5"/>
        <v>4.3100000000000005</v>
      </c>
      <c r="AG37">
        <f t="shared" si="5"/>
        <v>7.83</v>
      </c>
      <c r="AH37">
        <f t="shared" si="5"/>
        <v>9.0299999999999994</v>
      </c>
      <c r="AI37">
        <f t="shared" si="5"/>
        <v>7.9</v>
      </c>
      <c r="AJ37">
        <f t="shared" si="5"/>
        <v>5.88</v>
      </c>
    </row>
    <row r="38" spans="2:36" x14ac:dyDescent="0.2">
      <c r="B38">
        <v>1</v>
      </c>
      <c r="C38">
        <v>2048</v>
      </c>
      <c r="D38">
        <v>2048</v>
      </c>
      <c r="E38">
        <v>2048</v>
      </c>
      <c r="F38">
        <v>2048</v>
      </c>
      <c r="G38">
        <v>32768</v>
      </c>
      <c r="H38">
        <v>0.60799999999999998</v>
      </c>
      <c r="I38" s="5">
        <v>9.2699999999999993E-6</v>
      </c>
      <c r="J38">
        <v>1685</v>
      </c>
      <c r="L38">
        <v>1</v>
      </c>
      <c r="M38">
        <v>2048</v>
      </c>
      <c r="N38">
        <v>2048</v>
      </c>
      <c r="O38">
        <v>2048</v>
      </c>
      <c r="P38">
        <v>2048</v>
      </c>
      <c r="Q38">
        <v>32768</v>
      </c>
      <c r="R38">
        <v>0.59699999999999998</v>
      </c>
      <c r="S38" s="5">
        <v>9.1099999999999992E-6</v>
      </c>
      <c r="T38">
        <v>1716</v>
      </c>
      <c r="X38">
        <f t="shared" si="0"/>
        <v>2048</v>
      </c>
      <c r="Y38">
        <f t="shared" si="1"/>
        <v>5.7100000000000004E-6</v>
      </c>
      <c r="Z38">
        <f t="shared" si="2"/>
        <v>9.2699999999999993E-6</v>
      </c>
      <c r="AA38">
        <f t="shared" si="3"/>
        <v>1.11E-5</v>
      </c>
      <c r="AB38">
        <f t="shared" si="4"/>
        <v>9.38E-6</v>
      </c>
      <c r="AC38" s="5">
        <f t="shared" si="6"/>
        <v>7.3100000000000003E-6</v>
      </c>
      <c r="AE38">
        <f t="shared" si="7"/>
        <v>16384</v>
      </c>
      <c r="AF38">
        <f t="shared" si="5"/>
        <v>5.7100000000000009</v>
      </c>
      <c r="AG38">
        <f t="shared" si="5"/>
        <v>9.27</v>
      </c>
      <c r="AH38">
        <f t="shared" si="5"/>
        <v>11.1</v>
      </c>
      <c r="AI38">
        <f t="shared" si="5"/>
        <v>9.379999999999999</v>
      </c>
      <c r="AJ38">
        <f t="shared" si="5"/>
        <v>7.3100000000000005</v>
      </c>
    </row>
    <row r="39" spans="2:36" x14ac:dyDescent="0.2">
      <c r="B39">
        <v>1</v>
      </c>
      <c r="C39">
        <v>4096</v>
      </c>
      <c r="D39">
        <v>4096</v>
      </c>
      <c r="E39">
        <v>4096</v>
      </c>
      <c r="F39">
        <v>4096</v>
      </c>
      <c r="G39">
        <v>32768</v>
      </c>
      <c r="H39">
        <v>0.79800000000000004</v>
      </c>
      <c r="I39" s="5">
        <v>1.22E-5</v>
      </c>
      <c r="J39">
        <v>2567</v>
      </c>
      <c r="L39">
        <v>1</v>
      </c>
      <c r="M39">
        <v>4096</v>
      </c>
      <c r="N39">
        <v>4096</v>
      </c>
      <c r="O39">
        <v>4096</v>
      </c>
      <c r="P39">
        <v>4096</v>
      </c>
      <c r="Q39">
        <v>32768</v>
      </c>
      <c r="R39">
        <v>0.78400000000000003</v>
      </c>
      <c r="S39" s="5">
        <v>1.2E-5</v>
      </c>
      <c r="T39">
        <v>2614</v>
      </c>
      <c r="X39">
        <f t="shared" si="0"/>
        <v>4096</v>
      </c>
      <c r="Y39">
        <f t="shared" si="1"/>
        <v>8.5699999999999993E-6</v>
      </c>
      <c r="Z39">
        <f t="shared" si="2"/>
        <v>1.22E-5</v>
      </c>
      <c r="AA39">
        <f t="shared" si="3"/>
        <v>1.6099999999999998E-5</v>
      </c>
      <c r="AB39">
        <f t="shared" si="4"/>
        <v>1.22E-5</v>
      </c>
      <c r="AC39" s="5">
        <f t="shared" si="6"/>
        <v>1.01E-5</v>
      </c>
      <c r="AE39">
        <f t="shared" si="7"/>
        <v>32768</v>
      </c>
      <c r="AF39">
        <f t="shared" si="5"/>
        <v>8.57</v>
      </c>
      <c r="AG39">
        <f t="shared" si="5"/>
        <v>12.200000000000001</v>
      </c>
      <c r="AH39">
        <f t="shared" si="5"/>
        <v>16.100000000000001</v>
      </c>
      <c r="AI39">
        <f t="shared" si="5"/>
        <v>12.200000000000001</v>
      </c>
      <c r="AJ39">
        <f t="shared" si="5"/>
        <v>10.1</v>
      </c>
    </row>
    <row r="40" spans="2:36" x14ac:dyDescent="0.2">
      <c r="B40">
        <v>1</v>
      </c>
      <c r="C40">
        <v>8192</v>
      </c>
      <c r="D40">
        <v>8192</v>
      </c>
      <c r="E40">
        <v>8192</v>
      </c>
      <c r="F40">
        <v>8192</v>
      </c>
      <c r="G40">
        <v>16384</v>
      </c>
      <c r="H40">
        <v>0.58799999999999997</v>
      </c>
      <c r="I40" s="5">
        <v>1.8E-5</v>
      </c>
      <c r="J40">
        <v>3481</v>
      </c>
      <c r="L40">
        <v>1</v>
      </c>
      <c r="M40">
        <v>8192</v>
      </c>
      <c r="N40">
        <v>8192</v>
      </c>
      <c r="O40">
        <v>8192</v>
      </c>
      <c r="P40">
        <v>8192</v>
      </c>
      <c r="Q40">
        <v>16384</v>
      </c>
      <c r="R40">
        <v>0.58099999999999996</v>
      </c>
      <c r="S40" s="5">
        <v>1.77E-5</v>
      </c>
      <c r="T40">
        <v>3527</v>
      </c>
      <c r="X40">
        <f t="shared" si="0"/>
        <v>8192</v>
      </c>
      <c r="Y40">
        <f t="shared" si="1"/>
        <v>1.4100000000000001E-5</v>
      </c>
      <c r="Z40">
        <f t="shared" si="2"/>
        <v>1.8E-5</v>
      </c>
      <c r="AA40">
        <f t="shared" si="3"/>
        <v>2.72E-5</v>
      </c>
      <c r="AB40">
        <f t="shared" si="4"/>
        <v>1.8099999999999999E-5</v>
      </c>
      <c r="AC40" s="5">
        <f t="shared" si="6"/>
        <v>1.5800000000000001E-5</v>
      </c>
      <c r="AE40">
        <f t="shared" si="7"/>
        <v>65536</v>
      </c>
      <c r="AF40">
        <f t="shared" si="5"/>
        <v>14.1</v>
      </c>
      <c r="AG40">
        <f t="shared" si="5"/>
        <v>18.000000000000004</v>
      </c>
      <c r="AH40">
        <f t="shared" si="5"/>
        <v>27.200000000000003</v>
      </c>
      <c r="AI40">
        <f t="shared" si="5"/>
        <v>18.099999999999998</v>
      </c>
      <c r="AJ40">
        <f t="shared" si="5"/>
        <v>15.8</v>
      </c>
    </row>
    <row r="41" spans="2:36" x14ac:dyDescent="0.2">
      <c r="B41">
        <v>1</v>
      </c>
      <c r="C41">
        <v>16384</v>
      </c>
      <c r="D41">
        <v>16384</v>
      </c>
      <c r="E41">
        <v>16384</v>
      </c>
      <c r="F41">
        <v>16384</v>
      </c>
      <c r="G41">
        <v>16384</v>
      </c>
      <c r="H41">
        <v>0.97099999999999997</v>
      </c>
      <c r="I41" s="5">
        <v>2.9600000000000001E-5</v>
      </c>
      <c r="J41">
        <v>4220</v>
      </c>
      <c r="L41">
        <v>1</v>
      </c>
      <c r="M41">
        <v>16384</v>
      </c>
      <c r="N41">
        <v>16384</v>
      </c>
      <c r="O41">
        <v>16384</v>
      </c>
      <c r="P41">
        <v>16384</v>
      </c>
      <c r="Q41">
        <v>16384</v>
      </c>
      <c r="R41">
        <v>0.96399999999999997</v>
      </c>
      <c r="S41" s="5">
        <v>2.94E-5</v>
      </c>
      <c r="T41">
        <v>4250</v>
      </c>
      <c r="X41">
        <f t="shared" si="0"/>
        <v>16384</v>
      </c>
      <c r="Y41">
        <f t="shared" si="1"/>
        <v>2.5000000000000001E-5</v>
      </c>
      <c r="Z41">
        <f t="shared" si="2"/>
        <v>2.9600000000000001E-5</v>
      </c>
      <c r="AA41">
        <f t="shared" si="3"/>
        <v>4.7700000000000001E-5</v>
      </c>
      <c r="AB41">
        <f t="shared" si="4"/>
        <v>2.9899999999999998E-5</v>
      </c>
      <c r="AC41" s="5">
        <f t="shared" si="6"/>
        <v>2.6999999999999999E-5</v>
      </c>
      <c r="AE41">
        <f t="shared" si="7"/>
        <v>131072</v>
      </c>
      <c r="AF41">
        <f t="shared" si="5"/>
        <v>25</v>
      </c>
      <c r="AG41">
        <f t="shared" si="5"/>
        <v>29.6</v>
      </c>
      <c r="AH41">
        <f t="shared" si="5"/>
        <v>47.7</v>
      </c>
      <c r="AI41">
        <f t="shared" si="5"/>
        <v>29.9</v>
      </c>
      <c r="AJ41">
        <f t="shared" si="5"/>
        <v>27</v>
      </c>
    </row>
    <row r="42" spans="2:36" x14ac:dyDescent="0.2">
      <c r="B42">
        <v>1</v>
      </c>
      <c r="C42">
        <v>32768</v>
      </c>
      <c r="D42">
        <v>32768</v>
      </c>
      <c r="E42">
        <v>32768</v>
      </c>
      <c r="F42">
        <v>32768</v>
      </c>
      <c r="G42">
        <v>8192</v>
      </c>
      <c r="H42">
        <v>0.81399999999999995</v>
      </c>
      <c r="I42" s="5">
        <v>4.9700000000000002E-5</v>
      </c>
      <c r="J42">
        <v>5035</v>
      </c>
      <c r="L42">
        <v>1</v>
      </c>
      <c r="M42">
        <v>32768</v>
      </c>
      <c r="N42">
        <v>32768</v>
      </c>
      <c r="O42">
        <v>32768</v>
      </c>
      <c r="P42">
        <v>32768</v>
      </c>
      <c r="Q42">
        <v>8192</v>
      </c>
      <c r="R42">
        <v>0.81200000000000006</v>
      </c>
      <c r="S42" s="5">
        <v>4.9499999999999997E-5</v>
      </c>
      <c r="T42">
        <v>5046</v>
      </c>
      <c r="X42">
        <f t="shared" si="0"/>
        <v>32768</v>
      </c>
      <c r="Y42">
        <f t="shared" si="1"/>
        <v>4.8399999999999997E-5</v>
      </c>
      <c r="Z42">
        <f t="shared" si="2"/>
        <v>4.9700000000000002E-5</v>
      </c>
      <c r="AA42">
        <f t="shared" si="3"/>
        <v>8.7899999999999995E-5</v>
      </c>
      <c r="AB42">
        <f t="shared" si="4"/>
        <v>5.0000000000000002E-5</v>
      </c>
      <c r="AC42" s="5">
        <f t="shared" si="6"/>
        <v>4.7700000000000001E-5</v>
      </c>
      <c r="AE42">
        <f t="shared" si="7"/>
        <v>262144</v>
      </c>
      <c r="AF42">
        <f t="shared" si="5"/>
        <v>48.4</v>
      </c>
      <c r="AG42">
        <f t="shared" si="5"/>
        <v>49.7</v>
      </c>
      <c r="AH42">
        <f t="shared" si="5"/>
        <v>87.899999999999991</v>
      </c>
      <c r="AI42">
        <f t="shared" si="5"/>
        <v>50</v>
      </c>
      <c r="AJ42">
        <f t="shared" si="5"/>
        <v>47.7</v>
      </c>
    </row>
    <row r="43" spans="2:36" x14ac:dyDescent="0.2">
      <c r="B43">
        <v>1</v>
      </c>
      <c r="C43">
        <v>65536</v>
      </c>
      <c r="D43">
        <v>65536</v>
      </c>
      <c r="E43">
        <v>65536</v>
      </c>
      <c r="F43">
        <v>65536</v>
      </c>
      <c r="G43">
        <v>4096</v>
      </c>
      <c r="H43">
        <v>0.74299999999999999</v>
      </c>
      <c r="I43" s="5">
        <v>9.0600000000000007E-5</v>
      </c>
      <c r="J43">
        <v>5516</v>
      </c>
      <c r="L43">
        <v>1</v>
      </c>
      <c r="M43">
        <v>65536</v>
      </c>
      <c r="N43">
        <v>65536</v>
      </c>
      <c r="O43">
        <v>65536</v>
      </c>
      <c r="P43">
        <v>65536</v>
      </c>
      <c r="Q43">
        <v>4096</v>
      </c>
      <c r="R43">
        <v>0.74299999999999999</v>
      </c>
      <c r="S43" s="5">
        <v>9.0699999999999996E-5</v>
      </c>
      <c r="T43">
        <v>5515</v>
      </c>
      <c r="X43">
        <f t="shared" si="0"/>
        <v>65536</v>
      </c>
      <c r="Y43">
        <f t="shared" si="1"/>
        <v>8.9900000000000003E-5</v>
      </c>
      <c r="Z43">
        <f t="shared" si="2"/>
        <v>9.0600000000000007E-5</v>
      </c>
      <c r="AA43">
        <f t="shared" si="3"/>
        <v>1.73E-4</v>
      </c>
      <c r="AB43">
        <f t="shared" si="4"/>
        <v>9.1100000000000005E-5</v>
      </c>
      <c r="AC43" s="5">
        <f t="shared" si="6"/>
        <v>9.0099999999999995E-5</v>
      </c>
      <c r="AE43">
        <f t="shared" si="7"/>
        <v>524288</v>
      </c>
      <c r="AF43">
        <f t="shared" si="5"/>
        <v>89.9</v>
      </c>
      <c r="AG43">
        <f t="shared" si="5"/>
        <v>90.6</v>
      </c>
      <c r="AH43">
        <f t="shared" si="5"/>
        <v>173.00000000000003</v>
      </c>
      <c r="AI43">
        <f t="shared" si="5"/>
        <v>91.1</v>
      </c>
      <c r="AJ43">
        <f t="shared" si="5"/>
        <v>90.1</v>
      </c>
    </row>
    <row r="44" spans="2:36" x14ac:dyDescent="0.2">
      <c r="B44">
        <v>1</v>
      </c>
      <c r="C44">
        <v>131072</v>
      </c>
      <c r="D44">
        <v>131072</v>
      </c>
      <c r="E44">
        <v>131072</v>
      </c>
      <c r="F44">
        <v>131072</v>
      </c>
      <c r="G44">
        <v>2048</v>
      </c>
      <c r="H44">
        <v>0.70799999999999996</v>
      </c>
      <c r="I44" s="5">
        <v>1.73E-4</v>
      </c>
      <c r="J44">
        <v>5781</v>
      </c>
      <c r="L44">
        <v>1</v>
      </c>
      <c r="M44">
        <v>131072</v>
      </c>
      <c r="N44">
        <v>131072</v>
      </c>
      <c r="O44">
        <v>131072</v>
      </c>
      <c r="P44">
        <v>131072</v>
      </c>
      <c r="Q44">
        <v>2048</v>
      </c>
      <c r="R44">
        <v>0.70799999999999996</v>
      </c>
      <c r="S44" s="5">
        <v>1.73E-4</v>
      </c>
      <c r="T44" s="5">
        <v>5786</v>
      </c>
      <c r="X44">
        <f t="shared" si="0"/>
        <v>131072</v>
      </c>
      <c r="Y44">
        <f t="shared" si="1"/>
        <v>1.7200000000000001E-4</v>
      </c>
      <c r="Z44">
        <f t="shared" si="2"/>
        <v>1.73E-4</v>
      </c>
      <c r="AA44">
        <f t="shared" si="3"/>
        <v>3.3700000000000001E-4</v>
      </c>
      <c r="AB44">
        <f t="shared" si="4"/>
        <v>1.73E-4</v>
      </c>
      <c r="AC44" s="5">
        <f t="shared" si="6"/>
        <v>1.7100000000000001E-4</v>
      </c>
      <c r="AE44">
        <f t="shared" si="7"/>
        <v>1048576</v>
      </c>
      <c r="AF44">
        <f t="shared" si="5"/>
        <v>172</v>
      </c>
      <c r="AG44">
        <f t="shared" si="5"/>
        <v>173.00000000000003</v>
      </c>
      <c r="AH44">
        <f t="shared" si="5"/>
        <v>337</v>
      </c>
      <c r="AI44">
        <f t="shared" si="5"/>
        <v>173.00000000000003</v>
      </c>
      <c r="AJ44">
        <f t="shared" si="5"/>
        <v>171</v>
      </c>
    </row>
    <row r="45" spans="2:36" x14ac:dyDescent="0.2">
      <c r="B45">
        <v>1</v>
      </c>
      <c r="C45">
        <v>262144</v>
      </c>
      <c r="D45">
        <v>262144</v>
      </c>
      <c r="E45">
        <v>262144</v>
      </c>
      <c r="F45">
        <v>262144</v>
      </c>
      <c r="G45">
        <v>1024</v>
      </c>
      <c r="H45">
        <v>0.69099999999999995</v>
      </c>
      <c r="I45" s="5">
        <v>3.3700000000000001E-4</v>
      </c>
      <c r="J45" s="5">
        <v>5931</v>
      </c>
      <c r="L45">
        <v>1</v>
      </c>
      <c r="M45">
        <v>262144</v>
      </c>
      <c r="N45">
        <v>262144</v>
      </c>
      <c r="O45">
        <v>262144</v>
      </c>
      <c r="P45">
        <v>262144</v>
      </c>
      <c r="Q45">
        <v>1024</v>
      </c>
      <c r="R45">
        <v>0.69099999999999995</v>
      </c>
      <c r="S45" s="5">
        <v>3.3700000000000001E-4</v>
      </c>
      <c r="T45" s="5">
        <v>5928</v>
      </c>
      <c r="X45">
        <f t="shared" si="0"/>
        <v>262144</v>
      </c>
      <c r="Y45">
        <f t="shared" si="1"/>
        <v>3.3599999999999998E-4</v>
      </c>
      <c r="Z45">
        <f t="shared" si="2"/>
        <v>3.3700000000000001E-4</v>
      </c>
      <c r="AA45">
        <f t="shared" si="3"/>
        <v>6.7100000000000005E-4</v>
      </c>
      <c r="AB45">
        <f t="shared" si="4"/>
        <v>3.3799999999999998E-4</v>
      </c>
      <c r="AC45" s="5">
        <f t="shared" si="6"/>
        <v>3.3500000000000001E-4</v>
      </c>
      <c r="AE45">
        <f t="shared" si="7"/>
        <v>2097152</v>
      </c>
      <c r="AF45">
        <f t="shared" si="5"/>
        <v>335.99999999999994</v>
      </c>
      <c r="AG45">
        <f t="shared" si="5"/>
        <v>337</v>
      </c>
      <c r="AH45">
        <f t="shared" si="5"/>
        <v>671</v>
      </c>
      <c r="AI45">
        <f t="shared" si="5"/>
        <v>337.99999999999994</v>
      </c>
      <c r="AJ45">
        <f t="shared" si="5"/>
        <v>335</v>
      </c>
    </row>
    <row r="46" spans="2:36" x14ac:dyDescent="0.2">
      <c r="B46">
        <v>1</v>
      </c>
      <c r="C46">
        <v>524288</v>
      </c>
      <c r="D46">
        <v>524288</v>
      </c>
      <c r="E46">
        <v>524288</v>
      </c>
      <c r="F46">
        <v>524288</v>
      </c>
      <c r="G46">
        <v>512</v>
      </c>
      <c r="H46">
        <v>0.68300000000000005</v>
      </c>
      <c r="I46" s="5">
        <v>6.6699999999999995E-4</v>
      </c>
      <c r="J46" s="5">
        <v>5994</v>
      </c>
      <c r="L46">
        <v>1</v>
      </c>
      <c r="M46">
        <v>524288</v>
      </c>
      <c r="N46">
        <v>524288</v>
      </c>
      <c r="O46">
        <v>524288</v>
      </c>
      <c r="P46">
        <v>524288</v>
      </c>
      <c r="Q46">
        <v>512</v>
      </c>
      <c r="R46">
        <v>0.68500000000000005</v>
      </c>
      <c r="S46" s="5">
        <v>6.69E-4</v>
      </c>
      <c r="T46" s="5">
        <v>5978</v>
      </c>
      <c r="X46">
        <f t="shared" si="0"/>
        <v>524288</v>
      </c>
      <c r="Y46">
        <f t="shared" si="1"/>
        <v>6.6399999999999999E-4</v>
      </c>
      <c r="Z46">
        <f t="shared" si="2"/>
        <v>6.6699999999999995E-4</v>
      </c>
      <c r="AA46">
        <f t="shared" si="3"/>
        <v>1.3500000000000001E-3</v>
      </c>
      <c r="AB46">
        <f t="shared" si="4"/>
        <v>6.6600000000000003E-4</v>
      </c>
      <c r="AC46" s="5">
        <f t="shared" si="6"/>
        <v>6.6399999999999999E-4</v>
      </c>
      <c r="AE46">
        <f t="shared" si="7"/>
        <v>4194304</v>
      </c>
      <c r="AF46">
        <f t="shared" si="5"/>
        <v>664</v>
      </c>
      <c r="AG46">
        <f t="shared" si="5"/>
        <v>666.99999999999989</v>
      </c>
      <c r="AH46">
        <f t="shared" si="5"/>
        <v>1350</v>
      </c>
      <c r="AI46">
        <f t="shared" si="5"/>
        <v>666</v>
      </c>
      <c r="AJ46">
        <f t="shared" si="5"/>
        <v>664</v>
      </c>
    </row>
    <row r="47" spans="2:36" x14ac:dyDescent="0.2">
      <c r="B47">
        <v>1</v>
      </c>
      <c r="C47">
        <v>1048576</v>
      </c>
      <c r="D47">
        <v>1048576</v>
      </c>
      <c r="E47">
        <v>1048576</v>
      </c>
      <c r="F47">
        <v>1048576</v>
      </c>
      <c r="G47">
        <v>256</v>
      </c>
      <c r="H47">
        <v>0.68</v>
      </c>
      <c r="I47" s="5">
        <v>1.33E-3</v>
      </c>
      <c r="J47" s="5">
        <v>6027</v>
      </c>
      <c r="L47">
        <v>1</v>
      </c>
      <c r="M47">
        <v>1048576</v>
      </c>
      <c r="N47">
        <v>1048576</v>
      </c>
      <c r="O47">
        <v>1048576</v>
      </c>
      <c r="P47">
        <v>1048576</v>
      </c>
      <c r="Q47">
        <v>256</v>
      </c>
      <c r="R47">
        <v>0.67900000000000005</v>
      </c>
      <c r="S47" s="5">
        <v>1.33E-3</v>
      </c>
      <c r="T47" s="5">
        <v>6034</v>
      </c>
      <c r="X47">
        <f t="shared" si="0"/>
        <v>1048576</v>
      </c>
      <c r="Y47">
        <f t="shared" si="1"/>
        <v>1.32E-3</v>
      </c>
      <c r="Z47">
        <f t="shared" si="2"/>
        <v>1.33E-3</v>
      </c>
      <c r="AA47">
        <f t="shared" si="3"/>
        <v>2.7000000000000001E-3</v>
      </c>
      <c r="AB47">
        <f t="shared" si="4"/>
        <v>1.33E-3</v>
      </c>
      <c r="AC47" s="5">
        <f t="shared" si="6"/>
        <v>1.32E-3</v>
      </c>
      <c r="AE47">
        <f t="shared" si="7"/>
        <v>8388608</v>
      </c>
      <c r="AF47">
        <f t="shared" si="5"/>
        <v>1320</v>
      </c>
      <c r="AG47">
        <f t="shared" si="5"/>
        <v>1330</v>
      </c>
      <c r="AH47">
        <f t="shared" si="5"/>
        <v>2700</v>
      </c>
      <c r="AI47">
        <f t="shared" si="5"/>
        <v>1330</v>
      </c>
      <c r="AJ47">
        <f t="shared" si="5"/>
        <v>1320</v>
      </c>
    </row>
    <row r="48" spans="2:36" x14ac:dyDescent="0.2">
      <c r="B48">
        <v>1</v>
      </c>
      <c r="C48">
        <v>2097152</v>
      </c>
      <c r="D48">
        <v>2097152</v>
      </c>
      <c r="E48">
        <v>2097152</v>
      </c>
      <c r="F48">
        <v>2097152</v>
      </c>
      <c r="G48">
        <v>128</v>
      </c>
      <c r="H48">
        <v>0.67600000000000005</v>
      </c>
      <c r="I48" s="5">
        <v>2.64E-3</v>
      </c>
      <c r="J48" s="5">
        <v>6057</v>
      </c>
      <c r="L48">
        <v>1</v>
      </c>
      <c r="M48">
        <v>2097152</v>
      </c>
      <c r="N48">
        <v>2097152</v>
      </c>
      <c r="O48">
        <v>2097152</v>
      </c>
      <c r="P48">
        <v>2097152</v>
      </c>
      <c r="Q48">
        <v>128</v>
      </c>
      <c r="R48">
        <v>0.67600000000000005</v>
      </c>
      <c r="S48" s="5">
        <v>2.64E-3</v>
      </c>
      <c r="T48" s="5">
        <v>6055</v>
      </c>
      <c r="X48">
        <f t="shared" si="0"/>
        <v>2097152</v>
      </c>
      <c r="Y48">
        <f t="shared" si="1"/>
        <v>2.63E-3</v>
      </c>
      <c r="Z48">
        <f t="shared" si="2"/>
        <v>2.64E-3</v>
      </c>
      <c r="AA48">
        <f t="shared" si="3"/>
        <v>6.7799999999999996E-3</v>
      </c>
      <c r="AB48">
        <f t="shared" si="4"/>
        <v>2.64E-3</v>
      </c>
      <c r="AC48" s="5">
        <f t="shared" si="6"/>
        <v>2.63E-3</v>
      </c>
      <c r="AE48">
        <f t="shared" si="7"/>
        <v>16777216</v>
      </c>
      <c r="AF48">
        <f t="shared" si="5"/>
        <v>2630</v>
      </c>
      <c r="AG48">
        <f t="shared" si="5"/>
        <v>2640</v>
      </c>
      <c r="AH48">
        <f t="shared" si="5"/>
        <v>6779.9999999999991</v>
      </c>
      <c r="AI48">
        <f t="shared" si="5"/>
        <v>2640</v>
      </c>
      <c r="AJ48">
        <f t="shared" si="5"/>
        <v>2630</v>
      </c>
    </row>
    <row r="49" spans="2:49" x14ac:dyDescent="0.2">
      <c r="B49">
        <v>1</v>
      </c>
      <c r="C49">
        <v>4194304</v>
      </c>
      <c r="D49">
        <v>4194304</v>
      </c>
      <c r="E49">
        <v>4194304</v>
      </c>
      <c r="F49">
        <v>4194304</v>
      </c>
      <c r="G49">
        <v>64</v>
      </c>
      <c r="H49">
        <v>0.67700000000000005</v>
      </c>
      <c r="I49" s="5">
        <v>5.2900000000000004E-3</v>
      </c>
      <c r="J49" s="5">
        <v>6050</v>
      </c>
      <c r="L49">
        <v>1</v>
      </c>
      <c r="M49">
        <v>4194304</v>
      </c>
      <c r="N49">
        <v>4194304</v>
      </c>
      <c r="O49">
        <v>4194304</v>
      </c>
      <c r="P49">
        <v>4194304</v>
      </c>
      <c r="Q49">
        <v>64</v>
      </c>
      <c r="R49">
        <v>0.67700000000000005</v>
      </c>
      <c r="S49" s="5">
        <v>5.2900000000000004E-3</v>
      </c>
      <c r="T49" s="5">
        <v>6050</v>
      </c>
      <c r="X49">
        <f t="shared" si="0"/>
        <v>4194304</v>
      </c>
      <c r="Y49">
        <f t="shared" si="1"/>
        <v>5.28E-3</v>
      </c>
      <c r="Z49">
        <f t="shared" si="2"/>
        <v>5.2900000000000004E-3</v>
      </c>
      <c r="AA49">
        <f t="shared" si="3"/>
        <v>1.55E-2</v>
      </c>
      <c r="AB49">
        <f t="shared" si="4"/>
        <v>5.28E-3</v>
      </c>
      <c r="AC49" s="5">
        <f t="shared" si="6"/>
        <v>5.2700000000000004E-3</v>
      </c>
      <c r="AE49">
        <f t="shared" si="7"/>
        <v>33554432</v>
      </c>
      <c r="AF49">
        <f t="shared" si="5"/>
        <v>5280</v>
      </c>
      <c r="AG49">
        <f t="shared" si="5"/>
        <v>5290</v>
      </c>
      <c r="AH49">
        <f t="shared" si="5"/>
        <v>15500</v>
      </c>
      <c r="AI49">
        <f t="shared" si="5"/>
        <v>5280</v>
      </c>
      <c r="AJ49">
        <f t="shared" si="5"/>
        <v>5270.0000000000009</v>
      </c>
    </row>
    <row r="51" spans="2:49" x14ac:dyDescent="0.2">
      <c r="B51" t="s">
        <v>21</v>
      </c>
      <c r="L51" t="s">
        <v>21</v>
      </c>
    </row>
    <row r="52" spans="2:49" x14ac:dyDescent="0.2">
      <c r="B52" t="s">
        <v>22</v>
      </c>
      <c r="C52" t="s">
        <v>23</v>
      </c>
      <c r="D52">
        <v>1</v>
      </c>
      <c r="E52">
        <v>4</v>
      </c>
      <c r="L52" t="s">
        <v>22</v>
      </c>
      <c r="M52" t="s">
        <v>23</v>
      </c>
      <c r="N52">
        <v>1</v>
      </c>
      <c r="O52">
        <v>4</v>
      </c>
    </row>
    <row r="53" spans="2:49" x14ac:dyDescent="0.2">
      <c r="B53" t="s">
        <v>24</v>
      </c>
      <c r="C53" t="s">
        <v>50</v>
      </c>
      <c r="L53" t="s">
        <v>24</v>
      </c>
      <c r="M53" t="s">
        <v>50</v>
      </c>
    </row>
    <row r="54" spans="2:49" x14ac:dyDescent="0.2">
      <c r="B54" t="s">
        <v>26</v>
      </c>
      <c r="C54" t="s">
        <v>27</v>
      </c>
      <c r="D54" t="s">
        <v>28</v>
      </c>
      <c r="E54" t="s">
        <v>29</v>
      </c>
      <c r="L54" t="s">
        <v>26</v>
      </c>
      <c r="M54" t="s">
        <v>27</v>
      </c>
      <c r="N54" t="s">
        <v>28</v>
      </c>
      <c r="O54" t="s">
        <v>29</v>
      </c>
    </row>
    <row r="55" spans="2:49" x14ac:dyDescent="0.2">
      <c r="B55" t="s">
        <v>30</v>
      </c>
      <c r="C55">
        <v>4194304</v>
      </c>
      <c r="L55" t="s">
        <v>30</v>
      </c>
      <c r="M55">
        <v>4194304</v>
      </c>
    </row>
    <row r="56" spans="2:49" x14ac:dyDescent="0.2">
      <c r="B56" t="s">
        <v>31</v>
      </c>
      <c r="C56" t="s">
        <v>32</v>
      </c>
      <c r="D56" t="s">
        <v>33</v>
      </c>
      <c r="L56" t="s">
        <v>31</v>
      </c>
      <c r="M56" t="s">
        <v>32</v>
      </c>
      <c r="N56" t="s">
        <v>33</v>
      </c>
    </row>
    <row r="57" spans="2:49" x14ac:dyDescent="0.2">
      <c r="AE57" t="s">
        <v>34</v>
      </c>
    </row>
    <row r="58" spans="2:49" x14ac:dyDescent="0.2">
      <c r="B58" t="s">
        <v>35</v>
      </c>
      <c r="C58" t="s">
        <v>36</v>
      </c>
      <c r="D58" t="s">
        <v>37</v>
      </c>
      <c r="E58" t="s">
        <v>38</v>
      </c>
      <c r="F58" t="s">
        <v>39</v>
      </c>
      <c r="G58" t="s">
        <v>40</v>
      </c>
      <c r="H58" t="s">
        <v>41</v>
      </c>
      <c r="I58" s="4" t="s">
        <v>42</v>
      </c>
      <c r="J58" s="4" t="s">
        <v>43</v>
      </c>
      <c r="L58" t="s">
        <v>35</v>
      </c>
      <c r="M58" t="s">
        <v>36</v>
      </c>
      <c r="N58" t="s">
        <v>37</v>
      </c>
      <c r="O58" t="s">
        <v>38</v>
      </c>
      <c r="P58" t="s">
        <v>39</v>
      </c>
      <c r="Q58" t="s">
        <v>40</v>
      </c>
      <c r="R58" t="s">
        <v>41</v>
      </c>
      <c r="S58" s="4" t="s">
        <v>42</v>
      </c>
      <c r="T58" s="4" t="s">
        <v>43</v>
      </c>
      <c r="X58" t="str">
        <f>O58</f>
        <v>ndata</v>
      </c>
      <c r="Y58" t="str">
        <f>J91</f>
        <v>bwidth</v>
      </c>
      <c r="Z58" t="str">
        <f>J25</f>
        <v>bwidth</v>
      </c>
      <c r="AA58" t="str">
        <f>J58</f>
        <v>bwidth</v>
      </c>
      <c r="AB58" t="str">
        <f>T58</f>
        <v>bwidth</v>
      </c>
      <c r="AC58" t="str">
        <f>T124</f>
        <v>bwidth</v>
      </c>
      <c r="AE58" t="s">
        <v>65</v>
      </c>
    </row>
    <row r="59" spans="2:49" x14ac:dyDescent="0.2">
      <c r="Y59" t="s">
        <v>66</v>
      </c>
      <c r="Z59" t="s">
        <v>46</v>
      </c>
      <c r="AA59" t="s">
        <v>47</v>
      </c>
      <c r="AB59" t="s">
        <v>48</v>
      </c>
      <c r="AC59" t="s">
        <v>49</v>
      </c>
      <c r="AF59" t="str">
        <f>Y59</f>
        <v>MPI_Send/Recv</v>
      </c>
      <c r="AG59" t="str">
        <f>Z59</f>
        <v>PUT+sync images</v>
      </c>
      <c r="AH59" t="str">
        <f>AA59</f>
        <v>GET(a)+sync images</v>
      </c>
      <c r="AI59" t="str">
        <f>AB59</f>
        <v>GET(b)+sync images</v>
      </c>
      <c r="AJ59" t="str">
        <f>AC59</f>
        <v>PUT-GET(b)</v>
      </c>
      <c r="AT59" t="s">
        <v>67</v>
      </c>
      <c r="AU59" t="s">
        <v>68</v>
      </c>
      <c r="AW59" t="s">
        <v>69</v>
      </c>
    </row>
    <row r="60" spans="2:49" x14ac:dyDescent="0.2">
      <c r="B60">
        <v>1</v>
      </c>
      <c r="C60">
        <v>1</v>
      </c>
      <c r="D60">
        <v>1</v>
      </c>
      <c r="E60">
        <v>1</v>
      </c>
      <c r="F60">
        <v>1</v>
      </c>
      <c r="G60">
        <v>32768</v>
      </c>
      <c r="H60">
        <v>0.34799999999999998</v>
      </c>
      <c r="I60" s="5">
        <v>5.31E-6</v>
      </c>
      <c r="J60">
        <v>1.4379999999999999</v>
      </c>
      <c r="L60">
        <v>1</v>
      </c>
      <c r="M60">
        <v>1</v>
      </c>
      <c r="N60">
        <v>1</v>
      </c>
      <c r="O60">
        <v>1</v>
      </c>
      <c r="P60">
        <v>1</v>
      </c>
      <c r="Q60">
        <v>32768</v>
      </c>
      <c r="R60">
        <v>0.33400000000000002</v>
      </c>
      <c r="S60" s="5">
        <v>5.1000000000000003E-6</v>
      </c>
      <c r="T60">
        <v>1.4970000000000001</v>
      </c>
      <c r="X60">
        <f t="shared" ref="X60:X82" si="8">O60</f>
        <v>1</v>
      </c>
      <c r="Y60">
        <f t="shared" ref="Y60:Y82" si="9">J93</f>
        <v>5.7089999999999996</v>
      </c>
      <c r="Z60">
        <f t="shared" ref="Z60:Z82" si="10">J27</f>
        <v>1.518</v>
      </c>
      <c r="AA60">
        <f t="shared" ref="AA60:AA82" si="11">J60</f>
        <v>1.4379999999999999</v>
      </c>
      <c r="AB60">
        <f t="shared" ref="AB60:AB82" si="12">T60</f>
        <v>1.4970000000000001</v>
      </c>
      <c r="AC60">
        <f>T126</f>
        <v>2.347</v>
      </c>
      <c r="AE60">
        <f t="shared" ref="AE60:AE82" si="13">X60*8</f>
        <v>8</v>
      </c>
      <c r="AF60">
        <f t="shared" ref="AF60:AJ82" si="14">Y60/1000</f>
        <v>5.7089999999999997E-3</v>
      </c>
      <c r="AG60">
        <f t="shared" si="14"/>
        <v>1.518E-3</v>
      </c>
      <c r="AH60">
        <f t="shared" si="14"/>
        <v>1.438E-3</v>
      </c>
      <c r="AI60">
        <f t="shared" si="14"/>
        <v>1.4970000000000001E-3</v>
      </c>
      <c r="AJ60">
        <f t="shared" si="14"/>
        <v>2.3470000000000001E-3</v>
      </c>
      <c r="AT60" s="7">
        <f>AG60/AF60</f>
        <v>0.26589595375722547</v>
      </c>
      <c r="AU60" s="7">
        <f>AI60/AF60</f>
        <v>0.26221755123489232</v>
      </c>
      <c r="AW60">
        <f>AI60/AH60</f>
        <v>1.0410292072322671</v>
      </c>
    </row>
    <row r="61" spans="2:49" x14ac:dyDescent="0.2">
      <c r="B61">
        <v>1</v>
      </c>
      <c r="C61">
        <v>2</v>
      </c>
      <c r="D61">
        <v>2</v>
      </c>
      <c r="E61">
        <v>2</v>
      </c>
      <c r="F61">
        <v>2</v>
      </c>
      <c r="G61">
        <v>32768</v>
      </c>
      <c r="H61">
        <v>0.35</v>
      </c>
      <c r="I61" s="5">
        <v>5.3399999999999997E-6</v>
      </c>
      <c r="J61">
        <v>2.8570000000000002</v>
      </c>
      <c r="L61">
        <v>1</v>
      </c>
      <c r="M61">
        <v>2</v>
      </c>
      <c r="N61">
        <v>2</v>
      </c>
      <c r="O61">
        <v>2</v>
      </c>
      <c r="P61">
        <v>2</v>
      </c>
      <c r="Q61">
        <v>32768</v>
      </c>
      <c r="R61">
        <v>0.33400000000000002</v>
      </c>
      <c r="S61" s="5">
        <v>5.1000000000000003E-6</v>
      </c>
      <c r="T61">
        <v>2.9910000000000001</v>
      </c>
      <c r="X61">
        <f t="shared" si="8"/>
        <v>2</v>
      </c>
      <c r="Y61">
        <f t="shared" si="9"/>
        <v>11.63</v>
      </c>
      <c r="Z61">
        <f t="shared" si="10"/>
        <v>3.036</v>
      </c>
      <c r="AA61">
        <f t="shared" si="11"/>
        <v>2.8570000000000002</v>
      </c>
      <c r="AB61">
        <f t="shared" si="12"/>
        <v>2.9910000000000001</v>
      </c>
      <c r="AC61">
        <f t="shared" ref="AC61:AC82" si="15">T127</f>
        <v>4.7089999999999996</v>
      </c>
      <c r="AE61">
        <f t="shared" si="13"/>
        <v>16</v>
      </c>
      <c r="AF61">
        <f t="shared" si="14"/>
        <v>1.1630000000000001E-2</v>
      </c>
      <c r="AG61">
        <f t="shared" si="14"/>
        <v>3.0360000000000001E-3</v>
      </c>
      <c r="AH61">
        <f t="shared" si="14"/>
        <v>2.8570000000000002E-3</v>
      </c>
      <c r="AI61">
        <f t="shared" si="14"/>
        <v>2.9910000000000002E-3</v>
      </c>
      <c r="AJ61">
        <f t="shared" si="14"/>
        <v>4.7089999999999996E-3</v>
      </c>
      <c r="AT61" s="7">
        <f t="shared" ref="AT61:AT82" si="16">AG61/AF61</f>
        <v>0.26104901117798796</v>
      </c>
      <c r="AU61" s="7">
        <f t="shared" ref="AU61:AU82" si="17">AI61/AF61</f>
        <v>0.25717970765262249</v>
      </c>
      <c r="AW61">
        <f t="shared" ref="AW61:AW82" si="18">AI61/AH61</f>
        <v>1.0469023451172559</v>
      </c>
    </row>
    <row r="62" spans="2:49" x14ac:dyDescent="0.2">
      <c r="B62">
        <v>1</v>
      </c>
      <c r="C62">
        <v>4</v>
      </c>
      <c r="D62">
        <v>4</v>
      </c>
      <c r="E62">
        <v>4</v>
      </c>
      <c r="F62">
        <v>4</v>
      </c>
      <c r="G62">
        <v>32768</v>
      </c>
      <c r="H62">
        <v>0.35099999999999998</v>
      </c>
      <c r="I62" s="5">
        <v>5.3499999999999996E-6</v>
      </c>
      <c r="J62">
        <v>5.7030000000000003</v>
      </c>
      <c r="L62">
        <v>1</v>
      </c>
      <c r="M62">
        <v>4</v>
      </c>
      <c r="N62">
        <v>4</v>
      </c>
      <c r="O62">
        <v>4</v>
      </c>
      <c r="P62">
        <v>4</v>
      </c>
      <c r="Q62">
        <v>32768</v>
      </c>
      <c r="R62">
        <v>0.33400000000000002</v>
      </c>
      <c r="S62" s="5">
        <v>5.0900000000000004E-6</v>
      </c>
      <c r="T62">
        <v>5.992</v>
      </c>
      <c r="X62">
        <f t="shared" si="8"/>
        <v>4</v>
      </c>
      <c r="Y62">
        <f t="shared" si="9"/>
        <v>18.329999999999998</v>
      </c>
      <c r="Z62">
        <f t="shared" si="10"/>
        <v>6.0880000000000001</v>
      </c>
      <c r="AA62">
        <f t="shared" si="11"/>
        <v>5.7030000000000003</v>
      </c>
      <c r="AB62">
        <f t="shared" si="12"/>
        <v>5.992</v>
      </c>
      <c r="AC62">
        <f t="shared" si="15"/>
        <v>9.4160000000000004</v>
      </c>
      <c r="AE62">
        <f t="shared" si="13"/>
        <v>32</v>
      </c>
      <c r="AF62">
        <f t="shared" si="14"/>
        <v>1.8329999999999999E-2</v>
      </c>
      <c r="AG62">
        <f t="shared" si="14"/>
        <v>6.0879999999999997E-3</v>
      </c>
      <c r="AH62">
        <f t="shared" si="14"/>
        <v>5.7030000000000006E-3</v>
      </c>
      <c r="AI62">
        <f t="shared" si="14"/>
        <v>5.9919999999999999E-3</v>
      </c>
      <c r="AJ62">
        <f t="shared" si="14"/>
        <v>9.4160000000000008E-3</v>
      </c>
      <c r="AT62" s="7">
        <f t="shared" si="16"/>
        <v>0.33213311511183852</v>
      </c>
      <c r="AU62" s="7">
        <f t="shared" si="17"/>
        <v>0.3268957992362248</v>
      </c>
      <c r="AW62">
        <f t="shared" si="18"/>
        <v>1.0506750832894967</v>
      </c>
    </row>
    <row r="63" spans="2:49" x14ac:dyDescent="0.2">
      <c r="B63">
        <v>1</v>
      </c>
      <c r="C63">
        <v>8</v>
      </c>
      <c r="D63">
        <v>8</v>
      </c>
      <c r="E63">
        <v>8</v>
      </c>
      <c r="F63">
        <v>8</v>
      </c>
      <c r="G63">
        <v>32768</v>
      </c>
      <c r="H63">
        <v>0.35</v>
      </c>
      <c r="I63" s="5">
        <v>5.3399999999999997E-6</v>
      </c>
      <c r="J63">
        <v>11.42</v>
      </c>
      <c r="L63">
        <v>1</v>
      </c>
      <c r="M63">
        <v>8</v>
      </c>
      <c r="N63">
        <v>8</v>
      </c>
      <c r="O63">
        <v>8</v>
      </c>
      <c r="P63">
        <v>8</v>
      </c>
      <c r="Q63">
        <v>32768</v>
      </c>
      <c r="R63">
        <v>0.33400000000000002</v>
      </c>
      <c r="S63" s="5">
        <v>5.0900000000000004E-6</v>
      </c>
      <c r="T63">
        <v>11.99</v>
      </c>
      <c r="X63">
        <f t="shared" si="8"/>
        <v>8</v>
      </c>
      <c r="Y63">
        <f t="shared" si="9"/>
        <v>36.58</v>
      </c>
      <c r="Z63">
        <f t="shared" si="10"/>
        <v>12.15</v>
      </c>
      <c r="AA63">
        <f t="shared" si="11"/>
        <v>11.42</v>
      </c>
      <c r="AB63">
        <f t="shared" si="12"/>
        <v>11.99</v>
      </c>
      <c r="AC63">
        <f t="shared" si="15"/>
        <v>18.809999999999999</v>
      </c>
      <c r="AE63">
        <f t="shared" si="13"/>
        <v>64</v>
      </c>
      <c r="AF63">
        <f t="shared" si="14"/>
        <v>3.6580000000000001E-2</v>
      </c>
      <c r="AG63">
        <f t="shared" si="14"/>
        <v>1.2150000000000001E-2</v>
      </c>
      <c r="AH63">
        <f t="shared" si="14"/>
        <v>1.142E-2</v>
      </c>
      <c r="AI63">
        <f t="shared" si="14"/>
        <v>1.1990000000000001E-2</v>
      </c>
      <c r="AJ63">
        <f t="shared" si="14"/>
        <v>1.881E-2</v>
      </c>
      <c r="AT63" s="7">
        <f t="shared" si="16"/>
        <v>0.33214871514488792</v>
      </c>
      <c r="AU63" s="7">
        <f t="shared" si="17"/>
        <v>0.32777474029524328</v>
      </c>
      <c r="AW63">
        <f t="shared" si="18"/>
        <v>1.0499124343257444</v>
      </c>
    </row>
    <row r="64" spans="2:49" x14ac:dyDescent="0.2">
      <c r="B64">
        <v>1</v>
      </c>
      <c r="C64">
        <v>16</v>
      </c>
      <c r="D64">
        <v>16</v>
      </c>
      <c r="E64">
        <v>16</v>
      </c>
      <c r="F64">
        <v>16</v>
      </c>
      <c r="G64">
        <v>32768</v>
      </c>
      <c r="H64">
        <v>0.35399999999999998</v>
      </c>
      <c r="I64" s="5">
        <v>5.4E-6</v>
      </c>
      <c r="J64">
        <v>22.61</v>
      </c>
      <c r="L64">
        <v>1</v>
      </c>
      <c r="M64">
        <v>16</v>
      </c>
      <c r="N64">
        <v>16</v>
      </c>
      <c r="O64">
        <v>16</v>
      </c>
      <c r="P64">
        <v>16</v>
      </c>
      <c r="Q64">
        <v>32768</v>
      </c>
      <c r="R64">
        <v>0.33700000000000002</v>
      </c>
      <c r="S64" s="5">
        <v>5.1399999999999999E-6</v>
      </c>
      <c r="T64">
        <v>23.73</v>
      </c>
      <c r="X64">
        <f t="shared" si="8"/>
        <v>16</v>
      </c>
      <c r="Y64">
        <f t="shared" si="9"/>
        <v>71.400000000000006</v>
      </c>
      <c r="Z64">
        <f t="shared" si="10"/>
        <v>24.05</v>
      </c>
      <c r="AA64">
        <f t="shared" si="11"/>
        <v>22.61</v>
      </c>
      <c r="AB64">
        <f t="shared" si="12"/>
        <v>23.73</v>
      </c>
      <c r="AC64">
        <f t="shared" si="15"/>
        <v>37.130000000000003</v>
      </c>
      <c r="AE64">
        <f t="shared" si="13"/>
        <v>128</v>
      </c>
      <c r="AF64">
        <f t="shared" si="14"/>
        <v>7.1400000000000005E-2</v>
      </c>
      <c r="AG64">
        <f t="shared" si="14"/>
        <v>2.4050000000000002E-2</v>
      </c>
      <c r="AH64">
        <f t="shared" si="14"/>
        <v>2.2609999999999998E-2</v>
      </c>
      <c r="AI64">
        <f t="shared" si="14"/>
        <v>2.3730000000000001E-2</v>
      </c>
      <c r="AJ64">
        <f t="shared" si="14"/>
        <v>3.7130000000000003E-2</v>
      </c>
      <c r="AT64" s="7">
        <f t="shared" si="16"/>
        <v>0.33683473389355745</v>
      </c>
      <c r="AU64" s="7">
        <f t="shared" si="17"/>
        <v>0.33235294117647057</v>
      </c>
      <c r="AW64">
        <f t="shared" si="18"/>
        <v>1.0495356037151704</v>
      </c>
    </row>
    <row r="65" spans="2:49" x14ac:dyDescent="0.2">
      <c r="B65">
        <v>1</v>
      </c>
      <c r="C65">
        <v>32</v>
      </c>
      <c r="D65">
        <v>32</v>
      </c>
      <c r="E65">
        <v>32</v>
      </c>
      <c r="F65">
        <v>32</v>
      </c>
      <c r="G65">
        <v>32768</v>
      </c>
      <c r="H65">
        <v>0.36699999999999999</v>
      </c>
      <c r="I65" s="5">
        <v>5.6099999999999997E-6</v>
      </c>
      <c r="J65">
        <v>43.55</v>
      </c>
      <c r="L65">
        <v>1</v>
      </c>
      <c r="M65">
        <v>32</v>
      </c>
      <c r="N65">
        <v>32</v>
      </c>
      <c r="O65">
        <v>32</v>
      </c>
      <c r="P65">
        <v>32</v>
      </c>
      <c r="Q65">
        <v>32768</v>
      </c>
      <c r="R65">
        <v>0.34899999999999998</v>
      </c>
      <c r="S65" s="5">
        <v>5.3199999999999999E-6</v>
      </c>
      <c r="T65">
        <v>45.91</v>
      </c>
      <c r="X65">
        <f t="shared" si="8"/>
        <v>32</v>
      </c>
      <c r="Y65">
        <f t="shared" si="9"/>
        <v>133.6</v>
      </c>
      <c r="Z65">
        <f t="shared" si="10"/>
        <v>46.56</v>
      </c>
      <c r="AA65">
        <f t="shared" si="11"/>
        <v>43.55</v>
      </c>
      <c r="AB65">
        <f t="shared" si="12"/>
        <v>45.91</v>
      </c>
      <c r="AC65">
        <f t="shared" si="15"/>
        <v>71.92</v>
      </c>
      <c r="AE65">
        <f t="shared" si="13"/>
        <v>256</v>
      </c>
      <c r="AF65">
        <f t="shared" si="14"/>
        <v>0.1336</v>
      </c>
      <c r="AG65">
        <f t="shared" si="14"/>
        <v>4.6560000000000004E-2</v>
      </c>
      <c r="AH65">
        <f t="shared" si="14"/>
        <v>4.3549999999999998E-2</v>
      </c>
      <c r="AI65">
        <f t="shared" si="14"/>
        <v>4.5909999999999999E-2</v>
      </c>
      <c r="AJ65">
        <f t="shared" si="14"/>
        <v>7.1919999999999998E-2</v>
      </c>
      <c r="AT65" s="7">
        <f t="shared" si="16"/>
        <v>0.3485029940119761</v>
      </c>
      <c r="AU65" s="7">
        <f t="shared" si="17"/>
        <v>0.34363772455089819</v>
      </c>
      <c r="AW65">
        <f t="shared" si="18"/>
        <v>1.0541905855338691</v>
      </c>
    </row>
    <row r="66" spans="2:49" x14ac:dyDescent="0.2">
      <c r="B66">
        <v>1</v>
      </c>
      <c r="C66">
        <v>64</v>
      </c>
      <c r="D66">
        <v>64</v>
      </c>
      <c r="E66">
        <v>64</v>
      </c>
      <c r="F66">
        <v>64</v>
      </c>
      <c r="G66">
        <v>32768</v>
      </c>
      <c r="H66">
        <v>0.376</v>
      </c>
      <c r="I66" s="5">
        <v>5.7400000000000001E-6</v>
      </c>
      <c r="J66">
        <v>85.07</v>
      </c>
      <c r="L66">
        <v>1</v>
      </c>
      <c r="M66">
        <v>64</v>
      </c>
      <c r="N66">
        <v>64</v>
      </c>
      <c r="O66">
        <v>64</v>
      </c>
      <c r="P66">
        <v>64</v>
      </c>
      <c r="Q66">
        <v>32768</v>
      </c>
      <c r="R66">
        <v>0.35699999999999998</v>
      </c>
      <c r="S66" s="5">
        <v>5.4399999999999996E-6</v>
      </c>
      <c r="T66">
        <v>89.7</v>
      </c>
      <c r="X66">
        <f t="shared" si="8"/>
        <v>64</v>
      </c>
      <c r="Y66">
        <f t="shared" si="9"/>
        <v>248.1</v>
      </c>
      <c r="Z66">
        <f t="shared" si="10"/>
        <v>90.81</v>
      </c>
      <c r="AA66">
        <f t="shared" si="11"/>
        <v>85.07</v>
      </c>
      <c r="AB66">
        <f t="shared" si="12"/>
        <v>89.7</v>
      </c>
      <c r="AC66">
        <f t="shared" si="15"/>
        <v>138.1</v>
      </c>
      <c r="AE66">
        <f t="shared" si="13"/>
        <v>512</v>
      </c>
      <c r="AF66">
        <f t="shared" si="14"/>
        <v>0.24809999999999999</v>
      </c>
      <c r="AG66">
        <f t="shared" si="14"/>
        <v>9.0810000000000002E-2</v>
      </c>
      <c r="AH66">
        <f t="shared" si="14"/>
        <v>8.5069999999999993E-2</v>
      </c>
      <c r="AI66">
        <f t="shared" si="14"/>
        <v>8.9700000000000002E-2</v>
      </c>
      <c r="AJ66">
        <f t="shared" si="14"/>
        <v>0.1381</v>
      </c>
      <c r="AT66" s="7">
        <f t="shared" si="16"/>
        <v>0.36602176541717052</v>
      </c>
      <c r="AU66" s="7">
        <f t="shared" si="17"/>
        <v>0.36154776299879082</v>
      </c>
      <c r="AW66">
        <f t="shared" si="18"/>
        <v>1.0544257670153991</v>
      </c>
    </row>
    <row r="67" spans="2:49" x14ac:dyDescent="0.2">
      <c r="B67">
        <v>1</v>
      </c>
      <c r="C67">
        <v>128</v>
      </c>
      <c r="D67">
        <v>128</v>
      </c>
      <c r="E67">
        <v>128</v>
      </c>
      <c r="F67">
        <v>128</v>
      </c>
      <c r="G67">
        <v>32768</v>
      </c>
      <c r="H67">
        <v>0.39900000000000002</v>
      </c>
      <c r="I67" s="5">
        <v>6.0900000000000001E-6</v>
      </c>
      <c r="J67">
        <v>160.30000000000001</v>
      </c>
      <c r="L67">
        <v>1</v>
      </c>
      <c r="M67">
        <v>128</v>
      </c>
      <c r="N67">
        <v>128</v>
      </c>
      <c r="O67">
        <v>128</v>
      </c>
      <c r="P67">
        <v>128</v>
      </c>
      <c r="Q67">
        <v>32768</v>
      </c>
      <c r="R67">
        <v>0.376</v>
      </c>
      <c r="S67" s="5">
        <v>5.7400000000000001E-6</v>
      </c>
      <c r="T67">
        <v>170.1</v>
      </c>
      <c r="X67">
        <f t="shared" si="8"/>
        <v>128</v>
      </c>
      <c r="Y67">
        <f t="shared" si="9"/>
        <v>436.6</v>
      </c>
      <c r="Z67">
        <f t="shared" si="10"/>
        <v>172.1</v>
      </c>
      <c r="AA67">
        <f t="shared" si="11"/>
        <v>160.30000000000001</v>
      </c>
      <c r="AB67">
        <f t="shared" si="12"/>
        <v>170.1</v>
      </c>
      <c r="AC67">
        <f t="shared" si="15"/>
        <v>257.39999999999998</v>
      </c>
      <c r="AE67">
        <f t="shared" si="13"/>
        <v>1024</v>
      </c>
      <c r="AF67">
        <f t="shared" si="14"/>
        <v>0.43660000000000004</v>
      </c>
      <c r="AG67">
        <f t="shared" si="14"/>
        <v>0.1721</v>
      </c>
      <c r="AH67">
        <f t="shared" si="14"/>
        <v>0.1603</v>
      </c>
      <c r="AI67">
        <f t="shared" si="14"/>
        <v>0.1701</v>
      </c>
      <c r="AJ67">
        <f t="shared" si="14"/>
        <v>0.25739999999999996</v>
      </c>
      <c r="AT67" s="7">
        <f t="shared" si="16"/>
        <v>0.39418231791113145</v>
      </c>
      <c r="AU67" s="7">
        <f t="shared" si="17"/>
        <v>0.38960146587265226</v>
      </c>
      <c r="AW67">
        <f t="shared" si="18"/>
        <v>1.0611353711790392</v>
      </c>
    </row>
    <row r="68" spans="2:49" x14ac:dyDescent="0.2">
      <c r="B68">
        <v>1</v>
      </c>
      <c r="C68">
        <v>256</v>
      </c>
      <c r="D68">
        <v>256</v>
      </c>
      <c r="E68">
        <v>256</v>
      </c>
      <c r="F68">
        <v>256</v>
      </c>
      <c r="G68">
        <v>32768</v>
      </c>
      <c r="H68">
        <v>0.441</v>
      </c>
      <c r="I68" s="5">
        <v>6.7299999999999999E-6</v>
      </c>
      <c r="J68">
        <v>290.39999999999998</v>
      </c>
      <c r="L68">
        <v>1</v>
      </c>
      <c r="M68">
        <v>256</v>
      </c>
      <c r="N68">
        <v>256</v>
      </c>
      <c r="O68">
        <v>256</v>
      </c>
      <c r="P68">
        <v>256</v>
      </c>
      <c r="Q68">
        <v>32768</v>
      </c>
      <c r="R68">
        <v>0.41</v>
      </c>
      <c r="S68" s="5">
        <v>6.2500000000000003E-6</v>
      </c>
      <c r="T68">
        <v>312.3</v>
      </c>
      <c r="X68">
        <f t="shared" si="8"/>
        <v>256</v>
      </c>
      <c r="Y68">
        <f t="shared" si="9"/>
        <v>705.5</v>
      </c>
      <c r="Z68">
        <f t="shared" si="10"/>
        <v>314.7</v>
      </c>
      <c r="AA68">
        <f t="shared" si="11"/>
        <v>290.39999999999998</v>
      </c>
      <c r="AB68">
        <f t="shared" si="12"/>
        <v>312.3</v>
      </c>
      <c r="AC68">
        <f t="shared" si="15"/>
        <v>452.1</v>
      </c>
      <c r="AE68">
        <f t="shared" si="13"/>
        <v>2048</v>
      </c>
      <c r="AF68">
        <f t="shared" si="14"/>
        <v>0.70550000000000002</v>
      </c>
      <c r="AG68">
        <f t="shared" si="14"/>
        <v>0.31469999999999998</v>
      </c>
      <c r="AH68">
        <f t="shared" si="14"/>
        <v>0.29039999999999999</v>
      </c>
      <c r="AI68">
        <f t="shared" si="14"/>
        <v>0.31230000000000002</v>
      </c>
      <c r="AJ68">
        <f t="shared" si="14"/>
        <v>0.4521</v>
      </c>
      <c r="AT68" s="7">
        <f t="shared" si="16"/>
        <v>0.44606661941885184</v>
      </c>
      <c r="AU68" s="7">
        <f t="shared" si="17"/>
        <v>0.44266477675407512</v>
      </c>
      <c r="AW68">
        <f t="shared" si="18"/>
        <v>1.075413223140496</v>
      </c>
    </row>
    <row r="69" spans="2:49" x14ac:dyDescent="0.2">
      <c r="B69">
        <v>1</v>
      </c>
      <c r="C69">
        <v>512</v>
      </c>
      <c r="D69">
        <v>512</v>
      </c>
      <c r="E69">
        <v>512</v>
      </c>
      <c r="F69">
        <v>512</v>
      </c>
      <c r="G69">
        <v>32768</v>
      </c>
      <c r="H69">
        <v>0.49</v>
      </c>
      <c r="I69" s="5">
        <v>7.4800000000000004E-6</v>
      </c>
      <c r="J69">
        <v>522.5</v>
      </c>
      <c r="L69">
        <v>1</v>
      </c>
      <c r="M69">
        <v>512</v>
      </c>
      <c r="N69">
        <v>512</v>
      </c>
      <c r="O69">
        <v>512</v>
      </c>
      <c r="P69">
        <v>512</v>
      </c>
      <c r="Q69">
        <v>32768</v>
      </c>
      <c r="R69">
        <v>0.44400000000000001</v>
      </c>
      <c r="S69" s="5">
        <v>6.7700000000000004E-6</v>
      </c>
      <c r="T69">
        <v>576.9</v>
      </c>
      <c r="X69">
        <f t="shared" si="8"/>
        <v>512</v>
      </c>
      <c r="Y69">
        <f t="shared" si="9"/>
        <v>1196</v>
      </c>
      <c r="Z69">
        <f t="shared" si="10"/>
        <v>581.9</v>
      </c>
      <c r="AA69">
        <f t="shared" si="11"/>
        <v>522.5</v>
      </c>
      <c r="AB69">
        <f t="shared" si="12"/>
        <v>576.9</v>
      </c>
      <c r="AC69">
        <f t="shared" si="15"/>
        <v>811.5</v>
      </c>
      <c r="AE69">
        <f t="shared" si="13"/>
        <v>4096</v>
      </c>
      <c r="AF69">
        <f t="shared" si="14"/>
        <v>1.196</v>
      </c>
      <c r="AG69">
        <f t="shared" si="14"/>
        <v>0.58189999999999997</v>
      </c>
      <c r="AH69">
        <f t="shared" si="14"/>
        <v>0.52249999999999996</v>
      </c>
      <c r="AI69">
        <f t="shared" si="14"/>
        <v>0.57689999999999997</v>
      </c>
      <c r="AJ69">
        <f t="shared" si="14"/>
        <v>0.8115</v>
      </c>
      <c r="AT69" s="7">
        <f t="shared" si="16"/>
        <v>0.48653846153846153</v>
      </c>
      <c r="AU69" s="7">
        <f t="shared" si="17"/>
        <v>0.48235785953177257</v>
      </c>
      <c r="AW69">
        <f t="shared" si="18"/>
        <v>1.1041148325358852</v>
      </c>
    </row>
    <row r="70" spans="2:49" x14ac:dyDescent="0.2">
      <c r="B70">
        <v>1</v>
      </c>
      <c r="C70">
        <v>1024</v>
      </c>
      <c r="D70">
        <v>1024</v>
      </c>
      <c r="E70">
        <v>1024</v>
      </c>
      <c r="F70">
        <v>1024</v>
      </c>
      <c r="G70">
        <v>32768</v>
      </c>
      <c r="H70">
        <v>0.59199999999999997</v>
      </c>
      <c r="I70" s="5">
        <v>9.0299999999999999E-6</v>
      </c>
      <c r="J70">
        <v>865</v>
      </c>
      <c r="L70">
        <v>1</v>
      </c>
      <c r="M70">
        <v>1024</v>
      </c>
      <c r="N70">
        <v>1024</v>
      </c>
      <c r="O70">
        <v>1024</v>
      </c>
      <c r="P70">
        <v>1024</v>
      </c>
      <c r="Q70">
        <v>32768</v>
      </c>
      <c r="R70">
        <v>0.51800000000000002</v>
      </c>
      <c r="S70" s="5">
        <v>7.9000000000000006E-6</v>
      </c>
      <c r="T70">
        <v>988.6</v>
      </c>
      <c r="X70">
        <f t="shared" si="8"/>
        <v>1024</v>
      </c>
      <c r="Y70">
        <f t="shared" si="9"/>
        <v>1811</v>
      </c>
      <c r="Z70">
        <f t="shared" si="10"/>
        <v>997.9</v>
      </c>
      <c r="AA70">
        <f t="shared" si="11"/>
        <v>865</v>
      </c>
      <c r="AB70">
        <f t="shared" si="12"/>
        <v>988.6</v>
      </c>
      <c r="AC70">
        <f t="shared" si="15"/>
        <v>1330</v>
      </c>
      <c r="AE70">
        <f t="shared" si="13"/>
        <v>8192</v>
      </c>
      <c r="AF70">
        <f t="shared" si="14"/>
        <v>1.8109999999999999</v>
      </c>
      <c r="AG70">
        <f t="shared" si="14"/>
        <v>0.99790000000000001</v>
      </c>
      <c r="AH70">
        <f t="shared" si="14"/>
        <v>0.86499999999999999</v>
      </c>
      <c r="AI70">
        <f t="shared" si="14"/>
        <v>0.98860000000000003</v>
      </c>
      <c r="AJ70">
        <f t="shared" si="14"/>
        <v>1.33</v>
      </c>
      <c r="AT70" s="7">
        <f t="shared" si="16"/>
        <v>0.55102153506350082</v>
      </c>
      <c r="AU70" s="7">
        <f t="shared" si="17"/>
        <v>0.54588625069022645</v>
      </c>
      <c r="AW70">
        <f t="shared" si="18"/>
        <v>1.1428901734104047</v>
      </c>
    </row>
    <row r="71" spans="2:49" x14ac:dyDescent="0.2">
      <c r="B71">
        <v>1</v>
      </c>
      <c r="C71">
        <v>2048</v>
      </c>
      <c r="D71">
        <v>2048</v>
      </c>
      <c r="E71">
        <v>2048</v>
      </c>
      <c r="F71">
        <v>2048</v>
      </c>
      <c r="G71">
        <v>32768</v>
      </c>
      <c r="H71">
        <v>0.72899999999999998</v>
      </c>
      <c r="I71" s="5">
        <v>1.11E-5</v>
      </c>
      <c r="J71">
        <v>1405</v>
      </c>
      <c r="L71">
        <v>1</v>
      </c>
      <c r="M71">
        <v>2048</v>
      </c>
      <c r="N71">
        <v>2048</v>
      </c>
      <c r="O71">
        <v>2048</v>
      </c>
      <c r="P71">
        <v>2048</v>
      </c>
      <c r="Q71">
        <v>32768</v>
      </c>
      <c r="R71">
        <v>0.61499999999999999</v>
      </c>
      <c r="S71" s="5">
        <v>9.38E-6</v>
      </c>
      <c r="T71">
        <v>1666</v>
      </c>
      <c r="X71">
        <f t="shared" si="8"/>
        <v>2048</v>
      </c>
      <c r="Y71">
        <f t="shared" si="9"/>
        <v>2734</v>
      </c>
      <c r="Z71">
        <f t="shared" si="10"/>
        <v>1685</v>
      </c>
      <c r="AA71">
        <f t="shared" si="11"/>
        <v>1405</v>
      </c>
      <c r="AB71">
        <f t="shared" si="12"/>
        <v>1666</v>
      </c>
      <c r="AC71">
        <f t="shared" si="15"/>
        <v>2138</v>
      </c>
      <c r="AE71">
        <f t="shared" si="13"/>
        <v>16384</v>
      </c>
      <c r="AF71">
        <f t="shared" si="14"/>
        <v>2.734</v>
      </c>
      <c r="AG71">
        <f t="shared" si="14"/>
        <v>1.6850000000000001</v>
      </c>
      <c r="AH71">
        <f t="shared" si="14"/>
        <v>1.405</v>
      </c>
      <c r="AI71">
        <f t="shared" si="14"/>
        <v>1.6659999999999999</v>
      </c>
      <c r="AJ71">
        <f t="shared" si="14"/>
        <v>2.1379999999999999</v>
      </c>
      <c r="AT71" s="7">
        <f t="shared" si="16"/>
        <v>0.61631309436722748</v>
      </c>
      <c r="AU71" s="7">
        <f t="shared" si="17"/>
        <v>0.60936356986100948</v>
      </c>
      <c r="AW71">
        <f t="shared" si="18"/>
        <v>1.1857651245551601</v>
      </c>
    </row>
    <row r="72" spans="2:49" x14ac:dyDescent="0.2">
      <c r="B72">
        <v>1</v>
      </c>
      <c r="C72">
        <v>4096</v>
      </c>
      <c r="D72">
        <v>4096</v>
      </c>
      <c r="E72">
        <v>4096</v>
      </c>
      <c r="F72">
        <v>4096</v>
      </c>
      <c r="G72">
        <v>16384</v>
      </c>
      <c r="H72">
        <v>0.52800000000000002</v>
      </c>
      <c r="I72" s="5">
        <v>1.6099999999999998E-5</v>
      </c>
      <c r="J72">
        <v>1939</v>
      </c>
      <c r="L72">
        <v>1</v>
      </c>
      <c r="M72">
        <v>4096</v>
      </c>
      <c r="N72">
        <v>4096</v>
      </c>
      <c r="O72">
        <v>4096</v>
      </c>
      <c r="P72">
        <v>4096</v>
      </c>
      <c r="Q72">
        <v>32768</v>
      </c>
      <c r="R72">
        <v>0.8</v>
      </c>
      <c r="S72" s="5">
        <v>1.22E-5</v>
      </c>
      <c r="T72">
        <v>2558</v>
      </c>
      <c r="X72">
        <f t="shared" si="8"/>
        <v>4096</v>
      </c>
      <c r="Y72">
        <f t="shared" si="9"/>
        <v>3645</v>
      </c>
      <c r="Z72">
        <f t="shared" si="10"/>
        <v>2567</v>
      </c>
      <c r="AA72">
        <f t="shared" si="11"/>
        <v>1939</v>
      </c>
      <c r="AB72">
        <f t="shared" si="12"/>
        <v>2558</v>
      </c>
      <c r="AC72">
        <f t="shared" si="15"/>
        <v>3081</v>
      </c>
      <c r="AE72">
        <f t="shared" si="13"/>
        <v>32768</v>
      </c>
      <c r="AF72">
        <f t="shared" si="14"/>
        <v>3.645</v>
      </c>
      <c r="AG72">
        <f t="shared" si="14"/>
        <v>2.5670000000000002</v>
      </c>
      <c r="AH72">
        <f t="shared" si="14"/>
        <v>1.9390000000000001</v>
      </c>
      <c r="AI72">
        <f t="shared" si="14"/>
        <v>2.5579999999999998</v>
      </c>
      <c r="AJ72">
        <f t="shared" si="14"/>
        <v>3.081</v>
      </c>
      <c r="AT72" s="8">
        <f t="shared" si="16"/>
        <v>0.70425240054869687</v>
      </c>
      <c r="AU72" s="8">
        <f t="shared" si="17"/>
        <v>0.70178326474622765</v>
      </c>
      <c r="AW72">
        <f t="shared" si="18"/>
        <v>1.3192367199587416</v>
      </c>
    </row>
    <row r="73" spans="2:49" x14ac:dyDescent="0.2">
      <c r="B73">
        <v>1</v>
      </c>
      <c r="C73">
        <v>8192</v>
      </c>
      <c r="D73">
        <v>8192</v>
      </c>
      <c r="E73">
        <v>8192</v>
      </c>
      <c r="F73">
        <v>8192</v>
      </c>
      <c r="G73">
        <v>16384</v>
      </c>
      <c r="H73">
        <v>0.89100000000000001</v>
      </c>
      <c r="I73" s="5">
        <v>2.72E-5</v>
      </c>
      <c r="J73">
        <v>2299</v>
      </c>
      <c r="L73">
        <v>1</v>
      </c>
      <c r="M73">
        <v>8192</v>
      </c>
      <c r="N73">
        <v>8192</v>
      </c>
      <c r="O73">
        <v>8192</v>
      </c>
      <c r="P73">
        <v>8192</v>
      </c>
      <c r="Q73">
        <v>16384</v>
      </c>
      <c r="R73">
        <v>0.59299999999999997</v>
      </c>
      <c r="S73" s="5">
        <v>1.8099999999999999E-5</v>
      </c>
      <c r="T73">
        <v>3453</v>
      </c>
      <c r="X73">
        <f t="shared" si="8"/>
        <v>8192</v>
      </c>
      <c r="Y73">
        <f t="shared" si="9"/>
        <v>4444</v>
      </c>
      <c r="Z73">
        <f t="shared" si="10"/>
        <v>3481</v>
      </c>
      <c r="AA73">
        <f t="shared" si="11"/>
        <v>2299</v>
      </c>
      <c r="AB73">
        <f t="shared" si="12"/>
        <v>3453</v>
      </c>
      <c r="AC73">
        <f t="shared" si="15"/>
        <v>3960</v>
      </c>
      <c r="AE73">
        <f t="shared" si="13"/>
        <v>65536</v>
      </c>
      <c r="AF73">
        <f t="shared" si="14"/>
        <v>4.444</v>
      </c>
      <c r="AG73">
        <f t="shared" si="14"/>
        <v>3.4809999999999999</v>
      </c>
      <c r="AH73">
        <f t="shared" si="14"/>
        <v>2.2989999999999999</v>
      </c>
      <c r="AI73">
        <f t="shared" si="14"/>
        <v>3.4529999999999998</v>
      </c>
      <c r="AJ73">
        <f t="shared" si="14"/>
        <v>3.96</v>
      </c>
      <c r="AT73" s="8">
        <f t="shared" si="16"/>
        <v>0.78330333033303323</v>
      </c>
      <c r="AU73" s="8">
        <f t="shared" si="17"/>
        <v>0.77700270027002694</v>
      </c>
      <c r="AW73">
        <f t="shared" si="18"/>
        <v>1.5019573727707698</v>
      </c>
    </row>
    <row r="74" spans="2:49" x14ac:dyDescent="0.2">
      <c r="B74">
        <v>1</v>
      </c>
      <c r="C74">
        <v>16384</v>
      </c>
      <c r="D74">
        <v>16384</v>
      </c>
      <c r="E74">
        <v>16384</v>
      </c>
      <c r="F74">
        <v>16384</v>
      </c>
      <c r="G74">
        <v>8192</v>
      </c>
      <c r="H74">
        <v>0.78100000000000003</v>
      </c>
      <c r="I74" s="5">
        <v>4.7700000000000001E-5</v>
      </c>
      <c r="J74">
        <v>2622</v>
      </c>
      <c r="L74">
        <v>1</v>
      </c>
      <c r="M74">
        <v>16384</v>
      </c>
      <c r="N74">
        <v>16384</v>
      </c>
      <c r="O74">
        <v>16384</v>
      </c>
      <c r="P74">
        <v>16384</v>
      </c>
      <c r="Q74">
        <v>16384</v>
      </c>
      <c r="R74">
        <v>0.98099999999999998</v>
      </c>
      <c r="S74" s="5">
        <v>2.9899999999999998E-5</v>
      </c>
      <c r="T74">
        <v>4176</v>
      </c>
      <c r="X74">
        <f t="shared" si="8"/>
        <v>16384</v>
      </c>
      <c r="Y74">
        <f t="shared" si="9"/>
        <v>4998</v>
      </c>
      <c r="Z74">
        <f t="shared" si="10"/>
        <v>4220</v>
      </c>
      <c r="AA74">
        <f t="shared" si="11"/>
        <v>2622</v>
      </c>
      <c r="AB74">
        <f t="shared" si="12"/>
        <v>4176</v>
      </c>
      <c r="AC74">
        <f t="shared" si="15"/>
        <v>4624</v>
      </c>
      <c r="AE74">
        <f t="shared" si="13"/>
        <v>131072</v>
      </c>
      <c r="AF74">
        <f t="shared" si="14"/>
        <v>4.9980000000000002</v>
      </c>
      <c r="AG74">
        <f t="shared" si="14"/>
        <v>4.22</v>
      </c>
      <c r="AH74">
        <f t="shared" si="14"/>
        <v>2.6219999999999999</v>
      </c>
      <c r="AI74">
        <f t="shared" si="14"/>
        <v>4.1760000000000002</v>
      </c>
      <c r="AJ74">
        <f t="shared" si="14"/>
        <v>4.6239999999999997</v>
      </c>
      <c r="AT74" s="8">
        <f t="shared" si="16"/>
        <v>0.84433773509403753</v>
      </c>
      <c r="AU74" s="8">
        <f t="shared" si="17"/>
        <v>0.8355342136854742</v>
      </c>
      <c r="AW74">
        <f t="shared" si="18"/>
        <v>1.5926773455377576</v>
      </c>
    </row>
    <row r="75" spans="2:49" x14ac:dyDescent="0.2">
      <c r="B75">
        <v>1</v>
      </c>
      <c r="C75">
        <v>32768</v>
      </c>
      <c r="D75">
        <v>32768</v>
      </c>
      <c r="E75">
        <v>32768</v>
      </c>
      <c r="F75">
        <v>32768</v>
      </c>
      <c r="G75">
        <v>4096</v>
      </c>
      <c r="H75">
        <v>0.72</v>
      </c>
      <c r="I75" s="5">
        <v>8.7899999999999995E-5</v>
      </c>
      <c r="J75">
        <v>2844</v>
      </c>
      <c r="L75">
        <v>1</v>
      </c>
      <c r="M75">
        <v>32768</v>
      </c>
      <c r="N75">
        <v>32768</v>
      </c>
      <c r="O75">
        <v>32768</v>
      </c>
      <c r="P75">
        <v>32768</v>
      </c>
      <c r="Q75">
        <v>8192</v>
      </c>
      <c r="R75">
        <v>0.82</v>
      </c>
      <c r="S75" s="5">
        <v>5.0000000000000002E-5</v>
      </c>
      <c r="T75">
        <v>4996</v>
      </c>
      <c r="X75">
        <f t="shared" si="8"/>
        <v>32768</v>
      </c>
      <c r="Y75">
        <f t="shared" si="9"/>
        <v>5164</v>
      </c>
      <c r="Z75">
        <f t="shared" si="10"/>
        <v>5035</v>
      </c>
      <c r="AA75">
        <f t="shared" si="11"/>
        <v>2844</v>
      </c>
      <c r="AB75">
        <f t="shared" si="12"/>
        <v>4996</v>
      </c>
      <c r="AC75">
        <f t="shared" si="15"/>
        <v>5246</v>
      </c>
      <c r="AE75">
        <f t="shared" si="13"/>
        <v>262144</v>
      </c>
      <c r="AF75">
        <f t="shared" si="14"/>
        <v>5.1639999999999997</v>
      </c>
      <c r="AG75">
        <f t="shared" si="14"/>
        <v>5.0350000000000001</v>
      </c>
      <c r="AH75">
        <f t="shared" si="14"/>
        <v>2.8439999999999999</v>
      </c>
      <c r="AI75">
        <f t="shared" si="14"/>
        <v>4.9960000000000004</v>
      </c>
      <c r="AJ75">
        <f t="shared" si="14"/>
        <v>5.2460000000000004</v>
      </c>
      <c r="AT75" s="8">
        <f t="shared" si="16"/>
        <v>0.97501936483346252</v>
      </c>
      <c r="AU75" s="8">
        <f t="shared" si="17"/>
        <v>0.96746707978311397</v>
      </c>
      <c r="AW75">
        <f t="shared" si="18"/>
        <v>1.7566807313642758</v>
      </c>
    </row>
    <row r="76" spans="2:49" x14ac:dyDescent="0.2">
      <c r="B76">
        <v>1</v>
      </c>
      <c r="C76">
        <v>65536</v>
      </c>
      <c r="D76">
        <v>65536</v>
      </c>
      <c r="E76">
        <v>65536</v>
      </c>
      <c r="F76">
        <v>65536</v>
      </c>
      <c r="G76">
        <v>2048</v>
      </c>
      <c r="H76">
        <v>0.70899999999999996</v>
      </c>
      <c r="I76" s="5">
        <v>1.73E-4</v>
      </c>
      <c r="J76">
        <v>2891</v>
      </c>
      <c r="L76">
        <v>1</v>
      </c>
      <c r="M76">
        <v>65536</v>
      </c>
      <c r="N76">
        <v>65536</v>
      </c>
      <c r="O76">
        <v>65536</v>
      </c>
      <c r="P76">
        <v>65536</v>
      </c>
      <c r="Q76">
        <v>4096</v>
      </c>
      <c r="R76">
        <v>0.746</v>
      </c>
      <c r="S76" s="5">
        <v>9.1100000000000005E-5</v>
      </c>
      <c r="T76">
        <v>5488</v>
      </c>
      <c r="X76">
        <f t="shared" si="8"/>
        <v>65536</v>
      </c>
      <c r="Y76">
        <f t="shared" si="9"/>
        <v>5560</v>
      </c>
      <c r="Z76">
        <f t="shared" si="10"/>
        <v>5516</v>
      </c>
      <c r="AA76">
        <f t="shared" si="11"/>
        <v>2891</v>
      </c>
      <c r="AB76">
        <f t="shared" si="12"/>
        <v>5488</v>
      </c>
      <c r="AC76">
        <f t="shared" si="15"/>
        <v>5552</v>
      </c>
      <c r="AE76">
        <f t="shared" si="13"/>
        <v>524288</v>
      </c>
      <c r="AF76">
        <f t="shared" si="14"/>
        <v>5.56</v>
      </c>
      <c r="AG76">
        <f t="shared" si="14"/>
        <v>5.516</v>
      </c>
      <c r="AH76">
        <f t="shared" si="14"/>
        <v>2.891</v>
      </c>
      <c r="AI76">
        <f t="shared" si="14"/>
        <v>5.4880000000000004</v>
      </c>
      <c r="AJ76">
        <f t="shared" si="14"/>
        <v>5.5519999999999996</v>
      </c>
      <c r="AS76" s="9"/>
      <c r="AT76" s="8">
        <f t="shared" si="16"/>
        <v>0.99208633093525189</v>
      </c>
      <c r="AU76" s="8">
        <f t="shared" si="17"/>
        <v>0.98705035971223032</v>
      </c>
      <c r="AW76">
        <f t="shared" si="18"/>
        <v>1.8983050847457628</v>
      </c>
    </row>
    <row r="77" spans="2:49" x14ac:dyDescent="0.2">
      <c r="B77">
        <v>1</v>
      </c>
      <c r="C77">
        <v>131072</v>
      </c>
      <c r="D77">
        <v>131072</v>
      </c>
      <c r="E77">
        <v>131072</v>
      </c>
      <c r="F77">
        <v>131072</v>
      </c>
      <c r="G77">
        <v>1024</v>
      </c>
      <c r="H77">
        <v>0.69099999999999995</v>
      </c>
      <c r="I77" s="5">
        <v>3.3700000000000001E-4</v>
      </c>
      <c r="J77">
        <v>2964</v>
      </c>
      <c r="L77">
        <v>1</v>
      </c>
      <c r="M77">
        <v>131072</v>
      </c>
      <c r="N77">
        <v>131072</v>
      </c>
      <c r="O77">
        <v>131072</v>
      </c>
      <c r="P77">
        <v>131072</v>
      </c>
      <c r="Q77">
        <v>2048</v>
      </c>
      <c r="R77">
        <v>0.70799999999999996</v>
      </c>
      <c r="S77" s="5">
        <v>1.73E-4</v>
      </c>
      <c r="T77">
        <v>5789</v>
      </c>
      <c r="X77">
        <f t="shared" si="8"/>
        <v>131072</v>
      </c>
      <c r="Y77">
        <f t="shared" si="9"/>
        <v>5815</v>
      </c>
      <c r="Z77">
        <f t="shared" si="10"/>
        <v>5781</v>
      </c>
      <c r="AA77">
        <f t="shared" si="11"/>
        <v>2964</v>
      </c>
      <c r="AB77">
        <f t="shared" si="12"/>
        <v>5789</v>
      </c>
      <c r="AC77">
        <f t="shared" si="15"/>
        <v>5863</v>
      </c>
      <c r="AE77">
        <f t="shared" si="13"/>
        <v>1048576</v>
      </c>
      <c r="AF77">
        <f t="shared" si="14"/>
        <v>5.8150000000000004</v>
      </c>
      <c r="AG77">
        <f t="shared" si="14"/>
        <v>5.7809999999999997</v>
      </c>
      <c r="AH77">
        <f t="shared" si="14"/>
        <v>2.964</v>
      </c>
      <c r="AI77">
        <f t="shared" si="14"/>
        <v>5.7889999999999997</v>
      </c>
      <c r="AJ77">
        <f t="shared" si="14"/>
        <v>5.8630000000000004</v>
      </c>
      <c r="AS77" s="9"/>
      <c r="AT77" s="8">
        <f t="shared" si="16"/>
        <v>0.99415305245055874</v>
      </c>
      <c r="AU77" s="8">
        <f t="shared" si="17"/>
        <v>0.99552880481513317</v>
      </c>
      <c r="AW77">
        <f t="shared" si="18"/>
        <v>1.9531039136302293</v>
      </c>
    </row>
    <row r="78" spans="2:49" x14ac:dyDescent="0.2">
      <c r="B78">
        <v>1</v>
      </c>
      <c r="C78">
        <v>262144</v>
      </c>
      <c r="D78">
        <v>262144</v>
      </c>
      <c r="E78">
        <v>262144</v>
      </c>
      <c r="F78">
        <v>262144</v>
      </c>
      <c r="G78">
        <v>512</v>
      </c>
      <c r="H78">
        <v>0.68700000000000006</v>
      </c>
      <c r="I78" s="5">
        <v>6.7100000000000005E-4</v>
      </c>
      <c r="J78">
        <v>2979</v>
      </c>
      <c r="L78">
        <v>1</v>
      </c>
      <c r="M78">
        <v>262144</v>
      </c>
      <c r="N78">
        <v>262144</v>
      </c>
      <c r="O78">
        <v>262144</v>
      </c>
      <c r="P78">
        <v>262144</v>
      </c>
      <c r="Q78">
        <v>1024</v>
      </c>
      <c r="R78">
        <v>0.69199999999999995</v>
      </c>
      <c r="S78" s="5">
        <v>3.3799999999999998E-4</v>
      </c>
      <c r="T78">
        <v>5919</v>
      </c>
      <c r="X78">
        <f t="shared" si="8"/>
        <v>262144</v>
      </c>
      <c r="Y78">
        <f t="shared" si="9"/>
        <v>5947</v>
      </c>
      <c r="Z78">
        <f t="shared" si="10"/>
        <v>5931</v>
      </c>
      <c r="AA78">
        <f t="shared" si="11"/>
        <v>2979</v>
      </c>
      <c r="AB78">
        <f t="shared" si="12"/>
        <v>5919</v>
      </c>
      <c r="AC78">
        <f t="shared" si="15"/>
        <v>5974</v>
      </c>
      <c r="AE78">
        <f t="shared" si="13"/>
        <v>2097152</v>
      </c>
      <c r="AF78">
        <f t="shared" si="14"/>
        <v>5.9470000000000001</v>
      </c>
      <c r="AG78">
        <f t="shared" si="14"/>
        <v>5.931</v>
      </c>
      <c r="AH78">
        <f t="shared" si="14"/>
        <v>2.9790000000000001</v>
      </c>
      <c r="AI78">
        <f t="shared" si="14"/>
        <v>5.9189999999999996</v>
      </c>
      <c r="AJ78">
        <f t="shared" si="14"/>
        <v>5.9740000000000002</v>
      </c>
      <c r="AS78" s="9"/>
      <c r="AT78" s="8">
        <f t="shared" si="16"/>
        <v>0.99730956784933578</v>
      </c>
      <c r="AU78" s="8">
        <f t="shared" si="17"/>
        <v>0.99529174373633755</v>
      </c>
      <c r="AW78">
        <f t="shared" si="18"/>
        <v>1.9869083585095668</v>
      </c>
    </row>
    <row r="79" spans="2:49" x14ac:dyDescent="0.2">
      <c r="B79">
        <v>1</v>
      </c>
      <c r="C79">
        <v>524288</v>
      </c>
      <c r="D79">
        <v>524288</v>
      </c>
      <c r="E79">
        <v>524288</v>
      </c>
      <c r="F79">
        <v>524288</v>
      </c>
      <c r="G79">
        <v>256</v>
      </c>
      <c r="H79">
        <v>0.69199999999999995</v>
      </c>
      <c r="I79" s="5">
        <v>1.3500000000000001E-3</v>
      </c>
      <c r="J79">
        <v>2960</v>
      </c>
      <c r="L79">
        <v>1</v>
      </c>
      <c r="M79">
        <v>524288</v>
      </c>
      <c r="N79">
        <v>524288</v>
      </c>
      <c r="O79">
        <v>524288</v>
      </c>
      <c r="P79">
        <v>524288</v>
      </c>
      <c r="Q79">
        <v>512</v>
      </c>
      <c r="R79">
        <v>0.68200000000000005</v>
      </c>
      <c r="S79" s="5">
        <v>6.6600000000000003E-4</v>
      </c>
      <c r="T79">
        <v>6003</v>
      </c>
      <c r="X79">
        <f t="shared" si="8"/>
        <v>524288</v>
      </c>
      <c r="Y79">
        <f t="shared" si="9"/>
        <v>6020</v>
      </c>
      <c r="Z79">
        <f t="shared" si="10"/>
        <v>5994</v>
      </c>
      <c r="AA79">
        <f t="shared" si="11"/>
        <v>2960</v>
      </c>
      <c r="AB79">
        <f t="shared" si="12"/>
        <v>6003</v>
      </c>
      <c r="AC79">
        <f t="shared" si="15"/>
        <v>6026</v>
      </c>
      <c r="AE79">
        <f t="shared" si="13"/>
        <v>4194304</v>
      </c>
      <c r="AF79">
        <f t="shared" si="14"/>
        <v>6.02</v>
      </c>
      <c r="AG79">
        <f t="shared" si="14"/>
        <v>5.9939999999999998</v>
      </c>
      <c r="AH79">
        <f t="shared" si="14"/>
        <v>2.96</v>
      </c>
      <c r="AI79">
        <f t="shared" si="14"/>
        <v>6.0030000000000001</v>
      </c>
      <c r="AJ79">
        <f t="shared" si="14"/>
        <v>6.0259999999999998</v>
      </c>
      <c r="AS79" s="9"/>
      <c r="AT79" s="8">
        <f t="shared" si="16"/>
        <v>0.99568106312292359</v>
      </c>
      <c r="AU79" s="8">
        <f t="shared" si="17"/>
        <v>0.9971760797342194</v>
      </c>
      <c r="AW79">
        <f t="shared" si="18"/>
        <v>2.0280405405405406</v>
      </c>
    </row>
    <row r="80" spans="2:49" x14ac:dyDescent="0.2">
      <c r="B80">
        <v>1</v>
      </c>
      <c r="C80">
        <v>1048576</v>
      </c>
      <c r="D80">
        <v>1048576</v>
      </c>
      <c r="E80">
        <v>1048576</v>
      </c>
      <c r="F80">
        <v>1048576</v>
      </c>
      <c r="G80">
        <v>128</v>
      </c>
      <c r="H80">
        <v>0.69199999999999995</v>
      </c>
      <c r="I80" s="5">
        <v>2.7000000000000001E-3</v>
      </c>
      <c r="J80">
        <v>2959</v>
      </c>
      <c r="L80">
        <v>1</v>
      </c>
      <c r="M80">
        <v>1048576</v>
      </c>
      <c r="N80">
        <v>1048576</v>
      </c>
      <c r="O80">
        <v>1048576</v>
      </c>
      <c r="P80">
        <v>1048576</v>
      </c>
      <c r="Q80">
        <v>256</v>
      </c>
      <c r="R80">
        <v>0.67900000000000005</v>
      </c>
      <c r="S80" s="5">
        <v>1.33E-3</v>
      </c>
      <c r="T80">
        <v>6036</v>
      </c>
      <c r="X80">
        <f t="shared" si="8"/>
        <v>1048576</v>
      </c>
      <c r="Y80">
        <f t="shared" si="9"/>
        <v>6046</v>
      </c>
      <c r="Z80">
        <f t="shared" si="10"/>
        <v>6027</v>
      </c>
      <c r="AA80">
        <f t="shared" si="11"/>
        <v>2959</v>
      </c>
      <c r="AB80">
        <f t="shared" si="12"/>
        <v>6036</v>
      </c>
      <c r="AC80">
        <f t="shared" si="15"/>
        <v>6053</v>
      </c>
      <c r="AE80">
        <f t="shared" si="13"/>
        <v>8388608</v>
      </c>
      <c r="AF80">
        <f t="shared" si="14"/>
        <v>6.0460000000000003</v>
      </c>
      <c r="AG80">
        <f t="shared" si="14"/>
        <v>6.0270000000000001</v>
      </c>
      <c r="AH80">
        <f t="shared" si="14"/>
        <v>2.9590000000000001</v>
      </c>
      <c r="AI80">
        <f t="shared" si="14"/>
        <v>6.0359999999999996</v>
      </c>
      <c r="AJ80">
        <f t="shared" si="14"/>
        <v>6.0529999999999999</v>
      </c>
      <c r="AS80" s="9"/>
      <c r="AT80" s="8">
        <f t="shared" si="16"/>
        <v>0.99685742639761821</v>
      </c>
      <c r="AU80" s="8">
        <f t="shared" si="17"/>
        <v>0.99834601389348321</v>
      </c>
      <c r="AW80">
        <f t="shared" si="18"/>
        <v>2.0398783372761065</v>
      </c>
    </row>
    <row r="81" spans="2:49" x14ac:dyDescent="0.2">
      <c r="B81">
        <v>1</v>
      </c>
      <c r="C81">
        <v>2097152</v>
      </c>
      <c r="D81">
        <v>2097152</v>
      </c>
      <c r="E81">
        <v>2097152</v>
      </c>
      <c r="F81">
        <v>2097152</v>
      </c>
      <c r="G81">
        <v>64</v>
      </c>
      <c r="H81">
        <v>0.86799999999999999</v>
      </c>
      <c r="I81" s="5">
        <v>6.7799999999999996E-3</v>
      </c>
      <c r="J81">
        <v>2358</v>
      </c>
      <c r="L81">
        <v>1</v>
      </c>
      <c r="M81">
        <v>2097152</v>
      </c>
      <c r="N81">
        <v>2097152</v>
      </c>
      <c r="O81">
        <v>2097152</v>
      </c>
      <c r="P81">
        <v>2097152</v>
      </c>
      <c r="Q81">
        <v>128</v>
      </c>
      <c r="R81">
        <v>0.67500000000000004</v>
      </c>
      <c r="S81" s="5">
        <v>2.64E-3</v>
      </c>
      <c r="T81">
        <v>6066</v>
      </c>
      <c r="X81">
        <f t="shared" si="8"/>
        <v>2097152</v>
      </c>
      <c r="Y81">
        <f t="shared" si="9"/>
        <v>6074</v>
      </c>
      <c r="Z81">
        <f t="shared" si="10"/>
        <v>6057</v>
      </c>
      <c r="AA81">
        <f t="shared" si="11"/>
        <v>2358</v>
      </c>
      <c r="AB81">
        <f t="shared" si="12"/>
        <v>6066</v>
      </c>
      <c r="AC81">
        <f t="shared" si="15"/>
        <v>6074</v>
      </c>
      <c r="AE81">
        <f t="shared" si="13"/>
        <v>16777216</v>
      </c>
      <c r="AF81">
        <f t="shared" si="14"/>
        <v>6.0739999999999998</v>
      </c>
      <c r="AG81">
        <f t="shared" si="14"/>
        <v>6.0570000000000004</v>
      </c>
      <c r="AH81">
        <f t="shared" si="14"/>
        <v>2.3580000000000001</v>
      </c>
      <c r="AI81">
        <f t="shared" si="14"/>
        <v>6.0659999999999998</v>
      </c>
      <c r="AJ81">
        <f t="shared" si="14"/>
        <v>6.0739999999999998</v>
      </c>
      <c r="AS81" s="9"/>
      <c r="AT81" s="8">
        <f t="shared" si="16"/>
        <v>0.99720118538030955</v>
      </c>
      <c r="AU81" s="8">
        <f t="shared" si="17"/>
        <v>0.9986829107672045</v>
      </c>
      <c r="AW81">
        <f t="shared" si="18"/>
        <v>2.5725190839694654</v>
      </c>
    </row>
    <row r="82" spans="2:49" x14ac:dyDescent="0.2">
      <c r="B82">
        <v>1</v>
      </c>
      <c r="C82">
        <v>4194304</v>
      </c>
      <c r="D82">
        <v>4194304</v>
      </c>
      <c r="E82">
        <v>4194304</v>
      </c>
      <c r="F82">
        <v>4194304</v>
      </c>
      <c r="G82">
        <v>32</v>
      </c>
      <c r="H82">
        <v>0.99099999999999999</v>
      </c>
      <c r="I82" s="5">
        <v>1.55E-2</v>
      </c>
      <c r="J82">
        <v>2066</v>
      </c>
      <c r="L82">
        <v>1</v>
      </c>
      <c r="M82">
        <v>4194304</v>
      </c>
      <c r="N82">
        <v>4194304</v>
      </c>
      <c r="O82">
        <v>4194304</v>
      </c>
      <c r="P82">
        <v>4194304</v>
      </c>
      <c r="Q82">
        <v>64</v>
      </c>
      <c r="R82">
        <v>0.67600000000000005</v>
      </c>
      <c r="S82" s="5">
        <v>5.28E-3</v>
      </c>
      <c r="T82">
        <v>6060</v>
      </c>
      <c r="X82">
        <f t="shared" si="8"/>
        <v>4194304</v>
      </c>
      <c r="Y82">
        <f t="shared" si="9"/>
        <v>6066</v>
      </c>
      <c r="Z82">
        <f t="shared" si="10"/>
        <v>6050</v>
      </c>
      <c r="AA82">
        <f t="shared" si="11"/>
        <v>2066</v>
      </c>
      <c r="AB82">
        <f t="shared" si="12"/>
        <v>6060</v>
      </c>
      <c r="AC82">
        <f t="shared" si="15"/>
        <v>6067</v>
      </c>
      <c r="AE82">
        <f t="shared" si="13"/>
        <v>33554432</v>
      </c>
      <c r="AF82">
        <f t="shared" si="14"/>
        <v>6.0659999999999998</v>
      </c>
      <c r="AG82">
        <f t="shared" si="14"/>
        <v>6.05</v>
      </c>
      <c r="AH82">
        <f t="shared" si="14"/>
        <v>2.0659999999999998</v>
      </c>
      <c r="AI82">
        <f t="shared" si="14"/>
        <v>6.06</v>
      </c>
      <c r="AJ82">
        <f t="shared" si="14"/>
        <v>6.0670000000000002</v>
      </c>
      <c r="AS82" s="9"/>
      <c r="AT82" s="8">
        <f t="shared" si="16"/>
        <v>0.99736234751071551</v>
      </c>
      <c r="AU82" s="8">
        <f t="shared" si="17"/>
        <v>0.9990108803165183</v>
      </c>
      <c r="AW82">
        <f t="shared" si="18"/>
        <v>2.9332042594385288</v>
      </c>
    </row>
    <row r="84" spans="2:49" x14ac:dyDescent="0.2">
      <c r="B84" t="s">
        <v>21</v>
      </c>
      <c r="L84" t="s">
        <v>21</v>
      </c>
    </row>
    <row r="85" spans="2:49" x14ac:dyDescent="0.2">
      <c r="B85" t="s">
        <v>22</v>
      </c>
      <c r="C85" t="s">
        <v>23</v>
      </c>
      <c r="D85">
        <v>1</v>
      </c>
      <c r="E85">
        <v>4</v>
      </c>
      <c r="L85" t="s">
        <v>22</v>
      </c>
      <c r="M85" t="s">
        <v>23</v>
      </c>
      <c r="N85">
        <v>1</v>
      </c>
      <c r="O85">
        <v>4</v>
      </c>
    </row>
    <row r="86" spans="2:49" x14ac:dyDescent="0.2">
      <c r="B86" t="s">
        <v>24</v>
      </c>
      <c r="C86" t="s">
        <v>58</v>
      </c>
      <c r="D86" t="s">
        <v>59</v>
      </c>
      <c r="L86" t="s">
        <v>24</v>
      </c>
      <c r="M86" t="s">
        <v>58</v>
      </c>
      <c r="N86" t="s">
        <v>59</v>
      </c>
    </row>
    <row r="87" spans="2:49" x14ac:dyDescent="0.2">
      <c r="B87" t="s">
        <v>26</v>
      </c>
      <c r="C87" t="s">
        <v>27</v>
      </c>
      <c r="D87" t="s">
        <v>60</v>
      </c>
      <c r="L87" t="s">
        <v>26</v>
      </c>
      <c r="M87" t="s">
        <v>27</v>
      </c>
      <c r="N87" t="s">
        <v>60</v>
      </c>
    </row>
    <row r="88" spans="2:49" x14ac:dyDescent="0.2">
      <c r="B88" t="s">
        <v>30</v>
      </c>
      <c r="C88">
        <v>4194304</v>
      </c>
      <c r="L88" t="s">
        <v>30</v>
      </c>
      <c r="M88">
        <v>4194304</v>
      </c>
    </row>
    <row r="89" spans="2:49" x14ac:dyDescent="0.2">
      <c r="B89" t="s">
        <v>31</v>
      </c>
      <c r="C89" t="s">
        <v>32</v>
      </c>
      <c r="D89" t="s">
        <v>33</v>
      </c>
      <c r="L89" t="s">
        <v>31</v>
      </c>
      <c r="M89" t="s">
        <v>32</v>
      </c>
      <c r="N89" t="s">
        <v>33</v>
      </c>
    </row>
    <row r="91" spans="2:49" x14ac:dyDescent="0.2">
      <c r="B91" t="s">
        <v>35</v>
      </c>
      <c r="C91" t="s">
        <v>36</v>
      </c>
      <c r="D91" t="s">
        <v>37</v>
      </c>
      <c r="E91" t="s">
        <v>38</v>
      </c>
      <c r="F91" t="s">
        <v>39</v>
      </c>
      <c r="G91" t="s">
        <v>40</v>
      </c>
      <c r="H91" t="s">
        <v>41</v>
      </c>
      <c r="I91" s="4" t="s">
        <v>42</v>
      </c>
      <c r="J91" s="4" t="s">
        <v>43</v>
      </c>
      <c r="L91" t="s">
        <v>35</v>
      </c>
      <c r="M91" t="s">
        <v>36</v>
      </c>
      <c r="N91" t="s">
        <v>37</v>
      </c>
      <c r="O91" t="s">
        <v>38</v>
      </c>
      <c r="P91" t="s">
        <v>39</v>
      </c>
      <c r="Q91" t="s">
        <v>40</v>
      </c>
      <c r="R91" t="s">
        <v>41</v>
      </c>
      <c r="S91" t="s">
        <v>42</v>
      </c>
      <c r="T91" t="s">
        <v>43</v>
      </c>
    </row>
    <row r="93" spans="2:49" x14ac:dyDescent="0.2">
      <c r="B93">
        <v>1</v>
      </c>
      <c r="C93">
        <v>1</v>
      </c>
      <c r="D93">
        <v>1</v>
      </c>
      <c r="E93">
        <v>1</v>
      </c>
      <c r="F93">
        <v>1</v>
      </c>
      <c r="G93">
        <v>131072</v>
      </c>
      <c r="H93">
        <v>0.35</v>
      </c>
      <c r="I93" s="5">
        <v>1.3400000000000001E-6</v>
      </c>
      <c r="J93">
        <v>5.7089999999999996</v>
      </c>
      <c r="L93">
        <v>1</v>
      </c>
      <c r="M93">
        <v>1</v>
      </c>
      <c r="N93">
        <v>1</v>
      </c>
      <c r="O93">
        <v>1</v>
      </c>
      <c r="P93">
        <v>1</v>
      </c>
      <c r="Q93">
        <v>131072</v>
      </c>
      <c r="R93">
        <v>0.35099999999999998</v>
      </c>
      <c r="S93" s="5">
        <v>1.3400000000000001E-6</v>
      </c>
      <c r="T93">
        <v>5.7039999999999997</v>
      </c>
      <c r="Z93" s="7"/>
      <c r="AA93" s="7"/>
    </row>
    <row r="94" spans="2:49" x14ac:dyDescent="0.2">
      <c r="B94">
        <v>1</v>
      </c>
      <c r="C94">
        <v>2</v>
      </c>
      <c r="D94">
        <v>2</v>
      </c>
      <c r="E94">
        <v>2</v>
      </c>
      <c r="F94">
        <v>2</v>
      </c>
      <c r="G94">
        <v>131072</v>
      </c>
      <c r="H94">
        <v>0.34399999999999997</v>
      </c>
      <c r="I94" s="5">
        <v>1.31E-6</v>
      </c>
      <c r="J94">
        <v>11.63</v>
      </c>
      <c r="L94">
        <v>1</v>
      </c>
      <c r="M94">
        <v>2</v>
      </c>
      <c r="N94">
        <v>2</v>
      </c>
      <c r="O94">
        <v>2</v>
      </c>
      <c r="P94">
        <v>2</v>
      </c>
      <c r="Q94">
        <v>131072</v>
      </c>
      <c r="R94">
        <v>0.34499999999999997</v>
      </c>
      <c r="S94" s="5">
        <v>1.3200000000000001E-6</v>
      </c>
      <c r="T94">
        <v>11.59</v>
      </c>
      <c r="Z94" s="7"/>
      <c r="AA94" s="7"/>
    </row>
    <row r="95" spans="2:49" x14ac:dyDescent="0.2">
      <c r="B95">
        <v>1</v>
      </c>
      <c r="C95">
        <v>4</v>
      </c>
      <c r="D95">
        <v>4</v>
      </c>
      <c r="E95">
        <v>4</v>
      </c>
      <c r="F95">
        <v>4</v>
      </c>
      <c r="G95">
        <v>131072</v>
      </c>
      <c r="H95">
        <v>0.436</v>
      </c>
      <c r="I95" s="5">
        <v>1.66E-6</v>
      </c>
      <c r="J95">
        <v>18.329999999999998</v>
      </c>
      <c r="L95">
        <v>1</v>
      </c>
      <c r="M95">
        <v>4</v>
      </c>
      <c r="N95">
        <v>4</v>
      </c>
      <c r="O95">
        <v>4</v>
      </c>
      <c r="P95">
        <v>4</v>
      </c>
      <c r="Q95">
        <v>131072</v>
      </c>
      <c r="R95">
        <v>0.437</v>
      </c>
      <c r="S95" s="5">
        <v>1.6700000000000001E-6</v>
      </c>
      <c r="T95">
        <v>18.309999999999999</v>
      </c>
      <c r="Z95" s="7"/>
      <c r="AA95" s="7"/>
    </row>
    <row r="96" spans="2:49" x14ac:dyDescent="0.2">
      <c r="B96">
        <v>1</v>
      </c>
      <c r="C96">
        <v>8</v>
      </c>
      <c r="D96">
        <v>8</v>
      </c>
      <c r="E96">
        <v>8</v>
      </c>
      <c r="F96">
        <v>8</v>
      </c>
      <c r="G96">
        <v>131072</v>
      </c>
      <c r="H96">
        <v>0.437</v>
      </c>
      <c r="I96" s="5">
        <v>1.6700000000000001E-6</v>
      </c>
      <c r="J96">
        <v>36.58</v>
      </c>
      <c r="L96">
        <v>1</v>
      </c>
      <c r="M96">
        <v>8</v>
      </c>
      <c r="N96">
        <v>8</v>
      </c>
      <c r="O96">
        <v>8</v>
      </c>
      <c r="P96">
        <v>8</v>
      </c>
      <c r="Q96">
        <v>131072</v>
      </c>
      <c r="R96">
        <v>0.438</v>
      </c>
      <c r="S96" s="5">
        <v>1.6700000000000001E-6</v>
      </c>
      <c r="T96">
        <v>36.49</v>
      </c>
      <c r="Z96" s="7"/>
      <c r="AA96" s="7"/>
    </row>
    <row r="97" spans="2:27" x14ac:dyDescent="0.2">
      <c r="B97">
        <v>1</v>
      </c>
      <c r="C97">
        <v>16</v>
      </c>
      <c r="D97">
        <v>16</v>
      </c>
      <c r="E97">
        <v>16</v>
      </c>
      <c r="F97">
        <v>16</v>
      </c>
      <c r="G97">
        <v>131072</v>
      </c>
      <c r="H97">
        <v>0.44800000000000001</v>
      </c>
      <c r="I97" s="5">
        <v>1.7099999999999999E-6</v>
      </c>
      <c r="J97">
        <v>71.400000000000006</v>
      </c>
      <c r="L97">
        <v>1</v>
      </c>
      <c r="M97">
        <v>16</v>
      </c>
      <c r="N97">
        <v>16</v>
      </c>
      <c r="O97">
        <v>16</v>
      </c>
      <c r="P97">
        <v>16</v>
      </c>
      <c r="Q97">
        <v>131072</v>
      </c>
      <c r="R97">
        <v>0.45</v>
      </c>
      <c r="S97" s="5">
        <v>1.72E-6</v>
      </c>
      <c r="T97">
        <v>71.17</v>
      </c>
      <c r="Z97" s="7"/>
      <c r="AA97" s="7"/>
    </row>
    <row r="98" spans="2:27" x14ac:dyDescent="0.2">
      <c r="B98">
        <v>1</v>
      </c>
      <c r="C98">
        <v>32</v>
      </c>
      <c r="D98">
        <v>32</v>
      </c>
      <c r="E98">
        <v>32</v>
      </c>
      <c r="F98">
        <v>32</v>
      </c>
      <c r="G98">
        <v>131072</v>
      </c>
      <c r="H98">
        <v>0.47899999999999998</v>
      </c>
      <c r="I98" s="5">
        <v>1.8300000000000001E-6</v>
      </c>
      <c r="J98">
        <v>133.6</v>
      </c>
      <c r="L98">
        <v>1</v>
      </c>
      <c r="M98">
        <v>32</v>
      </c>
      <c r="N98">
        <v>32</v>
      </c>
      <c r="O98">
        <v>32</v>
      </c>
      <c r="P98">
        <v>32</v>
      </c>
      <c r="Q98">
        <v>131072</v>
      </c>
      <c r="R98">
        <v>0.47599999999999998</v>
      </c>
      <c r="S98" s="5">
        <v>1.8199999999999999E-6</v>
      </c>
      <c r="T98">
        <v>134.4</v>
      </c>
    </row>
    <row r="99" spans="2:27" x14ac:dyDescent="0.2">
      <c r="B99">
        <v>1</v>
      </c>
      <c r="C99">
        <v>64</v>
      </c>
      <c r="D99">
        <v>64</v>
      </c>
      <c r="E99">
        <v>64</v>
      </c>
      <c r="F99">
        <v>64</v>
      </c>
      <c r="G99">
        <v>131072</v>
      </c>
      <c r="H99">
        <v>0.51600000000000001</v>
      </c>
      <c r="I99" s="5">
        <v>1.9700000000000002E-6</v>
      </c>
      <c r="J99">
        <v>248.1</v>
      </c>
      <c r="L99">
        <v>1</v>
      </c>
      <c r="M99">
        <v>64</v>
      </c>
      <c r="N99">
        <v>64</v>
      </c>
      <c r="O99">
        <v>64</v>
      </c>
      <c r="P99">
        <v>64</v>
      </c>
      <c r="Q99">
        <v>131072</v>
      </c>
      <c r="R99">
        <v>0.51200000000000001</v>
      </c>
      <c r="S99" s="5">
        <v>1.95E-6</v>
      </c>
      <c r="T99">
        <v>249.8</v>
      </c>
    </row>
    <row r="100" spans="2:27" x14ac:dyDescent="0.2">
      <c r="B100">
        <v>1</v>
      </c>
      <c r="C100">
        <v>128</v>
      </c>
      <c r="D100">
        <v>128</v>
      </c>
      <c r="E100">
        <v>128</v>
      </c>
      <c r="F100">
        <v>128</v>
      </c>
      <c r="G100">
        <v>131072</v>
      </c>
      <c r="H100">
        <v>0.58599999999999997</v>
      </c>
      <c r="I100" s="5">
        <v>2.2400000000000002E-6</v>
      </c>
      <c r="J100">
        <v>436.6</v>
      </c>
      <c r="L100">
        <v>1</v>
      </c>
      <c r="M100">
        <v>128</v>
      </c>
      <c r="N100">
        <v>128</v>
      </c>
      <c r="O100">
        <v>128</v>
      </c>
      <c r="P100">
        <v>128</v>
      </c>
      <c r="Q100">
        <v>131072</v>
      </c>
      <c r="R100">
        <v>0.58299999999999996</v>
      </c>
      <c r="S100" s="5">
        <v>2.2199999999999999E-6</v>
      </c>
      <c r="T100">
        <v>439.4</v>
      </c>
    </row>
    <row r="101" spans="2:27" x14ac:dyDescent="0.2">
      <c r="B101">
        <v>1</v>
      </c>
      <c r="C101">
        <v>256</v>
      </c>
      <c r="D101">
        <v>256</v>
      </c>
      <c r="E101">
        <v>256</v>
      </c>
      <c r="F101">
        <v>256</v>
      </c>
      <c r="G101">
        <v>131072</v>
      </c>
      <c r="H101">
        <v>0.72599999999999998</v>
      </c>
      <c r="I101" s="5">
        <v>2.7700000000000002E-6</v>
      </c>
      <c r="J101">
        <v>705.5</v>
      </c>
      <c r="L101">
        <v>1</v>
      </c>
      <c r="M101">
        <v>256</v>
      </c>
      <c r="N101">
        <v>256</v>
      </c>
      <c r="O101">
        <v>256</v>
      </c>
      <c r="P101">
        <v>256</v>
      </c>
      <c r="Q101">
        <v>131072</v>
      </c>
      <c r="R101">
        <v>0.72199999999999998</v>
      </c>
      <c r="S101" s="5">
        <v>2.7499999999999999E-6</v>
      </c>
      <c r="T101">
        <v>709.3</v>
      </c>
    </row>
    <row r="102" spans="2:27" x14ac:dyDescent="0.2">
      <c r="B102">
        <v>1</v>
      </c>
      <c r="C102">
        <v>512</v>
      </c>
      <c r="D102">
        <v>512</v>
      </c>
      <c r="E102">
        <v>512</v>
      </c>
      <c r="F102">
        <v>512</v>
      </c>
      <c r="G102">
        <v>65536</v>
      </c>
      <c r="H102">
        <v>0.42799999999999999</v>
      </c>
      <c r="I102" s="5">
        <v>3.27E-6</v>
      </c>
      <c r="J102">
        <v>1196</v>
      </c>
      <c r="L102">
        <v>1</v>
      </c>
      <c r="M102">
        <v>512</v>
      </c>
      <c r="N102">
        <v>512</v>
      </c>
      <c r="O102">
        <v>512</v>
      </c>
      <c r="P102">
        <v>512</v>
      </c>
      <c r="Q102">
        <v>65536</v>
      </c>
      <c r="R102">
        <v>0.42699999999999999</v>
      </c>
      <c r="S102" s="5">
        <v>3.2600000000000001E-6</v>
      </c>
      <c r="T102">
        <v>1199</v>
      </c>
    </row>
    <row r="103" spans="2:27" x14ac:dyDescent="0.2">
      <c r="B103">
        <v>1</v>
      </c>
      <c r="C103">
        <v>1024</v>
      </c>
      <c r="D103">
        <v>1024</v>
      </c>
      <c r="E103">
        <v>1024</v>
      </c>
      <c r="F103">
        <v>1024</v>
      </c>
      <c r="G103">
        <v>65536</v>
      </c>
      <c r="H103">
        <v>0.56499999999999995</v>
      </c>
      <c r="I103" s="5">
        <v>4.3100000000000002E-6</v>
      </c>
      <c r="J103">
        <v>1811</v>
      </c>
      <c r="L103">
        <v>1</v>
      </c>
      <c r="M103">
        <v>1024</v>
      </c>
      <c r="N103">
        <v>1024</v>
      </c>
      <c r="O103">
        <v>1024</v>
      </c>
      <c r="P103">
        <v>1024</v>
      </c>
      <c r="Q103">
        <v>65536</v>
      </c>
      <c r="R103">
        <v>0.56200000000000006</v>
      </c>
      <c r="S103" s="5">
        <v>4.2899999999999996E-6</v>
      </c>
      <c r="T103">
        <v>1823</v>
      </c>
    </row>
    <row r="104" spans="2:27" x14ac:dyDescent="0.2">
      <c r="B104">
        <v>1</v>
      </c>
      <c r="C104">
        <v>2048</v>
      </c>
      <c r="D104">
        <v>2048</v>
      </c>
      <c r="E104">
        <v>2048</v>
      </c>
      <c r="F104">
        <v>2048</v>
      </c>
      <c r="G104">
        <v>65536</v>
      </c>
      <c r="H104">
        <v>0.749</v>
      </c>
      <c r="I104" s="5">
        <v>5.7100000000000004E-6</v>
      </c>
      <c r="J104">
        <v>2734</v>
      </c>
      <c r="L104">
        <v>1</v>
      </c>
      <c r="M104">
        <v>2048</v>
      </c>
      <c r="N104">
        <v>2048</v>
      </c>
      <c r="O104">
        <v>2048</v>
      </c>
      <c r="P104">
        <v>2048</v>
      </c>
      <c r="Q104">
        <v>65536</v>
      </c>
      <c r="R104">
        <v>0.73799999999999999</v>
      </c>
      <c r="S104" s="5">
        <v>5.6300000000000003E-6</v>
      </c>
      <c r="T104">
        <v>2773</v>
      </c>
    </row>
    <row r="105" spans="2:27" x14ac:dyDescent="0.2">
      <c r="B105">
        <v>1</v>
      </c>
      <c r="C105">
        <v>4096</v>
      </c>
      <c r="D105">
        <v>4096</v>
      </c>
      <c r="E105">
        <v>4096</v>
      </c>
      <c r="F105">
        <v>4096</v>
      </c>
      <c r="G105">
        <v>32768</v>
      </c>
      <c r="H105">
        <v>0.56200000000000006</v>
      </c>
      <c r="I105" s="5">
        <v>8.5699999999999993E-6</v>
      </c>
      <c r="J105">
        <v>3645</v>
      </c>
      <c r="L105">
        <v>1</v>
      </c>
      <c r="M105">
        <v>4096</v>
      </c>
      <c r="N105">
        <v>4096</v>
      </c>
      <c r="O105">
        <v>4096</v>
      </c>
      <c r="P105">
        <v>4096</v>
      </c>
      <c r="Q105">
        <v>32768</v>
      </c>
      <c r="R105">
        <v>0.56000000000000005</v>
      </c>
      <c r="S105" s="5">
        <v>8.5399999999999996E-6</v>
      </c>
      <c r="T105">
        <v>3658</v>
      </c>
    </row>
    <row r="106" spans="2:27" x14ac:dyDescent="0.2">
      <c r="B106">
        <v>1</v>
      </c>
      <c r="C106">
        <v>8192</v>
      </c>
      <c r="D106">
        <v>8192</v>
      </c>
      <c r="E106">
        <v>8192</v>
      </c>
      <c r="F106">
        <v>8192</v>
      </c>
      <c r="G106">
        <v>32768</v>
      </c>
      <c r="H106">
        <v>0.92200000000000004</v>
      </c>
      <c r="I106" s="5">
        <v>1.4100000000000001E-5</v>
      </c>
      <c r="J106">
        <v>4444</v>
      </c>
      <c r="L106">
        <v>1</v>
      </c>
      <c r="M106">
        <v>8192</v>
      </c>
      <c r="N106">
        <v>8192</v>
      </c>
      <c r="O106">
        <v>8192</v>
      </c>
      <c r="P106">
        <v>8192</v>
      </c>
      <c r="Q106">
        <v>32768</v>
      </c>
      <c r="R106">
        <v>0.91700000000000004</v>
      </c>
      <c r="S106" s="5">
        <v>1.4E-5</v>
      </c>
      <c r="T106">
        <v>4468</v>
      </c>
    </row>
    <row r="107" spans="2:27" x14ac:dyDescent="0.2">
      <c r="B107">
        <v>1</v>
      </c>
      <c r="C107">
        <v>16384</v>
      </c>
      <c r="D107">
        <v>16384</v>
      </c>
      <c r="E107">
        <v>16384</v>
      </c>
      <c r="F107">
        <v>16384</v>
      </c>
      <c r="G107">
        <v>16384</v>
      </c>
      <c r="H107">
        <v>0.82</v>
      </c>
      <c r="I107" s="5">
        <v>2.5000000000000001E-5</v>
      </c>
      <c r="J107">
        <v>4998</v>
      </c>
      <c r="L107">
        <v>1</v>
      </c>
      <c r="M107">
        <v>16384</v>
      </c>
      <c r="N107">
        <v>16384</v>
      </c>
      <c r="O107">
        <v>16384</v>
      </c>
      <c r="P107">
        <v>16384</v>
      </c>
      <c r="Q107">
        <v>16384</v>
      </c>
      <c r="R107">
        <v>0.81699999999999995</v>
      </c>
      <c r="S107" s="5">
        <v>2.4899999999999999E-5</v>
      </c>
      <c r="T107">
        <v>5014</v>
      </c>
    </row>
    <row r="108" spans="2:27" x14ac:dyDescent="0.2">
      <c r="B108">
        <v>1</v>
      </c>
      <c r="C108">
        <v>32768</v>
      </c>
      <c r="D108">
        <v>32768</v>
      </c>
      <c r="E108">
        <v>32768</v>
      </c>
      <c r="F108">
        <v>32768</v>
      </c>
      <c r="G108">
        <v>8192</v>
      </c>
      <c r="H108">
        <v>0.79300000000000004</v>
      </c>
      <c r="I108" s="5">
        <v>4.8399999999999997E-5</v>
      </c>
      <c r="J108">
        <v>5164</v>
      </c>
      <c r="L108">
        <v>1</v>
      </c>
      <c r="M108">
        <v>32768</v>
      </c>
      <c r="N108">
        <v>32768</v>
      </c>
      <c r="O108">
        <v>32768</v>
      </c>
      <c r="P108">
        <v>32768</v>
      </c>
      <c r="Q108">
        <v>8192</v>
      </c>
      <c r="R108">
        <v>0.79300000000000004</v>
      </c>
      <c r="S108" s="5">
        <v>4.8399999999999997E-5</v>
      </c>
      <c r="T108">
        <v>5165</v>
      </c>
    </row>
    <row r="109" spans="2:27" x14ac:dyDescent="0.2">
      <c r="B109">
        <v>1</v>
      </c>
      <c r="C109">
        <v>65536</v>
      </c>
      <c r="D109">
        <v>65536</v>
      </c>
      <c r="E109">
        <v>65536</v>
      </c>
      <c r="F109">
        <v>65536</v>
      </c>
      <c r="G109">
        <v>4096</v>
      </c>
      <c r="H109">
        <v>0.73699999999999999</v>
      </c>
      <c r="I109" s="5">
        <v>8.9900000000000003E-5</v>
      </c>
      <c r="J109">
        <v>5560</v>
      </c>
      <c r="L109">
        <v>1</v>
      </c>
      <c r="M109">
        <v>65536</v>
      </c>
      <c r="N109">
        <v>65536</v>
      </c>
      <c r="O109">
        <v>65536</v>
      </c>
      <c r="P109">
        <v>65536</v>
      </c>
      <c r="Q109">
        <v>4096</v>
      </c>
      <c r="R109">
        <v>0.73299999999999998</v>
      </c>
      <c r="S109" s="5">
        <v>8.9400000000000005E-5</v>
      </c>
      <c r="T109">
        <v>5591</v>
      </c>
    </row>
    <row r="110" spans="2:27" x14ac:dyDescent="0.2">
      <c r="B110">
        <v>1</v>
      </c>
      <c r="C110">
        <v>131072</v>
      </c>
      <c r="D110">
        <v>131072</v>
      </c>
      <c r="E110">
        <v>131072</v>
      </c>
      <c r="F110">
        <v>131072</v>
      </c>
      <c r="G110">
        <v>2048</v>
      </c>
      <c r="H110">
        <v>0.70399999999999996</v>
      </c>
      <c r="I110" s="5">
        <v>1.7200000000000001E-4</v>
      </c>
      <c r="J110">
        <v>5815</v>
      </c>
      <c r="L110">
        <v>1</v>
      </c>
      <c r="M110">
        <v>131072</v>
      </c>
      <c r="N110">
        <v>131072</v>
      </c>
      <c r="O110">
        <v>131072</v>
      </c>
      <c r="P110">
        <v>131072</v>
      </c>
      <c r="Q110">
        <v>2048</v>
      </c>
      <c r="R110">
        <v>0.70199999999999996</v>
      </c>
      <c r="S110" s="5">
        <v>1.7100000000000001E-4</v>
      </c>
      <c r="T110">
        <v>5832</v>
      </c>
    </row>
    <row r="111" spans="2:27" x14ac:dyDescent="0.2">
      <c r="B111">
        <v>1</v>
      </c>
      <c r="C111">
        <v>262144</v>
      </c>
      <c r="D111">
        <v>262144</v>
      </c>
      <c r="E111">
        <v>262144</v>
      </c>
      <c r="F111">
        <v>262144</v>
      </c>
      <c r="G111">
        <v>1024</v>
      </c>
      <c r="H111">
        <v>0.68899999999999995</v>
      </c>
      <c r="I111" s="5">
        <v>3.3599999999999998E-4</v>
      </c>
      <c r="J111">
        <v>5947</v>
      </c>
      <c r="L111">
        <v>1</v>
      </c>
      <c r="M111">
        <v>262144</v>
      </c>
      <c r="N111">
        <v>262144</v>
      </c>
      <c r="O111">
        <v>262144</v>
      </c>
      <c r="P111">
        <v>262144</v>
      </c>
      <c r="Q111">
        <v>1024</v>
      </c>
      <c r="R111">
        <v>0.68899999999999995</v>
      </c>
      <c r="S111" s="5">
        <v>3.3700000000000001E-4</v>
      </c>
      <c r="T111">
        <v>5942</v>
      </c>
    </row>
    <row r="112" spans="2:27" x14ac:dyDescent="0.2">
      <c r="B112">
        <v>1</v>
      </c>
      <c r="C112">
        <v>524288</v>
      </c>
      <c r="D112">
        <v>524288</v>
      </c>
      <c r="E112">
        <v>524288</v>
      </c>
      <c r="F112">
        <v>524288</v>
      </c>
      <c r="G112">
        <v>512</v>
      </c>
      <c r="H112">
        <v>0.68</v>
      </c>
      <c r="I112" s="5">
        <v>6.6399999999999999E-4</v>
      </c>
      <c r="J112">
        <v>6020</v>
      </c>
      <c r="L112">
        <v>1</v>
      </c>
      <c r="M112">
        <v>524288</v>
      </c>
      <c r="N112">
        <v>524288</v>
      </c>
      <c r="O112">
        <v>524288</v>
      </c>
      <c r="P112">
        <v>524288</v>
      </c>
      <c r="Q112">
        <v>512</v>
      </c>
      <c r="R112">
        <v>0.68300000000000005</v>
      </c>
      <c r="S112" s="5">
        <v>6.6699999999999995E-4</v>
      </c>
      <c r="T112">
        <v>6000</v>
      </c>
    </row>
    <row r="113" spans="2:20" x14ac:dyDescent="0.2">
      <c r="B113">
        <v>1</v>
      </c>
      <c r="C113">
        <v>1048576</v>
      </c>
      <c r="D113">
        <v>1048576</v>
      </c>
      <c r="E113">
        <v>1048576</v>
      </c>
      <c r="F113">
        <v>1048576</v>
      </c>
      <c r="G113">
        <v>256</v>
      </c>
      <c r="H113">
        <v>0.67700000000000005</v>
      </c>
      <c r="I113" s="5">
        <v>1.32E-3</v>
      </c>
      <c r="J113">
        <v>6046</v>
      </c>
      <c r="L113">
        <v>1</v>
      </c>
      <c r="M113">
        <v>1048576</v>
      </c>
      <c r="N113">
        <v>1048576</v>
      </c>
      <c r="O113">
        <v>1048576</v>
      </c>
      <c r="P113">
        <v>1048576</v>
      </c>
      <c r="Q113">
        <v>256</v>
      </c>
      <c r="R113">
        <v>0.67800000000000005</v>
      </c>
      <c r="S113" s="5">
        <v>1.32E-3</v>
      </c>
      <c r="T113">
        <v>6042</v>
      </c>
    </row>
    <row r="114" spans="2:20" x14ac:dyDescent="0.2">
      <c r="B114">
        <v>1</v>
      </c>
      <c r="C114">
        <v>2097152</v>
      </c>
      <c r="D114">
        <v>2097152</v>
      </c>
      <c r="E114">
        <v>2097152</v>
      </c>
      <c r="F114">
        <v>2097152</v>
      </c>
      <c r="G114">
        <v>128</v>
      </c>
      <c r="H114">
        <v>0.67400000000000004</v>
      </c>
      <c r="I114" s="5">
        <v>2.63E-3</v>
      </c>
      <c r="J114">
        <v>6074</v>
      </c>
      <c r="L114">
        <v>1</v>
      </c>
      <c r="M114">
        <v>2097152</v>
      </c>
      <c r="N114">
        <v>2097152</v>
      </c>
      <c r="O114">
        <v>2097152</v>
      </c>
      <c r="P114">
        <v>2097152</v>
      </c>
      <c r="Q114">
        <v>128</v>
      </c>
      <c r="R114">
        <v>0.67500000000000004</v>
      </c>
      <c r="S114" s="5">
        <v>2.64E-3</v>
      </c>
      <c r="T114">
        <v>6072</v>
      </c>
    </row>
    <row r="115" spans="2:20" x14ac:dyDescent="0.2">
      <c r="B115">
        <v>1</v>
      </c>
      <c r="C115">
        <v>4194304</v>
      </c>
      <c r="D115">
        <v>4194304</v>
      </c>
      <c r="E115">
        <v>4194304</v>
      </c>
      <c r="F115">
        <v>4194304</v>
      </c>
      <c r="G115">
        <v>64</v>
      </c>
      <c r="H115">
        <v>0.67500000000000004</v>
      </c>
      <c r="I115" s="5">
        <v>5.28E-3</v>
      </c>
      <c r="J115">
        <v>6066</v>
      </c>
      <c r="L115">
        <v>1</v>
      </c>
      <c r="M115">
        <v>4194304</v>
      </c>
      <c r="N115">
        <v>4194304</v>
      </c>
      <c r="O115">
        <v>4194304</v>
      </c>
      <c r="P115">
        <v>4194304</v>
      </c>
      <c r="Q115">
        <v>64</v>
      </c>
      <c r="R115">
        <v>0.67500000000000004</v>
      </c>
      <c r="S115" s="5">
        <v>5.2700000000000004E-3</v>
      </c>
      <c r="T115">
        <v>6068</v>
      </c>
    </row>
    <row r="117" spans="2:20" x14ac:dyDescent="0.2">
      <c r="B117" t="s">
        <v>21</v>
      </c>
      <c r="L117" t="s">
        <v>21</v>
      </c>
    </row>
    <row r="118" spans="2:20" x14ac:dyDescent="0.2">
      <c r="B118" t="s">
        <v>22</v>
      </c>
      <c r="C118" t="s">
        <v>23</v>
      </c>
      <c r="D118">
        <v>1</v>
      </c>
      <c r="E118">
        <v>4</v>
      </c>
      <c r="L118" t="s">
        <v>22</v>
      </c>
      <c r="M118" t="s">
        <v>23</v>
      </c>
      <c r="N118">
        <v>1</v>
      </c>
      <c r="O118">
        <v>4</v>
      </c>
    </row>
    <row r="119" spans="2:20" x14ac:dyDescent="0.2">
      <c r="B119" t="s">
        <v>24</v>
      </c>
      <c r="C119" t="s">
        <v>61</v>
      </c>
      <c r="L119" t="s">
        <v>24</v>
      </c>
      <c r="M119" t="s">
        <v>61</v>
      </c>
    </row>
    <row r="120" spans="2:20" x14ac:dyDescent="0.2">
      <c r="B120" t="s">
        <v>26</v>
      </c>
      <c r="C120" t="s">
        <v>27</v>
      </c>
      <c r="D120" t="s">
        <v>60</v>
      </c>
      <c r="L120" t="s">
        <v>26</v>
      </c>
      <c r="M120" t="s">
        <v>27</v>
      </c>
      <c r="N120" t="s">
        <v>60</v>
      </c>
    </row>
    <row r="121" spans="2:20" x14ac:dyDescent="0.2">
      <c r="B121" t="s">
        <v>30</v>
      </c>
      <c r="C121">
        <v>4194304</v>
      </c>
      <c r="L121" t="s">
        <v>30</v>
      </c>
      <c r="M121">
        <v>4194304</v>
      </c>
    </row>
    <row r="122" spans="2:20" x14ac:dyDescent="0.2">
      <c r="B122" t="s">
        <v>31</v>
      </c>
      <c r="C122" t="s">
        <v>32</v>
      </c>
      <c r="D122" t="s">
        <v>33</v>
      </c>
      <c r="L122" t="s">
        <v>31</v>
      </c>
      <c r="M122" t="s">
        <v>32</v>
      </c>
      <c r="N122" t="s">
        <v>33</v>
      </c>
    </row>
    <row r="124" spans="2:20" x14ac:dyDescent="0.2">
      <c r="B124" t="s">
        <v>35</v>
      </c>
      <c r="C124" t="s">
        <v>36</v>
      </c>
      <c r="D124" t="s">
        <v>37</v>
      </c>
      <c r="E124" t="s">
        <v>38</v>
      </c>
      <c r="F124" t="s">
        <v>39</v>
      </c>
      <c r="G124" t="s">
        <v>40</v>
      </c>
      <c r="H124" t="s">
        <v>41</v>
      </c>
      <c r="I124" t="s">
        <v>42</v>
      </c>
      <c r="J124" t="s">
        <v>43</v>
      </c>
      <c r="L124" t="s">
        <v>35</v>
      </c>
      <c r="M124" t="s">
        <v>36</v>
      </c>
      <c r="N124" t="s">
        <v>37</v>
      </c>
      <c r="O124" t="s">
        <v>38</v>
      </c>
      <c r="P124" t="s">
        <v>39</v>
      </c>
      <c r="Q124" t="s">
        <v>40</v>
      </c>
      <c r="R124" t="s">
        <v>41</v>
      </c>
      <c r="S124" s="4" t="s">
        <v>42</v>
      </c>
      <c r="T124" s="4" t="s">
        <v>43</v>
      </c>
    </row>
    <row r="126" spans="2:20" x14ac:dyDescent="0.2">
      <c r="B126">
        <v>1</v>
      </c>
      <c r="C126">
        <v>1</v>
      </c>
      <c r="D126">
        <v>1</v>
      </c>
      <c r="E126">
        <v>1</v>
      </c>
      <c r="F126">
        <v>1</v>
      </c>
      <c r="G126">
        <v>65536</v>
      </c>
      <c r="H126">
        <v>0.438</v>
      </c>
      <c r="I126" s="5">
        <v>3.3400000000000002E-6</v>
      </c>
      <c r="J126">
        <v>2.2839999999999998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65536</v>
      </c>
      <c r="R126">
        <v>0.42599999999999999</v>
      </c>
      <c r="S126" s="5">
        <v>3.2499999999999998E-6</v>
      </c>
      <c r="T126">
        <v>2.347</v>
      </c>
    </row>
    <row r="127" spans="2:20" x14ac:dyDescent="0.2">
      <c r="B127">
        <v>1</v>
      </c>
      <c r="C127">
        <v>2</v>
      </c>
      <c r="D127">
        <v>2</v>
      </c>
      <c r="E127">
        <v>2</v>
      </c>
      <c r="F127">
        <v>2</v>
      </c>
      <c r="G127">
        <v>65536</v>
      </c>
      <c r="H127">
        <v>0.437</v>
      </c>
      <c r="I127" s="5">
        <v>3.3400000000000002E-6</v>
      </c>
      <c r="J127">
        <v>4.5739999999999998</v>
      </c>
      <c r="L127">
        <v>1</v>
      </c>
      <c r="M127">
        <v>2</v>
      </c>
      <c r="N127">
        <v>2</v>
      </c>
      <c r="O127">
        <v>2</v>
      </c>
      <c r="P127">
        <v>2</v>
      </c>
      <c r="Q127">
        <v>65536</v>
      </c>
      <c r="R127">
        <v>0.42499999999999999</v>
      </c>
      <c r="S127" s="5">
        <v>3.2399999999999999E-6</v>
      </c>
      <c r="T127">
        <v>4.7089999999999996</v>
      </c>
    </row>
    <row r="128" spans="2:20" x14ac:dyDescent="0.2">
      <c r="B128">
        <v>1</v>
      </c>
      <c r="C128">
        <v>4</v>
      </c>
      <c r="D128">
        <v>4</v>
      </c>
      <c r="E128">
        <v>4</v>
      </c>
      <c r="F128">
        <v>4</v>
      </c>
      <c r="G128">
        <v>65536</v>
      </c>
      <c r="H128">
        <v>0.439</v>
      </c>
      <c r="I128" s="5">
        <v>3.3500000000000001E-6</v>
      </c>
      <c r="J128">
        <v>9.1199999999999992</v>
      </c>
      <c r="L128">
        <v>1</v>
      </c>
      <c r="M128">
        <v>4</v>
      </c>
      <c r="N128">
        <v>4</v>
      </c>
      <c r="O128">
        <v>4</v>
      </c>
      <c r="P128">
        <v>4</v>
      </c>
      <c r="Q128">
        <v>65536</v>
      </c>
      <c r="R128">
        <v>0.42499999999999999</v>
      </c>
      <c r="S128" s="5">
        <v>3.2399999999999999E-6</v>
      </c>
      <c r="T128">
        <v>9.4160000000000004</v>
      </c>
    </row>
    <row r="129" spans="2:20" x14ac:dyDescent="0.2">
      <c r="B129">
        <v>1</v>
      </c>
      <c r="C129">
        <v>8</v>
      </c>
      <c r="D129">
        <v>8</v>
      </c>
      <c r="E129">
        <v>8</v>
      </c>
      <c r="F129">
        <v>8</v>
      </c>
      <c r="G129">
        <v>65536</v>
      </c>
      <c r="H129">
        <v>0.439</v>
      </c>
      <c r="I129" s="5">
        <v>3.3500000000000001E-6</v>
      </c>
      <c r="J129">
        <v>18.239999999999998</v>
      </c>
      <c r="L129">
        <v>1</v>
      </c>
      <c r="M129">
        <v>8</v>
      </c>
      <c r="N129">
        <v>8</v>
      </c>
      <c r="O129">
        <v>8</v>
      </c>
      <c r="P129">
        <v>8</v>
      </c>
      <c r="Q129">
        <v>65536</v>
      </c>
      <c r="R129">
        <v>0.42499999999999999</v>
      </c>
      <c r="S129" s="5">
        <v>3.2399999999999999E-6</v>
      </c>
      <c r="T129">
        <v>18.809999999999999</v>
      </c>
    </row>
    <row r="130" spans="2:20" x14ac:dyDescent="0.2">
      <c r="B130">
        <v>1</v>
      </c>
      <c r="C130">
        <v>16</v>
      </c>
      <c r="D130">
        <v>16</v>
      </c>
      <c r="E130">
        <v>16</v>
      </c>
      <c r="F130">
        <v>16</v>
      </c>
      <c r="G130">
        <v>65536</v>
      </c>
      <c r="H130">
        <v>0.44500000000000001</v>
      </c>
      <c r="I130" s="5">
        <v>3.3900000000000002E-6</v>
      </c>
      <c r="J130">
        <v>35.99</v>
      </c>
      <c r="L130">
        <v>1</v>
      </c>
      <c r="M130">
        <v>16</v>
      </c>
      <c r="N130">
        <v>16</v>
      </c>
      <c r="O130">
        <v>16</v>
      </c>
      <c r="P130">
        <v>16</v>
      </c>
      <c r="Q130">
        <v>65536</v>
      </c>
      <c r="R130">
        <v>0.43099999999999999</v>
      </c>
      <c r="S130" s="5">
        <v>3.2899999999999998E-6</v>
      </c>
      <c r="T130">
        <v>37.130000000000003</v>
      </c>
    </row>
    <row r="131" spans="2:20" x14ac:dyDescent="0.2">
      <c r="B131">
        <v>1</v>
      </c>
      <c r="C131">
        <v>32</v>
      </c>
      <c r="D131">
        <v>32</v>
      </c>
      <c r="E131">
        <v>32</v>
      </c>
      <c r="F131">
        <v>32</v>
      </c>
      <c r="G131">
        <v>65536</v>
      </c>
      <c r="H131">
        <v>0.46100000000000002</v>
      </c>
      <c r="I131" s="5">
        <v>3.5099999999999999E-6</v>
      </c>
      <c r="J131">
        <v>69.459999999999994</v>
      </c>
      <c r="L131">
        <v>1</v>
      </c>
      <c r="M131">
        <v>32</v>
      </c>
      <c r="N131">
        <v>32</v>
      </c>
      <c r="O131">
        <v>32</v>
      </c>
      <c r="P131">
        <v>32</v>
      </c>
      <c r="Q131">
        <v>65536</v>
      </c>
      <c r="R131">
        <v>0.44500000000000001</v>
      </c>
      <c r="S131" s="5">
        <v>3.3900000000000002E-6</v>
      </c>
      <c r="T131">
        <v>71.92</v>
      </c>
    </row>
    <row r="132" spans="2:20" x14ac:dyDescent="0.2">
      <c r="B132">
        <v>1</v>
      </c>
      <c r="C132">
        <v>64</v>
      </c>
      <c r="D132">
        <v>64</v>
      </c>
      <c r="E132">
        <v>64</v>
      </c>
      <c r="F132">
        <v>64</v>
      </c>
      <c r="G132">
        <v>65536</v>
      </c>
      <c r="H132">
        <v>0.48</v>
      </c>
      <c r="I132" s="5">
        <v>3.67E-6</v>
      </c>
      <c r="J132">
        <v>133.19999999999999</v>
      </c>
      <c r="L132">
        <v>1</v>
      </c>
      <c r="M132">
        <v>64</v>
      </c>
      <c r="N132">
        <v>64</v>
      </c>
      <c r="O132">
        <v>64</v>
      </c>
      <c r="P132">
        <v>64</v>
      </c>
      <c r="Q132">
        <v>65536</v>
      </c>
      <c r="R132">
        <v>0.46400000000000002</v>
      </c>
      <c r="S132" s="5">
        <v>3.54E-6</v>
      </c>
      <c r="T132">
        <v>138.1</v>
      </c>
    </row>
    <row r="133" spans="2:20" x14ac:dyDescent="0.2">
      <c r="B133">
        <v>1</v>
      </c>
      <c r="C133">
        <v>128</v>
      </c>
      <c r="D133">
        <v>128</v>
      </c>
      <c r="E133">
        <v>128</v>
      </c>
      <c r="F133">
        <v>128</v>
      </c>
      <c r="G133">
        <v>65536</v>
      </c>
      <c r="H133">
        <v>0.52300000000000002</v>
      </c>
      <c r="I133" s="5">
        <v>3.9899999999999999E-6</v>
      </c>
      <c r="J133">
        <v>244.9</v>
      </c>
      <c r="L133">
        <v>1</v>
      </c>
      <c r="M133">
        <v>128</v>
      </c>
      <c r="N133">
        <v>128</v>
      </c>
      <c r="O133">
        <v>128</v>
      </c>
      <c r="P133">
        <v>128</v>
      </c>
      <c r="Q133">
        <v>65536</v>
      </c>
      <c r="R133">
        <v>0.497</v>
      </c>
      <c r="S133" s="5">
        <v>3.7900000000000001E-6</v>
      </c>
      <c r="T133">
        <v>257.39999999999998</v>
      </c>
    </row>
    <row r="134" spans="2:20" x14ac:dyDescent="0.2">
      <c r="B134">
        <v>1</v>
      </c>
      <c r="C134">
        <v>256</v>
      </c>
      <c r="D134">
        <v>256</v>
      </c>
      <c r="E134">
        <v>256</v>
      </c>
      <c r="F134">
        <v>256</v>
      </c>
      <c r="G134">
        <v>65536</v>
      </c>
      <c r="H134">
        <v>0.59599999999999997</v>
      </c>
      <c r="I134" s="5">
        <v>4.5499999999999996E-6</v>
      </c>
      <c r="J134">
        <v>429.7</v>
      </c>
      <c r="L134">
        <v>1</v>
      </c>
      <c r="M134">
        <v>256</v>
      </c>
      <c r="N134">
        <v>256</v>
      </c>
      <c r="O134">
        <v>256</v>
      </c>
      <c r="P134">
        <v>256</v>
      </c>
      <c r="Q134">
        <v>65536</v>
      </c>
      <c r="R134">
        <v>0.56599999999999995</v>
      </c>
      <c r="S134" s="5">
        <v>4.3200000000000001E-6</v>
      </c>
      <c r="T134">
        <v>452.1</v>
      </c>
    </row>
    <row r="135" spans="2:20" x14ac:dyDescent="0.2">
      <c r="B135">
        <v>1</v>
      </c>
      <c r="C135">
        <v>512</v>
      </c>
      <c r="D135">
        <v>512</v>
      </c>
      <c r="E135">
        <v>512</v>
      </c>
      <c r="F135">
        <v>512</v>
      </c>
      <c r="G135">
        <v>65536</v>
      </c>
      <c r="H135">
        <v>0.67800000000000005</v>
      </c>
      <c r="I135" s="5">
        <v>5.1699999999999996E-6</v>
      </c>
      <c r="J135">
        <v>755.6</v>
      </c>
      <c r="L135">
        <v>1</v>
      </c>
      <c r="M135">
        <v>512</v>
      </c>
      <c r="N135">
        <v>512</v>
      </c>
      <c r="O135">
        <v>512</v>
      </c>
      <c r="P135">
        <v>512</v>
      </c>
      <c r="Q135">
        <v>65536</v>
      </c>
      <c r="R135">
        <v>0.63100000000000001</v>
      </c>
      <c r="S135" s="5">
        <v>4.8099999999999997E-6</v>
      </c>
      <c r="T135">
        <v>811.5</v>
      </c>
    </row>
    <row r="136" spans="2:20" x14ac:dyDescent="0.2">
      <c r="B136">
        <v>1</v>
      </c>
      <c r="C136">
        <v>1024</v>
      </c>
      <c r="D136">
        <v>1024</v>
      </c>
      <c r="E136">
        <v>1024</v>
      </c>
      <c r="F136">
        <v>1024</v>
      </c>
      <c r="G136">
        <v>32768</v>
      </c>
      <c r="H136">
        <v>0.42199999999999999</v>
      </c>
      <c r="I136" s="5">
        <v>6.4500000000000001E-6</v>
      </c>
      <c r="J136">
        <v>1212</v>
      </c>
      <c r="L136">
        <v>1</v>
      </c>
      <c r="M136">
        <v>1024</v>
      </c>
      <c r="N136">
        <v>1024</v>
      </c>
      <c r="O136">
        <v>1024</v>
      </c>
      <c r="P136">
        <v>1024</v>
      </c>
      <c r="Q136">
        <v>65536</v>
      </c>
      <c r="R136">
        <v>0.77</v>
      </c>
      <c r="S136" s="5">
        <v>5.8799999999999996E-6</v>
      </c>
      <c r="T136">
        <v>1330</v>
      </c>
    </row>
    <row r="137" spans="2:20" x14ac:dyDescent="0.2">
      <c r="B137">
        <v>1</v>
      </c>
      <c r="C137">
        <v>2048</v>
      </c>
      <c r="D137">
        <v>2048</v>
      </c>
      <c r="E137">
        <v>2048</v>
      </c>
      <c r="F137">
        <v>2048</v>
      </c>
      <c r="G137">
        <v>32768</v>
      </c>
      <c r="H137">
        <v>0.53700000000000003</v>
      </c>
      <c r="I137" s="5">
        <v>8.1899999999999995E-6</v>
      </c>
      <c r="J137">
        <v>1908</v>
      </c>
      <c r="L137">
        <v>1</v>
      </c>
      <c r="M137">
        <v>2048</v>
      </c>
      <c r="N137">
        <v>2048</v>
      </c>
      <c r="O137">
        <v>2048</v>
      </c>
      <c r="P137">
        <v>2048</v>
      </c>
      <c r="Q137">
        <v>32768</v>
      </c>
      <c r="R137">
        <v>0.47899999999999998</v>
      </c>
      <c r="S137" s="5">
        <v>7.3100000000000003E-6</v>
      </c>
      <c r="T137">
        <v>2138</v>
      </c>
    </row>
    <row r="138" spans="2:20" x14ac:dyDescent="0.2">
      <c r="B138">
        <v>1</v>
      </c>
      <c r="C138">
        <v>4096</v>
      </c>
      <c r="D138">
        <v>4096</v>
      </c>
      <c r="E138">
        <v>4096</v>
      </c>
      <c r="F138">
        <v>4096</v>
      </c>
      <c r="G138">
        <v>32768</v>
      </c>
      <c r="H138">
        <v>0.78400000000000003</v>
      </c>
      <c r="I138" s="5">
        <v>1.2E-5</v>
      </c>
      <c r="J138">
        <v>2613</v>
      </c>
      <c r="L138">
        <v>1</v>
      </c>
      <c r="M138">
        <v>4096</v>
      </c>
      <c r="N138">
        <v>4096</v>
      </c>
      <c r="O138">
        <v>4096</v>
      </c>
      <c r="P138">
        <v>4096</v>
      </c>
      <c r="Q138">
        <v>32768</v>
      </c>
      <c r="R138">
        <v>0.66500000000000004</v>
      </c>
      <c r="S138" s="5">
        <v>1.01E-5</v>
      </c>
      <c r="T138">
        <v>3081</v>
      </c>
    </row>
    <row r="139" spans="2:20" x14ac:dyDescent="0.2">
      <c r="B139">
        <v>1</v>
      </c>
      <c r="C139">
        <v>8192</v>
      </c>
      <c r="D139">
        <v>8192</v>
      </c>
      <c r="E139">
        <v>8192</v>
      </c>
      <c r="F139">
        <v>8192</v>
      </c>
      <c r="G139">
        <v>16384</v>
      </c>
      <c r="H139">
        <v>0.65800000000000003</v>
      </c>
      <c r="I139" s="5">
        <v>2.0100000000000001E-5</v>
      </c>
      <c r="J139">
        <v>3112</v>
      </c>
      <c r="L139">
        <v>1</v>
      </c>
      <c r="M139">
        <v>8192</v>
      </c>
      <c r="N139">
        <v>8192</v>
      </c>
      <c r="O139">
        <v>8192</v>
      </c>
      <c r="P139">
        <v>8192</v>
      </c>
      <c r="Q139">
        <v>32768</v>
      </c>
      <c r="R139">
        <v>1.03</v>
      </c>
      <c r="S139" s="5">
        <v>1.5800000000000001E-5</v>
      </c>
      <c r="T139">
        <v>3960</v>
      </c>
    </row>
    <row r="140" spans="2:20" x14ac:dyDescent="0.2">
      <c r="B140">
        <v>1</v>
      </c>
      <c r="C140">
        <v>16384</v>
      </c>
      <c r="D140">
        <v>16384</v>
      </c>
      <c r="E140">
        <v>16384</v>
      </c>
      <c r="F140">
        <v>16384</v>
      </c>
      <c r="G140">
        <v>16384</v>
      </c>
      <c r="H140">
        <v>1.18</v>
      </c>
      <c r="I140" s="5">
        <v>3.5899999999999998E-5</v>
      </c>
      <c r="J140">
        <v>3486</v>
      </c>
      <c r="L140">
        <v>1</v>
      </c>
      <c r="M140">
        <v>16384</v>
      </c>
      <c r="N140">
        <v>16384</v>
      </c>
      <c r="O140">
        <v>16384</v>
      </c>
      <c r="P140">
        <v>16384</v>
      </c>
      <c r="Q140">
        <v>16384</v>
      </c>
      <c r="R140">
        <v>0.88600000000000001</v>
      </c>
      <c r="S140" s="5">
        <v>2.6999999999999999E-5</v>
      </c>
      <c r="T140">
        <v>4624</v>
      </c>
    </row>
    <row r="141" spans="2:20" x14ac:dyDescent="0.2">
      <c r="B141">
        <v>1</v>
      </c>
      <c r="C141">
        <v>32768</v>
      </c>
      <c r="D141">
        <v>32768</v>
      </c>
      <c r="E141">
        <v>32768</v>
      </c>
      <c r="F141">
        <v>32768</v>
      </c>
      <c r="G141">
        <v>8192</v>
      </c>
      <c r="H141">
        <v>1.0900000000000001</v>
      </c>
      <c r="I141" s="5">
        <v>6.6799999999999997E-5</v>
      </c>
      <c r="J141">
        <v>3741</v>
      </c>
      <c r="L141">
        <v>1</v>
      </c>
      <c r="M141">
        <v>32768</v>
      </c>
      <c r="N141">
        <v>32768</v>
      </c>
      <c r="O141">
        <v>32768</v>
      </c>
      <c r="P141">
        <v>32768</v>
      </c>
      <c r="Q141">
        <v>8192</v>
      </c>
      <c r="R141">
        <v>0.78100000000000003</v>
      </c>
      <c r="S141" s="5">
        <v>4.7700000000000001E-5</v>
      </c>
      <c r="T141">
        <v>5246</v>
      </c>
    </row>
    <row r="142" spans="2:20" x14ac:dyDescent="0.2">
      <c r="B142">
        <v>1</v>
      </c>
      <c r="C142">
        <v>65536</v>
      </c>
      <c r="D142">
        <v>65536</v>
      </c>
      <c r="E142">
        <v>65536</v>
      </c>
      <c r="F142">
        <v>65536</v>
      </c>
      <c r="G142">
        <v>4096</v>
      </c>
      <c r="H142">
        <v>1.06</v>
      </c>
      <c r="I142" s="5">
        <v>1.2999999999999999E-4</v>
      </c>
      <c r="J142">
        <v>3857</v>
      </c>
      <c r="L142">
        <v>1</v>
      </c>
      <c r="M142">
        <v>65536</v>
      </c>
      <c r="N142">
        <v>65536</v>
      </c>
      <c r="O142">
        <v>65536</v>
      </c>
      <c r="P142">
        <v>65536</v>
      </c>
      <c r="Q142">
        <v>4096</v>
      </c>
      <c r="R142">
        <v>0.73799999999999999</v>
      </c>
      <c r="S142" s="5">
        <v>9.0099999999999995E-5</v>
      </c>
      <c r="T142">
        <v>5552</v>
      </c>
    </row>
    <row r="143" spans="2:20" x14ac:dyDescent="0.2">
      <c r="B143">
        <v>1</v>
      </c>
      <c r="C143">
        <v>131072</v>
      </c>
      <c r="D143">
        <v>131072</v>
      </c>
      <c r="E143">
        <v>131072</v>
      </c>
      <c r="F143">
        <v>131072</v>
      </c>
      <c r="G143">
        <v>2048</v>
      </c>
      <c r="H143">
        <v>1.05</v>
      </c>
      <c r="I143" s="5">
        <v>2.5500000000000002E-4</v>
      </c>
      <c r="J143">
        <v>3918</v>
      </c>
      <c r="L143">
        <v>1</v>
      </c>
      <c r="M143">
        <v>131072</v>
      </c>
      <c r="N143">
        <v>131072</v>
      </c>
      <c r="O143">
        <v>131072</v>
      </c>
      <c r="P143">
        <v>131072</v>
      </c>
      <c r="Q143">
        <v>2048</v>
      </c>
      <c r="R143">
        <v>0.69899999999999995</v>
      </c>
      <c r="S143" s="5">
        <v>1.7100000000000001E-4</v>
      </c>
      <c r="T143">
        <v>5863</v>
      </c>
    </row>
    <row r="144" spans="2:20" x14ac:dyDescent="0.2">
      <c r="B144">
        <v>1</v>
      </c>
      <c r="C144">
        <v>262144</v>
      </c>
      <c r="D144">
        <v>262144</v>
      </c>
      <c r="E144">
        <v>262144</v>
      </c>
      <c r="F144">
        <v>262144</v>
      </c>
      <c r="G144">
        <v>1024</v>
      </c>
      <c r="H144">
        <v>1.03</v>
      </c>
      <c r="I144" s="5">
        <v>5.0199999999999995E-4</v>
      </c>
      <c r="J144">
        <v>3987</v>
      </c>
      <c r="L144">
        <v>1</v>
      </c>
      <c r="M144">
        <v>262144</v>
      </c>
      <c r="N144">
        <v>262144</v>
      </c>
      <c r="O144">
        <v>262144</v>
      </c>
      <c r="P144">
        <v>262144</v>
      </c>
      <c r="Q144">
        <v>1024</v>
      </c>
      <c r="R144">
        <v>0.68600000000000005</v>
      </c>
      <c r="S144" s="5">
        <v>3.3500000000000001E-4</v>
      </c>
      <c r="T144">
        <v>5974</v>
      </c>
    </row>
    <row r="145" spans="2:20" x14ac:dyDescent="0.2">
      <c r="B145">
        <v>1</v>
      </c>
      <c r="C145">
        <v>524288</v>
      </c>
      <c r="D145">
        <v>524288</v>
      </c>
      <c r="E145">
        <v>524288</v>
      </c>
      <c r="F145">
        <v>524288</v>
      </c>
      <c r="G145">
        <v>512</v>
      </c>
      <c r="H145">
        <v>1.02</v>
      </c>
      <c r="I145" s="5">
        <v>9.990000000000001E-4</v>
      </c>
      <c r="J145">
        <v>4005</v>
      </c>
      <c r="L145">
        <v>1</v>
      </c>
      <c r="M145">
        <v>524288</v>
      </c>
      <c r="N145">
        <v>524288</v>
      </c>
      <c r="O145">
        <v>524288</v>
      </c>
      <c r="P145">
        <v>524288</v>
      </c>
      <c r="Q145">
        <v>512</v>
      </c>
      <c r="R145">
        <v>0.68</v>
      </c>
      <c r="S145" s="5">
        <v>6.6399999999999999E-4</v>
      </c>
      <c r="T145">
        <v>6026</v>
      </c>
    </row>
    <row r="146" spans="2:20" x14ac:dyDescent="0.2">
      <c r="B146">
        <v>1</v>
      </c>
      <c r="C146">
        <v>1048576</v>
      </c>
      <c r="D146">
        <v>1048576</v>
      </c>
      <c r="E146">
        <v>1048576</v>
      </c>
      <c r="F146">
        <v>1048576</v>
      </c>
      <c r="G146">
        <v>256</v>
      </c>
      <c r="H146">
        <v>1.02</v>
      </c>
      <c r="I146" s="5">
        <v>2E-3</v>
      </c>
      <c r="J146">
        <v>4008</v>
      </c>
      <c r="L146">
        <v>1</v>
      </c>
      <c r="M146">
        <v>1048576</v>
      </c>
      <c r="N146">
        <v>1048576</v>
      </c>
      <c r="O146">
        <v>1048576</v>
      </c>
      <c r="P146">
        <v>1048576</v>
      </c>
      <c r="Q146">
        <v>256</v>
      </c>
      <c r="R146">
        <v>0.67700000000000005</v>
      </c>
      <c r="S146" s="5">
        <v>1.32E-3</v>
      </c>
      <c r="T146">
        <v>6053</v>
      </c>
    </row>
    <row r="147" spans="2:20" x14ac:dyDescent="0.2">
      <c r="B147">
        <v>1</v>
      </c>
      <c r="C147">
        <v>2097152</v>
      </c>
      <c r="D147">
        <v>2097152</v>
      </c>
      <c r="E147">
        <v>2097152</v>
      </c>
      <c r="F147">
        <v>2097152</v>
      </c>
      <c r="G147">
        <v>128</v>
      </c>
      <c r="H147">
        <v>1.2</v>
      </c>
      <c r="I147" s="5">
        <v>4.6899999999999997E-3</v>
      </c>
      <c r="J147">
        <v>3410</v>
      </c>
      <c r="L147">
        <v>1</v>
      </c>
      <c r="M147">
        <v>2097152</v>
      </c>
      <c r="N147">
        <v>2097152</v>
      </c>
      <c r="O147">
        <v>2097152</v>
      </c>
      <c r="P147">
        <v>2097152</v>
      </c>
      <c r="Q147">
        <v>128</v>
      </c>
      <c r="R147">
        <v>0.67400000000000004</v>
      </c>
      <c r="S147" s="5">
        <v>2.63E-3</v>
      </c>
      <c r="T147">
        <v>6074</v>
      </c>
    </row>
    <row r="148" spans="2:20" x14ac:dyDescent="0.2">
      <c r="B148">
        <v>1</v>
      </c>
      <c r="C148">
        <v>4194304</v>
      </c>
      <c r="D148">
        <v>4194304</v>
      </c>
      <c r="E148">
        <v>4194304</v>
      </c>
      <c r="F148">
        <v>4194304</v>
      </c>
      <c r="G148">
        <v>64</v>
      </c>
      <c r="H148">
        <v>1.32</v>
      </c>
      <c r="I148" s="5">
        <v>1.03E-2</v>
      </c>
      <c r="J148">
        <v>3111</v>
      </c>
      <c r="L148">
        <v>1</v>
      </c>
      <c r="M148">
        <v>4194304</v>
      </c>
      <c r="N148">
        <v>4194304</v>
      </c>
      <c r="O148">
        <v>4194304</v>
      </c>
      <c r="P148">
        <v>4194304</v>
      </c>
      <c r="Q148">
        <v>64</v>
      </c>
      <c r="R148">
        <v>0.67500000000000004</v>
      </c>
      <c r="S148" s="5">
        <v>5.2700000000000004E-3</v>
      </c>
      <c r="T148">
        <v>6067</v>
      </c>
    </row>
    <row r="150" spans="2:20" x14ac:dyDescent="0.2">
      <c r="B150" t="s">
        <v>12</v>
      </c>
      <c r="L150" t="s">
        <v>12</v>
      </c>
    </row>
    <row r="151" spans="2:20" x14ac:dyDescent="0.2">
      <c r="B151" t="s">
        <v>14</v>
      </c>
      <c r="C151" t="s">
        <v>62</v>
      </c>
      <c r="L151" t="s">
        <v>14</v>
      </c>
      <c r="M151" t="s">
        <v>62</v>
      </c>
    </row>
    <row r="152" spans="2:20" x14ac:dyDescent="0.2">
      <c r="B152" t="s">
        <v>12</v>
      </c>
      <c r="L152" t="s">
        <v>12</v>
      </c>
    </row>
    <row r="154" spans="2:20" x14ac:dyDescent="0.2">
      <c r="K154" t="s">
        <v>0</v>
      </c>
      <c r="L154" t="s">
        <v>4</v>
      </c>
    </row>
    <row r="155" spans="2:20" x14ac:dyDescent="0.2">
      <c r="K155" t="s">
        <v>70</v>
      </c>
    </row>
    <row r="156" spans="2:20" x14ac:dyDescent="0.2">
      <c r="K156" t="s">
        <v>1</v>
      </c>
      <c r="L156" t="s">
        <v>2</v>
      </c>
      <c r="M156">
        <v>29</v>
      </c>
      <c r="N156" s="1">
        <v>0.87574074074074071</v>
      </c>
      <c r="O156" t="s">
        <v>3</v>
      </c>
      <c r="P156">
        <v>2017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G23:K89"/>
  <sheetViews>
    <sheetView topLeftCell="A12" zoomScale="85" zoomScaleNormal="85" workbookViewId="0">
      <selection activeCell="G88" sqref="G88:K89"/>
    </sheetView>
  </sheetViews>
  <sheetFormatPr defaultColWidth="7.33203125" defaultRowHeight="9.5" customHeight="1" x14ac:dyDescent="0.2"/>
  <sheetData>
    <row r="23" spans="7:11" ht="9.5" customHeight="1" x14ac:dyDescent="0.2">
      <c r="G23" s="11" t="s">
        <v>86</v>
      </c>
      <c r="H23" s="11"/>
      <c r="I23" s="11"/>
      <c r="J23" s="11"/>
      <c r="K23" s="11"/>
    </row>
    <row r="24" spans="7:11" ht="9.5" customHeight="1" x14ac:dyDescent="0.2">
      <c r="G24" s="11"/>
      <c r="H24" s="11"/>
      <c r="I24" s="11"/>
      <c r="J24" s="11"/>
      <c r="K24" s="11"/>
    </row>
    <row r="45" spans="7:11" ht="9.5" customHeight="1" x14ac:dyDescent="0.2">
      <c r="G45" s="11" t="s">
        <v>87</v>
      </c>
      <c r="H45" s="11"/>
      <c r="I45" s="11"/>
      <c r="J45" s="11"/>
      <c r="K45" s="11"/>
    </row>
    <row r="46" spans="7:11" ht="9.5" customHeight="1" x14ac:dyDescent="0.2">
      <c r="G46" s="11"/>
      <c r="H46" s="11"/>
      <c r="I46" s="11"/>
      <c r="J46" s="11"/>
      <c r="K46" s="11"/>
    </row>
    <row r="66" spans="7:11" ht="9.5" customHeight="1" x14ac:dyDescent="0.2">
      <c r="G66" s="11" t="s">
        <v>88</v>
      </c>
      <c r="H66" s="11"/>
      <c r="I66" s="11"/>
      <c r="J66" s="11"/>
      <c r="K66" s="11"/>
    </row>
    <row r="67" spans="7:11" ht="9.5" customHeight="1" x14ac:dyDescent="0.2">
      <c r="G67" s="11"/>
      <c r="H67" s="11"/>
      <c r="I67" s="11"/>
      <c r="J67" s="11"/>
      <c r="K67" s="11"/>
    </row>
    <row r="88" spans="7:11" ht="9.5" customHeight="1" x14ac:dyDescent="0.2">
      <c r="G88" s="11" t="s">
        <v>89</v>
      </c>
      <c r="H88" s="11"/>
      <c r="I88" s="11"/>
      <c r="J88" s="11"/>
      <c r="K88" s="11"/>
    </row>
    <row r="89" spans="7:11" ht="9.5" customHeight="1" x14ac:dyDescent="0.2">
      <c r="G89" s="11"/>
      <c r="H89" s="11"/>
      <c r="I89" s="11"/>
      <c r="J89" s="11"/>
      <c r="K89" s="11"/>
    </row>
  </sheetData>
  <mergeCells count="4">
    <mergeCell ref="G23:K24"/>
    <mergeCell ref="G45:K46"/>
    <mergeCell ref="G66:K67"/>
    <mergeCell ref="G88:K89"/>
  </mergeCells>
  <phoneticPr fontId="1"/>
  <pageMargins left="0.7" right="0.7" top="0.75" bottom="0.75" header="0.3" footer="0.3"/>
  <pageSetup paperSize="9" scale="7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T75" sqref="T75"/>
    </sheetView>
  </sheetViews>
  <sheetFormatPr defaultColWidth="7.33203125" defaultRowHeight="9.5" customHeight="1" x14ac:dyDescent="0.2"/>
  <sheetData/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46"/>
  <sheetViews>
    <sheetView zoomScale="85" zoomScaleNormal="85" workbookViewId="0">
      <selection activeCell="U44" sqref="U44"/>
    </sheetView>
  </sheetViews>
  <sheetFormatPr defaultColWidth="7.33203125" defaultRowHeight="9.5" customHeight="1" x14ac:dyDescent="0.2"/>
  <sheetData>
    <row r="5" spans="1:1" ht="9.5" customHeight="1" x14ac:dyDescent="0.2">
      <c r="A5" t="s">
        <v>80</v>
      </c>
    </row>
    <row r="6" spans="1:1" ht="9.5" customHeight="1" x14ac:dyDescent="0.2">
      <c r="A6" t="s">
        <v>81</v>
      </c>
    </row>
    <row r="25" spans="1:1" ht="9.5" customHeight="1" x14ac:dyDescent="0.2">
      <c r="A25" t="s">
        <v>82</v>
      </c>
    </row>
    <row r="26" spans="1:1" ht="9.5" customHeight="1" x14ac:dyDescent="0.2">
      <c r="A26" t="s">
        <v>83</v>
      </c>
    </row>
    <row r="45" spans="1:1" ht="9.5" customHeight="1" x14ac:dyDescent="0.2">
      <c r="A45" t="s">
        <v>84</v>
      </c>
    </row>
    <row r="46" spans="1:1" ht="9.5" customHeight="1" x14ac:dyDescent="0.2">
      <c r="A46" t="s">
        <v>85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46"/>
  <sheetViews>
    <sheetView zoomScale="55" zoomScaleNormal="55" workbookViewId="0">
      <selection activeCell="R31" sqref="R31"/>
    </sheetView>
  </sheetViews>
  <sheetFormatPr defaultRowHeight="14" x14ac:dyDescent="0.2"/>
  <sheetData>
    <row r="5" spans="1:1" x14ac:dyDescent="0.2">
      <c r="A5" t="s">
        <v>80</v>
      </c>
    </row>
    <row r="6" spans="1:1" x14ac:dyDescent="0.2">
      <c r="A6" t="s">
        <v>81</v>
      </c>
    </row>
    <row r="25" spans="1:1" x14ac:dyDescent="0.2">
      <c r="A25" t="s">
        <v>82</v>
      </c>
    </row>
    <row r="26" spans="1:1" x14ac:dyDescent="0.2">
      <c r="A26" t="s">
        <v>83</v>
      </c>
    </row>
    <row r="45" spans="1:1" x14ac:dyDescent="0.2">
      <c r="A45" t="s">
        <v>84</v>
      </c>
    </row>
    <row r="46" spans="1:1" x14ac:dyDescent="0.2">
      <c r="A46" t="s">
        <v>85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46"/>
  <sheetViews>
    <sheetView zoomScale="70" zoomScaleNormal="70" workbookViewId="0">
      <selection activeCell="S37" sqref="S37"/>
    </sheetView>
  </sheetViews>
  <sheetFormatPr defaultRowHeight="14" x14ac:dyDescent="0.2"/>
  <sheetData>
    <row r="5" spans="1:1" x14ac:dyDescent="0.2">
      <c r="A5" t="s">
        <v>80</v>
      </c>
    </row>
    <row r="6" spans="1:1" x14ac:dyDescent="0.2">
      <c r="A6" t="s">
        <v>81</v>
      </c>
    </row>
    <row r="25" spans="1:1" x14ac:dyDescent="0.2">
      <c r="A25" t="s">
        <v>82</v>
      </c>
    </row>
    <row r="26" spans="1:1" x14ac:dyDescent="0.2">
      <c r="A26" t="s">
        <v>83</v>
      </c>
    </row>
    <row r="45" spans="1:1" x14ac:dyDescent="0.2">
      <c r="A45" t="s">
        <v>84</v>
      </c>
    </row>
    <row r="46" spans="1:1" x14ac:dyDescent="0.2">
      <c r="A46" t="s">
        <v>85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5"/>
  <sheetViews>
    <sheetView topLeftCell="AE13" zoomScale="90" zoomScaleNormal="90" workbookViewId="0">
      <selection activeCell="K162" sqref="K162"/>
    </sheetView>
  </sheetViews>
  <sheetFormatPr defaultRowHeight="14" x14ac:dyDescent="0.2"/>
  <sheetData>
    <row r="1" spans="1:26" x14ac:dyDescent="0.2">
      <c r="A1" t="s">
        <v>0</v>
      </c>
      <c r="B1" t="s">
        <v>1</v>
      </c>
      <c r="C1" t="s">
        <v>2</v>
      </c>
      <c r="D1" s="1">
        <v>29</v>
      </c>
      <c r="E1" s="1">
        <v>0.92952546296296301</v>
      </c>
      <c r="F1" t="s">
        <v>3</v>
      </c>
      <c r="G1" s="1">
        <v>2017</v>
      </c>
      <c r="K1" t="s">
        <v>4</v>
      </c>
      <c r="L1" t="s">
        <v>1</v>
      </c>
      <c r="M1" t="s">
        <v>2</v>
      </c>
      <c r="N1" s="1">
        <v>29</v>
      </c>
      <c r="O1" s="1">
        <v>0.93027777777777787</v>
      </c>
      <c r="P1" t="s">
        <v>3</v>
      </c>
      <c r="Q1" s="1">
        <v>2017</v>
      </c>
    </row>
    <row r="3" spans="1:26" x14ac:dyDescent="0.2">
      <c r="B3" t="s">
        <v>5</v>
      </c>
      <c r="C3" t="s">
        <v>6</v>
      </c>
      <c r="D3" t="s">
        <v>7</v>
      </c>
      <c r="E3">
        <v>1000</v>
      </c>
      <c r="F3" t="s">
        <v>8</v>
      </c>
      <c r="G3" t="s">
        <v>9</v>
      </c>
      <c r="L3" t="s">
        <v>5</v>
      </c>
      <c r="M3" t="s">
        <v>6</v>
      </c>
      <c r="N3" t="s">
        <v>7</v>
      </c>
      <c r="O3">
        <v>1000</v>
      </c>
      <c r="P3" t="s">
        <v>8</v>
      </c>
      <c r="Q3" t="s">
        <v>9</v>
      </c>
      <c r="X3" s="2" t="s">
        <v>71</v>
      </c>
      <c r="Y3" s="3" t="s">
        <v>72</v>
      </c>
      <c r="Z3" s="3"/>
    </row>
    <row r="4" spans="1:26" x14ac:dyDescent="0.2">
      <c r="B4" t="s">
        <v>12</v>
      </c>
      <c r="L4" t="s">
        <v>12</v>
      </c>
    </row>
    <row r="5" spans="1:26" x14ac:dyDescent="0.2">
      <c r="B5" t="s">
        <v>13</v>
      </c>
      <c r="C5" t="s">
        <v>14</v>
      </c>
      <c r="D5">
        <v>1</v>
      </c>
      <c r="L5" t="s">
        <v>13</v>
      </c>
      <c r="M5" t="s">
        <v>14</v>
      </c>
      <c r="N5">
        <v>1</v>
      </c>
    </row>
    <row r="7" spans="1:26" x14ac:dyDescent="0.2">
      <c r="B7" t="s">
        <v>15</v>
      </c>
      <c r="C7" t="s">
        <v>73</v>
      </c>
      <c r="D7">
        <v>4</v>
      </c>
      <c r="L7" t="s">
        <v>15</v>
      </c>
      <c r="M7" t="s">
        <v>73</v>
      </c>
      <c r="N7">
        <v>4</v>
      </c>
    </row>
    <row r="8" spans="1:26" x14ac:dyDescent="0.2">
      <c r="B8" t="s">
        <v>12</v>
      </c>
      <c r="L8" t="s">
        <v>12</v>
      </c>
    </row>
    <row r="10" spans="1:26" x14ac:dyDescent="0.2">
      <c r="B10" t="s">
        <v>16</v>
      </c>
      <c r="L10" t="s">
        <v>16</v>
      </c>
    </row>
    <row r="11" spans="1:26" x14ac:dyDescent="0.2">
      <c r="B11" t="s">
        <v>17</v>
      </c>
      <c r="L11" t="s">
        <v>17</v>
      </c>
    </row>
    <row r="12" spans="1:26" x14ac:dyDescent="0.2">
      <c r="B12" t="s">
        <v>16</v>
      </c>
      <c r="L12" t="s">
        <v>16</v>
      </c>
    </row>
    <row r="14" spans="1:26" x14ac:dyDescent="0.2">
      <c r="B14" t="s">
        <v>18</v>
      </c>
      <c r="L14" t="s">
        <v>18</v>
      </c>
    </row>
    <row r="15" spans="1:26" x14ac:dyDescent="0.2">
      <c r="B15" t="s">
        <v>19</v>
      </c>
      <c r="C15" t="s">
        <v>20</v>
      </c>
      <c r="L15" t="s">
        <v>19</v>
      </c>
      <c r="M15" t="s">
        <v>20</v>
      </c>
    </row>
    <row r="16" spans="1:26" x14ac:dyDescent="0.2">
      <c r="B16" t="s">
        <v>18</v>
      </c>
      <c r="L16" t="s">
        <v>18</v>
      </c>
    </row>
    <row r="18" spans="2:37" x14ac:dyDescent="0.2">
      <c r="B18" t="s">
        <v>21</v>
      </c>
      <c r="L18" t="s">
        <v>21</v>
      </c>
    </row>
    <row r="19" spans="2:37" x14ac:dyDescent="0.2">
      <c r="B19" t="s">
        <v>22</v>
      </c>
      <c r="C19" t="s">
        <v>23</v>
      </c>
      <c r="D19" t="s">
        <v>73</v>
      </c>
      <c r="E19">
        <v>1</v>
      </c>
      <c r="F19">
        <v>4</v>
      </c>
      <c r="L19" t="s">
        <v>22</v>
      </c>
      <c r="M19" t="s">
        <v>23</v>
      </c>
      <c r="N19" t="s">
        <v>73</v>
      </c>
      <c r="O19">
        <v>1</v>
      </c>
      <c r="P19">
        <v>4</v>
      </c>
    </row>
    <row r="20" spans="2:37" x14ac:dyDescent="0.2">
      <c r="B20" t="s">
        <v>24</v>
      </c>
      <c r="C20" t="s">
        <v>25</v>
      </c>
      <c r="L20" t="s">
        <v>24</v>
      </c>
      <c r="M20" t="s">
        <v>25</v>
      </c>
    </row>
    <row r="21" spans="2:37" x14ac:dyDescent="0.2">
      <c r="B21" t="s">
        <v>26</v>
      </c>
      <c r="C21" t="s">
        <v>27</v>
      </c>
      <c r="D21" t="s">
        <v>28</v>
      </c>
      <c r="E21" t="s">
        <v>29</v>
      </c>
      <c r="L21" t="s">
        <v>26</v>
      </c>
      <c r="M21" t="s">
        <v>27</v>
      </c>
      <c r="N21" t="s">
        <v>28</v>
      </c>
      <c r="O21" t="s">
        <v>29</v>
      </c>
    </row>
    <row r="22" spans="2:37" x14ac:dyDescent="0.2">
      <c r="B22" t="s">
        <v>30</v>
      </c>
      <c r="C22">
        <v>4194304</v>
      </c>
      <c r="L22" t="s">
        <v>30</v>
      </c>
      <c r="M22">
        <v>4194304</v>
      </c>
    </row>
    <row r="23" spans="2:37" x14ac:dyDescent="0.2">
      <c r="B23" t="s">
        <v>31</v>
      </c>
      <c r="C23" t="s">
        <v>32</v>
      </c>
      <c r="D23" t="s">
        <v>33</v>
      </c>
      <c r="L23" t="s">
        <v>31</v>
      </c>
      <c r="M23" t="s">
        <v>32</v>
      </c>
      <c r="N23" t="s">
        <v>33</v>
      </c>
    </row>
    <row r="24" spans="2:37" x14ac:dyDescent="0.2">
      <c r="AE24" t="s">
        <v>34</v>
      </c>
    </row>
    <row r="25" spans="2:37" x14ac:dyDescent="0.2"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  <c r="H25" t="s">
        <v>41</v>
      </c>
      <c r="I25" s="4" t="s">
        <v>42</v>
      </c>
      <c r="J25" s="4" t="s">
        <v>43</v>
      </c>
      <c r="L25" t="s">
        <v>35</v>
      </c>
      <c r="M25" t="s">
        <v>36</v>
      </c>
      <c r="N25" t="s">
        <v>37</v>
      </c>
      <c r="O25" t="s">
        <v>38</v>
      </c>
      <c r="P25" t="s">
        <v>39</v>
      </c>
      <c r="Q25" t="s">
        <v>40</v>
      </c>
      <c r="R25" t="s">
        <v>41</v>
      </c>
      <c r="S25" t="s">
        <v>42</v>
      </c>
      <c r="T25" t="s">
        <v>43</v>
      </c>
      <c r="X25" t="str">
        <f>O25</f>
        <v>ndata</v>
      </c>
      <c r="Y25" t="str">
        <f>I91</f>
        <v>latency</v>
      </c>
      <c r="Z25" t="str">
        <f>I25</f>
        <v>latency</v>
      </c>
      <c r="AA25" t="str">
        <f>I58</f>
        <v>latency</v>
      </c>
      <c r="AB25" t="str">
        <f>S58</f>
        <v>latency</v>
      </c>
      <c r="AC25" s="5" t="str">
        <f>S124</f>
        <v>latency</v>
      </c>
      <c r="AE25" t="s">
        <v>44</v>
      </c>
    </row>
    <row r="26" spans="2:37" x14ac:dyDescent="0.2">
      <c r="Y26" t="s">
        <v>45</v>
      </c>
      <c r="Z26" t="s">
        <v>46</v>
      </c>
      <c r="AA26" t="s">
        <v>47</v>
      </c>
      <c r="AB26" t="s">
        <v>48</v>
      </c>
      <c r="AC26" t="s">
        <v>49</v>
      </c>
      <c r="AF26" t="str">
        <f>Y26</f>
        <v>MPI_Send/Recv</v>
      </c>
      <c r="AG26" t="str">
        <f>Z26</f>
        <v>PUT+sync images</v>
      </c>
      <c r="AH26" t="str">
        <f>AA26</f>
        <v>GET(a)+sync images</v>
      </c>
      <c r="AI26" t="str">
        <f>AB26</f>
        <v>GET(b)+sync images</v>
      </c>
      <c r="AJ26" t="str">
        <f>AC26</f>
        <v>PUT-GET(b)</v>
      </c>
      <c r="AK26">
        <f>AJ27/AI27</f>
        <v>0.57916666666666661</v>
      </c>
    </row>
    <row r="27" spans="2:37" x14ac:dyDescent="0.2">
      <c r="B27">
        <v>1</v>
      </c>
      <c r="C27">
        <v>1</v>
      </c>
      <c r="D27">
        <v>1</v>
      </c>
      <c r="E27">
        <v>1</v>
      </c>
      <c r="F27">
        <v>1</v>
      </c>
      <c r="G27">
        <v>32768</v>
      </c>
      <c r="H27">
        <v>0.44900000000000001</v>
      </c>
      <c r="I27" s="5">
        <v>6.8499999999999996E-6</v>
      </c>
      <c r="J27">
        <v>1.1140000000000001</v>
      </c>
      <c r="L27">
        <v>1</v>
      </c>
      <c r="M27">
        <v>1</v>
      </c>
      <c r="N27">
        <v>1</v>
      </c>
      <c r="O27">
        <v>1</v>
      </c>
      <c r="P27">
        <v>1</v>
      </c>
      <c r="Q27">
        <v>32768</v>
      </c>
      <c r="R27">
        <v>0.44600000000000001</v>
      </c>
      <c r="S27" s="5">
        <v>6.81E-6</v>
      </c>
      <c r="T27">
        <v>1.121</v>
      </c>
      <c r="X27">
        <f t="shared" ref="X27:X49" si="0">O27</f>
        <v>1</v>
      </c>
      <c r="Y27">
        <f t="shared" ref="Y27:Y49" si="1">I93</f>
        <v>2.4200000000000001E-6</v>
      </c>
      <c r="Z27">
        <f t="shared" ref="Z27:Z49" si="2">I27</f>
        <v>6.8499999999999996E-6</v>
      </c>
      <c r="AA27">
        <f t="shared" ref="AA27:AA49" si="3">I60</f>
        <v>8.3000000000000002E-6</v>
      </c>
      <c r="AB27">
        <f t="shared" ref="AB27:AB49" si="4">S60</f>
        <v>7.1999999999999997E-6</v>
      </c>
      <c r="AC27" s="5">
        <f>S126</f>
        <v>4.1699999999999999E-6</v>
      </c>
      <c r="AE27">
        <f>X27*8</f>
        <v>8</v>
      </c>
      <c r="AF27" s="6">
        <f t="shared" ref="AF27:AJ49" si="5">Y27*1000*1000</f>
        <v>2.4200000000000004</v>
      </c>
      <c r="AG27" s="6">
        <f t="shared" si="5"/>
        <v>6.85</v>
      </c>
      <c r="AH27">
        <f t="shared" si="5"/>
        <v>8.3000000000000007</v>
      </c>
      <c r="AI27">
        <f t="shared" si="5"/>
        <v>7.2</v>
      </c>
      <c r="AJ27">
        <f t="shared" si="5"/>
        <v>4.17</v>
      </c>
      <c r="AK27">
        <f>AJ27/AG27</f>
        <v>0.60875912408759125</v>
      </c>
    </row>
    <row r="28" spans="2:37" x14ac:dyDescent="0.2">
      <c r="B28">
        <v>1</v>
      </c>
      <c r="C28">
        <v>2</v>
      </c>
      <c r="D28">
        <v>2</v>
      </c>
      <c r="E28">
        <v>2</v>
      </c>
      <c r="F28">
        <v>2</v>
      </c>
      <c r="G28">
        <v>32768</v>
      </c>
      <c r="H28">
        <v>0.45</v>
      </c>
      <c r="I28" s="5">
        <v>6.8700000000000003E-6</v>
      </c>
      <c r="J28">
        <v>2.222</v>
      </c>
      <c r="L28">
        <v>1</v>
      </c>
      <c r="M28">
        <v>2</v>
      </c>
      <c r="N28">
        <v>2</v>
      </c>
      <c r="O28">
        <v>2</v>
      </c>
      <c r="P28">
        <v>2</v>
      </c>
      <c r="Q28">
        <v>32768</v>
      </c>
      <c r="R28">
        <v>0.44700000000000001</v>
      </c>
      <c r="S28" s="5">
        <v>6.8199999999999999E-6</v>
      </c>
      <c r="T28">
        <v>2.2370000000000001</v>
      </c>
      <c r="X28">
        <f t="shared" si="0"/>
        <v>2</v>
      </c>
      <c r="Y28">
        <f t="shared" si="1"/>
        <v>2.43E-6</v>
      </c>
      <c r="Z28">
        <f t="shared" si="2"/>
        <v>6.8700000000000003E-6</v>
      </c>
      <c r="AA28">
        <f t="shared" si="3"/>
        <v>8.32E-6</v>
      </c>
      <c r="AB28">
        <f t="shared" si="4"/>
        <v>7.1899999999999998E-6</v>
      </c>
      <c r="AC28" s="5">
        <f t="shared" ref="AC28:AC49" si="6">S127</f>
        <v>4.2599999999999999E-6</v>
      </c>
      <c r="AE28">
        <f t="shared" ref="AE28:AE49" si="7">X28*8</f>
        <v>16</v>
      </c>
      <c r="AF28">
        <f t="shared" si="5"/>
        <v>2.4299999999999997</v>
      </c>
      <c r="AG28">
        <f t="shared" si="5"/>
        <v>6.87</v>
      </c>
      <c r="AH28">
        <f t="shared" si="5"/>
        <v>8.3199999999999985</v>
      </c>
      <c r="AI28">
        <f t="shared" si="5"/>
        <v>7.1899999999999995</v>
      </c>
      <c r="AJ28">
        <f t="shared" si="5"/>
        <v>4.26</v>
      </c>
    </row>
    <row r="29" spans="2:37" x14ac:dyDescent="0.2">
      <c r="B29">
        <v>1</v>
      </c>
      <c r="C29">
        <v>4</v>
      </c>
      <c r="D29">
        <v>4</v>
      </c>
      <c r="E29">
        <v>4</v>
      </c>
      <c r="F29">
        <v>4</v>
      </c>
      <c r="G29">
        <v>32768</v>
      </c>
      <c r="H29">
        <v>0.44900000000000001</v>
      </c>
      <c r="I29" s="5">
        <v>6.8499999999999996E-6</v>
      </c>
      <c r="J29">
        <v>4.4539999999999997</v>
      </c>
      <c r="L29">
        <v>1</v>
      </c>
      <c r="M29">
        <v>4</v>
      </c>
      <c r="N29">
        <v>4</v>
      </c>
      <c r="O29">
        <v>4</v>
      </c>
      <c r="P29">
        <v>4</v>
      </c>
      <c r="Q29">
        <v>32768</v>
      </c>
      <c r="R29">
        <v>0.44800000000000001</v>
      </c>
      <c r="S29" s="5">
        <v>6.8399999999999997E-6</v>
      </c>
      <c r="T29">
        <v>4.4640000000000004</v>
      </c>
      <c r="X29">
        <f t="shared" si="0"/>
        <v>4</v>
      </c>
      <c r="Y29">
        <f t="shared" si="1"/>
        <v>2.7E-6</v>
      </c>
      <c r="Z29">
        <f t="shared" si="2"/>
        <v>6.8499999999999996E-6</v>
      </c>
      <c r="AA29">
        <f t="shared" si="3"/>
        <v>8.3599999999999996E-6</v>
      </c>
      <c r="AB29">
        <f t="shared" si="4"/>
        <v>7.1899999999999998E-6</v>
      </c>
      <c r="AC29" s="5">
        <f t="shared" si="6"/>
        <v>4.2699999999999998E-6</v>
      </c>
      <c r="AE29">
        <f t="shared" si="7"/>
        <v>32</v>
      </c>
      <c r="AF29">
        <f t="shared" si="5"/>
        <v>2.7</v>
      </c>
      <c r="AG29">
        <f t="shared" si="5"/>
        <v>6.85</v>
      </c>
      <c r="AH29">
        <f t="shared" si="5"/>
        <v>8.36</v>
      </c>
      <c r="AI29">
        <f t="shared" si="5"/>
        <v>7.1899999999999995</v>
      </c>
      <c r="AJ29">
        <f t="shared" si="5"/>
        <v>4.2699999999999996</v>
      </c>
    </row>
    <row r="30" spans="2:37" x14ac:dyDescent="0.2">
      <c r="B30">
        <v>1</v>
      </c>
      <c r="C30">
        <v>8</v>
      </c>
      <c r="D30">
        <v>8</v>
      </c>
      <c r="E30">
        <v>8</v>
      </c>
      <c r="F30">
        <v>8</v>
      </c>
      <c r="G30">
        <v>32768</v>
      </c>
      <c r="H30">
        <v>0.46100000000000002</v>
      </c>
      <c r="I30" s="5">
        <v>7.0299999999999996E-6</v>
      </c>
      <c r="J30">
        <v>8.6769999999999996</v>
      </c>
      <c r="L30">
        <v>1</v>
      </c>
      <c r="M30">
        <v>8</v>
      </c>
      <c r="N30">
        <v>8</v>
      </c>
      <c r="O30">
        <v>8</v>
      </c>
      <c r="P30">
        <v>8</v>
      </c>
      <c r="Q30">
        <v>32768</v>
      </c>
      <c r="R30">
        <v>0.46</v>
      </c>
      <c r="S30" s="5">
        <v>7.0199999999999997E-6</v>
      </c>
      <c r="T30">
        <v>8.6959999999999997</v>
      </c>
      <c r="X30">
        <f t="shared" si="0"/>
        <v>8</v>
      </c>
      <c r="Y30">
        <f t="shared" si="1"/>
        <v>2.7199999999999998E-6</v>
      </c>
      <c r="Z30">
        <f t="shared" si="2"/>
        <v>7.0299999999999996E-6</v>
      </c>
      <c r="AA30">
        <f t="shared" si="3"/>
        <v>8.3299999999999999E-6</v>
      </c>
      <c r="AB30">
        <f t="shared" si="4"/>
        <v>7.1999999999999997E-6</v>
      </c>
      <c r="AC30" s="5">
        <f t="shared" si="6"/>
        <v>4.34E-6</v>
      </c>
      <c r="AE30">
        <f t="shared" si="7"/>
        <v>64</v>
      </c>
      <c r="AF30">
        <f t="shared" si="5"/>
        <v>2.7199999999999998</v>
      </c>
      <c r="AG30">
        <f t="shared" si="5"/>
        <v>7.0299999999999994</v>
      </c>
      <c r="AH30">
        <f t="shared" si="5"/>
        <v>8.33</v>
      </c>
      <c r="AI30">
        <f t="shared" si="5"/>
        <v>7.2</v>
      </c>
      <c r="AJ30">
        <f t="shared" si="5"/>
        <v>4.34</v>
      </c>
    </row>
    <row r="31" spans="2:37" x14ac:dyDescent="0.2">
      <c r="B31">
        <v>1</v>
      </c>
      <c r="C31">
        <v>16</v>
      </c>
      <c r="D31">
        <v>16</v>
      </c>
      <c r="E31">
        <v>16</v>
      </c>
      <c r="F31">
        <v>16</v>
      </c>
      <c r="G31">
        <v>32768</v>
      </c>
      <c r="H31">
        <v>0.46200000000000002</v>
      </c>
      <c r="I31" s="5">
        <v>7.0500000000000003E-6</v>
      </c>
      <c r="J31">
        <v>17.32</v>
      </c>
      <c r="L31">
        <v>1</v>
      </c>
      <c r="M31">
        <v>16</v>
      </c>
      <c r="N31">
        <v>16</v>
      </c>
      <c r="O31">
        <v>16</v>
      </c>
      <c r="P31">
        <v>16</v>
      </c>
      <c r="Q31">
        <v>32768</v>
      </c>
      <c r="R31">
        <v>0.46100000000000002</v>
      </c>
      <c r="S31" s="5">
        <v>7.0299999999999996E-6</v>
      </c>
      <c r="T31">
        <v>17.350000000000001</v>
      </c>
      <c r="X31">
        <f t="shared" si="0"/>
        <v>16</v>
      </c>
      <c r="Y31">
        <f t="shared" si="1"/>
        <v>2.79E-6</v>
      </c>
      <c r="Z31">
        <f t="shared" si="2"/>
        <v>7.0500000000000003E-6</v>
      </c>
      <c r="AA31">
        <f t="shared" si="3"/>
        <v>8.4400000000000005E-6</v>
      </c>
      <c r="AB31">
        <f t="shared" si="4"/>
        <v>7.34E-6</v>
      </c>
      <c r="AC31" s="5">
        <f t="shared" si="6"/>
        <v>4.3599999999999998E-6</v>
      </c>
      <c r="AE31">
        <f t="shared" si="7"/>
        <v>128</v>
      </c>
      <c r="AF31">
        <f t="shared" si="5"/>
        <v>2.79</v>
      </c>
      <c r="AG31">
        <f t="shared" si="5"/>
        <v>7.05</v>
      </c>
      <c r="AH31">
        <f t="shared" si="5"/>
        <v>8.4400000000000013</v>
      </c>
      <c r="AI31">
        <f t="shared" si="5"/>
        <v>7.34</v>
      </c>
      <c r="AJ31">
        <f t="shared" si="5"/>
        <v>4.3600000000000003</v>
      </c>
    </row>
    <row r="32" spans="2:37" x14ac:dyDescent="0.2">
      <c r="B32">
        <v>1</v>
      </c>
      <c r="C32">
        <v>32</v>
      </c>
      <c r="D32">
        <v>32</v>
      </c>
      <c r="E32">
        <v>32</v>
      </c>
      <c r="F32">
        <v>32</v>
      </c>
      <c r="G32">
        <v>32768</v>
      </c>
      <c r="H32">
        <v>0.46600000000000003</v>
      </c>
      <c r="I32" s="5">
        <v>7.1099999999999997E-6</v>
      </c>
      <c r="J32">
        <v>34.33</v>
      </c>
      <c r="L32">
        <v>1</v>
      </c>
      <c r="M32">
        <v>32</v>
      </c>
      <c r="N32">
        <v>32</v>
      </c>
      <c r="O32">
        <v>32</v>
      </c>
      <c r="P32">
        <v>32</v>
      </c>
      <c r="Q32">
        <v>32768</v>
      </c>
      <c r="R32">
        <v>0.46300000000000002</v>
      </c>
      <c r="S32" s="5">
        <v>7.0600000000000002E-6</v>
      </c>
      <c r="T32">
        <v>34.56</v>
      </c>
      <c r="X32">
        <f t="shared" si="0"/>
        <v>32</v>
      </c>
      <c r="Y32">
        <f t="shared" si="1"/>
        <v>3.3900000000000002E-6</v>
      </c>
      <c r="Z32">
        <f t="shared" si="2"/>
        <v>7.1099999999999997E-6</v>
      </c>
      <c r="AA32">
        <f t="shared" si="3"/>
        <v>8.4100000000000008E-6</v>
      </c>
      <c r="AB32">
        <f t="shared" si="4"/>
        <v>7.4800000000000004E-6</v>
      </c>
      <c r="AC32" s="5">
        <f t="shared" si="6"/>
        <v>4.5199999999999999E-6</v>
      </c>
      <c r="AE32">
        <f t="shared" si="7"/>
        <v>256</v>
      </c>
      <c r="AF32">
        <f t="shared" si="5"/>
        <v>3.39</v>
      </c>
      <c r="AG32">
        <f t="shared" si="5"/>
        <v>7.11</v>
      </c>
      <c r="AH32">
        <f t="shared" si="5"/>
        <v>8.41</v>
      </c>
      <c r="AI32">
        <f t="shared" si="5"/>
        <v>7.48</v>
      </c>
      <c r="AJ32">
        <f t="shared" si="5"/>
        <v>4.5199999999999996</v>
      </c>
    </row>
    <row r="33" spans="2:36" x14ac:dyDescent="0.2">
      <c r="B33">
        <v>1</v>
      </c>
      <c r="C33">
        <v>64</v>
      </c>
      <c r="D33">
        <v>64</v>
      </c>
      <c r="E33">
        <v>64</v>
      </c>
      <c r="F33">
        <v>64</v>
      </c>
      <c r="G33">
        <v>32768</v>
      </c>
      <c r="H33">
        <v>0.47399999999999998</v>
      </c>
      <c r="I33" s="5">
        <v>7.2300000000000002E-6</v>
      </c>
      <c r="J33">
        <v>67.510000000000005</v>
      </c>
      <c r="L33">
        <v>1</v>
      </c>
      <c r="M33">
        <v>64</v>
      </c>
      <c r="N33">
        <v>64</v>
      </c>
      <c r="O33">
        <v>64</v>
      </c>
      <c r="P33">
        <v>64</v>
      </c>
      <c r="Q33">
        <v>32768</v>
      </c>
      <c r="R33">
        <v>0.47099999999999997</v>
      </c>
      <c r="S33" s="5">
        <v>7.1899999999999998E-6</v>
      </c>
      <c r="T33">
        <v>67.94</v>
      </c>
      <c r="X33">
        <f t="shared" si="0"/>
        <v>64</v>
      </c>
      <c r="Y33">
        <f t="shared" si="1"/>
        <v>3.5499999999999999E-6</v>
      </c>
      <c r="Z33">
        <f t="shared" si="2"/>
        <v>7.2300000000000002E-6</v>
      </c>
      <c r="AA33">
        <f t="shared" si="3"/>
        <v>8.7399999999999993E-6</v>
      </c>
      <c r="AB33">
        <f t="shared" si="4"/>
        <v>7.7700000000000001E-6</v>
      </c>
      <c r="AC33" s="5">
        <f t="shared" si="6"/>
        <v>4.7099999999999998E-6</v>
      </c>
      <c r="AE33">
        <f t="shared" si="7"/>
        <v>512</v>
      </c>
      <c r="AF33">
        <f t="shared" si="5"/>
        <v>3.55</v>
      </c>
      <c r="AG33">
        <f t="shared" si="5"/>
        <v>7.23</v>
      </c>
      <c r="AH33">
        <f t="shared" si="5"/>
        <v>8.74</v>
      </c>
      <c r="AI33">
        <f t="shared" si="5"/>
        <v>7.77</v>
      </c>
      <c r="AJ33">
        <f t="shared" si="5"/>
        <v>4.71</v>
      </c>
    </row>
    <row r="34" spans="2:36" x14ac:dyDescent="0.2">
      <c r="B34">
        <v>1</v>
      </c>
      <c r="C34">
        <v>128</v>
      </c>
      <c r="D34">
        <v>128</v>
      </c>
      <c r="E34">
        <v>128</v>
      </c>
      <c r="F34">
        <v>128</v>
      </c>
      <c r="G34">
        <v>32768</v>
      </c>
      <c r="H34">
        <v>0.48599999999999999</v>
      </c>
      <c r="I34" s="5">
        <v>7.4200000000000001E-6</v>
      </c>
      <c r="J34">
        <v>131.69999999999999</v>
      </c>
      <c r="L34">
        <v>1</v>
      </c>
      <c r="M34">
        <v>128</v>
      </c>
      <c r="N34">
        <v>128</v>
      </c>
      <c r="O34">
        <v>128</v>
      </c>
      <c r="P34">
        <v>128</v>
      </c>
      <c r="Q34">
        <v>32768</v>
      </c>
      <c r="R34">
        <v>0.48599999999999999</v>
      </c>
      <c r="S34" s="5">
        <v>7.4200000000000001E-6</v>
      </c>
      <c r="T34">
        <v>131.69999999999999</v>
      </c>
      <c r="X34">
        <f t="shared" si="0"/>
        <v>128</v>
      </c>
      <c r="Y34">
        <f t="shared" si="1"/>
        <v>3.9099999999999998E-6</v>
      </c>
      <c r="Z34">
        <f t="shared" si="2"/>
        <v>7.4200000000000001E-6</v>
      </c>
      <c r="AA34">
        <f t="shared" si="3"/>
        <v>9.2900000000000008E-6</v>
      </c>
      <c r="AB34">
        <f t="shared" si="4"/>
        <v>8.3799999999999994E-6</v>
      </c>
      <c r="AC34" s="5">
        <f t="shared" si="6"/>
        <v>5.1499999999999998E-6</v>
      </c>
      <c r="AE34">
        <f t="shared" si="7"/>
        <v>1024</v>
      </c>
      <c r="AF34">
        <f t="shared" si="5"/>
        <v>3.9099999999999993</v>
      </c>
      <c r="AG34">
        <f t="shared" si="5"/>
        <v>7.4200000000000008</v>
      </c>
      <c r="AH34">
        <f t="shared" si="5"/>
        <v>9.2900000000000009</v>
      </c>
      <c r="AI34">
        <f t="shared" si="5"/>
        <v>8.379999999999999</v>
      </c>
      <c r="AJ34">
        <f t="shared" si="5"/>
        <v>5.15</v>
      </c>
    </row>
    <row r="35" spans="2:36" x14ac:dyDescent="0.2">
      <c r="B35">
        <v>1</v>
      </c>
      <c r="C35">
        <v>256</v>
      </c>
      <c r="D35">
        <v>256</v>
      </c>
      <c r="E35">
        <v>256</v>
      </c>
      <c r="F35">
        <v>256</v>
      </c>
      <c r="G35">
        <v>32768</v>
      </c>
      <c r="H35">
        <v>0.50700000000000001</v>
      </c>
      <c r="I35" s="5">
        <v>7.7400000000000004E-6</v>
      </c>
      <c r="J35">
        <v>252.5</v>
      </c>
      <c r="L35">
        <v>1</v>
      </c>
      <c r="M35">
        <v>256</v>
      </c>
      <c r="N35">
        <v>256</v>
      </c>
      <c r="O35">
        <v>256</v>
      </c>
      <c r="P35">
        <v>256</v>
      </c>
      <c r="Q35">
        <v>32768</v>
      </c>
      <c r="R35">
        <v>0.505</v>
      </c>
      <c r="S35" s="5">
        <v>7.7100000000000007E-6</v>
      </c>
      <c r="T35">
        <v>253.5</v>
      </c>
      <c r="X35">
        <f t="shared" si="0"/>
        <v>256</v>
      </c>
      <c r="Y35">
        <f t="shared" si="1"/>
        <v>4.4000000000000002E-6</v>
      </c>
      <c r="Z35">
        <f t="shared" si="2"/>
        <v>7.7400000000000004E-6</v>
      </c>
      <c r="AA35">
        <f t="shared" si="3"/>
        <v>1.03E-5</v>
      </c>
      <c r="AB35">
        <f t="shared" si="4"/>
        <v>9.2599999999999994E-6</v>
      </c>
      <c r="AC35" s="5">
        <f t="shared" si="6"/>
        <v>5.7799999999999997E-6</v>
      </c>
      <c r="AE35">
        <f t="shared" si="7"/>
        <v>2048</v>
      </c>
      <c r="AF35">
        <f t="shared" si="5"/>
        <v>4.4000000000000004</v>
      </c>
      <c r="AG35">
        <f t="shared" si="5"/>
        <v>7.74</v>
      </c>
      <c r="AH35">
        <f t="shared" si="5"/>
        <v>10.3</v>
      </c>
      <c r="AI35">
        <f t="shared" si="5"/>
        <v>9.26</v>
      </c>
      <c r="AJ35">
        <f t="shared" si="5"/>
        <v>5.7799999999999994</v>
      </c>
    </row>
    <row r="36" spans="2:36" x14ac:dyDescent="0.2">
      <c r="B36">
        <v>1</v>
      </c>
      <c r="C36">
        <v>512</v>
      </c>
      <c r="D36">
        <v>512</v>
      </c>
      <c r="E36">
        <v>512</v>
      </c>
      <c r="F36">
        <v>512</v>
      </c>
      <c r="G36">
        <v>32768</v>
      </c>
      <c r="H36">
        <v>0.52700000000000002</v>
      </c>
      <c r="I36" s="5">
        <v>8.0399999999999993E-6</v>
      </c>
      <c r="J36">
        <v>485.8</v>
      </c>
      <c r="L36">
        <v>1</v>
      </c>
      <c r="M36">
        <v>512</v>
      </c>
      <c r="N36">
        <v>512</v>
      </c>
      <c r="O36">
        <v>512</v>
      </c>
      <c r="P36">
        <v>512</v>
      </c>
      <c r="Q36">
        <v>32768</v>
      </c>
      <c r="R36">
        <v>0.52700000000000002</v>
      </c>
      <c r="S36" s="5">
        <v>8.0399999999999993E-6</v>
      </c>
      <c r="T36">
        <v>485.8</v>
      </c>
      <c r="X36">
        <f t="shared" si="0"/>
        <v>512</v>
      </c>
      <c r="Y36">
        <f t="shared" si="1"/>
        <v>5.04E-6</v>
      </c>
      <c r="Z36">
        <f t="shared" si="2"/>
        <v>8.0399999999999993E-6</v>
      </c>
      <c r="AA36">
        <f t="shared" si="3"/>
        <v>1.11E-5</v>
      </c>
      <c r="AB36">
        <f t="shared" si="4"/>
        <v>9.6099999999999995E-6</v>
      </c>
      <c r="AC36" s="5">
        <f t="shared" si="6"/>
        <v>6.0900000000000001E-6</v>
      </c>
      <c r="AE36">
        <f t="shared" si="7"/>
        <v>4096</v>
      </c>
      <c r="AF36">
        <f t="shared" si="5"/>
        <v>5.04</v>
      </c>
      <c r="AG36">
        <f t="shared" si="5"/>
        <v>8.0399999999999991</v>
      </c>
      <c r="AH36">
        <f t="shared" si="5"/>
        <v>11.1</v>
      </c>
      <c r="AI36">
        <f t="shared" si="5"/>
        <v>9.61</v>
      </c>
      <c r="AJ36">
        <f t="shared" si="5"/>
        <v>6.09</v>
      </c>
    </row>
    <row r="37" spans="2:36" x14ac:dyDescent="0.2">
      <c r="B37">
        <v>1</v>
      </c>
      <c r="C37">
        <v>1024</v>
      </c>
      <c r="D37">
        <v>1024</v>
      </c>
      <c r="E37">
        <v>1024</v>
      </c>
      <c r="F37">
        <v>1024</v>
      </c>
      <c r="G37">
        <v>32768</v>
      </c>
      <c r="H37">
        <v>0.57299999999999995</v>
      </c>
      <c r="I37" s="5">
        <v>8.7399999999999993E-6</v>
      </c>
      <c r="J37">
        <v>893.5</v>
      </c>
      <c r="L37">
        <v>1</v>
      </c>
      <c r="M37">
        <v>1024</v>
      </c>
      <c r="N37">
        <v>1024</v>
      </c>
      <c r="O37">
        <v>1024</v>
      </c>
      <c r="P37">
        <v>1024</v>
      </c>
      <c r="Q37">
        <v>32768</v>
      </c>
      <c r="R37">
        <v>0.57299999999999995</v>
      </c>
      <c r="S37" s="5">
        <v>8.7399999999999993E-6</v>
      </c>
      <c r="T37">
        <v>893.5</v>
      </c>
      <c r="X37">
        <f t="shared" si="0"/>
        <v>1024</v>
      </c>
      <c r="Y37">
        <f t="shared" si="1"/>
        <v>6.2999999999999998E-6</v>
      </c>
      <c r="Z37">
        <f t="shared" si="2"/>
        <v>8.7399999999999993E-6</v>
      </c>
      <c r="AA37">
        <f t="shared" si="3"/>
        <v>1.26E-5</v>
      </c>
      <c r="AB37">
        <f t="shared" si="4"/>
        <v>1.03E-5</v>
      </c>
      <c r="AC37" s="5">
        <f t="shared" si="6"/>
        <v>6.8199999999999999E-6</v>
      </c>
      <c r="AE37">
        <f t="shared" si="7"/>
        <v>8192</v>
      </c>
      <c r="AF37">
        <f t="shared" si="5"/>
        <v>6.3</v>
      </c>
      <c r="AG37">
        <f t="shared" si="5"/>
        <v>8.74</v>
      </c>
      <c r="AH37">
        <f t="shared" si="5"/>
        <v>12.6</v>
      </c>
      <c r="AI37">
        <f t="shared" si="5"/>
        <v>10.3</v>
      </c>
      <c r="AJ37">
        <f t="shared" si="5"/>
        <v>6.8199999999999994</v>
      </c>
    </row>
    <row r="38" spans="2:36" x14ac:dyDescent="0.2">
      <c r="B38">
        <v>1</v>
      </c>
      <c r="C38">
        <v>2048</v>
      </c>
      <c r="D38">
        <v>2048</v>
      </c>
      <c r="E38">
        <v>2048</v>
      </c>
      <c r="F38">
        <v>2048</v>
      </c>
      <c r="G38">
        <v>32768</v>
      </c>
      <c r="H38">
        <v>0.67300000000000004</v>
      </c>
      <c r="I38" s="5">
        <v>1.03E-5</v>
      </c>
      <c r="J38">
        <v>1522</v>
      </c>
      <c r="L38">
        <v>1</v>
      </c>
      <c r="M38">
        <v>2048</v>
      </c>
      <c r="N38">
        <v>2048</v>
      </c>
      <c r="O38">
        <v>2048</v>
      </c>
      <c r="P38">
        <v>2048</v>
      </c>
      <c r="Q38">
        <v>32768</v>
      </c>
      <c r="R38">
        <v>0.67100000000000004</v>
      </c>
      <c r="S38" s="5">
        <v>1.0200000000000001E-5</v>
      </c>
      <c r="T38">
        <v>1526</v>
      </c>
      <c r="X38">
        <f t="shared" si="0"/>
        <v>2048</v>
      </c>
      <c r="Y38">
        <f t="shared" si="1"/>
        <v>1.0200000000000001E-5</v>
      </c>
      <c r="Z38">
        <f t="shared" si="2"/>
        <v>1.03E-5</v>
      </c>
      <c r="AA38">
        <f t="shared" si="3"/>
        <v>1.5400000000000002E-5</v>
      </c>
      <c r="AB38">
        <f t="shared" si="4"/>
        <v>1.19E-5</v>
      </c>
      <c r="AC38" s="5">
        <f t="shared" si="6"/>
        <v>8.3499999999999997E-6</v>
      </c>
      <c r="AE38">
        <f t="shared" si="7"/>
        <v>16384</v>
      </c>
      <c r="AF38">
        <f t="shared" si="5"/>
        <v>10.200000000000001</v>
      </c>
      <c r="AG38">
        <f t="shared" si="5"/>
        <v>10.3</v>
      </c>
      <c r="AH38">
        <f t="shared" si="5"/>
        <v>15.400000000000002</v>
      </c>
      <c r="AI38">
        <f t="shared" si="5"/>
        <v>11.899999999999999</v>
      </c>
      <c r="AJ38">
        <f t="shared" si="5"/>
        <v>8.35</v>
      </c>
    </row>
    <row r="39" spans="2:36" x14ac:dyDescent="0.2">
      <c r="B39">
        <v>1</v>
      </c>
      <c r="C39">
        <v>4096</v>
      </c>
      <c r="D39">
        <v>4096</v>
      </c>
      <c r="E39">
        <v>4096</v>
      </c>
      <c r="F39">
        <v>4096</v>
      </c>
      <c r="G39">
        <v>16384</v>
      </c>
      <c r="H39">
        <v>0.432</v>
      </c>
      <c r="I39" s="5">
        <v>1.3200000000000001E-5</v>
      </c>
      <c r="J39">
        <v>2370</v>
      </c>
      <c r="L39">
        <v>1</v>
      </c>
      <c r="M39">
        <v>4096</v>
      </c>
      <c r="N39">
        <v>4096</v>
      </c>
      <c r="O39">
        <v>4096</v>
      </c>
      <c r="P39">
        <v>4096</v>
      </c>
      <c r="Q39">
        <v>16384</v>
      </c>
      <c r="R39">
        <v>0.43</v>
      </c>
      <c r="S39" s="5">
        <v>1.31E-5</v>
      </c>
      <c r="T39">
        <v>2381</v>
      </c>
      <c r="X39">
        <f t="shared" si="0"/>
        <v>4096</v>
      </c>
      <c r="Y39">
        <f t="shared" si="1"/>
        <v>1.56E-5</v>
      </c>
      <c r="Z39">
        <f t="shared" si="2"/>
        <v>1.3200000000000001E-5</v>
      </c>
      <c r="AA39">
        <f t="shared" si="3"/>
        <v>2.0800000000000001E-5</v>
      </c>
      <c r="AB39">
        <f t="shared" si="4"/>
        <v>1.47E-5</v>
      </c>
      <c r="AC39" s="5">
        <f t="shared" si="6"/>
        <v>1.13E-5</v>
      </c>
      <c r="AE39">
        <f t="shared" si="7"/>
        <v>32768</v>
      </c>
      <c r="AF39">
        <f t="shared" si="5"/>
        <v>15.6</v>
      </c>
      <c r="AG39">
        <f t="shared" si="5"/>
        <v>13.2</v>
      </c>
      <c r="AH39">
        <f t="shared" si="5"/>
        <v>20.8</v>
      </c>
      <c r="AI39">
        <f t="shared" si="5"/>
        <v>14.7</v>
      </c>
      <c r="AJ39">
        <f t="shared" si="5"/>
        <v>11.3</v>
      </c>
    </row>
    <row r="40" spans="2:36" x14ac:dyDescent="0.2">
      <c r="B40">
        <v>1</v>
      </c>
      <c r="C40">
        <v>8192</v>
      </c>
      <c r="D40">
        <v>8192</v>
      </c>
      <c r="E40">
        <v>8192</v>
      </c>
      <c r="F40">
        <v>8192</v>
      </c>
      <c r="G40">
        <v>16384</v>
      </c>
      <c r="H40">
        <v>0.623</v>
      </c>
      <c r="I40" s="5">
        <v>1.9000000000000001E-5</v>
      </c>
      <c r="J40">
        <v>3287</v>
      </c>
      <c r="L40">
        <v>1</v>
      </c>
      <c r="M40">
        <v>8192</v>
      </c>
      <c r="N40">
        <v>8192</v>
      </c>
      <c r="O40">
        <v>8192</v>
      </c>
      <c r="P40">
        <v>8192</v>
      </c>
      <c r="Q40">
        <v>16384</v>
      </c>
      <c r="R40">
        <v>0.622</v>
      </c>
      <c r="S40" s="5">
        <v>1.9000000000000001E-5</v>
      </c>
      <c r="T40">
        <v>3293</v>
      </c>
      <c r="X40">
        <f t="shared" si="0"/>
        <v>8192</v>
      </c>
      <c r="Y40">
        <f t="shared" si="1"/>
        <v>2.2399999999999999E-5</v>
      </c>
      <c r="Z40">
        <f t="shared" si="2"/>
        <v>1.9000000000000001E-5</v>
      </c>
      <c r="AA40">
        <f t="shared" si="3"/>
        <v>3.1399999999999998E-5</v>
      </c>
      <c r="AB40">
        <f t="shared" si="4"/>
        <v>2.05E-5</v>
      </c>
      <c r="AC40" s="5">
        <f t="shared" si="6"/>
        <v>1.7099999999999999E-5</v>
      </c>
      <c r="AE40">
        <f t="shared" si="7"/>
        <v>65536</v>
      </c>
      <c r="AF40">
        <f t="shared" si="5"/>
        <v>22.4</v>
      </c>
      <c r="AG40">
        <f t="shared" si="5"/>
        <v>19</v>
      </c>
      <c r="AH40">
        <f t="shared" si="5"/>
        <v>31.4</v>
      </c>
      <c r="AI40">
        <f t="shared" si="5"/>
        <v>20.5</v>
      </c>
      <c r="AJ40">
        <f t="shared" si="5"/>
        <v>17.100000000000001</v>
      </c>
    </row>
    <row r="41" spans="2:36" x14ac:dyDescent="0.2">
      <c r="B41">
        <v>1</v>
      </c>
      <c r="C41">
        <v>16384</v>
      </c>
      <c r="D41">
        <v>16384</v>
      </c>
      <c r="E41">
        <v>16384</v>
      </c>
      <c r="F41">
        <v>16384</v>
      </c>
      <c r="G41">
        <v>16384</v>
      </c>
      <c r="H41">
        <v>1.01</v>
      </c>
      <c r="I41" s="5">
        <v>3.0800000000000003E-5</v>
      </c>
      <c r="J41">
        <v>4063</v>
      </c>
      <c r="L41">
        <v>1</v>
      </c>
      <c r="M41">
        <v>16384</v>
      </c>
      <c r="N41">
        <v>16384</v>
      </c>
      <c r="O41">
        <v>16384</v>
      </c>
      <c r="P41">
        <v>16384</v>
      </c>
      <c r="Q41">
        <v>16384</v>
      </c>
      <c r="R41">
        <v>1.01</v>
      </c>
      <c r="S41" s="5">
        <v>3.0700000000000001E-5</v>
      </c>
      <c r="T41">
        <v>4072</v>
      </c>
      <c r="X41">
        <f t="shared" si="0"/>
        <v>16384</v>
      </c>
      <c r="Y41">
        <f t="shared" si="1"/>
        <v>3.4100000000000002E-5</v>
      </c>
      <c r="Z41">
        <f t="shared" si="2"/>
        <v>3.0800000000000003E-5</v>
      </c>
      <c r="AA41">
        <f t="shared" si="3"/>
        <v>5.2099999999999999E-5</v>
      </c>
      <c r="AB41">
        <f t="shared" si="4"/>
        <v>3.2799999999999998E-5</v>
      </c>
      <c r="AC41" s="5">
        <f t="shared" si="6"/>
        <v>2.9099999999999999E-5</v>
      </c>
      <c r="AE41">
        <f t="shared" si="7"/>
        <v>131072</v>
      </c>
      <c r="AF41">
        <f t="shared" si="5"/>
        <v>34.100000000000009</v>
      </c>
      <c r="AG41">
        <f t="shared" si="5"/>
        <v>30.800000000000004</v>
      </c>
      <c r="AH41">
        <f t="shared" si="5"/>
        <v>52.1</v>
      </c>
      <c r="AI41">
        <f t="shared" si="5"/>
        <v>32.799999999999997</v>
      </c>
      <c r="AJ41">
        <f t="shared" si="5"/>
        <v>29.1</v>
      </c>
    </row>
    <row r="42" spans="2:36" x14ac:dyDescent="0.2">
      <c r="B42">
        <v>1</v>
      </c>
      <c r="C42">
        <v>32768</v>
      </c>
      <c r="D42">
        <v>32768</v>
      </c>
      <c r="E42">
        <v>32768</v>
      </c>
      <c r="F42">
        <v>32768</v>
      </c>
      <c r="G42">
        <v>8192</v>
      </c>
      <c r="H42">
        <v>0.88600000000000001</v>
      </c>
      <c r="I42" s="5">
        <v>5.41E-5</v>
      </c>
      <c r="J42">
        <v>4623</v>
      </c>
      <c r="L42">
        <v>1</v>
      </c>
      <c r="M42">
        <v>32768</v>
      </c>
      <c r="N42">
        <v>32768</v>
      </c>
      <c r="O42">
        <v>32768</v>
      </c>
      <c r="P42">
        <v>32768</v>
      </c>
      <c r="Q42">
        <v>8192</v>
      </c>
      <c r="R42">
        <v>0.88500000000000001</v>
      </c>
      <c r="S42" s="5">
        <v>5.3999999999999998E-5</v>
      </c>
      <c r="T42">
        <v>4628</v>
      </c>
      <c r="X42">
        <f t="shared" si="0"/>
        <v>32768</v>
      </c>
      <c r="Y42">
        <f t="shared" si="1"/>
        <v>5.7399999999999999E-5</v>
      </c>
      <c r="Z42">
        <f t="shared" si="2"/>
        <v>5.41E-5</v>
      </c>
      <c r="AA42">
        <f t="shared" si="3"/>
        <v>9.2899999999999995E-5</v>
      </c>
      <c r="AB42">
        <f t="shared" si="4"/>
        <v>5.6199999999999997E-5</v>
      </c>
      <c r="AC42" s="5">
        <f t="shared" si="6"/>
        <v>5.2500000000000002E-5</v>
      </c>
      <c r="AE42">
        <f t="shared" si="7"/>
        <v>262144</v>
      </c>
      <c r="AF42">
        <f t="shared" si="5"/>
        <v>57.4</v>
      </c>
      <c r="AG42">
        <f t="shared" si="5"/>
        <v>54.1</v>
      </c>
      <c r="AH42">
        <f t="shared" si="5"/>
        <v>92.899999999999991</v>
      </c>
      <c r="AI42">
        <f t="shared" si="5"/>
        <v>56.2</v>
      </c>
      <c r="AJ42">
        <f t="shared" si="5"/>
        <v>52.500000000000007</v>
      </c>
    </row>
    <row r="43" spans="2:36" x14ac:dyDescent="0.2">
      <c r="B43">
        <v>1</v>
      </c>
      <c r="C43">
        <v>65536</v>
      </c>
      <c r="D43">
        <v>65536</v>
      </c>
      <c r="E43">
        <v>65536</v>
      </c>
      <c r="F43">
        <v>65536</v>
      </c>
      <c r="G43">
        <v>4096</v>
      </c>
      <c r="H43">
        <v>0.82499999999999996</v>
      </c>
      <c r="I43" s="5">
        <v>1.01E-4</v>
      </c>
      <c r="J43">
        <v>4965</v>
      </c>
      <c r="L43">
        <v>1</v>
      </c>
      <c r="M43">
        <v>65536</v>
      </c>
      <c r="N43">
        <v>65536</v>
      </c>
      <c r="O43">
        <v>65536</v>
      </c>
      <c r="P43">
        <v>65536</v>
      </c>
      <c r="Q43">
        <v>4096</v>
      </c>
      <c r="R43">
        <v>0.82499999999999996</v>
      </c>
      <c r="S43" s="5">
        <v>1.01E-4</v>
      </c>
      <c r="T43">
        <v>4965</v>
      </c>
      <c r="X43">
        <f t="shared" si="0"/>
        <v>65536</v>
      </c>
      <c r="Y43">
        <f t="shared" si="1"/>
        <v>1.0399999999999999E-4</v>
      </c>
      <c r="Z43">
        <f t="shared" si="2"/>
        <v>1.01E-4</v>
      </c>
      <c r="AA43">
        <f t="shared" si="3"/>
        <v>1.7899999999999999E-4</v>
      </c>
      <c r="AB43">
        <f t="shared" si="4"/>
        <v>1.03E-4</v>
      </c>
      <c r="AC43" s="5">
        <f t="shared" si="6"/>
        <v>9.9099999999999996E-5</v>
      </c>
      <c r="AE43">
        <f t="shared" si="7"/>
        <v>524288</v>
      </c>
      <c r="AF43">
        <f t="shared" si="5"/>
        <v>104</v>
      </c>
      <c r="AG43">
        <f t="shared" si="5"/>
        <v>101</v>
      </c>
      <c r="AH43">
        <f t="shared" si="5"/>
        <v>179</v>
      </c>
      <c r="AI43">
        <f t="shared" si="5"/>
        <v>103</v>
      </c>
      <c r="AJ43">
        <f t="shared" si="5"/>
        <v>99.1</v>
      </c>
    </row>
    <row r="44" spans="2:36" x14ac:dyDescent="0.2">
      <c r="B44">
        <v>1</v>
      </c>
      <c r="C44">
        <v>131072</v>
      </c>
      <c r="D44">
        <v>131072</v>
      </c>
      <c r="E44">
        <v>131072</v>
      </c>
      <c r="F44">
        <v>131072</v>
      </c>
      <c r="G44">
        <v>2048</v>
      </c>
      <c r="H44">
        <v>0.79400000000000004</v>
      </c>
      <c r="I44" s="5">
        <v>1.94E-4</v>
      </c>
      <c r="J44">
        <v>5159</v>
      </c>
      <c r="L44">
        <v>1</v>
      </c>
      <c r="M44">
        <v>131072</v>
      </c>
      <c r="N44">
        <v>131072</v>
      </c>
      <c r="O44">
        <v>131072</v>
      </c>
      <c r="P44">
        <v>131072</v>
      </c>
      <c r="Q44">
        <v>2048</v>
      </c>
      <c r="R44">
        <v>0.79400000000000004</v>
      </c>
      <c r="S44" s="5">
        <v>1.94E-4</v>
      </c>
      <c r="T44" s="5">
        <v>5159</v>
      </c>
      <c r="X44">
        <f t="shared" si="0"/>
        <v>131072</v>
      </c>
      <c r="Y44">
        <f t="shared" si="1"/>
        <v>1.9799999999999999E-4</v>
      </c>
      <c r="Z44">
        <f t="shared" si="2"/>
        <v>1.94E-4</v>
      </c>
      <c r="AA44">
        <f t="shared" si="3"/>
        <v>3.48E-4</v>
      </c>
      <c r="AB44">
        <f t="shared" si="4"/>
        <v>1.9699999999999999E-4</v>
      </c>
      <c r="AC44" s="5">
        <f t="shared" si="6"/>
        <v>1.93E-4</v>
      </c>
      <c r="AE44">
        <f t="shared" si="7"/>
        <v>1048576</v>
      </c>
      <c r="AF44">
        <f t="shared" si="5"/>
        <v>197.99999999999997</v>
      </c>
      <c r="AG44">
        <f t="shared" si="5"/>
        <v>194</v>
      </c>
      <c r="AH44">
        <f t="shared" si="5"/>
        <v>348</v>
      </c>
      <c r="AI44">
        <f t="shared" si="5"/>
        <v>196.99999999999997</v>
      </c>
      <c r="AJ44">
        <f t="shared" si="5"/>
        <v>193</v>
      </c>
    </row>
    <row r="45" spans="2:36" x14ac:dyDescent="0.2">
      <c r="B45">
        <v>1</v>
      </c>
      <c r="C45">
        <v>262144</v>
      </c>
      <c r="D45">
        <v>262144</v>
      </c>
      <c r="E45">
        <v>262144</v>
      </c>
      <c r="F45">
        <v>262144</v>
      </c>
      <c r="G45">
        <v>1024</v>
      </c>
      <c r="H45">
        <v>0.77900000000000003</v>
      </c>
      <c r="I45" s="5">
        <v>3.8000000000000002E-4</v>
      </c>
      <c r="J45" s="5">
        <v>5258</v>
      </c>
      <c r="L45">
        <v>1</v>
      </c>
      <c r="M45">
        <v>262144</v>
      </c>
      <c r="N45">
        <v>262144</v>
      </c>
      <c r="O45">
        <v>262144</v>
      </c>
      <c r="P45">
        <v>262144</v>
      </c>
      <c r="Q45">
        <v>1024</v>
      </c>
      <c r="R45">
        <v>0.77900000000000003</v>
      </c>
      <c r="S45" s="5">
        <v>3.8000000000000002E-4</v>
      </c>
      <c r="T45" s="5">
        <v>5258</v>
      </c>
      <c r="X45">
        <f t="shared" si="0"/>
        <v>262144</v>
      </c>
      <c r="Y45">
        <f t="shared" si="1"/>
        <v>3.8400000000000001E-4</v>
      </c>
      <c r="Z45">
        <f t="shared" si="2"/>
        <v>3.8000000000000002E-4</v>
      </c>
      <c r="AA45">
        <f t="shared" si="3"/>
        <v>6.8999999999999997E-4</v>
      </c>
      <c r="AB45">
        <f t="shared" si="4"/>
        <v>3.8400000000000001E-4</v>
      </c>
      <c r="AC45" s="5">
        <f t="shared" si="6"/>
        <v>3.8000000000000002E-4</v>
      </c>
      <c r="AE45">
        <f t="shared" si="7"/>
        <v>2097152</v>
      </c>
      <c r="AF45">
        <f t="shared" si="5"/>
        <v>384</v>
      </c>
      <c r="AG45">
        <f t="shared" si="5"/>
        <v>380</v>
      </c>
      <c r="AH45">
        <f t="shared" si="5"/>
        <v>690</v>
      </c>
      <c r="AI45">
        <f t="shared" si="5"/>
        <v>384</v>
      </c>
      <c r="AJ45">
        <f t="shared" si="5"/>
        <v>380</v>
      </c>
    </row>
    <row r="46" spans="2:36" x14ac:dyDescent="0.2">
      <c r="B46">
        <v>1</v>
      </c>
      <c r="C46">
        <v>524288</v>
      </c>
      <c r="D46">
        <v>524288</v>
      </c>
      <c r="E46">
        <v>524288</v>
      </c>
      <c r="F46">
        <v>524288</v>
      </c>
      <c r="G46">
        <v>512</v>
      </c>
      <c r="H46">
        <v>0.77100000000000002</v>
      </c>
      <c r="I46" s="5">
        <v>7.5299999999999998E-4</v>
      </c>
      <c r="J46" s="5">
        <v>5313</v>
      </c>
      <c r="L46">
        <v>1</v>
      </c>
      <c r="M46">
        <v>524288</v>
      </c>
      <c r="N46">
        <v>524288</v>
      </c>
      <c r="O46">
        <v>524288</v>
      </c>
      <c r="P46">
        <v>524288</v>
      </c>
      <c r="Q46">
        <v>512</v>
      </c>
      <c r="R46">
        <v>0.77100000000000002</v>
      </c>
      <c r="S46" s="5">
        <v>7.5299999999999998E-4</v>
      </c>
      <c r="T46" s="5">
        <v>5313</v>
      </c>
      <c r="X46">
        <f t="shared" si="0"/>
        <v>524288</v>
      </c>
      <c r="Y46">
        <f t="shared" si="1"/>
        <v>7.5699999999999997E-4</v>
      </c>
      <c r="Z46">
        <f t="shared" si="2"/>
        <v>7.5299999999999998E-4</v>
      </c>
      <c r="AA46">
        <f t="shared" si="3"/>
        <v>1.3699999999999999E-3</v>
      </c>
      <c r="AB46">
        <f t="shared" si="4"/>
        <v>7.5799999999999999E-4</v>
      </c>
      <c r="AC46" s="5">
        <f t="shared" si="6"/>
        <v>7.5500000000000003E-4</v>
      </c>
      <c r="AE46">
        <f t="shared" si="7"/>
        <v>4194304</v>
      </c>
      <c r="AF46">
        <f t="shared" si="5"/>
        <v>757</v>
      </c>
      <c r="AG46">
        <f t="shared" si="5"/>
        <v>753</v>
      </c>
      <c r="AH46">
        <f t="shared" si="5"/>
        <v>1369.9999999999998</v>
      </c>
      <c r="AI46">
        <f t="shared" si="5"/>
        <v>758</v>
      </c>
      <c r="AJ46">
        <f t="shared" si="5"/>
        <v>755</v>
      </c>
    </row>
    <row r="47" spans="2:36" x14ac:dyDescent="0.2">
      <c r="B47">
        <v>1</v>
      </c>
      <c r="C47">
        <v>1048576</v>
      </c>
      <c r="D47">
        <v>1048576</v>
      </c>
      <c r="E47">
        <v>1048576</v>
      </c>
      <c r="F47">
        <v>1048576</v>
      </c>
      <c r="G47">
        <v>256</v>
      </c>
      <c r="H47">
        <v>0.76800000000000002</v>
      </c>
      <c r="I47" s="5">
        <v>1.5E-3</v>
      </c>
      <c r="J47" s="5">
        <v>5333</v>
      </c>
      <c r="L47">
        <v>1</v>
      </c>
      <c r="M47">
        <v>1048576</v>
      </c>
      <c r="N47">
        <v>1048576</v>
      </c>
      <c r="O47">
        <v>1048576</v>
      </c>
      <c r="P47">
        <v>1048576</v>
      </c>
      <c r="Q47">
        <v>256</v>
      </c>
      <c r="R47">
        <v>0.76800000000000002</v>
      </c>
      <c r="S47" s="5">
        <v>1.5E-3</v>
      </c>
      <c r="T47" s="5">
        <v>5333</v>
      </c>
      <c r="X47">
        <f t="shared" si="0"/>
        <v>1048576</v>
      </c>
      <c r="Y47">
        <f t="shared" si="1"/>
        <v>1.5E-3</v>
      </c>
      <c r="Z47">
        <f t="shared" si="2"/>
        <v>1.5E-3</v>
      </c>
      <c r="AA47">
        <f t="shared" si="3"/>
        <v>2.7699999999999999E-3</v>
      </c>
      <c r="AB47">
        <f t="shared" si="4"/>
        <v>1.5100000000000001E-3</v>
      </c>
      <c r="AC47" s="5">
        <f t="shared" si="6"/>
        <v>1.5E-3</v>
      </c>
      <c r="AE47">
        <f t="shared" si="7"/>
        <v>8388608</v>
      </c>
      <c r="AF47">
        <f t="shared" si="5"/>
        <v>1500</v>
      </c>
      <c r="AG47">
        <f t="shared" si="5"/>
        <v>1500</v>
      </c>
      <c r="AH47">
        <f t="shared" si="5"/>
        <v>2770</v>
      </c>
      <c r="AI47">
        <f t="shared" si="5"/>
        <v>1510</v>
      </c>
      <c r="AJ47">
        <f t="shared" si="5"/>
        <v>1500</v>
      </c>
    </row>
    <row r="48" spans="2:36" x14ac:dyDescent="0.2">
      <c r="B48">
        <v>1</v>
      </c>
      <c r="C48">
        <v>2097152</v>
      </c>
      <c r="D48">
        <v>2097152</v>
      </c>
      <c r="E48">
        <v>2097152</v>
      </c>
      <c r="F48">
        <v>2097152</v>
      </c>
      <c r="G48">
        <v>128</v>
      </c>
      <c r="H48">
        <v>0.76600000000000001</v>
      </c>
      <c r="I48" s="5">
        <v>2.99E-3</v>
      </c>
      <c r="J48" s="5">
        <v>5347</v>
      </c>
      <c r="L48">
        <v>1</v>
      </c>
      <c r="M48">
        <v>2097152</v>
      </c>
      <c r="N48">
        <v>2097152</v>
      </c>
      <c r="O48">
        <v>2097152</v>
      </c>
      <c r="P48">
        <v>2097152</v>
      </c>
      <c r="Q48">
        <v>128</v>
      </c>
      <c r="R48">
        <v>0.76600000000000001</v>
      </c>
      <c r="S48" s="5">
        <v>2.99E-3</v>
      </c>
      <c r="T48" s="5">
        <v>5347</v>
      </c>
      <c r="X48">
        <f t="shared" si="0"/>
        <v>2097152</v>
      </c>
      <c r="Y48">
        <f t="shared" si="1"/>
        <v>3.0000000000000001E-3</v>
      </c>
      <c r="Z48">
        <f t="shared" si="2"/>
        <v>2.99E-3</v>
      </c>
      <c r="AA48">
        <f t="shared" si="3"/>
        <v>5.5599999999999998E-3</v>
      </c>
      <c r="AB48">
        <f t="shared" si="4"/>
        <v>3.0100000000000001E-3</v>
      </c>
      <c r="AC48" s="5">
        <f t="shared" si="6"/>
        <v>3.0000000000000001E-3</v>
      </c>
      <c r="AE48">
        <f t="shared" si="7"/>
        <v>16777216</v>
      </c>
      <c r="AF48">
        <f t="shared" si="5"/>
        <v>3000</v>
      </c>
      <c r="AG48">
        <f t="shared" si="5"/>
        <v>2990</v>
      </c>
      <c r="AH48">
        <f t="shared" si="5"/>
        <v>5560</v>
      </c>
      <c r="AI48">
        <f t="shared" si="5"/>
        <v>3010.0000000000005</v>
      </c>
      <c r="AJ48">
        <f t="shared" si="5"/>
        <v>3000</v>
      </c>
    </row>
    <row r="49" spans="2:49" x14ac:dyDescent="0.2">
      <c r="B49">
        <v>1</v>
      </c>
      <c r="C49">
        <v>4194304</v>
      </c>
      <c r="D49">
        <v>4194304</v>
      </c>
      <c r="E49">
        <v>4194304</v>
      </c>
      <c r="F49">
        <v>4194304</v>
      </c>
      <c r="G49">
        <v>64</v>
      </c>
      <c r="H49">
        <v>0.76500000000000001</v>
      </c>
      <c r="I49" s="5">
        <v>5.9800000000000001E-3</v>
      </c>
      <c r="J49" s="5">
        <v>5354</v>
      </c>
      <c r="L49">
        <v>1</v>
      </c>
      <c r="M49">
        <v>4194304</v>
      </c>
      <c r="N49">
        <v>4194304</v>
      </c>
      <c r="O49">
        <v>4194304</v>
      </c>
      <c r="P49">
        <v>4194304</v>
      </c>
      <c r="Q49">
        <v>64</v>
      </c>
      <c r="R49">
        <v>0.76500000000000001</v>
      </c>
      <c r="S49" s="5">
        <v>5.9800000000000001E-3</v>
      </c>
      <c r="T49" s="5">
        <v>5354</v>
      </c>
      <c r="X49">
        <f t="shared" si="0"/>
        <v>4194304</v>
      </c>
      <c r="Y49">
        <f t="shared" si="1"/>
        <v>5.9800000000000001E-3</v>
      </c>
      <c r="Z49">
        <f t="shared" si="2"/>
        <v>5.9800000000000001E-3</v>
      </c>
      <c r="AA49">
        <f t="shared" si="3"/>
        <v>1.12E-2</v>
      </c>
      <c r="AB49">
        <f t="shared" si="4"/>
        <v>6.0099999999999997E-3</v>
      </c>
      <c r="AC49" s="5">
        <f t="shared" si="6"/>
        <v>5.9899999999999997E-3</v>
      </c>
      <c r="AE49">
        <f t="shared" si="7"/>
        <v>33554432</v>
      </c>
      <c r="AF49">
        <f t="shared" si="5"/>
        <v>5980</v>
      </c>
      <c r="AG49">
        <f t="shared" si="5"/>
        <v>5980</v>
      </c>
      <c r="AH49">
        <f t="shared" si="5"/>
        <v>11200</v>
      </c>
      <c r="AI49">
        <f t="shared" si="5"/>
        <v>6010</v>
      </c>
      <c r="AJ49">
        <f t="shared" si="5"/>
        <v>5989.9999999999991</v>
      </c>
    </row>
    <row r="51" spans="2:49" x14ac:dyDescent="0.2">
      <c r="B51" t="s">
        <v>21</v>
      </c>
      <c r="L51" t="s">
        <v>21</v>
      </c>
    </row>
    <row r="52" spans="2:49" x14ac:dyDescent="0.2">
      <c r="B52" t="s">
        <v>22</v>
      </c>
      <c r="C52" t="s">
        <v>23</v>
      </c>
      <c r="D52" t="s">
        <v>73</v>
      </c>
      <c r="E52">
        <v>1</v>
      </c>
      <c r="F52">
        <v>4</v>
      </c>
      <c r="L52" t="s">
        <v>22</v>
      </c>
      <c r="M52" t="s">
        <v>23</v>
      </c>
      <c r="N52" t="s">
        <v>73</v>
      </c>
      <c r="O52">
        <v>1</v>
      </c>
      <c r="P52">
        <v>4</v>
      </c>
    </row>
    <row r="53" spans="2:49" x14ac:dyDescent="0.2">
      <c r="B53" t="s">
        <v>24</v>
      </c>
      <c r="C53" t="s">
        <v>50</v>
      </c>
      <c r="L53" t="s">
        <v>24</v>
      </c>
      <c r="M53" t="s">
        <v>50</v>
      </c>
    </row>
    <row r="54" spans="2:49" x14ac:dyDescent="0.2">
      <c r="B54" t="s">
        <v>26</v>
      </c>
      <c r="C54" t="s">
        <v>27</v>
      </c>
      <c r="D54" t="s">
        <v>28</v>
      </c>
      <c r="E54" t="s">
        <v>29</v>
      </c>
      <c r="L54" t="s">
        <v>26</v>
      </c>
      <c r="M54" t="s">
        <v>27</v>
      </c>
      <c r="N54" t="s">
        <v>28</v>
      </c>
      <c r="O54" t="s">
        <v>29</v>
      </c>
    </row>
    <row r="55" spans="2:49" x14ac:dyDescent="0.2">
      <c r="B55" t="s">
        <v>30</v>
      </c>
      <c r="C55">
        <v>4194304</v>
      </c>
      <c r="L55" t="s">
        <v>30</v>
      </c>
      <c r="M55">
        <v>4194304</v>
      </c>
    </row>
    <row r="56" spans="2:49" x14ac:dyDescent="0.2">
      <c r="B56" t="s">
        <v>31</v>
      </c>
      <c r="C56" t="s">
        <v>32</v>
      </c>
      <c r="D56" t="s">
        <v>33</v>
      </c>
      <c r="L56" t="s">
        <v>31</v>
      </c>
      <c r="M56" t="s">
        <v>32</v>
      </c>
      <c r="N56" t="s">
        <v>33</v>
      </c>
    </row>
    <row r="57" spans="2:49" x14ac:dyDescent="0.2">
      <c r="AE57" t="s">
        <v>34</v>
      </c>
    </row>
    <row r="58" spans="2:49" x14ac:dyDescent="0.2">
      <c r="B58" t="s">
        <v>35</v>
      </c>
      <c r="C58" t="s">
        <v>36</v>
      </c>
      <c r="D58" t="s">
        <v>37</v>
      </c>
      <c r="E58" t="s">
        <v>38</v>
      </c>
      <c r="F58" t="s">
        <v>39</v>
      </c>
      <c r="G58" t="s">
        <v>40</v>
      </c>
      <c r="H58" t="s">
        <v>41</v>
      </c>
      <c r="I58" s="4" t="s">
        <v>42</v>
      </c>
      <c r="J58" s="4" t="s">
        <v>43</v>
      </c>
      <c r="L58" t="s">
        <v>35</v>
      </c>
      <c r="M58" t="s">
        <v>36</v>
      </c>
      <c r="N58" t="s">
        <v>37</v>
      </c>
      <c r="O58" t="s">
        <v>38</v>
      </c>
      <c r="P58" t="s">
        <v>39</v>
      </c>
      <c r="Q58" t="s">
        <v>40</v>
      </c>
      <c r="R58" t="s">
        <v>41</v>
      </c>
      <c r="S58" s="4" t="s">
        <v>42</v>
      </c>
      <c r="T58" s="4" t="s">
        <v>43</v>
      </c>
      <c r="X58" t="str">
        <f>O58</f>
        <v>ndata</v>
      </c>
      <c r="Y58" t="str">
        <f>J91</f>
        <v>bwidth</v>
      </c>
      <c r="Z58" t="str">
        <f>J25</f>
        <v>bwidth</v>
      </c>
      <c r="AA58" t="str">
        <f>J58</f>
        <v>bwidth</v>
      </c>
      <c r="AB58" t="str">
        <f>T58</f>
        <v>bwidth</v>
      </c>
      <c r="AC58" t="str">
        <f>T124</f>
        <v>bwidth</v>
      </c>
      <c r="AE58" t="s">
        <v>74</v>
      </c>
    </row>
    <row r="59" spans="2:49" x14ac:dyDescent="0.2">
      <c r="Y59" t="s">
        <v>45</v>
      </c>
      <c r="Z59" t="s">
        <v>46</v>
      </c>
      <c r="AA59" t="s">
        <v>47</v>
      </c>
      <c r="AB59" t="s">
        <v>48</v>
      </c>
      <c r="AC59" t="s">
        <v>49</v>
      </c>
      <c r="AF59" t="str">
        <f>Y59</f>
        <v>MPI_Send/Recv</v>
      </c>
      <c r="AG59" t="str">
        <f>Z59</f>
        <v>PUT+sync images</v>
      </c>
      <c r="AH59" t="str">
        <f>AA59</f>
        <v>GET(a)+sync images</v>
      </c>
      <c r="AI59" t="str">
        <f>AB59</f>
        <v>GET(b)+sync images</v>
      </c>
      <c r="AJ59" t="str">
        <f>AC59</f>
        <v>PUT-GET(b)</v>
      </c>
      <c r="AT59" t="s">
        <v>67</v>
      </c>
      <c r="AU59" t="s">
        <v>68</v>
      </c>
      <c r="AW59" t="s">
        <v>69</v>
      </c>
    </row>
    <row r="60" spans="2:49" x14ac:dyDescent="0.2">
      <c r="B60">
        <v>1</v>
      </c>
      <c r="C60">
        <v>1</v>
      </c>
      <c r="D60">
        <v>1</v>
      </c>
      <c r="E60">
        <v>1</v>
      </c>
      <c r="F60">
        <v>1</v>
      </c>
      <c r="G60">
        <v>32768</v>
      </c>
      <c r="H60">
        <v>0.54400000000000004</v>
      </c>
      <c r="I60" s="5">
        <v>8.3000000000000002E-6</v>
      </c>
      <c r="J60">
        <v>0.91910000000000003</v>
      </c>
      <c r="L60">
        <v>1</v>
      </c>
      <c r="M60">
        <v>1</v>
      </c>
      <c r="N60">
        <v>1</v>
      </c>
      <c r="O60">
        <v>1</v>
      </c>
      <c r="P60">
        <v>1</v>
      </c>
      <c r="Q60">
        <v>32768</v>
      </c>
      <c r="R60">
        <v>0.47199999999999998</v>
      </c>
      <c r="S60" s="5">
        <v>7.1999999999999997E-6</v>
      </c>
      <c r="T60">
        <v>1.0589999999999999</v>
      </c>
      <c r="X60">
        <f t="shared" ref="X60:X82" si="8">O60</f>
        <v>1</v>
      </c>
      <c r="Y60">
        <f t="shared" ref="Y60:Y82" si="9">J93</f>
        <v>3.1549999999999998</v>
      </c>
      <c r="Z60">
        <f t="shared" ref="Z60:Z82" si="10">J27</f>
        <v>1.1140000000000001</v>
      </c>
      <c r="AA60">
        <f t="shared" ref="AA60:AA82" si="11">J60</f>
        <v>0.91910000000000003</v>
      </c>
      <c r="AB60">
        <f t="shared" ref="AB60:AB82" si="12">T60</f>
        <v>1.0589999999999999</v>
      </c>
      <c r="AC60">
        <f>T126</f>
        <v>1.8280000000000001</v>
      </c>
      <c r="AE60">
        <f t="shared" ref="AE60:AE82" si="13">X60*8</f>
        <v>8</v>
      </c>
      <c r="AF60">
        <f t="shared" ref="AF60:AJ82" si="14">Y60/1000</f>
        <v>3.1549999999999998E-3</v>
      </c>
      <c r="AG60">
        <f t="shared" si="14"/>
        <v>1.1140000000000002E-3</v>
      </c>
      <c r="AH60">
        <f t="shared" si="14"/>
        <v>9.1910000000000006E-4</v>
      </c>
      <c r="AI60">
        <f t="shared" si="14"/>
        <v>1.059E-3</v>
      </c>
      <c r="AJ60">
        <f t="shared" si="14"/>
        <v>1.828E-3</v>
      </c>
      <c r="AT60" s="7">
        <f>AG60/AF60</f>
        <v>0.35309033280507141</v>
      </c>
      <c r="AU60" s="7">
        <f>AI60/AF60</f>
        <v>0.33565768621236136</v>
      </c>
      <c r="AW60">
        <f>AI60/AH60</f>
        <v>1.1522141225111522</v>
      </c>
    </row>
    <row r="61" spans="2:49" x14ac:dyDescent="0.2">
      <c r="B61">
        <v>1</v>
      </c>
      <c r="C61">
        <v>2</v>
      </c>
      <c r="D61">
        <v>2</v>
      </c>
      <c r="E61">
        <v>2</v>
      </c>
      <c r="F61">
        <v>2</v>
      </c>
      <c r="G61">
        <v>32768</v>
      </c>
      <c r="H61">
        <v>0.54500000000000004</v>
      </c>
      <c r="I61" s="5">
        <v>8.32E-6</v>
      </c>
      <c r="J61">
        <v>1.835</v>
      </c>
      <c r="L61">
        <v>1</v>
      </c>
      <c r="M61">
        <v>2</v>
      </c>
      <c r="N61">
        <v>2</v>
      </c>
      <c r="O61">
        <v>2</v>
      </c>
      <c r="P61">
        <v>2</v>
      </c>
      <c r="Q61">
        <v>32768</v>
      </c>
      <c r="R61">
        <v>0.47099999999999997</v>
      </c>
      <c r="S61" s="5">
        <v>7.1899999999999998E-6</v>
      </c>
      <c r="T61">
        <v>2.1230000000000002</v>
      </c>
      <c r="X61">
        <f t="shared" si="8"/>
        <v>2</v>
      </c>
      <c r="Y61">
        <f t="shared" si="9"/>
        <v>6.2789999999999999</v>
      </c>
      <c r="Z61">
        <f t="shared" si="10"/>
        <v>2.222</v>
      </c>
      <c r="AA61">
        <f t="shared" si="11"/>
        <v>1.835</v>
      </c>
      <c r="AB61">
        <f t="shared" si="12"/>
        <v>2.1230000000000002</v>
      </c>
      <c r="AC61">
        <f t="shared" ref="AC61:AC82" si="15">T127</f>
        <v>3.5840000000000001</v>
      </c>
      <c r="AE61">
        <f t="shared" si="13"/>
        <v>16</v>
      </c>
      <c r="AF61">
        <f t="shared" si="14"/>
        <v>6.2789999999999999E-3</v>
      </c>
      <c r="AG61">
        <f t="shared" si="14"/>
        <v>2.222E-3</v>
      </c>
      <c r="AH61">
        <f t="shared" si="14"/>
        <v>1.835E-3</v>
      </c>
      <c r="AI61">
        <f t="shared" si="14"/>
        <v>2.1230000000000003E-3</v>
      </c>
      <c r="AJ61">
        <f t="shared" si="14"/>
        <v>3.5839999999999999E-3</v>
      </c>
      <c r="AT61" s="7">
        <f t="shared" ref="AT61:AT82" si="16">AG61/AF61</f>
        <v>0.3538780060519191</v>
      </c>
      <c r="AU61" s="7">
        <f t="shared" ref="AU61:AU82" si="17">AI61/AF61</f>
        <v>0.33811116419812076</v>
      </c>
      <c r="AW61">
        <f t="shared" ref="AW61:AW82" si="18">AI61/AH61</f>
        <v>1.1569482288828339</v>
      </c>
    </row>
    <row r="62" spans="2:49" x14ac:dyDescent="0.2">
      <c r="B62">
        <v>1</v>
      </c>
      <c r="C62">
        <v>4</v>
      </c>
      <c r="D62">
        <v>4</v>
      </c>
      <c r="E62">
        <v>4</v>
      </c>
      <c r="F62">
        <v>4</v>
      </c>
      <c r="G62">
        <v>32768</v>
      </c>
      <c r="H62">
        <v>0.54800000000000004</v>
      </c>
      <c r="I62" s="5">
        <v>8.3599999999999996E-6</v>
      </c>
      <c r="J62">
        <v>3.65</v>
      </c>
      <c r="L62">
        <v>1</v>
      </c>
      <c r="M62">
        <v>4</v>
      </c>
      <c r="N62">
        <v>4</v>
      </c>
      <c r="O62">
        <v>4</v>
      </c>
      <c r="P62">
        <v>4</v>
      </c>
      <c r="Q62">
        <v>32768</v>
      </c>
      <c r="R62">
        <v>0.47099999999999997</v>
      </c>
      <c r="S62" s="5">
        <v>7.1899999999999998E-6</v>
      </c>
      <c r="T62">
        <v>4.2460000000000004</v>
      </c>
      <c r="X62">
        <f t="shared" si="8"/>
        <v>4</v>
      </c>
      <c r="Y62">
        <f t="shared" si="9"/>
        <v>11.3</v>
      </c>
      <c r="Z62">
        <f t="shared" si="10"/>
        <v>4.4539999999999997</v>
      </c>
      <c r="AA62">
        <f t="shared" si="11"/>
        <v>3.65</v>
      </c>
      <c r="AB62">
        <f t="shared" si="12"/>
        <v>4.2460000000000004</v>
      </c>
      <c r="AC62">
        <f t="shared" si="15"/>
        <v>7.1429999999999998</v>
      </c>
      <c r="AE62">
        <f t="shared" si="13"/>
        <v>32</v>
      </c>
      <c r="AF62">
        <f t="shared" si="14"/>
        <v>1.1300000000000001E-2</v>
      </c>
      <c r="AG62">
        <f t="shared" si="14"/>
        <v>4.4539999999999996E-3</v>
      </c>
      <c r="AH62">
        <f t="shared" si="14"/>
        <v>3.65E-3</v>
      </c>
      <c r="AI62">
        <f t="shared" si="14"/>
        <v>4.2460000000000006E-3</v>
      </c>
      <c r="AJ62">
        <f t="shared" si="14"/>
        <v>7.143E-3</v>
      </c>
      <c r="AT62" s="7">
        <f t="shared" si="16"/>
        <v>0.39415929203539818</v>
      </c>
      <c r="AU62" s="7">
        <f t="shared" si="17"/>
        <v>0.37575221238938056</v>
      </c>
      <c r="AW62">
        <f t="shared" si="18"/>
        <v>1.1632876712328768</v>
      </c>
    </row>
    <row r="63" spans="2:49" x14ac:dyDescent="0.2">
      <c r="B63">
        <v>1</v>
      </c>
      <c r="C63">
        <v>8</v>
      </c>
      <c r="D63">
        <v>8</v>
      </c>
      <c r="E63">
        <v>8</v>
      </c>
      <c r="F63">
        <v>8</v>
      </c>
      <c r="G63">
        <v>32768</v>
      </c>
      <c r="H63">
        <v>0.54600000000000004</v>
      </c>
      <c r="I63" s="5">
        <v>8.3299999999999999E-6</v>
      </c>
      <c r="J63">
        <v>7.3259999999999996</v>
      </c>
      <c r="L63">
        <v>1</v>
      </c>
      <c r="M63">
        <v>8</v>
      </c>
      <c r="N63">
        <v>8</v>
      </c>
      <c r="O63">
        <v>8</v>
      </c>
      <c r="P63">
        <v>8</v>
      </c>
      <c r="Q63">
        <v>32768</v>
      </c>
      <c r="R63">
        <v>0.47199999999999998</v>
      </c>
      <c r="S63" s="5">
        <v>7.1999999999999997E-6</v>
      </c>
      <c r="T63">
        <v>8.4749999999999996</v>
      </c>
      <c r="X63">
        <f t="shared" si="8"/>
        <v>8</v>
      </c>
      <c r="Y63">
        <f t="shared" si="9"/>
        <v>22.47</v>
      </c>
      <c r="Z63">
        <f t="shared" si="10"/>
        <v>8.6769999999999996</v>
      </c>
      <c r="AA63">
        <f t="shared" si="11"/>
        <v>7.3259999999999996</v>
      </c>
      <c r="AB63">
        <f t="shared" si="12"/>
        <v>8.4749999999999996</v>
      </c>
      <c r="AC63">
        <f t="shared" si="15"/>
        <v>14.06</v>
      </c>
      <c r="AE63">
        <f t="shared" si="13"/>
        <v>64</v>
      </c>
      <c r="AF63">
        <f t="shared" si="14"/>
        <v>2.247E-2</v>
      </c>
      <c r="AG63">
        <f t="shared" si="14"/>
        <v>8.6769999999999989E-3</v>
      </c>
      <c r="AH63">
        <f t="shared" si="14"/>
        <v>7.326E-3</v>
      </c>
      <c r="AI63">
        <f t="shared" si="14"/>
        <v>8.4749999999999999E-3</v>
      </c>
      <c r="AJ63">
        <f t="shared" si="14"/>
        <v>1.4060000000000001E-2</v>
      </c>
      <c r="AT63" s="7">
        <f t="shared" si="16"/>
        <v>0.38615932354250104</v>
      </c>
      <c r="AU63" s="7">
        <f t="shared" si="17"/>
        <v>0.37716955941255004</v>
      </c>
      <c r="AW63">
        <f t="shared" si="18"/>
        <v>1.1568386568386568</v>
      </c>
    </row>
    <row r="64" spans="2:49" x14ac:dyDescent="0.2">
      <c r="B64">
        <v>1</v>
      </c>
      <c r="C64">
        <v>16</v>
      </c>
      <c r="D64">
        <v>16</v>
      </c>
      <c r="E64">
        <v>16</v>
      </c>
      <c r="F64">
        <v>16</v>
      </c>
      <c r="G64">
        <v>32768</v>
      </c>
      <c r="H64">
        <v>0.55300000000000005</v>
      </c>
      <c r="I64" s="5">
        <v>8.4400000000000005E-6</v>
      </c>
      <c r="J64">
        <v>14.47</v>
      </c>
      <c r="L64">
        <v>1</v>
      </c>
      <c r="M64">
        <v>16</v>
      </c>
      <c r="N64">
        <v>16</v>
      </c>
      <c r="O64">
        <v>16</v>
      </c>
      <c r="P64">
        <v>16</v>
      </c>
      <c r="Q64">
        <v>32768</v>
      </c>
      <c r="R64">
        <v>0.48099999999999998</v>
      </c>
      <c r="S64" s="5">
        <v>7.34E-6</v>
      </c>
      <c r="T64">
        <v>16.63</v>
      </c>
      <c r="X64">
        <f t="shared" si="8"/>
        <v>16</v>
      </c>
      <c r="Y64">
        <f t="shared" si="9"/>
        <v>43.72</v>
      </c>
      <c r="Z64">
        <f t="shared" si="10"/>
        <v>17.32</v>
      </c>
      <c r="AA64">
        <f t="shared" si="11"/>
        <v>14.47</v>
      </c>
      <c r="AB64">
        <f t="shared" si="12"/>
        <v>16.63</v>
      </c>
      <c r="AC64">
        <f t="shared" si="15"/>
        <v>28.02</v>
      </c>
      <c r="AE64">
        <f t="shared" si="13"/>
        <v>128</v>
      </c>
      <c r="AF64">
        <f t="shared" si="14"/>
        <v>4.3720000000000002E-2</v>
      </c>
      <c r="AG64">
        <f t="shared" si="14"/>
        <v>1.7319999999999999E-2</v>
      </c>
      <c r="AH64">
        <f t="shared" si="14"/>
        <v>1.447E-2</v>
      </c>
      <c r="AI64">
        <f t="shared" si="14"/>
        <v>1.6629999999999999E-2</v>
      </c>
      <c r="AJ64">
        <f t="shared" si="14"/>
        <v>2.802E-2</v>
      </c>
      <c r="AT64" s="7">
        <f t="shared" si="16"/>
        <v>0.39615736505032018</v>
      </c>
      <c r="AU64" s="7">
        <f t="shared" si="17"/>
        <v>0.38037511436413535</v>
      </c>
      <c r="AW64">
        <f t="shared" si="18"/>
        <v>1.1492743607463718</v>
      </c>
    </row>
    <row r="65" spans="2:49" x14ac:dyDescent="0.2">
      <c r="B65">
        <v>1</v>
      </c>
      <c r="C65">
        <v>32</v>
      </c>
      <c r="D65">
        <v>32</v>
      </c>
      <c r="E65">
        <v>32</v>
      </c>
      <c r="F65">
        <v>32</v>
      </c>
      <c r="G65">
        <v>32768</v>
      </c>
      <c r="H65">
        <v>0.55100000000000005</v>
      </c>
      <c r="I65" s="5">
        <v>8.4100000000000008E-6</v>
      </c>
      <c r="J65">
        <v>29.04</v>
      </c>
      <c r="L65">
        <v>1</v>
      </c>
      <c r="M65">
        <v>32</v>
      </c>
      <c r="N65">
        <v>32</v>
      </c>
      <c r="O65">
        <v>32</v>
      </c>
      <c r="P65">
        <v>32</v>
      </c>
      <c r="Q65">
        <v>32768</v>
      </c>
      <c r="R65">
        <v>0.49</v>
      </c>
      <c r="S65" s="5">
        <v>7.4800000000000004E-6</v>
      </c>
      <c r="T65">
        <v>32.65</v>
      </c>
      <c r="X65">
        <f t="shared" si="8"/>
        <v>32</v>
      </c>
      <c r="Y65">
        <f t="shared" si="9"/>
        <v>72.069999999999993</v>
      </c>
      <c r="Z65">
        <f t="shared" si="10"/>
        <v>34.33</v>
      </c>
      <c r="AA65">
        <f t="shared" si="11"/>
        <v>29.04</v>
      </c>
      <c r="AB65">
        <f t="shared" si="12"/>
        <v>32.65</v>
      </c>
      <c r="AC65">
        <f t="shared" si="15"/>
        <v>54.05</v>
      </c>
      <c r="AE65">
        <f t="shared" si="13"/>
        <v>256</v>
      </c>
      <c r="AF65">
        <f t="shared" si="14"/>
        <v>7.2069999999999995E-2</v>
      </c>
      <c r="AG65">
        <f t="shared" si="14"/>
        <v>3.4329999999999999E-2</v>
      </c>
      <c r="AH65">
        <f t="shared" si="14"/>
        <v>2.904E-2</v>
      </c>
      <c r="AI65">
        <f t="shared" si="14"/>
        <v>3.2649999999999998E-2</v>
      </c>
      <c r="AJ65">
        <f t="shared" si="14"/>
        <v>5.4049999999999994E-2</v>
      </c>
      <c r="AT65" s="7">
        <f t="shared" si="16"/>
        <v>0.47634244484528931</v>
      </c>
      <c r="AU65" s="7">
        <f t="shared" si="17"/>
        <v>0.45303177466352157</v>
      </c>
      <c r="AW65">
        <f t="shared" si="18"/>
        <v>1.1243112947658402</v>
      </c>
    </row>
    <row r="66" spans="2:49" x14ac:dyDescent="0.2">
      <c r="B66">
        <v>1</v>
      </c>
      <c r="C66">
        <v>64</v>
      </c>
      <c r="D66">
        <v>64</v>
      </c>
      <c r="E66">
        <v>64</v>
      </c>
      <c r="F66">
        <v>64</v>
      </c>
      <c r="G66">
        <v>32768</v>
      </c>
      <c r="H66">
        <v>0.57299999999999995</v>
      </c>
      <c r="I66" s="5">
        <v>8.7399999999999993E-6</v>
      </c>
      <c r="J66">
        <v>55.85</v>
      </c>
      <c r="L66">
        <v>1</v>
      </c>
      <c r="M66">
        <v>64</v>
      </c>
      <c r="N66">
        <v>64</v>
      </c>
      <c r="O66">
        <v>64</v>
      </c>
      <c r="P66">
        <v>64</v>
      </c>
      <c r="Q66">
        <v>32768</v>
      </c>
      <c r="R66">
        <v>0.50900000000000001</v>
      </c>
      <c r="S66" s="5">
        <v>7.7700000000000001E-6</v>
      </c>
      <c r="T66">
        <v>62.87</v>
      </c>
      <c r="X66">
        <f t="shared" si="8"/>
        <v>64</v>
      </c>
      <c r="Y66">
        <f t="shared" si="9"/>
        <v>137.6</v>
      </c>
      <c r="Z66">
        <f t="shared" si="10"/>
        <v>67.510000000000005</v>
      </c>
      <c r="AA66">
        <f t="shared" si="11"/>
        <v>55.85</v>
      </c>
      <c r="AB66">
        <f t="shared" si="12"/>
        <v>62.87</v>
      </c>
      <c r="AC66">
        <f t="shared" si="15"/>
        <v>103.6</v>
      </c>
      <c r="AE66">
        <f t="shared" si="13"/>
        <v>512</v>
      </c>
      <c r="AF66">
        <f t="shared" si="14"/>
        <v>0.1376</v>
      </c>
      <c r="AG66">
        <f t="shared" si="14"/>
        <v>6.7510000000000001E-2</v>
      </c>
      <c r="AH66">
        <f t="shared" si="14"/>
        <v>5.5850000000000004E-2</v>
      </c>
      <c r="AI66">
        <f t="shared" si="14"/>
        <v>6.2869999999999995E-2</v>
      </c>
      <c r="AJ66">
        <f t="shared" si="14"/>
        <v>0.1036</v>
      </c>
      <c r="AT66" s="7">
        <f t="shared" si="16"/>
        <v>0.49062499999999998</v>
      </c>
      <c r="AU66" s="7">
        <f t="shared" si="17"/>
        <v>0.4569040697674418</v>
      </c>
      <c r="AW66">
        <f t="shared" si="18"/>
        <v>1.1256938227394806</v>
      </c>
    </row>
    <row r="67" spans="2:49" x14ac:dyDescent="0.2">
      <c r="B67">
        <v>1</v>
      </c>
      <c r="C67">
        <v>128</v>
      </c>
      <c r="D67">
        <v>128</v>
      </c>
      <c r="E67">
        <v>128</v>
      </c>
      <c r="F67">
        <v>128</v>
      </c>
      <c r="G67">
        <v>32768</v>
      </c>
      <c r="H67">
        <v>0.60899999999999999</v>
      </c>
      <c r="I67" s="5">
        <v>9.2900000000000008E-6</v>
      </c>
      <c r="J67">
        <v>105.1</v>
      </c>
      <c r="L67">
        <v>1</v>
      </c>
      <c r="M67">
        <v>128</v>
      </c>
      <c r="N67">
        <v>128</v>
      </c>
      <c r="O67">
        <v>128</v>
      </c>
      <c r="P67">
        <v>128</v>
      </c>
      <c r="Q67">
        <v>32768</v>
      </c>
      <c r="R67">
        <v>0.54900000000000004</v>
      </c>
      <c r="S67" s="5">
        <v>8.3799999999999994E-6</v>
      </c>
      <c r="T67">
        <v>116.6</v>
      </c>
      <c r="X67">
        <f t="shared" si="8"/>
        <v>128</v>
      </c>
      <c r="Y67">
        <f t="shared" si="9"/>
        <v>250</v>
      </c>
      <c r="Z67">
        <f t="shared" si="10"/>
        <v>131.69999999999999</v>
      </c>
      <c r="AA67">
        <f t="shared" si="11"/>
        <v>105.1</v>
      </c>
      <c r="AB67">
        <f t="shared" si="12"/>
        <v>116.6</v>
      </c>
      <c r="AC67">
        <f t="shared" si="15"/>
        <v>189.6</v>
      </c>
      <c r="AE67">
        <f t="shared" si="13"/>
        <v>1024</v>
      </c>
      <c r="AF67">
        <f t="shared" si="14"/>
        <v>0.25</v>
      </c>
      <c r="AG67">
        <f t="shared" si="14"/>
        <v>0.13169999999999998</v>
      </c>
      <c r="AH67">
        <f t="shared" si="14"/>
        <v>0.1051</v>
      </c>
      <c r="AI67">
        <f t="shared" si="14"/>
        <v>0.1166</v>
      </c>
      <c r="AJ67">
        <f t="shared" si="14"/>
        <v>0.18959999999999999</v>
      </c>
      <c r="AT67" s="7">
        <f t="shared" si="16"/>
        <v>0.52679999999999993</v>
      </c>
      <c r="AU67" s="7">
        <f t="shared" si="17"/>
        <v>0.46639999999999998</v>
      </c>
      <c r="AW67">
        <f t="shared" si="18"/>
        <v>1.1094196003805898</v>
      </c>
    </row>
    <row r="68" spans="2:49" x14ac:dyDescent="0.2">
      <c r="B68">
        <v>1</v>
      </c>
      <c r="C68">
        <v>256</v>
      </c>
      <c r="D68">
        <v>256</v>
      </c>
      <c r="E68">
        <v>256</v>
      </c>
      <c r="F68">
        <v>256</v>
      </c>
      <c r="G68">
        <v>32768</v>
      </c>
      <c r="H68">
        <v>0.67400000000000004</v>
      </c>
      <c r="I68" s="5">
        <v>1.03E-5</v>
      </c>
      <c r="J68">
        <v>189.9</v>
      </c>
      <c r="L68">
        <v>1</v>
      </c>
      <c r="M68">
        <v>256</v>
      </c>
      <c r="N68">
        <v>256</v>
      </c>
      <c r="O68">
        <v>256</v>
      </c>
      <c r="P68">
        <v>256</v>
      </c>
      <c r="Q68">
        <v>32768</v>
      </c>
      <c r="R68">
        <v>0.60699999999999998</v>
      </c>
      <c r="S68" s="5">
        <v>9.2599999999999994E-6</v>
      </c>
      <c r="T68">
        <v>210.9</v>
      </c>
      <c r="X68">
        <f t="shared" si="8"/>
        <v>256</v>
      </c>
      <c r="Y68">
        <f t="shared" si="9"/>
        <v>443.7</v>
      </c>
      <c r="Z68">
        <f t="shared" si="10"/>
        <v>252.5</v>
      </c>
      <c r="AA68">
        <f t="shared" si="11"/>
        <v>189.9</v>
      </c>
      <c r="AB68">
        <f t="shared" si="12"/>
        <v>210.9</v>
      </c>
      <c r="AC68">
        <f t="shared" si="15"/>
        <v>337.7</v>
      </c>
      <c r="AE68">
        <f t="shared" si="13"/>
        <v>2048</v>
      </c>
      <c r="AF68">
        <f t="shared" si="14"/>
        <v>0.44369999999999998</v>
      </c>
      <c r="AG68">
        <f t="shared" si="14"/>
        <v>0.2525</v>
      </c>
      <c r="AH68">
        <f t="shared" si="14"/>
        <v>0.18990000000000001</v>
      </c>
      <c r="AI68">
        <f t="shared" si="14"/>
        <v>0.2109</v>
      </c>
      <c r="AJ68">
        <f t="shared" si="14"/>
        <v>0.3377</v>
      </c>
      <c r="AT68" s="7">
        <f t="shared" si="16"/>
        <v>0.56907820599504177</v>
      </c>
      <c r="AU68" s="7">
        <f t="shared" si="17"/>
        <v>0.4753211629479378</v>
      </c>
      <c r="AW68">
        <f t="shared" si="18"/>
        <v>1.1105845181674565</v>
      </c>
    </row>
    <row r="69" spans="2:49" x14ac:dyDescent="0.2">
      <c r="B69">
        <v>1</v>
      </c>
      <c r="C69">
        <v>512</v>
      </c>
      <c r="D69">
        <v>512</v>
      </c>
      <c r="E69">
        <v>512</v>
      </c>
      <c r="F69">
        <v>512</v>
      </c>
      <c r="G69">
        <v>16384</v>
      </c>
      <c r="H69">
        <v>0.36399999999999999</v>
      </c>
      <c r="I69" s="5">
        <v>1.11E-5</v>
      </c>
      <c r="J69">
        <v>351.6</v>
      </c>
      <c r="L69">
        <v>1</v>
      </c>
      <c r="M69">
        <v>512</v>
      </c>
      <c r="N69">
        <v>512</v>
      </c>
      <c r="O69">
        <v>512</v>
      </c>
      <c r="P69">
        <v>512</v>
      </c>
      <c r="Q69">
        <v>32768</v>
      </c>
      <c r="R69">
        <v>0.63</v>
      </c>
      <c r="S69" s="5">
        <v>9.6099999999999995E-6</v>
      </c>
      <c r="T69">
        <v>406.3</v>
      </c>
      <c r="X69">
        <f t="shared" si="8"/>
        <v>512</v>
      </c>
      <c r="Y69">
        <f t="shared" si="9"/>
        <v>774.6</v>
      </c>
      <c r="Z69">
        <f t="shared" si="10"/>
        <v>485.8</v>
      </c>
      <c r="AA69">
        <f t="shared" si="11"/>
        <v>351.6</v>
      </c>
      <c r="AB69">
        <f t="shared" si="12"/>
        <v>406.3</v>
      </c>
      <c r="AC69">
        <f t="shared" si="15"/>
        <v>641.6</v>
      </c>
      <c r="AE69">
        <f t="shared" si="13"/>
        <v>4096</v>
      </c>
      <c r="AF69">
        <f t="shared" si="14"/>
        <v>0.77460000000000007</v>
      </c>
      <c r="AG69">
        <f t="shared" si="14"/>
        <v>0.48580000000000001</v>
      </c>
      <c r="AH69">
        <f t="shared" si="14"/>
        <v>0.35160000000000002</v>
      </c>
      <c r="AI69">
        <f t="shared" si="14"/>
        <v>0.40629999999999999</v>
      </c>
      <c r="AJ69">
        <f t="shared" si="14"/>
        <v>0.64160000000000006</v>
      </c>
      <c r="AT69" s="7">
        <f t="shared" si="16"/>
        <v>0.6271624064033049</v>
      </c>
      <c r="AU69" s="7">
        <f t="shared" si="17"/>
        <v>0.52452878905241407</v>
      </c>
      <c r="AW69">
        <f t="shared" si="18"/>
        <v>1.1555745164960181</v>
      </c>
    </row>
    <row r="70" spans="2:49" x14ac:dyDescent="0.2">
      <c r="B70">
        <v>1</v>
      </c>
      <c r="C70">
        <v>1024</v>
      </c>
      <c r="D70">
        <v>1024</v>
      </c>
      <c r="E70">
        <v>1024</v>
      </c>
      <c r="F70">
        <v>1024</v>
      </c>
      <c r="G70">
        <v>16384</v>
      </c>
      <c r="H70">
        <v>0.41299999999999998</v>
      </c>
      <c r="I70" s="5">
        <v>1.26E-5</v>
      </c>
      <c r="J70">
        <v>619.9</v>
      </c>
      <c r="L70">
        <v>1</v>
      </c>
      <c r="M70">
        <v>1024</v>
      </c>
      <c r="N70">
        <v>1024</v>
      </c>
      <c r="O70">
        <v>1024</v>
      </c>
      <c r="P70">
        <v>1024</v>
      </c>
      <c r="Q70">
        <v>32768</v>
      </c>
      <c r="R70">
        <v>0.67500000000000004</v>
      </c>
      <c r="S70" s="5">
        <v>1.03E-5</v>
      </c>
      <c r="T70">
        <v>758.5</v>
      </c>
      <c r="X70">
        <f t="shared" si="8"/>
        <v>1024</v>
      </c>
      <c r="Y70">
        <f t="shared" si="9"/>
        <v>1240</v>
      </c>
      <c r="Z70">
        <f t="shared" si="10"/>
        <v>893.5</v>
      </c>
      <c r="AA70">
        <f t="shared" si="11"/>
        <v>619.9</v>
      </c>
      <c r="AB70">
        <f t="shared" si="12"/>
        <v>758.5</v>
      </c>
      <c r="AC70">
        <f t="shared" si="15"/>
        <v>1145</v>
      </c>
      <c r="AE70">
        <f t="shared" si="13"/>
        <v>8192</v>
      </c>
      <c r="AF70">
        <f t="shared" si="14"/>
        <v>1.24</v>
      </c>
      <c r="AG70">
        <f t="shared" si="14"/>
        <v>0.89349999999999996</v>
      </c>
      <c r="AH70">
        <f t="shared" si="14"/>
        <v>0.61990000000000001</v>
      </c>
      <c r="AI70">
        <f t="shared" si="14"/>
        <v>0.75849999999999995</v>
      </c>
      <c r="AJ70">
        <f t="shared" si="14"/>
        <v>1.145</v>
      </c>
      <c r="AT70" s="7">
        <f t="shared" si="16"/>
        <v>0.72056451612903227</v>
      </c>
      <c r="AU70" s="7">
        <f t="shared" si="17"/>
        <v>0.61169354838709677</v>
      </c>
      <c r="AW70">
        <f t="shared" si="18"/>
        <v>1.2235844491046941</v>
      </c>
    </row>
    <row r="71" spans="2:49" x14ac:dyDescent="0.2">
      <c r="B71">
        <v>1</v>
      </c>
      <c r="C71">
        <v>2048</v>
      </c>
      <c r="D71">
        <v>2048</v>
      </c>
      <c r="E71">
        <v>2048</v>
      </c>
      <c r="F71">
        <v>2048</v>
      </c>
      <c r="G71">
        <v>16384</v>
      </c>
      <c r="H71">
        <v>0.505</v>
      </c>
      <c r="I71" s="5">
        <v>1.5400000000000002E-5</v>
      </c>
      <c r="J71">
        <v>1014</v>
      </c>
      <c r="L71">
        <v>1</v>
      </c>
      <c r="M71">
        <v>2048</v>
      </c>
      <c r="N71">
        <v>2048</v>
      </c>
      <c r="O71">
        <v>2048</v>
      </c>
      <c r="P71">
        <v>2048</v>
      </c>
      <c r="Q71">
        <v>16384</v>
      </c>
      <c r="R71">
        <v>0.39</v>
      </c>
      <c r="S71" s="5">
        <v>1.19E-5</v>
      </c>
      <c r="T71">
        <v>1313</v>
      </c>
      <c r="X71">
        <f t="shared" si="8"/>
        <v>2048</v>
      </c>
      <c r="Y71">
        <f t="shared" si="9"/>
        <v>1531</v>
      </c>
      <c r="Z71">
        <f t="shared" si="10"/>
        <v>1522</v>
      </c>
      <c r="AA71">
        <f t="shared" si="11"/>
        <v>1014</v>
      </c>
      <c r="AB71">
        <f t="shared" si="12"/>
        <v>1313</v>
      </c>
      <c r="AC71">
        <f t="shared" si="15"/>
        <v>1872</v>
      </c>
      <c r="AE71">
        <f t="shared" si="13"/>
        <v>16384</v>
      </c>
      <c r="AF71">
        <f t="shared" si="14"/>
        <v>1.5309999999999999</v>
      </c>
      <c r="AG71">
        <f t="shared" si="14"/>
        <v>1.522</v>
      </c>
      <c r="AH71">
        <f t="shared" si="14"/>
        <v>1.014</v>
      </c>
      <c r="AI71">
        <f t="shared" si="14"/>
        <v>1.3129999999999999</v>
      </c>
      <c r="AJ71">
        <f t="shared" si="14"/>
        <v>1.8720000000000001</v>
      </c>
      <c r="AT71" s="7">
        <f t="shared" si="16"/>
        <v>0.99412148922273036</v>
      </c>
      <c r="AU71" s="7">
        <f t="shared" si="17"/>
        <v>0.85760940561724364</v>
      </c>
      <c r="AW71">
        <f t="shared" si="18"/>
        <v>1.2948717948717947</v>
      </c>
    </row>
    <row r="72" spans="2:49" x14ac:dyDescent="0.2">
      <c r="B72">
        <v>1</v>
      </c>
      <c r="C72">
        <v>4096</v>
      </c>
      <c r="D72">
        <v>4096</v>
      </c>
      <c r="E72">
        <v>4096</v>
      </c>
      <c r="F72">
        <v>4096</v>
      </c>
      <c r="G72">
        <v>16384</v>
      </c>
      <c r="H72">
        <v>0.68200000000000005</v>
      </c>
      <c r="I72" s="5">
        <v>2.0800000000000001E-5</v>
      </c>
      <c r="J72">
        <v>1501</v>
      </c>
      <c r="L72">
        <v>1</v>
      </c>
      <c r="M72">
        <v>4096</v>
      </c>
      <c r="N72">
        <v>4096</v>
      </c>
      <c r="O72">
        <v>4096</v>
      </c>
      <c r="P72">
        <v>4096</v>
      </c>
      <c r="Q72">
        <v>16384</v>
      </c>
      <c r="R72">
        <v>0.48299999999999998</v>
      </c>
      <c r="S72" s="5">
        <v>1.47E-5</v>
      </c>
      <c r="T72">
        <v>2120</v>
      </c>
      <c r="X72">
        <f t="shared" si="8"/>
        <v>4096</v>
      </c>
      <c r="Y72">
        <f t="shared" si="9"/>
        <v>2008</v>
      </c>
      <c r="Z72">
        <f t="shared" si="10"/>
        <v>2370</v>
      </c>
      <c r="AA72">
        <f t="shared" si="11"/>
        <v>1501</v>
      </c>
      <c r="AB72">
        <f t="shared" si="12"/>
        <v>2120</v>
      </c>
      <c r="AC72">
        <f t="shared" si="15"/>
        <v>2775</v>
      </c>
      <c r="AE72">
        <f t="shared" si="13"/>
        <v>32768</v>
      </c>
      <c r="AF72">
        <f t="shared" si="14"/>
        <v>2.008</v>
      </c>
      <c r="AG72">
        <f t="shared" si="14"/>
        <v>2.37</v>
      </c>
      <c r="AH72">
        <f t="shared" si="14"/>
        <v>1.5009999999999999</v>
      </c>
      <c r="AI72">
        <f t="shared" si="14"/>
        <v>2.12</v>
      </c>
      <c r="AJ72">
        <f t="shared" si="14"/>
        <v>2.7749999999999999</v>
      </c>
      <c r="AT72" s="8">
        <f t="shared" si="16"/>
        <v>1.1802788844621515</v>
      </c>
      <c r="AU72" s="8">
        <f t="shared" si="17"/>
        <v>1.0557768924302788</v>
      </c>
      <c r="AW72">
        <f t="shared" si="18"/>
        <v>1.412391738840773</v>
      </c>
    </row>
    <row r="73" spans="2:49" x14ac:dyDescent="0.2">
      <c r="B73">
        <v>1</v>
      </c>
      <c r="C73">
        <v>8192</v>
      </c>
      <c r="D73">
        <v>8192</v>
      </c>
      <c r="E73">
        <v>8192</v>
      </c>
      <c r="F73">
        <v>8192</v>
      </c>
      <c r="G73">
        <v>8192</v>
      </c>
      <c r="H73">
        <v>0.51500000000000001</v>
      </c>
      <c r="I73" s="5">
        <v>3.1399999999999998E-5</v>
      </c>
      <c r="J73">
        <v>1988</v>
      </c>
      <c r="L73">
        <v>1</v>
      </c>
      <c r="M73">
        <v>8192</v>
      </c>
      <c r="N73">
        <v>8192</v>
      </c>
      <c r="O73">
        <v>8192</v>
      </c>
      <c r="P73">
        <v>8192</v>
      </c>
      <c r="Q73">
        <v>16384</v>
      </c>
      <c r="R73">
        <v>0.67200000000000004</v>
      </c>
      <c r="S73" s="5">
        <v>2.05E-5</v>
      </c>
      <c r="T73">
        <v>3048</v>
      </c>
      <c r="X73">
        <f t="shared" si="8"/>
        <v>8192</v>
      </c>
      <c r="Y73">
        <f t="shared" si="9"/>
        <v>2790</v>
      </c>
      <c r="Z73">
        <f t="shared" si="10"/>
        <v>3287</v>
      </c>
      <c r="AA73">
        <f t="shared" si="11"/>
        <v>1988</v>
      </c>
      <c r="AB73">
        <f t="shared" si="12"/>
        <v>3048</v>
      </c>
      <c r="AC73">
        <f t="shared" si="15"/>
        <v>3664</v>
      </c>
      <c r="AE73">
        <f t="shared" si="13"/>
        <v>65536</v>
      </c>
      <c r="AF73">
        <f t="shared" si="14"/>
        <v>2.79</v>
      </c>
      <c r="AG73">
        <f t="shared" si="14"/>
        <v>3.2869999999999999</v>
      </c>
      <c r="AH73">
        <f t="shared" si="14"/>
        <v>1.988</v>
      </c>
      <c r="AI73">
        <f t="shared" si="14"/>
        <v>3.048</v>
      </c>
      <c r="AJ73">
        <f t="shared" si="14"/>
        <v>3.6640000000000001</v>
      </c>
      <c r="AT73" s="8">
        <f t="shared" si="16"/>
        <v>1.1781362007168459</v>
      </c>
      <c r="AU73" s="8">
        <f t="shared" si="17"/>
        <v>1.0924731182795699</v>
      </c>
      <c r="AW73">
        <f t="shared" si="18"/>
        <v>1.5331991951710262</v>
      </c>
    </row>
    <row r="74" spans="2:49" x14ac:dyDescent="0.2">
      <c r="B74">
        <v>1</v>
      </c>
      <c r="C74">
        <v>16384</v>
      </c>
      <c r="D74">
        <v>16384</v>
      </c>
      <c r="E74">
        <v>16384</v>
      </c>
      <c r="F74">
        <v>16384</v>
      </c>
      <c r="G74">
        <v>8192</v>
      </c>
      <c r="H74">
        <v>0.85399999999999998</v>
      </c>
      <c r="I74" s="5">
        <v>5.2099999999999999E-5</v>
      </c>
      <c r="J74">
        <v>2398</v>
      </c>
      <c r="L74">
        <v>1</v>
      </c>
      <c r="M74">
        <v>16384</v>
      </c>
      <c r="N74">
        <v>16384</v>
      </c>
      <c r="O74">
        <v>16384</v>
      </c>
      <c r="P74">
        <v>16384</v>
      </c>
      <c r="Q74">
        <v>8192</v>
      </c>
      <c r="R74">
        <v>0.53700000000000003</v>
      </c>
      <c r="S74" s="5">
        <v>3.2799999999999998E-5</v>
      </c>
      <c r="T74">
        <v>3814</v>
      </c>
      <c r="X74">
        <f t="shared" si="8"/>
        <v>16384</v>
      </c>
      <c r="Y74">
        <f t="shared" si="9"/>
        <v>3664</v>
      </c>
      <c r="Z74">
        <f t="shared" si="10"/>
        <v>4063</v>
      </c>
      <c r="AA74">
        <f t="shared" si="11"/>
        <v>2398</v>
      </c>
      <c r="AB74">
        <f t="shared" si="12"/>
        <v>3814</v>
      </c>
      <c r="AC74">
        <f t="shared" si="15"/>
        <v>4298</v>
      </c>
      <c r="AE74">
        <f t="shared" si="13"/>
        <v>131072</v>
      </c>
      <c r="AF74">
        <f t="shared" si="14"/>
        <v>3.6640000000000001</v>
      </c>
      <c r="AG74">
        <f t="shared" si="14"/>
        <v>4.0629999999999997</v>
      </c>
      <c r="AH74">
        <f t="shared" si="14"/>
        <v>2.3980000000000001</v>
      </c>
      <c r="AI74">
        <f t="shared" si="14"/>
        <v>3.8140000000000001</v>
      </c>
      <c r="AJ74">
        <f t="shared" si="14"/>
        <v>4.298</v>
      </c>
      <c r="AT74" s="8">
        <f t="shared" si="16"/>
        <v>1.1088973799126636</v>
      </c>
      <c r="AU74" s="8">
        <f t="shared" si="17"/>
        <v>1.0409388646288209</v>
      </c>
      <c r="AW74">
        <f t="shared" si="18"/>
        <v>1.5904920767306088</v>
      </c>
    </row>
    <row r="75" spans="2:49" x14ac:dyDescent="0.2">
      <c r="B75">
        <v>1</v>
      </c>
      <c r="C75">
        <v>32768</v>
      </c>
      <c r="D75">
        <v>32768</v>
      </c>
      <c r="E75">
        <v>32768</v>
      </c>
      <c r="F75">
        <v>32768</v>
      </c>
      <c r="G75">
        <v>4096</v>
      </c>
      <c r="H75">
        <v>0.76100000000000001</v>
      </c>
      <c r="I75" s="5">
        <v>9.2899999999999995E-5</v>
      </c>
      <c r="J75">
        <v>2691</v>
      </c>
      <c r="L75">
        <v>1</v>
      </c>
      <c r="M75">
        <v>32768</v>
      </c>
      <c r="N75">
        <v>32768</v>
      </c>
      <c r="O75">
        <v>32768</v>
      </c>
      <c r="P75">
        <v>32768</v>
      </c>
      <c r="Q75">
        <v>8192</v>
      </c>
      <c r="R75">
        <v>0.92100000000000004</v>
      </c>
      <c r="S75" s="5">
        <v>5.6199999999999997E-5</v>
      </c>
      <c r="T75">
        <v>4447</v>
      </c>
      <c r="X75">
        <f t="shared" si="8"/>
        <v>32768</v>
      </c>
      <c r="Y75">
        <f t="shared" si="9"/>
        <v>4353</v>
      </c>
      <c r="Z75">
        <f t="shared" si="10"/>
        <v>4623</v>
      </c>
      <c r="AA75">
        <f t="shared" si="11"/>
        <v>2691</v>
      </c>
      <c r="AB75">
        <f t="shared" si="12"/>
        <v>4447</v>
      </c>
      <c r="AC75">
        <f t="shared" si="15"/>
        <v>4763</v>
      </c>
      <c r="AE75">
        <f t="shared" si="13"/>
        <v>262144</v>
      </c>
      <c r="AF75">
        <f t="shared" si="14"/>
        <v>4.3529999999999998</v>
      </c>
      <c r="AG75">
        <f t="shared" si="14"/>
        <v>4.6230000000000002</v>
      </c>
      <c r="AH75">
        <f t="shared" si="14"/>
        <v>2.6909999999999998</v>
      </c>
      <c r="AI75">
        <f t="shared" si="14"/>
        <v>4.4470000000000001</v>
      </c>
      <c r="AJ75">
        <f t="shared" si="14"/>
        <v>4.7629999999999999</v>
      </c>
      <c r="AT75" s="8">
        <f t="shared" si="16"/>
        <v>1.0620261888352862</v>
      </c>
      <c r="AU75" s="8">
        <f t="shared" si="17"/>
        <v>1.0215943027796923</v>
      </c>
      <c r="AW75">
        <f t="shared" si="18"/>
        <v>1.6525455221107397</v>
      </c>
    </row>
    <row r="76" spans="2:49" x14ac:dyDescent="0.2">
      <c r="B76">
        <v>1</v>
      </c>
      <c r="C76">
        <v>65536</v>
      </c>
      <c r="D76">
        <v>65536</v>
      </c>
      <c r="E76">
        <v>65536</v>
      </c>
      <c r="F76">
        <v>65536</v>
      </c>
      <c r="G76">
        <v>2048</v>
      </c>
      <c r="H76">
        <v>0.73499999999999999</v>
      </c>
      <c r="I76" s="5">
        <v>1.7899999999999999E-4</v>
      </c>
      <c r="J76">
        <v>2786</v>
      </c>
      <c r="L76">
        <v>1</v>
      </c>
      <c r="M76">
        <v>65536</v>
      </c>
      <c r="N76">
        <v>65536</v>
      </c>
      <c r="O76">
        <v>65536</v>
      </c>
      <c r="P76">
        <v>65536</v>
      </c>
      <c r="Q76">
        <v>4096</v>
      </c>
      <c r="R76">
        <v>0.84399999999999997</v>
      </c>
      <c r="S76" s="5">
        <v>1.03E-4</v>
      </c>
      <c r="T76">
        <v>4853</v>
      </c>
      <c r="X76">
        <f t="shared" si="8"/>
        <v>65536</v>
      </c>
      <c r="Y76">
        <f t="shared" si="9"/>
        <v>4802</v>
      </c>
      <c r="Z76">
        <f t="shared" si="10"/>
        <v>4965</v>
      </c>
      <c r="AA76">
        <f t="shared" si="11"/>
        <v>2786</v>
      </c>
      <c r="AB76">
        <f t="shared" si="12"/>
        <v>4853</v>
      </c>
      <c r="AC76">
        <f t="shared" si="15"/>
        <v>5044</v>
      </c>
      <c r="AE76">
        <f t="shared" si="13"/>
        <v>524288</v>
      </c>
      <c r="AF76">
        <f t="shared" si="14"/>
        <v>4.8019999999999996</v>
      </c>
      <c r="AG76">
        <f t="shared" si="14"/>
        <v>4.9649999999999999</v>
      </c>
      <c r="AH76">
        <f t="shared" si="14"/>
        <v>2.786</v>
      </c>
      <c r="AI76">
        <f t="shared" si="14"/>
        <v>4.8529999999999998</v>
      </c>
      <c r="AJ76">
        <f t="shared" si="14"/>
        <v>5.0439999999999996</v>
      </c>
      <c r="AS76" s="9"/>
      <c r="AT76" s="8">
        <f t="shared" si="16"/>
        <v>1.0339441899208663</v>
      </c>
      <c r="AU76" s="8">
        <f t="shared" si="17"/>
        <v>1.0106205747605166</v>
      </c>
      <c r="AW76">
        <f t="shared" si="18"/>
        <v>1.741923905240488</v>
      </c>
    </row>
    <row r="77" spans="2:49" x14ac:dyDescent="0.2">
      <c r="B77">
        <v>1</v>
      </c>
      <c r="C77">
        <v>131072</v>
      </c>
      <c r="D77">
        <v>131072</v>
      </c>
      <c r="E77">
        <v>131072</v>
      </c>
      <c r="F77">
        <v>131072</v>
      </c>
      <c r="G77">
        <v>1024</v>
      </c>
      <c r="H77">
        <v>0.71199999999999997</v>
      </c>
      <c r="I77" s="5">
        <v>3.48E-4</v>
      </c>
      <c r="J77">
        <v>2876</v>
      </c>
      <c r="L77">
        <v>1</v>
      </c>
      <c r="M77">
        <v>131072</v>
      </c>
      <c r="N77">
        <v>131072</v>
      </c>
      <c r="O77">
        <v>131072</v>
      </c>
      <c r="P77">
        <v>131072</v>
      </c>
      <c r="Q77">
        <v>2048</v>
      </c>
      <c r="R77">
        <v>0.80600000000000005</v>
      </c>
      <c r="S77" s="5">
        <v>1.9699999999999999E-4</v>
      </c>
      <c r="T77">
        <v>5082</v>
      </c>
      <c r="X77">
        <f t="shared" si="8"/>
        <v>131072</v>
      </c>
      <c r="Y77">
        <f t="shared" si="9"/>
        <v>5063</v>
      </c>
      <c r="Z77">
        <f t="shared" si="10"/>
        <v>5159</v>
      </c>
      <c r="AA77">
        <f t="shared" si="11"/>
        <v>2876</v>
      </c>
      <c r="AB77">
        <f t="shared" si="12"/>
        <v>5082</v>
      </c>
      <c r="AC77">
        <f t="shared" si="15"/>
        <v>5185</v>
      </c>
      <c r="AE77">
        <f t="shared" si="13"/>
        <v>1048576</v>
      </c>
      <c r="AF77">
        <f t="shared" si="14"/>
        <v>5.0629999999999997</v>
      </c>
      <c r="AG77">
        <f t="shared" si="14"/>
        <v>5.1589999999999998</v>
      </c>
      <c r="AH77">
        <f t="shared" si="14"/>
        <v>2.8759999999999999</v>
      </c>
      <c r="AI77">
        <f t="shared" si="14"/>
        <v>5.0819999999999999</v>
      </c>
      <c r="AJ77">
        <f t="shared" si="14"/>
        <v>5.1849999999999996</v>
      </c>
      <c r="AS77" s="9"/>
      <c r="AT77" s="8">
        <f t="shared" si="16"/>
        <v>1.0189610902626902</v>
      </c>
      <c r="AU77" s="8">
        <f t="shared" si="17"/>
        <v>1.0037527157811574</v>
      </c>
      <c r="AW77">
        <f t="shared" si="18"/>
        <v>1.767037552155772</v>
      </c>
    </row>
    <row r="78" spans="2:49" x14ac:dyDescent="0.2">
      <c r="B78">
        <v>1</v>
      </c>
      <c r="C78">
        <v>262144</v>
      </c>
      <c r="D78">
        <v>262144</v>
      </c>
      <c r="E78">
        <v>262144</v>
      </c>
      <c r="F78">
        <v>262144</v>
      </c>
      <c r="G78">
        <v>512</v>
      </c>
      <c r="H78">
        <v>0.70699999999999996</v>
      </c>
      <c r="I78" s="5">
        <v>6.8999999999999997E-4</v>
      </c>
      <c r="J78">
        <v>2897</v>
      </c>
      <c r="L78">
        <v>1</v>
      </c>
      <c r="M78">
        <v>262144</v>
      </c>
      <c r="N78">
        <v>262144</v>
      </c>
      <c r="O78">
        <v>262144</v>
      </c>
      <c r="P78">
        <v>262144</v>
      </c>
      <c r="Q78">
        <v>1024</v>
      </c>
      <c r="R78">
        <v>0.78700000000000003</v>
      </c>
      <c r="S78" s="5">
        <v>3.8400000000000001E-4</v>
      </c>
      <c r="T78">
        <v>5205</v>
      </c>
      <c r="X78">
        <f t="shared" si="8"/>
        <v>262144</v>
      </c>
      <c r="Y78">
        <f t="shared" si="9"/>
        <v>5211</v>
      </c>
      <c r="Z78">
        <f t="shared" si="10"/>
        <v>5258</v>
      </c>
      <c r="AA78">
        <f t="shared" si="11"/>
        <v>2897</v>
      </c>
      <c r="AB78">
        <f t="shared" si="12"/>
        <v>5205</v>
      </c>
      <c r="AC78">
        <f t="shared" si="15"/>
        <v>5265</v>
      </c>
      <c r="AE78">
        <f t="shared" si="13"/>
        <v>2097152</v>
      </c>
      <c r="AF78">
        <f t="shared" si="14"/>
        <v>5.2110000000000003</v>
      </c>
      <c r="AG78">
        <f t="shared" si="14"/>
        <v>5.258</v>
      </c>
      <c r="AH78">
        <f t="shared" si="14"/>
        <v>2.8969999999999998</v>
      </c>
      <c r="AI78">
        <f t="shared" si="14"/>
        <v>5.2050000000000001</v>
      </c>
      <c r="AJ78">
        <f t="shared" si="14"/>
        <v>5.2649999999999997</v>
      </c>
      <c r="AS78" s="9"/>
      <c r="AT78" s="8">
        <f t="shared" si="16"/>
        <v>1.0090193820763769</v>
      </c>
      <c r="AU78" s="8">
        <f t="shared" si="17"/>
        <v>0.9988485895221646</v>
      </c>
      <c r="AW78">
        <f t="shared" si="18"/>
        <v>1.7966862271315156</v>
      </c>
    </row>
    <row r="79" spans="2:49" x14ac:dyDescent="0.2">
      <c r="B79">
        <v>1</v>
      </c>
      <c r="C79">
        <v>524288</v>
      </c>
      <c r="D79">
        <v>524288</v>
      </c>
      <c r="E79">
        <v>524288</v>
      </c>
      <c r="F79">
        <v>524288</v>
      </c>
      <c r="G79">
        <v>256</v>
      </c>
      <c r="H79">
        <v>0.70299999999999996</v>
      </c>
      <c r="I79" s="5">
        <v>1.3699999999999999E-3</v>
      </c>
      <c r="J79">
        <v>2913</v>
      </c>
      <c r="L79">
        <v>1</v>
      </c>
      <c r="M79">
        <v>524288</v>
      </c>
      <c r="N79">
        <v>524288</v>
      </c>
      <c r="O79">
        <v>524288</v>
      </c>
      <c r="P79">
        <v>524288</v>
      </c>
      <c r="Q79">
        <v>512</v>
      </c>
      <c r="R79">
        <v>0.77600000000000002</v>
      </c>
      <c r="S79" s="5">
        <v>7.5799999999999999E-4</v>
      </c>
      <c r="T79">
        <v>5278</v>
      </c>
      <c r="X79">
        <f t="shared" si="8"/>
        <v>524288</v>
      </c>
      <c r="Y79">
        <f t="shared" si="9"/>
        <v>5285</v>
      </c>
      <c r="Z79">
        <f t="shared" si="10"/>
        <v>5313</v>
      </c>
      <c r="AA79">
        <f t="shared" si="11"/>
        <v>2913</v>
      </c>
      <c r="AB79">
        <f t="shared" si="12"/>
        <v>5278</v>
      </c>
      <c r="AC79">
        <f t="shared" si="15"/>
        <v>5299</v>
      </c>
      <c r="AE79">
        <f t="shared" si="13"/>
        <v>4194304</v>
      </c>
      <c r="AF79">
        <f t="shared" si="14"/>
        <v>5.2850000000000001</v>
      </c>
      <c r="AG79">
        <f t="shared" si="14"/>
        <v>5.3129999999999997</v>
      </c>
      <c r="AH79">
        <f t="shared" si="14"/>
        <v>2.9129999999999998</v>
      </c>
      <c r="AI79">
        <f t="shared" si="14"/>
        <v>5.2779999999999996</v>
      </c>
      <c r="AJ79">
        <f t="shared" si="14"/>
        <v>5.2990000000000004</v>
      </c>
      <c r="AS79" s="9"/>
      <c r="AT79" s="8">
        <f t="shared" si="16"/>
        <v>1.0052980132450331</v>
      </c>
      <c r="AU79" s="8">
        <f t="shared" si="17"/>
        <v>0.99867549668874167</v>
      </c>
      <c r="AW79">
        <f t="shared" si="18"/>
        <v>1.8118777892207345</v>
      </c>
    </row>
    <row r="80" spans="2:49" x14ac:dyDescent="0.2">
      <c r="B80">
        <v>1</v>
      </c>
      <c r="C80">
        <v>1048576</v>
      </c>
      <c r="D80">
        <v>1048576</v>
      </c>
      <c r="E80">
        <v>1048576</v>
      </c>
      <c r="F80">
        <v>1048576</v>
      </c>
      <c r="G80">
        <v>128</v>
      </c>
      <c r="H80">
        <v>0.71</v>
      </c>
      <c r="I80" s="5">
        <v>2.7699999999999999E-3</v>
      </c>
      <c r="J80">
        <v>2885</v>
      </c>
      <c r="L80">
        <v>1</v>
      </c>
      <c r="M80">
        <v>1048576</v>
      </c>
      <c r="N80">
        <v>1048576</v>
      </c>
      <c r="O80">
        <v>1048576</v>
      </c>
      <c r="P80">
        <v>1048576</v>
      </c>
      <c r="Q80">
        <v>256</v>
      </c>
      <c r="R80">
        <v>0.77200000000000002</v>
      </c>
      <c r="S80" s="5">
        <v>1.5100000000000001E-3</v>
      </c>
      <c r="T80">
        <v>5306</v>
      </c>
      <c r="X80">
        <f t="shared" si="8"/>
        <v>1048576</v>
      </c>
      <c r="Y80">
        <f t="shared" si="9"/>
        <v>5319</v>
      </c>
      <c r="Z80">
        <f t="shared" si="10"/>
        <v>5333</v>
      </c>
      <c r="AA80">
        <f t="shared" si="11"/>
        <v>2885</v>
      </c>
      <c r="AB80">
        <f t="shared" si="12"/>
        <v>5306</v>
      </c>
      <c r="AC80">
        <f t="shared" si="15"/>
        <v>5319</v>
      </c>
      <c r="AE80">
        <f t="shared" si="13"/>
        <v>8388608</v>
      </c>
      <c r="AF80">
        <f t="shared" si="14"/>
        <v>5.319</v>
      </c>
      <c r="AG80">
        <f t="shared" si="14"/>
        <v>5.3330000000000002</v>
      </c>
      <c r="AH80">
        <f t="shared" si="14"/>
        <v>2.8849999999999998</v>
      </c>
      <c r="AI80">
        <f t="shared" si="14"/>
        <v>5.306</v>
      </c>
      <c r="AJ80">
        <f t="shared" si="14"/>
        <v>5.319</v>
      </c>
      <c r="AS80" s="9"/>
      <c r="AT80" s="8">
        <f t="shared" si="16"/>
        <v>1.0026320736980636</v>
      </c>
      <c r="AU80" s="8">
        <f t="shared" si="17"/>
        <v>0.99755593156608391</v>
      </c>
      <c r="AW80">
        <f t="shared" si="18"/>
        <v>1.8391681109185443</v>
      </c>
    </row>
    <row r="81" spans="2:49" x14ac:dyDescent="0.2">
      <c r="B81">
        <v>1</v>
      </c>
      <c r="C81">
        <v>2097152</v>
      </c>
      <c r="D81">
        <v>2097152</v>
      </c>
      <c r="E81">
        <v>2097152</v>
      </c>
      <c r="F81">
        <v>2097152</v>
      </c>
      <c r="G81">
        <v>64</v>
      </c>
      <c r="H81">
        <v>0.71199999999999997</v>
      </c>
      <c r="I81" s="5">
        <v>5.5599999999999998E-3</v>
      </c>
      <c r="J81">
        <v>2876</v>
      </c>
      <c r="L81">
        <v>1</v>
      </c>
      <c r="M81">
        <v>2097152</v>
      </c>
      <c r="N81">
        <v>2097152</v>
      </c>
      <c r="O81">
        <v>2097152</v>
      </c>
      <c r="P81">
        <v>2097152</v>
      </c>
      <c r="Q81">
        <v>128</v>
      </c>
      <c r="R81">
        <v>0.77</v>
      </c>
      <c r="S81" s="5">
        <v>3.0100000000000001E-3</v>
      </c>
      <c r="T81">
        <v>5319</v>
      </c>
      <c r="X81">
        <f t="shared" si="8"/>
        <v>2097152</v>
      </c>
      <c r="Y81">
        <f t="shared" si="9"/>
        <v>5340</v>
      </c>
      <c r="Z81">
        <f t="shared" si="10"/>
        <v>5347</v>
      </c>
      <c r="AA81">
        <f t="shared" si="11"/>
        <v>2876</v>
      </c>
      <c r="AB81">
        <f t="shared" si="12"/>
        <v>5319</v>
      </c>
      <c r="AC81">
        <f t="shared" si="15"/>
        <v>5333</v>
      </c>
      <c r="AE81">
        <f t="shared" si="13"/>
        <v>16777216</v>
      </c>
      <c r="AF81">
        <f t="shared" si="14"/>
        <v>5.34</v>
      </c>
      <c r="AG81">
        <f t="shared" si="14"/>
        <v>5.3470000000000004</v>
      </c>
      <c r="AH81">
        <f t="shared" si="14"/>
        <v>2.8759999999999999</v>
      </c>
      <c r="AI81">
        <f t="shared" si="14"/>
        <v>5.319</v>
      </c>
      <c r="AJ81">
        <f t="shared" si="14"/>
        <v>5.3330000000000002</v>
      </c>
      <c r="AS81" s="9"/>
      <c r="AT81" s="8">
        <f t="shared" si="16"/>
        <v>1.0013108614232211</v>
      </c>
      <c r="AU81" s="8">
        <f t="shared" si="17"/>
        <v>0.99606741573033708</v>
      </c>
      <c r="AW81">
        <f t="shared" si="18"/>
        <v>1.8494436717663423</v>
      </c>
    </row>
    <row r="82" spans="2:49" x14ac:dyDescent="0.2">
      <c r="B82">
        <v>1</v>
      </c>
      <c r="C82">
        <v>4194304</v>
      </c>
      <c r="D82">
        <v>4194304</v>
      </c>
      <c r="E82">
        <v>4194304</v>
      </c>
      <c r="F82">
        <v>4194304</v>
      </c>
      <c r="G82">
        <v>32</v>
      </c>
      <c r="H82">
        <v>0.71399999999999997</v>
      </c>
      <c r="I82" s="5">
        <v>1.12E-2</v>
      </c>
      <c r="J82">
        <v>2868</v>
      </c>
      <c r="L82">
        <v>1</v>
      </c>
      <c r="M82">
        <v>4194304</v>
      </c>
      <c r="N82">
        <v>4194304</v>
      </c>
      <c r="O82">
        <v>4194304</v>
      </c>
      <c r="P82">
        <v>4194304</v>
      </c>
      <c r="Q82">
        <v>64</v>
      </c>
      <c r="R82">
        <v>0.76900000000000002</v>
      </c>
      <c r="S82" s="5">
        <v>6.0099999999999997E-3</v>
      </c>
      <c r="T82">
        <v>5326</v>
      </c>
      <c r="X82">
        <f t="shared" si="8"/>
        <v>4194304</v>
      </c>
      <c r="Y82">
        <f t="shared" si="9"/>
        <v>5347</v>
      </c>
      <c r="Z82">
        <f t="shared" si="10"/>
        <v>5354</v>
      </c>
      <c r="AA82">
        <f t="shared" si="11"/>
        <v>2868</v>
      </c>
      <c r="AB82">
        <f t="shared" si="12"/>
        <v>5326</v>
      </c>
      <c r="AC82">
        <f t="shared" si="15"/>
        <v>5340</v>
      </c>
      <c r="AE82">
        <f t="shared" si="13"/>
        <v>33554432</v>
      </c>
      <c r="AF82">
        <f t="shared" si="14"/>
        <v>5.3470000000000004</v>
      </c>
      <c r="AG82">
        <f t="shared" si="14"/>
        <v>5.3540000000000001</v>
      </c>
      <c r="AH82">
        <f t="shared" si="14"/>
        <v>2.8679999999999999</v>
      </c>
      <c r="AI82">
        <f t="shared" si="14"/>
        <v>5.3259999999999996</v>
      </c>
      <c r="AJ82">
        <f t="shared" si="14"/>
        <v>5.34</v>
      </c>
      <c r="AS82" s="9"/>
      <c r="AT82" s="8">
        <f t="shared" si="16"/>
        <v>1.0013091453151299</v>
      </c>
      <c r="AU82" s="8">
        <f t="shared" si="17"/>
        <v>0.99607256405460987</v>
      </c>
      <c r="AW82">
        <f t="shared" si="18"/>
        <v>1.8570432357043236</v>
      </c>
    </row>
    <row r="84" spans="2:49" x14ac:dyDescent="0.2">
      <c r="B84" t="s">
        <v>21</v>
      </c>
      <c r="L84" t="s">
        <v>21</v>
      </c>
    </row>
    <row r="85" spans="2:49" x14ac:dyDescent="0.2">
      <c r="B85" t="s">
        <v>22</v>
      </c>
      <c r="C85" t="s">
        <v>23</v>
      </c>
      <c r="D85" t="s">
        <v>73</v>
      </c>
      <c r="E85">
        <v>1</v>
      </c>
      <c r="F85">
        <v>4</v>
      </c>
      <c r="L85" t="s">
        <v>22</v>
      </c>
      <c r="M85" t="s">
        <v>23</v>
      </c>
      <c r="N85" t="s">
        <v>73</v>
      </c>
      <c r="O85">
        <v>1</v>
      </c>
      <c r="P85">
        <v>4</v>
      </c>
    </row>
    <row r="86" spans="2:49" x14ac:dyDescent="0.2">
      <c r="B86" t="s">
        <v>24</v>
      </c>
      <c r="C86" t="s">
        <v>58</v>
      </c>
      <c r="D86" t="s">
        <v>59</v>
      </c>
      <c r="L86" t="s">
        <v>24</v>
      </c>
      <c r="M86" t="s">
        <v>58</v>
      </c>
      <c r="N86" t="s">
        <v>59</v>
      </c>
    </row>
    <row r="87" spans="2:49" x14ac:dyDescent="0.2">
      <c r="B87" t="s">
        <v>26</v>
      </c>
      <c r="C87" t="s">
        <v>27</v>
      </c>
      <c r="D87" t="s">
        <v>60</v>
      </c>
      <c r="L87" t="s">
        <v>26</v>
      </c>
      <c r="M87" t="s">
        <v>27</v>
      </c>
      <c r="N87" t="s">
        <v>60</v>
      </c>
    </row>
    <row r="88" spans="2:49" x14ac:dyDescent="0.2">
      <c r="B88" t="s">
        <v>30</v>
      </c>
      <c r="C88">
        <v>4194304</v>
      </c>
      <c r="L88" t="s">
        <v>30</v>
      </c>
      <c r="M88">
        <v>4194304</v>
      </c>
    </row>
    <row r="89" spans="2:49" x14ac:dyDescent="0.2">
      <c r="B89" t="s">
        <v>31</v>
      </c>
      <c r="C89" t="s">
        <v>32</v>
      </c>
      <c r="D89" t="s">
        <v>33</v>
      </c>
      <c r="L89" t="s">
        <v>31</v>
      </c>
      <c r="M89" t="s">
        <v>32</v>
      </c>
      <c r="N89" t="s">
        <v>33</v>
      </c>
    </row>
    <row r="91" spans="2:49" x14ac:dyDescent="0.2">
      <c r="B91" t="s">
        <v>35</v>
      </c>
      <c r="C91" t="s">
        <v>36</v>
      </c>
      <c r="D91" t="s">
        <v>37</v>
      </c>
      <c r="E91" t="s">
        <v>38</v>
      </c>
      <c r="F91" t="s">
        <v>39</v>
      </c>
      <c r="G91" t="s">
        <v>40</v>
      </c>
      <c r="H91" t="s">
        <v>41</v>
      </c>
      <c r="I91" s="4" t="s">
        <v>42</v>
      </c>
      <c r="J91" s="4" t="s">
        <v>43</v>
      </c>
      <c r="L91" t="s">
        <v>35</v>
      </c>
      <c r="M91" t="s">
        <v>36</v>
      </c>
      <c r="N91" t="s">
        <v>37</v>
      </c>
      <c r="O91" t="s">
        <v>38</v>
      </c>
      <c r="P91" t="s">
        <v>39</v>
      </c>
      <c r="Q91" t="s">
        <v>40</v>
      </c>
      <c r="R91" t="s">
        <v>41</v>
      </c>
      <c r="S91" t="s">
        <v>42</v>
      </c>
      <c r="T91" t="s">
        <v>43</v>
      </c>
    </row>
    <row r="93" spans="2:49" x14ac:dyDescent="0.2">
      <c r="B93">
        <v>1</v>
      </c>
      <c r="C93">
        <v>1</v>
      </c>
      <c r="D93">
        <v>1</v>
      </c>
      <c r="E93">
        <v>1</v>
      </c>
      <c r="F93">
        <v>1</v>
      </c>
      <c r="G93">
        <v>131072</v>
      </c>
      <c r="H93">
        <v>0.63400000000000001</v>
      </c>
      <c r="I93" s="5">
        <v>2.4200000000000001E-6</v>
      </c>
      <c r="J93">
        <v>3.1549999999999998</v>
      </c>
      <c r="L93">
        <v>1</v>
      </c>
      <c r="M93">
        <v>1</v>
      </c>
      <c r="N93">
        <v>1</v>
      </c>
      <c r="O93">
        <v>1</v>
      </c>
      <c r="P93">
        <v>1</v>
      </c>
      <c r="Q93">
        <v>131072</v>
      </c>
      <c r="R93">
        <v>0.65300000000000002</v>
      </c>
      <c r="S93" s="5">
        <v>2.4899999999999999E-6</v>
      </c>
      <c r="T93">
        <v>3.0630000000000002</v>
      </c>
      <c r="Z93" s="7"/>
      <c r="AA93" s="7"/>
    </row>
    <row r="94" spans="2:49" x14ac:dyDescent="0.2">
      <c r="B94">
        <v>1</v>
      </c>
      <c r="C94">
        <v>2</v>
      </c>
      <c r="D94">
        <v>2</v>
      </c>
      <c r="E94">
        <v>2</v>
      </c>
      <c r="F94">
        <v>2</v>
      </c>
      <c r="G94">
        <v>131072</v>
      </c>
      <c r="H94">
        <v>0.63700000000000001</v>
      </c>
      <c r="I94" s="5">
        <v>2.43E-6</v>
      </c>
      <c r="J94">
        <v>6.2789999999999999</v>
      </c>
      <c r="L94">
        <v>1</v>
      </c>
      <c r="M94">
        <v>2</v>
      </c>
      <c r="N94">
        <v>2</v>
      </c>
      <c r="O94">
        <v>2</v>
      </c>
      <c r="P94">
        <v>2</v>
      </c>
      <c r="Q94">
        <v>131072</v>
      </c>
      <c r="R94">
        <v>0.65700000000000003</v>
      </c>
      <c r="S94" s="5">
        <v>2.5100000000000001E-6</v>
      </c>
      <c r="T94">
        <v>6.0880000000000001</v>
      </c>
      <c r="Z94" s="7"/>
      <c r="AA94" s="7"/>
    </row>
    <row r="95" spans="2:49" x14ac:dyDescent="0.2">
      <c r="B95">
        <v>1</v>
      </c>
      <c r="C95">
        <v>4</v>
      </c>
      <c r="D95">
        <v>4</v>
      </c>
      <c r="E95">
        <v>4</v>
      </c>
      <c r="F95">
        <v>4</v>
      </c>
      <c r="G95">
        <v>131072</v>
      </c>
      <c r="H95">
        <v>0.70799999999999996</v>
      </c>
      <c r="I95" s="5">
        <v>2.7E-6</v>
      </c>
      <c r="J95">
        <v>11.3</v>
      </c>
      <c r="L95">
        <v>1</v>
      </c>
      <c r="M95">
        <v>4</v>
      </c>
      <c r="N95">
        <v>4</v>
      </c>
      <c r="O95">
        <v>4</v>
      </c>
      <c r="P95">
        <v>4</v>
      </c>
      <c r="Q95">
        <v>131072</v>
      </c>
      <c r="R95">
        <v>0.73699999999999999</v>
      </c>
      <c r="S95" s="5">
        <v>2.8100000000000002E-6</v>
      </c>
      <c r="T95">
        <v>10.85</v>
      </c>
      <c r="Z95" s="7"/>
      <c r="AA95" s="7"/>
    </row>
    <row r="96" spans="2:49" x14ac:dyDescent="0.2">
      <c r="B96">
        <v>1</v>
      </c>
      <c r="C96">
        <v>8</v>
      </c>
      <c r="D96">
        <v>8</v>
      </c>
      <c r="E96">
        <v>8</v>
      </c>
      <c r="F96">
        <v>8</v>
      </c>
      <c r="G96">
        <v>65536</v>
      </c>
      <c r="H96">
        <v>0.35599999999999998</v>
      </c>
      <c r="I96" s="5">
        <v>2.7199999999999998E-6</v>
      </c>
      <c r="J96">
        <v>22.47</v>
      </c>
      <c r="L96">
        <v>1</v>
      </c>
      <c r="M96">
        <v>8</v>
      </c>
      <c r="N96">
        <v>8</v>
      </c>
      <c r="O96">
        <v>8</v>
      </c>
      <c r="P96">
        <v>8</v>
      </c>
      <c r="Q96">
        <v>65536</v>
      </c>
      <c r="R96">
        <v>0.36799999999999999</v>
      </c>
      <c r="S96" s="5">
        <v>2.8100000000000002E-6</v>
      </c>
      <c r="T96">
        <v>21.74</v>
      </c>
      <c r="Z96" s="7"/>
      <c r="AA96" s="7"/>
    </row>
    <row r="97" spans="2:27" x14ac:dyDescent="0.2">
      <c r="B97">
        <v>1</v>
      </c>
      <c r="C97">
        <v>16</v>
      </c>
      <c r="D97">
        <v>16</v>
      </c>
      <c r="E97">
        <v>16</v>
      </c>
      <c r="F97">
        <v>16</v>
      </c>
      <c r="G97">
        <v>65536</v>
      </c>
      <c r="H97">
        <v>0.36599999999999999</v>
      </c>
      <c r="I97" s="5">
        <v>2.79E-6</v>
      </c>
      <c r="J97">
        <v>43.72</v>
      </c>
      <c r="L97">
        <v>1</v>
      </c>
      <c r="M97">
        <v>16</v>
      </c>
      <c r="N97">
        <v>16</v>
      </c>
      <c r="O97">
        <v>16</v>
      </c>
      <c r="P97">
        <v>16</v>
      </c>
      <c r="Q97">
        <v>65536</v>
      </c>
      <c r="R97">
        <v>0.38</v>
      </c>
      <c r="S97" s="5">
        <v>2.9000000000000002E-6</v>
      </c>
      <c r="T97">
        <v>42.11</v>
      </c>
      <c r="Z97" s="7"/>
      <c r="AA97" s="7"/>
    </row>
    <row r="98" spans="2:27" x14ac:dyDescent="0.2">
      <c r="B98">
        <v>1</v>
      </c>
      <c r="C98">
        <v>32</v>
      </c>
      <c r="D98">
        <v>32</v>
      </c>
      <c r="E98">
        <v>32</v>
      </c>
      <c r="F98">
        <v>32</v>
      </c>
      <c r="G98">
        <v>65536</v>
      </c>
      <c r="H98">
        <v>0.44400000000000001</v>
      </c>
      <c r="I98" s="5">
        <v>3.3900000000000002E-6</v>
      </c>
      <c r="J98">
        <v>72.069999999999993</v>
      </c>
      <c r="L98">
        <v>1</v>
      </c>
      <c r="M98">
        <v>32</v>
      </c>
      <c r="N98">
        <v>32</v>
      </c>
      <c r="O98">
        <v>32</v>
      </c>
      <c r="P98">
        <v>32</v>
      </c>
      <c r="Q98">
        <v>65536</v>
      </c>
      <c r="R98">
        <v>0.44400000000000001</v>
      </c>
      <c r="S98" s="5">
        <v>3.3900000000000002E-6</v>
      </c>
      <c r="T98">
        <v>72.069999999999993</v>
      </c>
    </row>
    <row r="99" spans="2:27" x14ac:dyDescent="0.2">
      <c r="B99">
        <v>1</v>
      </c>
      <c r="C99">
        <v>64</v>
      </c>
      <c r="D99">
        <v>64</v>
      </c>
      <c r="E99">
        <v>64</v>
      </c>
      <c r="F99">
        <v>64</v>
      </c>
      <c r="G99">
        <v>65536</v>
      </c>
      <c r="H99">
        <v>0.46500000000000002</v>
      </c>
      <c r="I99" s="5">
        <v>3.5499999999999999E-6</v>
      </c>
      <c r="J99">
        <v>137.6</v>
      </c>
      <c r="L99">
        <v>1</v>
      </c>
      <c r="M99">
        <v>64</v>
      </c>
      <c r="N99">
        <v>64</v>
      </c>
      <c r="O99">
        <v>64</v>
      </c>
      <c r="P99">
        <v>64</v>
      </c>
      <c r="Q99">
        <v>65536</v>
      </c>
      <c r="R99">
        <v>0.46300000000000002</v>
      </c>
      <c r="S99" s="5">
        <v>3.5300000000000001E-6</v>
      </c>
      <c r="T99">
        <v>138.19999999999999</v>
      </c>
    </row>
    <row r="100" spans="2:27" x14ac:dyDescent="0.2">
      <c r="B100">
        <v>1</v>
      </c>
      <c r="C100">
        <v>128</v>
      </c>
      <c r="D100">
        <v>128</v>
      </c>
      <c r="E100">
        <v>128</v>
      </c>
      <c r="F100">
        <v>128</v>
      </c>
      <c r="G100">
        <v>65536</v>
      </c>
      <c r="H100">
        <v>0.51200000000000001</v>
      </c>
      <c r="I100" s="5">
        <v>3.9099999999999998E-6</v>
      </c>
      <c r="J100">
        <v>250</v>
      </c>
      <c r="L100">
        <v>1</v>
      </c>
      <c r="M100">
        <v>128</v>
      </c>
      <c r="N100">
        <v>128</v>
      </c>
      <c r="O100">
        <v>128</v>
      </c>
      <c r="P100">
        <v>128</v>
      </c>
      <c r="Q100">
        <v>65536</v>
      </c>
      <c r="R100">
        <v>0.50600000000000001</v>
      </c>
      <c r="S100" s="5">
        <v>3.8600000000000003E-6</v>
      </c>
      <c r="T100">
        <v>253</v>
      </c>
    </row>
    <row r="101" spans="2:27" x14ac:dyDescent="0.2">
      <c r="B101">
        <v>1</v>
      </c>
      <c r="C101">
        <v>256</v>
      </c>
      <c r="D101">
        <v>256</v>
      </c>
      <c r="E101">
        <v>256</v>
      </c>
      <c r="F101">
        <v>256</v>
      </c>
      <c r="G101">
        <v>65536</v>
      </c>
      <c r="H101">
        <v>0.57699999999999996</v>
      </c>
      <c r="I101" s="5">
        <v>4.4000000000000002E-6</v>
      </c>
      <c r="J101">
        <v>443.7</v>
      </c>
      <c r="L101">
        <v>1</v>
      </c>
      <c r="M101">
        <v>256</v>
      </c>
      <c r="N101">
        <v>256</v>
      </c>
      <c r="O101">
        <v>256</v>
      </c>
      <c r="P101">
        <v>256</v>
      </c>
      <c r="Q101">
        <v>65536</v>
      </c>
      <c r="R101">
        <v>0.56999999999999995</v>
      </c>
      <c r="S101" s="5">
        <v>4.3499999999999999E-6</v>
      </c>
      <c r="T101">
        <v>449.1</v>
      </c>
    </row>
    <row r="102" spans="2:27" x14ac:dyDescent="0.2">
      <c r="B102">
        <v>1</v>
      </c>
      <c r="C102">
        <v>512</v>
      </c>
      <c r="D102">
        <v>512</v>
      </c>
      <c r="E102">
        <v>512</v>
      </c>
      <c r="F102">
        <v>512</v>
      </c>
      <c r="G102">
        <v>65536</v>
      </c>
      <c r="H102">
        <v>0.66100000000000003</v>
      </c>
      <c r="I102" s="5">
        <v>5.04E-6</v>
      </c>
      <c r="J102">
        <v>774.6</v>
      </c>
      <c r="L102">
        <v>1</v>
      </c>
      <c r="M102">
        <v>512</v>
      </c>
      <c r="N102">
        <v>512</v>
      </c>
      <c r="O102">
        <v>512</v>
      </c>
      <c r="P102">
        <v>512</v>
      </c>
      <c r="Q102">
        <v>65536</v>
      </c>
      <c r="R102">
        <v>0.65600000000000003</v>
      </c>
      <c r="S102" s="5">
        <v>5.0000000000000004E-6</v>
      </c>
      <c r="T102">
        <v>780.5</v>
      </c>
    </row>
    <row r="103" spans="2:27" x14ac:dyDescent="0.2">
      <c r="B103">
        <v>1</v>
      </c>
      <c r="C103">
        <v>1024</v>
      </c>
      <c r="D103">
        <v>1024</v>
      </c>
      <c r="E103">
        <v>1024</v>
      </c>
      <c r="F103">
        <v>1024</v>
      </c>
      <c r="G103">
        <v>65536</v>
      </c>
      <c r="H103">
        <v>0.82599999999999996</v>
      </c>
      <c r="I103" s="5">
        <v>6.2999999999999998E-6</v>
      </c>
      <c r="J103">
        <v>1240</v>
      </c>
      <c r="L103">
        <v>1</v>
      </c>
      <c r="M103">
        <v>1024</v>
      </c>
      <c r="N103">
        <v>1024</v>
      </c>
      <c r="O103">
        <v>1024</v>
      </c>
      <c r="P103">
        <v>1024</v>
      </c>
      <c r="Q103">
        <v>65536</v>
      </c>
      <c r="R103">
        <v>0.82499999999999996</v>
      </c>
      <c r="S103" s="5">
        <v>6.2899999999999999E-6</v>
      </c>
      <c r="T103">
        <v>1241</v>
      </c>
    </row>
    <row r="104" spans="2:27" x14ac:dyDescent="0.2">
      <c r="B104">
        <v>1</v>
      </c>
      <c r="C104">
        <v>2048</v>
      </c>
      <c r="D104">
        <v>2048</v>
      </c>
      <c r="E104">
        <v>2048</v>
      </c>
      <c r="F104">
        <v>2048</v>
      </c>
      <c r="G104">
        <v>32768</v>
      </c>
      <c r="H104">
        <v>0.66900000000000004</v>
      </c>
      <c r="I104" s="5">
        <v>1.0200000000000001E-5</v>
      </c>
      <c r="J104">
        <v>1531</v>
      </c>
      <c r="L104">
        <v>1</v>
      </c>
      <c r="M104">
        <v>2048</v>
      </c>
      <c r="N104">
        <v>2048</v>
      </c>
      <c r="O104">
        <v>2048</v>
      </c>
      <c r="P104">
        <v>2048</v>
      </c>
      <c r="Q104">
        <v>32768</v>
      </c>
      <c r="R104">
        <v>0.67200000000000004</v>
      </c>
      <c r="S104" s="5">
        <v>1.03E-5</v>
      </c>
      <c r="T104">
        <v>1524</v>
      </c>
    </row>
    <row r="105" spans="2:27" x14ac:dyDescent="0.2">
      <c r="B105">
        <v>1</v>
      </c>
      <c r="C105">
        <v>4096</v>
      </c>
      <c r="D105">
        <v>4096</v>
      </c>
      <c r="E105">
        <v>4096</v>
      </c>
      <c r="F105">
        <v>4096</v>
      </c>
      <c r="G105">
        <v>16384</v>
      </c>
      <c r="H105">
        <v>0.51</v>
      </c>
      <c r="I105" s="5">
        <v>1.56E-5</v>
      </c>
      <c r="J105">
        <v>2008</v>
      </c>
      <c r="L105">
        <v>1</v>
      </c>
      <c r="M105">
        <v>4096</v>
      </c>
      <c r="N105">
        <v>4096</v>
      </c>
      <c r="O105">
        <v>4096</v>
      </c>
      <c r="P105">
        <v>4096</v>
      </c>
      <c r="Q105">
        <v>16384</v>
      </c>
      <c r="R105">
        <v>0.51200000000000001</v>
      </c>
      <c r="S105" s="5">
        <v>1.56E-5</v>
      </c>
      <c r="T105">
        <v>2000</v>
      </c>
    </row>
    <row r="106" spans="2:27" x14ac:dyDescent="0.2">
      <c r="B106">
        <v>1</v>
      </c>
      <c r="C106">
        <v>8192</v>
      </c>
      <c r="D106">
        <v>8192</v>
      </c>
      <c r="E106">
        <v>8192</v>
      </c>
      <c r="F106">
        <v>8192</v>
      </c>
      <c r="G106">
        <v>16384</v>
      </c>
      <c r="H106">
        <v>0.73399999999999999</v>
      </c>
      <c r="I106" s="5">
        <v>2.2399999999999999E-5</v>
      </c>
      <c r="J106">
        <v>2790</v>
      </c>
      <c r="L106">
        <v>1</v>
      </c>
      <c r="M106">
        <v>8192</v>
      </c>
      <c r="N106">
        <v>8192</v>
      </c>
      <c r="O106">
        <v>8192</v>
      </c>
      <c r="P106">
        <v>8192</v>
      </c>
      <c r="Q106">
        <v>16384</v>
      </c>
      <c r="R106">
        <v>0.73</v>
      </c>
      <c r="S106" s="5">
        <v>2.23E-5</v>
      </c>
      <c r="T106">
        <v>2805</v>
      </c>
    </row>
    <row r="107" spans="2:27" x14ac:dyDescent="0.2">
      <c r="B107">
        <v>1</v>
      </c>
      <c r="C107">
        <v>16384</v>
      </c>
      <c r="D107">
        <v>16384</v>
      </c>
      <c r="E107">
        <v>16384</v>
      </c>
      <c r="F107">
        <v>16384</v>
      </c>
      <c r="G107">
        <v>8192</v>
      </c>
      <c r="H107">
        <v>0.55900000000000005</v>
      </c>
      <c r="I107" s="5">
        <v>3.4100000000000002E-5</v>
      </c>
      <c r="J107">
        <v>3664</v>
      </c>
      <c r="L107">
        <v>1</v>
      </c>
      <c r="M107">
        <v>16384</v>
      </c>
      <c r="N107">
        <v>16384</v>
      </c>
      <c r="O107">
        <v>16384</v>
      </c>
      <c r="P107">
        <v>16384</v>
      </c>
      <c r="Q107">
        <v>8192</v>
      </c>
      <c r="R107">
        <v>0.55800000000000005</v>
      </c>
      <c r="S107" s="5">
        <v>3.4100000000000002E-5</v>
      </c>
      <c r="T107">
        <v>3670</v>
      </c>
    </row>
    <row r="108" spans="2:27" x14ac:dyDescent="0.2">
      <c r="B108">
        <v>1</v>
      </c>
      <c r="C108">
        <v>32768</v>
      </c>
      <c r="D108">
        <v>32768</v>
      </c>
      <c r="E108">
        <v>32768</v>
      </c>
      <c r="F108">
        <v>32768</v>
      </c>
      <c r="G108">
        <v>8192</v>
      </c>
      <c r="H108">
        <v>0.94099999999999995</v>
      </c>
      <c r="I108" s="5">
        <v>5.7399999999999999E-5</v>
      </c>
      <c r="J108">
        <v>4353</v>
      </c>
      <c r="L108">
        <v>1</v>
      </c>
      <c r="M108">
        <v>32768</v>
      </c>
      <c r="N108">
        <v>32768</v>
      </c>
      <c r="O108">
        <v>32768</v>
      </c>
      <c r="P108">
        <v>32768</v>
      </c>
      <c r="Q108">
        <v>8192</v>
      </c>
      <c r="R108">
        <v>0.94099999999999995</v>
      </c>
      <c r="S108" s="5">
        <v>5.7399999999999999E-5</v>
      </c>
      <c r="T108">
        <v>4353</v>
      </c>
    </row>
    <row r="109" spans="2:27" x14ac:dyDescent="0.2">
      <c r="B109">
        <v>1</v>
      </c>
      <c r="C109">
        <v>65536</v>
      </c>
      <c r="D109">
        <v>65536</v>
      </c>
      <c r="E109">
        <v>65536</v>
      </c>
      <c r="F109">
        <v>65536</v>
      </c>
      <c r="G109">
        <v>4096</v>
      </c>
      <c r="H109">
        <v>0.85299999999999998</v>
      </c>
      <c r="I109" s="5">
        <v>1.0399999999999999E-4</v>
      </c>
      <c r="J109">
        <v>4802</v>
      </c>
      <c r="L109">
        <v>1</v>
      </c>
      <c r="M109">
        <v>65536</v>
      </c>
      <c r="N109">
        <v>65536</v>
      </c>
      <c r="O109">
        <v>65536</v>
      </c>
      <c r="P109">
        <v>65536</v>
      </c>
      <c r="Q109">
        <v>4096</v>
      </c>
      <c r="R109">
        <v>0.85299999999999998</v>
      </c>
      <c r="S109" s="5">
        <v>1.0399999999999999E-4</v>
      </c>
      <c r="T109">
        <v>4802</v>
      </c>
    </row>
    <row r="110" spans="2:27" x14ac:dyDescent="0.2">
      <c r="B110">
        <v>1</v>
      </c>
      <c r="C110">
        <v>131072</v>
      </c>
      <c r="D110">
        <v>131072</v>
      </c>
      <c r="E110">
        <v>131072</v>
      </c>
      <c r="F110">
        <v>131072</v>
      </c>
      <c r="G110">
        <v>2048</v>
      </c>
      <c r="H110">
        <v>0.80900000000000005</v>
      </c>
      <c r="I110" s="5">
        <v>1.9799999999999999E-4</v>
      </c>
      <c r="J110">
        <v>5063</v>
      </c>
      <c r="L110">
        <v>1</v>
      </c>
      <c r="M110">
        <v>131072</v>
      </c>
      <c r="N110">
        <v>131072</v>
      </c>
      <c r="O110">
        <v>131072</v>
      </c>
      <c r="P110">
        <v>131072</v>
      </c>
      <c r="Q110">
        <v>2048</v>
      </c>
      <c r="R110">
        <v>0.80800000000000005</v>
      </c>
      <c r="S110" s="5">
        <v>1.9699999999999999E-4</v>
      </c>
      <c r="T110">
        <v>5069</v>
      </c>
    </row>
    <row r="111" spans="2:27" x14ac:dyDescent="0.2">
      <c r="B111">
        <v>1</v>
      </c>
      <c r="C111">
        <v>262144</v>
      </c>
      <c r="D111">
        <v>262144</v>
      </c>
      <c r="E111">
        <v>262144</v>
      </c>
      <c r="F111">
        <v>262144</v>
      </c>
      <c r="G111">
        <v>1024</v>
      </c>
      <c r="H111">
        <v>0.78600000000000003</v>
      </c>
      <c r="I111" s="5">
        <v>3.8400000000000001E-4</v>
      </c>
      <c r="J111">
        <v>5211</v>
      </c>
      <c r="L111">
        <v>1</v>
      </c>
      <c r="M111">
        <v>262144</v>
      </c>
      <c r="N111">
        <v>262144</v>
      </c>
      <c r="O111">
        <v>262144</v>
      </c>
      <c r="P111">
        <v>262144</v>
      </c>
      <c r="Q111">
        <v>1024</v>
      </c>
      <c r="R111">
        <v>0.78600000000000003</v>
      </c>
      <c r="S111" s="5">
        <v>3.8400000000000001E-4</v>
      </c>
      <c r="T111">
        <v>5211</v>
      </c>
    </row>
    <row r="112" spans="2:27" x14ac:dyDescent="0.2">
      <c r="B112">
        <v>1</v>
      </c>
      <c r="C112">
        <v>524288</v>
      </c>
      <c r="D112">
        <v>524288</v>
      </c>
      <c r="E112">
        <v>524288</v>
      </c>
      <c r="F112">
        <v>524288</v>
      </c>
      <c r="G112">
        <v>512</v>
      </c>
      <c r="H112">
        <v>0.77500000000000002</v>
      </c>
      <c r="I112" s="5">
        <v>7.5699999999999997E-4</v>
      </c>
      <c r="J112">
        <v>5285</v>
      </c>
      <c r="L112">
        <v>1</v>
      </c>
      <c r="M112">
        <v>524288</v>
      </c>
      <c r="N112">
        <v>524288</v>
      </c>
      <c r="O112">
        <v>524288</v>
      </c>
      <c r="P112">
        <v>524288</v>
      </c>
      <c r="Q112">
        <v>512</v>
      </c>
      <c r="R112">
        <v>0.77600000000000002</v>
      </c>
      <c r="S112" s="5">
        <v>7.5799999999999999E-4</v>
      </c>
      <c r="T112">
        <v>5278</v>
      </c>
    </row>
    <row r="113" spans="2:20" x14ac:dyDescent="0.2">
      <c r="B113">
        <v>1</v>
      </c>
      <c r="C113">
        <v>1048576</v>
      </c>
      <c r="D113">
        <v>1048576</v>
      </c>
      <c r="E113">
        <v>1048576</v>
      </c>
      <c r="F113">
        <v>1048576</v>
      </c>
      <c r="G113">
        <v>256</v>
      </c>
      <c r="H113">
        <v>0.77</v>
      </c>
      <c r="I113" s="5">
        <v>1.5E-3</v>
      </c>
      <c r="J113">
        <v>5319</v>
      </c>
      <c r="L113">
        <v>1</v>
      </c>
      <c r="M113">
        <v>1048576</v>
      </c>
      <c r="N113">
        <v>1048576</v>
      </c>
      <c r="O113">
        <v>1048576</v>
      </c>
      <c r="P113">
        <v>1048576</v>
      </c>
      <c r="Q113">
        <v>256</v>
      </c>
      <c r="R113">
        <v>0.77</v>
      </c>
      <c r="S113" s="5">
        <v>1.5E-3</v>
      </c>
      <c r="T113">
        <v>5319</v>
      </c>
    </row>
    <row r="114" spans="2:20" x14ac:dyDescent="0.2">
      <c r="B114">
        <v>1</v>
      </c>
      <c r="C114">
        <v>2097152</v>
      </c>
      <c r="D114">
        <v>2097152</v>
      </c>
      <c r="E114">
        <v>2097152</v>
      </c>
      <c r="F114">
        <v>2097152</v>
      </c>
      <c r="G114">
        <v>128</v>
      </c>
      <c r="H114">
        <v>0.76700000000000002</v>
      </c>
      <c r="I114" s="5">
        <v>3.0000000000000001E-3</v>
      </c>
      <c r="J114">
        <v>5340</v>
      </c>
      <c r="L114">
        <v>1</v>
      </c>
      <c r="M114">
        <v>2097152</v>
      </c>
      <c r="N114">
        <v>2097152</v>
      </c>
      <c r="O114">
        <v>2097152</v>
      </c>
      <c r="P114">
        <v>2097152</v>
      </c>
      <c r="Q114">
        <v>128</v>
      </c>
      <c r="R114">
        <v>0.76700000000000002</v>
      </c>
      <c r="S114" s="5">
        <v>3.0000000000000001E-3</v>
      </c>
      <c r="T114">
        <v>5340</v>
      </c>
    </row>
    <row r="115" spans="2:20" x14ac:dyDescent="0.2">
      <c r="B115">
        <v>1</v>
      </c>
      <c r="C115">
        <v>4194304</v>
      </c>
      <c r="D115">
        <v>4194304</v>
      </c>
      <c r="E115">
        <v>4194304</v>
      </c>
      <c r="F115">
        <v>4194304</v>
      </c>
      <c r="G115">
        <v>64</v>
      </c>
      <c r="H115">
        <v>0.76600000000000001</v>
      </c>
      <c r="I115" s="5">
        <v>5.9800000000000001E-3</v>
      </c>
      <c r="J115">
        <v>5347</v>
      </c>
      <c r="L115">
        <v>1</v>
      </c>
      <c r="M115">
        <v>4194304</v>
      </c>
      <c r="N115">
        <v>4194304</v>
      </c>
      <c r="O115">
        <v>4194304</v>
      </c>
      <c r="P115">
        <v>4194304</v>
      </c>
      <c r="Q115">
        <v>64</v>
      </c>
      <c r="R115">
        <v>0.76500000000000001</v>
      </c>
      <c r="S115" s="5">
        <v>5.9800000000000001E-3</v>
      </c>
      <c r="T115">
        <v>5354</v>
      </c>
    </row>
    <row r="117" spans="2:20" x14ac:dyDescent="0.2">
      <c r="B117" t="s">
        <v>21</v>
      </c>
      <c r="L117" t="s">
        <v>21</v>
      </c>
    </row>
    <row r="118" spans="2:20" x14ac:dyDescent="0.2">
      <c r="B118" t="s">
        <v>22</v>
      </c>
      <c r="C118" t="s">
        <v>23</v>
      </c>
      <c r="D118" t="s">
        <v>73</v>
      </c>
      <c r="E118">
        <v>1</v>
      </c>
      <c r="F118">
        <v>4</v>
      </c>
      <c r="L118" t="s">
        <v>22</v>
      </c>
      <c r="M118" t="s">
        <v>23</v>
      </c>
      <c r="N118" t="s">
        <v>73</v>
      </c>
      <c r="O118">
        <v>1</v>
      </c>
      <c r="P118">
        <v>4</v>
      </c>
    </row>
    <row r="119" spans="2:20" x14ac:dyDescent="0.2">
      <c r="B119" t="s">
        <v>24</v>
      </c>
      <c r="C119" t="s">
        <v>61</v>
      </c>
      <c r="L119" t="s">
        <v>24</v>
      </c>
      <c r="M119" t="s">
        <v>61</v>
      </c>
    </row>
    <row r="120" spans="2:20" x14ac:dyDescent="0.2">
      <c r="B120" t="s">
        <v>26</v>
      </c>
      <c r="C120" t="s">
        <v>27</v>
      </c>
      <c r="D120" t="s">
        <v>60</v>
      </c>
      <c r="L120" t="s">
        <v>26</v>
      </c>
      <c r="M120" t="s">
        <v>27</v>
      </c>
      <c r="N120" t="s">
        <v>60</v>
      </c>
    </row>
    <row r="121" spans="2:20" x14ac:dyDescent="0.2">
      <c r="B121" t="s">
        <v>30</v>
      </c>
      <c r="C121">
        <v>4194304</v>
      </c>
      <c r="L121" t="s">
        <v>30</v>
      </c>
      <c r="M121">
        <v>4194304</v>
      </c>
    </row>
    <row r="122" spans="2:20" x14ac:dyDescent="0.2">
      <c r="B122" t="s">
        <v>31</v>
      </c>
      <c r="C122" t="s">
        <v>32</v>
      </c>
      <c r="D122" t="s">
        <v>33</v>
      </c>
      <c r="L122" t="s">
        <v>31</v>
      </c>
      <c r="M122" t="s">
        <v>32</v>
      </c>
      <c r="N122" t="s">
        <v>33</v>
      </c>
    </row>
    <row r="124" spans="2:20" x14ac:dyDescent="0.2">
      <c r="B124" t="s">
        <v>35</v>
      </c>
      <c r="C124" t="s">
        <v>36</v>
      </c>
      <c r="D124" t="s">
        <v>37</v>
      </c>
      <c r="E124" t="s">
        <v>38</v>
      </c>
      <c r="F124" t="s">
        <v>39</v>
      </c>
      <c r="G124" t="s">
        <v>40</v>
      </c>
      <c r="H124" t="s">
        <v>41</v>
      </c>
      <c r="I124" t="s">
        <v>42</v>
      </c>
      <c r="J124" t="s">
        <v>43</v>
      </c>
      <c r="L124" t="s">
        <v>35</v>
      </c>
      <c r="M124" t="s">
        <v>36</v>
      </c>
      <c r="N124" t="s">
        <v>37</v>
      </c>
      <c r="O124" t="s">
        <v>38</v>
      </c>
      <c r="P124" t="s">
        <v>39</v>
      </c>
      <c r="Q124" t="s">
        <v>40</v>
      </c>
      <c r="R124" t="s">
        <v>41</v>
      </c>
      <c r="S124" s="4" t="s">
        <v>42</v>
      </c>
      <c r="T124" s="4" t="s">
        <v>43</v>
      </c>
    </row>
    <row r="126" spans="2:20" x14ac:dyDescent="0.2">
      <c r="B126">
        <v>1</v>
      </c>
      <c r="C126">
        <v>1</v>
      </c>
      <c r="D126">
        <v>1</v>
      </c>
      <c r="E126">
        <v>1</v>
      </c>
      <c r="F126">
        <v>1</v>
      </c>
      <c r="G126">
        <v>65536</v>
      </c>
      <c r="H126">
        <v>0.61699999999999999</v>
      </c>
      <c r="I126" s="5">
        <v>4.7099999999999998E-6</v>
      </c>
      <c r="J126">
        <v>1.621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65536</v>
      </c>
      <c r="R126">
        <v>0.54700000000000004</v>
      </c>
      <c r="S126" s="5">
        <v>4.1699999999999999E-6</v>
      </c>
      <c r="T126">
        <v>1.8280000000000001</v>
      </c>
    </row>
    <row r="127" spans="2:20" x14ac:dyDescent="0.2">
      <c r="B127">
        <v>1</v>
      </c>
      <c r="C127">
        <v>2</v>
      </c>
      <c r="D127">
        <v>2</v>
      </c>
      <c r="E127">
        <v>2</v>
      </c>
      <c r="F127">
        <v>2</v>
      </c>
      <c r="G127">
        <v>65536</v>
      </c>
      <c r="H127">
        <v>0.64500000000000002</v>
      </c>
      <c r="I127" s="5">
        <v>4.9200000000000003E-6</v>
      </c>
      <c r="J127">
        <v>3.101</v>
      </c>
      <c r="L127">
        <v>1</v>
      </c>
      <c r="M127">
        <v>2</v>
      </c>
      <c r="N127">
        <v>2</v>
      </c>
      <c r="O127">
        <v>2</v>
      </c>
      <c r="P127">
        <v>2</v>
      </c>
      <c r="Q127">
        <v>65536</v>
      </c>
      <c r="R127">
        <v>0.55800000000000005</v>
      </c>
      <c r="S127" s="5">
        <v>4.2599999999999999E-6</v>
      </c>
      <c r="T127">
        <v>3.5840000000000001</v>
      </c>
    </row>
    <row r="128" spans="2:20" x14ac:dyDescent="0.2">
      <c r="B128">
        <v>1</v>
      </c>
      <c r="C128">
        <v>4</v>
      </c>
      <c r="D128">
        <v>4</v>
      </c>
      <c r="E128">
        <v>4</v>
      </c>
      <c r="F128">
        <v>4</v>
      </c>
      <c r="G128">
        <v>65536</v>
      </c>
      <c r="H128">
        <v>0.64800000000000002</v>
      </c>
      <c r="I128" s="5">
        <v>4.9400000000000001E-6</v>
      </c>
      <c r="J128">
        <v>6.173</v>
      </c>
      <c r="L128">
        <v>1</v>
      </c>
      <c r="M128">
        <v>4</v>
      </c>
      <c r="N128">
        <v>4</v>
      </c>
      <c r="O128">
        <v>4</v>
      </c>
      <c r="P128">
        <v>4</v>
      </c>
      <c r="Q128">
        <v>65536</v>
      </c>
      <c r="R128">
        <v>0.56000000000000005</v>
      </c>
      <c r="S128" s="5">
        <v>4.2699999999999998E-6</v>
      </c>
      <c r="T128">
        <v>7.1429999999999998</v>
      </c>
    </row>
    <row r="129" spans="2:20" x14ac:dyDescent="0.2">
      <c r="B129">
        <v>1</v>
      </c>
      <c r="C129">
        <v>8</v>
      </c>
      <c r="D129">
        <v>8</v>
      </c>
      <c r="E129">
        <v>8</v>
      </c>
      <c r="F129">
        <v>8</v>
      </c>
      <c r="G129">
        <v>65536</v>
      </c>
      <c r="H129">
        <v>0.65700000000000003</v>
      </c>
      <c r="I129" s="5">
        <v>5.0100000000000003E-6</v>
      </c>
      <c r="J129">
        <v>12.18</v>
      </c>
      <c r="L129">
        <v>1</v>
      </c>
      <c r="M129">
        <v>8</v>
      </c>
      <c r="N129">
        <v>8</v>
      </c>
      <c r="O129">
        <v>8</v>
      </c>
      <c r="P129">
        <v>8</v>
      </c>
      <c r="Q129">
        <v>65536</v>
      </c>
      <c r="R129">
        <v>0.56899999999999995</v>
      </c>
      <c r="S129" s="5">
        <v>4.34E-6</v>
      </c>
      <c r="T129">
        <v>14.06</v>
      </c>
    </row>
    <row r="130" spans="2:20" x14ac:dyDescent="0.2">
      <c r="B130">
        <v>1</v>
      </c>
      <c r="C130">
        <v>16</v>
      </c>
      <c r="D130">
        <v>16</v>
      </c>
      <c r="E130">
        <v>16</v>
      </c>
      <c r="F130">
        <v>16</v>
      </c>
      <c r="G130">
        <v>65536</v>
      </c>
      <c r="H130">
        <v>0.66</v>
      </c>
      <c r="I130" s="5">
        <v>5.04E-6</v>
      </c>
      <c r="J130">
        <v>24.24</v>
      </c>
      <c r="L130">
        <v>1</v>
      </c>
      <c r="M130">
        <v>16</v>
      </c>
      <c r="N130">
        <v>16</v>
      </c>
      <c r="O130">
        <v>16</v>
      </c>
      <c r="P130">
        <v>16</v>
      </c>
      <c r="Q130">
        <v>65536</v>
      </c>
      <c r="R130">
        <v>0.57099999999999995</v>
      </c>
      <c r="S130" s="5">
        <v>4.3599999999999998E-6</v>
      </c>
      <c r="T130">
        <v>28.02</v>
      </c>
    </row>
    <row r="131" spans="2:20" x14ac:dyDescent="0.2">
      <c r="B131">
        <v>1</v>
      </c>
      <c r="C131">
        <v>32</v>
      </c>
      <c r="D131">
        <v>32</v>
      </c>
      <c r="E131">
        <v>32</v>
      </c>
      <c r="F131">
        <v>32</v>
      </c>
      <c r="G131">
        <v>65536</v>
      </c>
      <c r="H131">
        <v>0.67500000000000004</v>
      </c>
      <c r="I131" s="5">
        <v>5.1499999999999998E-6</v>
      </c>
      <c r="J131">
        <v>47.41</v>
      </c>
      <c r="L131">
        <v>1</v>
      </c>
      <c r="M131">
        <v>32</v>
      </c>
      <c r="N131">
        <v>32</v>
      </c>
      <c r="O131">
        <v>32</v>
      </c>
      <c r="P131">
        <v>32</v>
      </c>
      <c r="Q131">
        <v>65536</v>
      </c>
      <c r="R131">
        <v>0.59199999999999997</v>
      </c>
      <c r="S131" s="5">
        <v>4.5199999999999999E-6</v>
      </c>
      <c r="T131">
        <v>54.05</v>
      </c>
    </row>
    <row r="132" spans="2:20" x14ac:dyDescent="0.2">
      <c r="B132">
        <v>1</v>
      </c>
      <c r="C132">
        <v>64</v>
      </c>
      <c r="D132">
        <v>64</v>
      </c>
      <c r="E132">
        <v>64</v>
      </c>
      <c r="F132">
        <v>64</v>
      </c>
      <c r="G132">
        <v>32768</v>
      </c>
      <c r="H132">
        <v>0.35699999999999998</v>
      </c>
      <c r="I132" s="5">
        <v>5.4500000000000003E-6</v>
      </c>
      <c r="J132">
        <v>89.64</v>
      </c>
      <c r="L132">
        <v>1</v>
      </c>
      <c r="M132">
        <v>64</v>
      </c>
      <c r="N132">
        <v>64</v>
      </c>
      <c r="O132">
        <v>64</v>
      </c>
      <c r="P132">
        <v>64</v>
      </c>
      <c r="Q132">
        <v>65536</v>
      </c>
      <c r="R132">
        <v>0.61799999999999999</v>
      </c>
      <c r="S132" s="5">
        <v>4.7099999999999998E-6</v>
      </c>
      <c r="T132">
        <v>103.6</v>
      </c>
    </row>
    <row r="133" spans="2:20" x14ac:dyDescent="0.2">
      <c r="B133">
        <v>1</v>
      </c>
      <c r="C133">
        <v>128</v>
      </c>
      <c r="D133">
        <v>128</v>
      </c>
      <c r="E133">
        <v>128</v>
      </c>
      <c r="F133">
        <v>128</v>
      </c>
      <c r="G133">
        <v>32768</v>
      </c>
      <c r="H133">
        <v>0.38500000000000001</v>
      </c>
      <c r="I133" s="5">
        <v>5.8699999999999997E-6</v>
      </c>
      <c r="J133">
        <v>166.2</v>
      </c>
      <c r="L133">
        <v>1</v>
      </c>
      <c r="M133">
        <v>128</v>
      </c>
      <c r="N133">
        <v>128</v>
      </c>
      <c r="O133">
        <v>128</v>
      </c>
      <c r="P133">
        <v>128</v>
      </c>
      <c r="Q133">
        <v>65536</v>
      </c>
      <c r="R133">
        <v>0.67500000000000004</v>
      </c>
      <c r="S133" s="5">
        <v>5.1499999999999998E-6</v>
      </c>
      <c r="T133">
        <v>189.6</v>
      </c>
    </row>
    <row r="134" spans="2:20" x14ac:dyDescent="0.2">
      <c r="B134">
        <v>1</v>
      </c>
      <c r="C134">
        <v>256</v>
      </c>
      <c r="D134">
        <v>256</v>
      </c>
      <c r="E134">
        <v>256</v>
      </c>
      <c r="F134">
        <v>256</v>
      </c>
      <c r="G134">
        <v>32768</v>
      </c>
      <c r="H134">
        <v>0.432</v>
      </c>
      <c r="I134" s="5">
        <v>6.5899999999999996E-6</v>
      </c>
      <c r="J134">
        <v>296.3</v>
      </c>
      <c r="L134">
        <v>1</v>
      </c>
      <c r="M134">
        <v>256</v>
      </c>
      <c r="N134">
        <v>256</v>
      </c>
      <c r="O134">
        <v>256</v>
      </c>
      <c r="P134">
        <v>256</v>
      </c>
      <c r="Q134">
        <v>32768</v>
      </c>
      <c r="R134">
        <v>0.379</v>
      </c>
      <c r="S134" s="5">
        <v>5.7799999999999997E-6</v>
      </c>
      <c r="T134">
        <v>337.7</v>
      </c>
    </row>
    <row r="135" spans="2:20" x14ac:dyDescent="0.2">
      <c r="B135">
        <v>1</v>
      </c>
      <c r="C135">
        <v>512</v>
      </c>
      <c r="D135">
        <v>512</v>
      </c>
      <c r="E135">
        <v>512</v>
      </c>
      <c r="F135">
        <v>512</v>
      </c>
      <c r="G135">
        <v>32768</v>
      </c>
      <c r="H135">
        <v>0.46899999999999997</v>
      </c>
      <c r="I135" s="5">
        <v>7.1600000000000001E-6</v>
      </c>
      <c r="J135">
        <v>545.79999999999995</v>
      </c>
      <c r="L135">
        <v>1</v>
      </c>
      <c r="M135">
        <v>512</v>
      </c>
      <c r="N135">
        <v>512</v>
      </c>
      <c r="O135">
        <v>512</v>
      </c>
      <c r="P135">
        <v>512</v>
      </c>
      <c r="Q135">
        <v>32768</v>
      </c>
      <c r="R135">
        <v>0.39900000000000002</v>
      </c>
      <c r="S135" s="5">
        <v>6.0900000000000001E-6</v>
      </c>
      <c r="T135">
        <v>641.6</v>
      </c>
    </row>
    <row r="136" spans="2:20" x14ac:dyDescent="0.2">
      <c r="B136">
        <v>1</v>
      </c>
      <c r="C136">
        <v>1024</v>
      </c>
      <c r="D136">
        <v>1024</v>
      </c>
      <c r="E136">
        <v>1024</v>
      </c>
      <c r="F136">
        <v>1024</v>
      </c>
      <c r="G136">
        <v>32768</v>
      </c>
      <c r="H136">
        <v>0.54600000000000004</v>
      </c>
      <c r="I136" s="5">
        <v>8.3299999999999999E-6</v>
      </c>
      <c r="J136">
        <v>937.7</v>
      </c>
      <c r="L136">
        <v>1</v>
      </c>
      <c r="M136">
        <v>1024</v>
      </c>
      <c r="N136">
        <v>1024</v>
      </c>
      <c r="O136">
        <v>1024</v>
      </c>
      <c r="P136">
        <v>1024</v>
      </c>
      <c r="Q136">
        <v>32768</v>
      </c>
      <c r="R136">
        <v>0.44700000000000001</v>
      </c>
      <c r="S136" s="5">
        <v>6.8199999999999999E-6</v>
      </c>
      <c r="T136">
        <v>1145</v>
      </c>
    </row>
    <row r="137" spans="2:20" x14ac:dyDescent="0.2">
      <c r="B137">
        <v>1</v>
      </c>
      <c r="C137">
        <v>2048</v>
      </c>
      <c r="D137">
        <v>2048</v>
      </c>
      <c r="E137">
        <v>2048</v>
      </c>
      <c r="F137">
        <v>2048</v>
      </c>
      <c r="G137">
        <v>32768</v>
      </c>
      <c r="H137">
        <v>0.68899999999999995</v>
      </c>
      <c r="I137" s="5">
        <v>1.0499999999999999E-5</v>
      </c>
      <c r="J137">
        <v>1486</v>
      </c>
      <c r="L137">
        <v>1</v>
      </c>
      <c r="M137">
        <v>2048</v>
      </c>
      <c r="N137">
        <v>2048</v>
      </c>
      <c r="O137">
        <v>2048</v>
      </c>
      <c r="P137">
        <v>2048</v>
      </c>
      <c r="Q137">
        <v>32768</v>
      </c>
      <c r="R137">
        <v>0.54700000000000004</v>
      </c>
      <c r="S137" s="5">
        <v>8.3499999999999997E-6</v>
      </c>
      <c r="T137">
        <v>1872</v>
      </c>
    </row>
    <row r="138" spans="2:20" x14ac:dyDescent="0.2">
      <c r="B138">
        <v>1</v>
      </c>
      <c r="C138">
        <v>4096</v>
      </c>
      <c r="D138">
        <v>4096</v>
      </c>
      <c r="E138">
        <v>4096</v>
      </c>
      <c r="F138">
        <v>4096</v>
      </c>
      <c r="G138">
        <v>16384</v>
      </c>
      <c r="H138">
        <v>0.48699999999999999</v>
      </c>
      <c r="I138" s="5">
        <v>1.49E-5</v>
      </c>
      <c r="J138">
        <v>2103</v>
      </c>
      <c r="L138">
        <v>1</v>
      </c>
      <c r="M138">
        <v>4096</v>
      </c>
      <c r="N138">
        <v>4096</v>
      </c>
      <c r="O138">
        <v>4096</v>
      </c>
      <c r="P138">
        <v>4096</v>
      </c>
      <c r="Q138">
        <v>32768</v>
      </c>
      <c r="R138">
        <v>0.73799999999999999</v>
      </c>
      <c r="S138" s="5">
        <v>1.13E-5</v>
      </c>
      <c r="T138">
        <v>2775</v>
      </c>
    </row>
    <row r="139" spans="2:20" x14ac:dyDescent="0.2">
      <c r="B139">
        <v>1</v>
      </c>
      <c r="C139">
        <v>8192</v>
      </c>
      <c r="D139">
        <v>8192</v>
      </c>
      <c r="E139">
        <v>8192</v>
      </c>
      <c r="F139">
        <v>8192</v>
      </c>
      <c r="G139">
        <v>16384</v>
      </c>
      <c r="H139">
        <v>0.754</v>
      </c>
      <c r="I139" s="5">
        <v>2.3E-5</v>
      </c>
      <c r="J139">
        <v>2716</v>
      </c>
      <c r="L139">
        <v>1</v>
      </c>
      <c r="M139">
        <v>8192</v>
      </c>
      <c r="N139">
        <v>8192</v>
      </c>
      <c r="O139">
        <v>8192</v>
      </c>
      <c r="P139">
        <v>8192</v>
      </c>
      <c r="Q139">
        <v>16384</v>
      </c>
      <c r="R139">
        <v>0.55900000000000005</v>
      </c>
      <c r="S139" s="5">
        <v>1.7099999999999999E-5</v>
      </c>
      <c r="T139">
        <v>3664</v>
      </c>
    </row>
    <row r="140" spans="2:20" x14ac:dyDescent="0.2">
      <c r="B140">
        <v>1</v>
      </c>
      <c r="C140">
        <v>16384</v>
      </c>
      <c r="D140">
        <v>16384</v>
      </c>
      <c r="E140">
        <v>16384</v>
      </c>
      <c r="F140">
        <v>16384</v>
      </c>
      <c r="G140">
        <v>8192</v>
      </c>
      <c r="H140">
        <v>0.64500000000000002</v>
      </c>
      <c r="I140" s="5">
        <v>3.9400000000000002E-5</v>
      </c>
      <c r="J140">
        <v>3175</v>
      </c>
      <c r="L140">
        <v>1</v>
      </c>
      <c r="M140">
        <v>16384</v>
      </c>
      <c r="N140">
        <v>16384</v>
      </c>
      <c r="O140">
        <v>16384</v>
      </c>
      <c r="P140">
        <v>16384</v>
      </c>
      <c r="Q140">
        <v>16384</v>
      </c>
      <c r="R140">
        <v>0.95299999999999996</v>
      </c>
      <c r="S140" s="5">
        <v>2.9099999999999999E-5</v>
      </c>
      <c r="T140">
        <v>4298</v>
      </c>
    </row>
    <row r="141" spans="2:20" x14ac:dyDescent="0.2">
      <c r="B141">
        <v>1</v>
      </c>
      <c r="C141">
        <v>32768</v>
      </c>
      <c r="D141">
        <v>32768</v>
      </c>
      <c r="E141">
        <v>32768</v>
      </c>
      <c r="F141">
        <v>32768</v>
      </c>
      <c r="G141">
        <v>8192</v>
      </c>
      <c r="H141">
        <v>1.17</v>
      </c>
      <c r="I141" s="5">
        <v>7.1400000000000001E-5</v>
      </c>
      <c r="J141">
        <v>3501</v>
      </c>
      <c r="L141">
        <v>1</v>
      </c>
      <c r="M141">
        <v>32768</v>
      </c>
      <c r="N141">
        <v>32768</v>
      </c>
      <c r="O141">
        <v>32768</v>
      </c>
      <c r="P141">
        <v>32768</v>
      </c>
      <c r="Q141">
        <v>8192</v>
      </c>
      <c r="R141">
        <v>0.86</v>
      </c>
      <c r="S141" s="5">
        <v>5.2500000000000002E-5</v>
      </c>
      <c r="T141">
        <v>4763</v>
      </c>
    </row>
    <row r="142" spans="2:20" x14ac:dyDescent="0.2">
      <c r="B142">
        <v>1</v>
      </c>
      <c r="C142">
        <v>65536</v>
      </c>
      <c r="D142">
        <v>65536</v>
      </c>
      <c r="E142">
        <v>65536</v>
      </c>
      <c r="F142">
        <v>65536</v>
      </c>
      <c r="G142">
        <v>4096</v>
      </c>
      <c r="H142">
        <v>1.1399999999999999</v>
      </c>
      <c r="I142" s="5">
        <v>1.3899999999999999E-4</v>
      </c>
      <c r="J142">
        <v>3593</v>
      </c>
      <c r="L142">
        <v>1</v>
      </c>
      <c r="M142">
        <v>65536</v>
      </c>
      <c r="N142">
        <v>65536</v>
      </c>
      <c r="O142">
        <v>65536</v>
      </c>
      <c r="P142">
        <v>65536</v>
      </c>
      <c r="Q142">
        <v>4096</v>
      </c>
      <c r="R142">
        <v>0.81200000000000006</v>
      </c>
      <c r="S142" s="5">
        <v>9.9099999999999996E-5</v>
      </c>
      <c r="T142">
        <v>5044</v>
      </c>
    </row>
    <row r="143" spans="2:20" x14ac:dyDescent="0.2">
      <c r="B143">
        <v>1</v>
      </c>
      <c r="C143">
        <v>131072</v>
      </c>
      <c r="D143">
        <v>131072</v>
      </c>
      <c r="E143">
        <v>131072</v>
      </c>
      <c r="F143">
        <v>131072</v>
      </c>
      <c r="G143">
        <v>2048</v>
      </c>
      <c r="H143">
        <v>1.1100000000000001</v>
      </c>
      <c r="I143" s="5">
        <v>2.7099999999999997E-4</v>
      </c>
      <c r="J143">
        <v>3697</v>
      </c>
      <c r="L143">
        <v>1</v>
      </c>
      <c r="M143">
        <v>131072</v>
      </c>
      <c r="N143">
        <v>131072</v>
      </c>
      <c r="O143">
        <v>131072</v>
      </c>
      <c r="P143">
        <v>131072</v>
      </c>
      <c r="Q143">
        <v>2048</v>
      </c>
      <c r="R143">
        <v>0.79</v>
      </c>
      <c r="S143" s="5">
        <v>1.93E-4</v>
      </c>
      <c r="T143">
        <v>5185</v>
      </c>
    </row>
    <row r="144" spans="2:20" x14ac:dyDescent="0.2">
      <c r="B144">
        <v>1</v>
      </c>
      <c r="C144">
        <v>262144</v>
      </c>
      <c r="D144">
        <v>262144</v>
      </c>
      <c r="E144">
        <v>262144</v>
      </c>
      <c r="F144">
        <v>262144</v>
      </c>
      <c r="G144">
        <v>1024</v>
      </c>
      <c r="H144">
        <v>1.1000000000000001</v>
      </c>
      <c r="I144" s="5">
        <v>5.3899999999999998E-4</v>
      </c>
      <c r="J144">
        <v>3714</v>
      </c>
      <c r="L144">
        <v>1</v>
      </c>
      <c r="M144">
        <v>262144</v>
      </c>
      <c r="N144">
        <v>262144</v>
      </c>
      <c r="O144">
        <v>262144</v>
      </c>
      <c r="P144">
        <v>262144</v>
      </c>
      <c r="Q144">
        <v>1024</v>
      </c>
      <c r="R144">
        <v>0.77800000000000002</v>
      </c>
      <c r="S144" s="5">
        <v>3.8000000000000002E-4</v>
      </c>
      <c r="T144">
        <v>5265</v>
      </c>
    </row>
    <row r="145" spans="2:20" x14ac:dyDescent="0.2">
      <c r="B145">
        <v>1</v>
      </c>
      <c r="C145">
        <v>524288</v>
      </c>
      <c r="D145">
        <v>524288</v>
      </c>
      <c r="E145">
        <v>524288</v>
      </c>
      <c r="F145">
        <v>524288</v>
      </c>
      <c r="G145">
        <v>512</v>
      </c>
      <c r="H145">
        <v>1.1000000000000001</v>
      </c>
      <c r="I145" s="5">
        <v>1.07E-3</v>
      </c>
      <c r="J145">
        <v>3730</v>
      </c>
      <c r="L145">
        <v>1</v>
      </c>
      <c r="M145">
        <v>524288</v>
      </c>
      <c r="N145">
        <v>524288</v>
      </c>
      <c r="O145">
        <v>524288</v>
      </c>
      <c r="P145">
        <v>524288</v>
      </c>
      <c r="Q145">
        <v>512</v>
      </c>
      <c r="R145">
        <v>0.77300000000000002</v>
      </c>
      <c r="S145" s="5">
        <v>7.5500000000000003E-4</v>
      </c>
      <c r="T145">
        <v>5299</v>
      </c>
    </row>
    <row r="146" spans="2:20" x14ac:dyDescent="0.2">
      <c r="B146">
        <v>1</v>
      </c>
      <c r="C146">
        <v>1048576</v>
      </c>
      <c r="D146">
        <v>1048576</v>
      </c>
      <c r="E146">
        <v>1048576</v>
      </c>
      <c r="F146">
        <v>1048576</v>
      </c>
      <c r="G146">
        <v>256</v>
      </c>
      <c r="H146">
        <v>1.1000000000000001</v>
      </c>
      <c r="I146" s="5">
        <v>2.15E-3</v>
      </c>
      <c r="J146">
        <v>3727</v>
      </c>
      <c r="L146">
        <v>1</v>
      </c>
      <c r="M146">
        <v>1048576</v>
      </c>
      <c r="N146">
        <v>1048576</v>
      </c>
      <c r="O146">
        <v>1048576</v>
      </c>
      <c r="P146">
        <v>1048576</v>
      </c>
      <c r="Q146">
        <v>256</v>
      </c>
      <c r="R146">
        <v>0.77</v>
      </c>
      <c r="S146" s="5">
        <v>1.5E-3</v>
      </c>
      <c r="T146">
        <v>5319</v>
      </c>
    </row>
    <row r="147" spans="2:20" x14ac:dyDescent="0.2">
      <c r="B147">
        <v>1</v>
      </c>
      <c r="C147">
        <v>2097152</v>
      </c>
      <c r="D147">
        <v>2097152</v>
      </c>
      <c r="E147">
        <v>2097152</v>
      </c>
      <c r="F147">
        <v>2097152</v>
      </c>
      <c r="G147">
        <v>128</v>
      </c>
      <c r="H147">
        <v>1.1000000000000001</v>
      </c>
      <c r="I147" s="5">
        <v>4.28E-3</v>
      </c>
      <c r="J147">
        <v>3741</v>
      </c>
      <c r="L147">
        <v>1</v>
      </c>
      <c r="M147">
        <v>2097152</v>
      </c>
      <c r="N147">
        <v>2097152</v>
      </c>
      <c r="O147">
        <v>2097152</v>
      </c>
      <c r="P147">
        <v>2097152</v>
      </c>
      <c r="Q147">
        <v>128</v>
      </c>
      <c r="R147">
        <v>0.76800000000000002</v>
      </c>
      <c r="S147" s="5">
        <v>3.0000000000000001E-3</v>
      </c>
      <c r="T147">
        <v>5333</v>
      </c>
    </row>
    <row r="148" spans="2:20" x14ac:dyDescent="0.2">
      <c r="B148">
        <v>1</v>
      </c>
      <c r="C148">
        <v>4194304</v>
      </c>
      <c r="D148">
        <v>4194304</v>
      </c>
      <c r="E148">
        <v>4194304</v>
      </c>
      <c r="F148">
        <v>4194304</v>
      </c>
      <c r="G148">
        <v>64</v>
      </c>
      <c r="H148">
        <v>1.0900000000000001</v>
      </c>
      <c r="I148" s="5">
        <v>8.5500000000000003E-3</v>
      </c>
      <c r="J148">
        <v>3744</v>
      </c>
      <c r="L148">
        <v>1</v>
      </c>
      <c r="M148">
        <v>4194304</v>
      </c>
      <c r="N148">
        <v>4194304</v>
      </c>
      <c r="O148">
        <v>4194304</v>
      </c>
      <c r="P148">
        <v>4194304</v>
      </c>
      <c r="Q148">
        <v>64</v>
      </c>
      <c r="R148">
        <v>0.76700000000000002</v>
      </c>
      <c r="S148" s="5">
        <v>5.9899999999999997E-3</v>
      </c>
      <c r="T148">
        <v>5340</v>
      </c>
    </row>
    <row r="150" spans="2:20" x14ac:dyDescent="0.2">
      <c r="B150" t="s">
        <v>12</v>
      </c>
      <c r="L150" t="s">
        <v>12</v>
      </c>
    </row>
    <row r="151" spans="2:20" x14ac:dyDescent="0.2">
      <c r="B151" t="s">
        <v>14</v>
      </c>
      <c r="C151" t="s">
        <v>62</v>
      </c>
      <c r="L151" t="s">
        <v>14</v>
      </c>
      <c r="M151" t="s">
        <v>62</v>
      </c>
    </row>
    <row r="152" spans="2:20" x14ac:dyDescent="0.2">
      <c r="B152" t="s">
        <v>12</v>
      </c>
      <c r="L152" t="s">
        <v>12</v>
      </c>
    </row>
    <row r="154" spans="2:20" x14ac:dyDescent="0.2">
      <c r="K154" t="s">
        <v>0</v>
      </c>
      <c r="L154" t="s">
        <v>4</v>
      </c>
    </row>
    <row r="155" spans="2:20" x14ac:dyDescent="0.2">
      <c r="K155" t="s">
        <v>1</v>
      </c>
      <c r="L155" t="s">
        <v>2</v>
      </c>
      <c r="M155">
        <v>29</v>
      </c>
      <c r="N155" s="1">
        <v>0.93099537037037028</v>
      </c>
      <c r="O155" t="s">
        <v>3</v>
      </c>
      <c r="P155">
        <v>2017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6"/>
  <sheetViews>
    <sheetView topLeftCell="AE30" zoomScale="85" zoomScaleNormal="85" workbookViewId="0">
      <selection activeCell="AK79" sqref="AK79"/>
    </sheetView>
  </sheetViews>
  <sheetFormatPr defaultRowHeight="14" x14ac:dyDescent="0.2"/>
  <sheetData>
    <row r="1" spans="1:26" x14ac:dyDescent="0.2">
      <c r="A1" t="s">
        <v>75</v>
      </c>
      <c r="B1" t="s">
        <v>2</v>
      </c>
      <c r="C1">
        <v>29</v>
      </c>
      <c r="D1" s="1">
        <v>0.93921296296296297</v>
      </c>
      <c r="E1" s="1" t="s">
        <v>3</v>
      </c>
      <c r="F1">
        <v>2017</v>
      </c>
      <c r="G1" s="1"/>
      <c r="K1" t="s">
        <v>76</v>
      </c>
      <c r="L1" t="s">
        <v>2</v>
      </c>
      <c r="M1">
        <v>29</v>
      </c>
      <c r="N1" s="1">
        <v>0.93995370370370368</v>
      </c>
      <c r="O1" s="1" t="s">
        <v>3</v>
      </c>
      <c r="P1">
        <v>2017</v>
      </c>
      <c r="Q1" s="1"/>
    </row>
    <row r="3" spans="1:26" x14ac:dyDescent="0.2">
      <c r="B3" t="s">
        <v>5</v>
      </c>
      <c r="C3" t="s">
        <v>6</v>
      </c>
      <c r="D3" t="s">
        <v>7</v>
      </c>
      <c r="E3">
        <v>1000</v>
      </c>
      <c r="F3" t="s">
        <v>8</v>
      </c>
      <c r="G3" t="s">
        <v>9</v>
      </c>
      <c r="L3" t="s">
        <v>5</v>
      </c>
      <c r="M3" t="s">
        <v>6</v>
      </c>
      <c r="N3" t="s">
        <v>7</v>
      </c>
      <c r="O3">
        <v>1000</v>
      </c>
      <c r="P3" t="s">
        <v>8</v>
      </c>
      <c r="Q3" t="s">
        <v>9</v>
      </c>
      <c r="X3" s="2" t="s">
        <v>10</v>
      </c>
      <c r="Y3" s="3" t="s">
        <v>11</v>
      </c>
      <c r="Z3" s="3"/>
    </row>
    <row r="4" spans="1:26" x14ac:dyDescent="0.2">
      <c r="B4" t="s">
        <v>12</v>
      </c>
      <c r="L4" t="s">
        <v>12</v>
      </c>
    </row>
    <row r="5" spans="1:26" x14ac:dyDescent="0.2">
      <c r="B5" t="s">
        <v>13</v>
      </c>
      <c r="C5" t="s">
        <v>14</v>
      </c>
      <c r="D5">
        <v>1</v>
      </c>
      <c r="L5" t="s">
        <v>13</v>
      </c>
      <c r="M5" t="s">
        <v>14</v>
      </c>
      <c r="N5">
        <v>1</v>
      </c>
    </row>
    <row r="7" spans="1:26" x14ac:dyDescent="0.2">
      <c r="B7" t="s">
        <v>15</v>
      </c>
      <c r="C7" t="s">
        <v>73</v>
      </c>
      <c r="D7">
        <v>4</v>
      </c>
      <c r="L7" t="s">
        <v>15</v>
      </c>
      <c r="M7" t="s">
        <v>73</v>
      </c>
      <c r="N7">
        <v>4</v>
      </c>
    </row>
    <row r="8" spans="1:26" x14ac:dyDescent="0.2">
      <c r="B8" t="s">
        <v>12</v>
      </c>
      <c r="L8" t="s">
        <v>12</v>
      </c>
    </row>
    <row r="10" spans="1:26" x14ac:dyDescent="0.2">
      <c r="B10" t="s">
        <v>16</v>
      </c>
      <c r="L10" t="s">
        <v>16</v>
      </c>
    </row>
    <row r="11" spans="1:26" x14ac:dyDescent="0.2">
      <c r="B11" t="s">
        <v>17</v>
      </c>
      <c r="L11" t="s">
        <v>17</v>
      </c>
    </row>
    <row r="12" spans="1:26" x14ac:dyDescent="0.2">
      <c r="B12" t="s">
        <v>16</v>
      </c>
      <c r="L12" t="s">
        <v>16</v>
      </c>
    </row>
    <row r="14" spans="1:26" x14ac:dyDescent="0.2">
      <c r="B14" t="s">
        <v>18</v>
      </c>
      <c r="L14" t="s">
        <v>18</v>
      </c>
    </row>
    <row r="15" spans="1:26" x14ac:dyDescent="0.2">
      <c r="B15" t="s">
        <v>19</v>
      </c>
      <c r="C15" t="s">
        <v>20</v>
      </c>
      <c r="L15" t="s">
        <v>19</v>
      </c>
      <c r="M15" t="s">
        <v>20</v>
      </c>
    </row>
    <row r="16" spans="1:26" x14ac:dyDescent="0.2">
      <c r="B16" t="s">
        <v>18</v>
      </c>
      <c r="L16" t="s">
        <v>18</v>
      </c>
    </row>
    <row r="18" spans="2:37" x14ac:dyDescent="0.2">
      <c r="B18" t="s">
        <v>21</v>
      </c>
      <c r="L18" t="s">
        <v>21</v>
      </c>
    </row>
    <row r="19" spans="2:37" x14ac:dyDescent="0.2">
      <c r="B19" t="s">
        <v>22</v>
      </c>
      <c r="C19" t="s">
        <v>23</v>
      </c>
      <c r="D19" t="s">
        <v>73</v>
      </c>
      <c r="E19">
        <v>1</v>
      </c>
      <c r="F19">
        <v>4</v>
      </c>
      <c r="L19" t="s">
        <v>22</v>
      </c>
      <c r="M19" t="s">
        <v>23</v>
      </c>
      <c r="N19" t="s">
        <v>73</v>
      </c>
      <c r="O19">
        <v>1</v>
      </c>
      <c r="P19">
        <v>4</v>
      </c>
    </row>
    <row r="20" spans="2:37" x14ac:dyDescent="0.2">
      <c r="B20" t="s">
        <v>24</v>
      </c>
      <c r="C20" t="s">
        <v>25</v>
      </c>
      <c r="L20" t="s">
        <v>24</v>
      </c>
      <c r="M20" t="s">
        <v>25</v>
      </c>
    </row>
    <row r="21" spans="2:37" x14ac:dyDescent="0.2">
      <c r="B21" t="s">
        <v>26</v>
      </c>
      <c r="C21" t="s">
        <v>27</v>
      </c>
      <c r="D21" t="s">
        <v>28</v>
      </c>
      <c r="E21" t="s">
        <v>29</v>
      </c>
      <c r="L21" t="s">
        <v>26</v>
      </c>
      <c r="M21" t="s">
        <v>27</v>
      </c>
      <c r="N21" t="s">
        <v>28</v>
      </c>
      <c r="O21" t="s">
        <v>29</v>
      </c>
    </row>
    <row r="22" spans="2:37" x14ac:dyDescent="0.2">
      <c r="B22" t="s">
        <v>30</v>
      </c>
      <c r="C22">
        <v>4194304</v>
      </c>
      <c r="L22" t="s">
        <v>30</v>
      </c>
      <c r="M22">
        <v>4194304</v>
      </c>
    </row>
    <row r="23" spans="2:37" x14ac:dyDescent="0.2">
      <c r="B23" t="s">
        <v>31</v>
      </c>
      <c r="C23" t="s">
        <v>32</v>
      </c>
      <c r="D23" t="s">
        <v>33</v>
      </c>
      <c r="L23" t="s">
        <v>31</v>
      </c>
      <c r="M23" t="s">
        <v>32</v>
      </c>
      <c r="N23" t="s">
        <v>33</v>
      </c>
    </row>
    <row r="24" spans="2:37" x14ac:dyDescent="0.2">
      <c r="AE24" t="s">
        <v>34</v>
      </c>
    </row>
    <row r="25" spans="2:37" x14ac:dyDescent="0.2"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  <c r="H25" t="s">
        <v>41</v>
      </c>
      <c r="I25" s="4" t="s">
        <v>42</v>
      </c>
      <c r="J25" s="4" t="s">
        <v>43</v>
      </c>
      <c r="L25" t="s">
        <v>35</v>
      </c>
      <c r="M25" t="s">
        <v>36</v>
      </c>
      <c r="N25" t="s">
        <v>37</v>
      </c>
      <c r="O25" t="s">
        <v>38</v>
      </c>
      <c r="P25" t="s">
        <v>39</v>
      </c>
      <c r="Q25" t="s">
        <v>40</v>
      </c>
      <c r="R25" t="s">
        <v>41</v>
      </c>
      <c r="S25" t="s">
        <v>42</v>
      </c>
      <c r="T25" t="s">
        <v>43</v>
      </c>
      <c r="X25" t="str">
        <f>O25</f>
        <v>ndata</v>
      </c>
      <c r="Y25" t="str">
        <f>I91</f>
        <v>latency</v>
      </c>
      <c r="Z25" t="str">
        <f>I25</f>
        <v>latency</v>
      </c>
      <c r="AA25" t="str">
        <f>I58</f>
        <v>latency</v>
      </c>
      <c r="AB25" t="str">
        <f>S58</f>
        <v>latency</v>
      </c>
      <c r="AC25" s="5" t="str">
        <f>S124</f>
        <v>latency</v>
      </c>
      <c r="AE25" t="s">
        <v>44</v>
      </c>
    </row>
    <row r="26" spans="2:37" x14ac:dyDescent="0.2">
      <c r="Y26" t="s">
        <v>45</v>
      </c>
      <c r="Z26" t="s">
        <v>46</v>
      </c>
      <c r="AA26" t="s">
        <v>47</v>
      </c>
      <c r="AB26" t="s">
        <v>48</v>
      </c>
      <c r="AC26" t="s">
        <v>49</v>
      </c>
      <c r="AF26" t="str">
        <f>Y26</f>
        <v>MPI_Send/Recv</v>
      </c>
      <c r="AG26" t="str">
        <f>Z26</f>
        <v>PUT+sync images</v>
      </c>
      <c r="AH26" t="str">
        <f>AA26</f>
        <v>GET(a)+sync images</v>
      </c>
      <c r="AI26" t="str">
        <f>AB26</f>
        <v>GET(b)+sync images</v>
      </c>
      <c r="AJ26" t="str">
        <f>AC26</f>
        <v>PUT-GET(b)</v>
      </c>
      <c r="AK26">
        <f>AJ27/AI27</f>
        <v>0.56499488229273287</v>
      </c>
    </row>
    <row r="27" spans="2:37" x14ac:dyDescent="0.2">
      <c r="B27">
        <v>1</v>
      </c>
      <c r="C27">
        <v>1</v>
      </c>
      <c r="D27">
        <v>1</v>
      </c>
      <c r="E27">
        <v>1</v>
      </c>
      <c r="F27">
        <v>1</v>
      </c>
      <c r="G27">
        <v>32768</v>
      </c>
      <c r="H27">
        <v>0.58699999999999997</v>
      </c>
      <c r="I27" s="5">
        <v>8.9600000000000006E-6</v>
      </c>
      <c r="J27">
        <v>0.8518</v>
      </c>
      <c r="L27">
        <v>1</v>
      </c>
      <c r="M27">
        <v>1</v>
      </c>
      <c r="N27">
        <v>1</v>
      </c>
      <c r="O27">
        <v>1</v>
      </c>
      <c r="P27">
        <v>1</v>
      </c>
      <c r="Q27">
        <v>32768</v>
      </c>
      <c r="R27">
        <v>0.60099999999999998</v>
      </c>
      <c r="S27" s="5">
        <v>9.1700000000000003E-6</v>
      </c>
      <c r="T27">
        <v>0.83189999999999997</v>
      </c>
      <c r="X27">
        <f t="shared" ref="X27:X49" si="0">O27</f>
        <v>1</v>
      </c>
      <c r="Y27">
        <f t="shared" ref="Y27:Y49" si="1">I93</f>
        <v>2.9500000000000001E-6</v>
      </c>
      <c r="Z27">
        <f t="shared" ref="Z27:Z49" si="2">I27</f>
        <v>8.9600000000000006E-6</v>
      </c>
      <c r="AA27">
        <f t="shared" ref="AA27:AA49" si="3">I60</f>
        <v>1.19E-5</v>
      </c>
      <c r="AB27">
        <f t="shared" ref="AB27:AB49" si="4">S60</f>
        <v>9.7699999999999996E-6</v>
      </c>
      <c r="AC27" s="5">
        <f>S126</f>
        <v>5.5199999999999997E-6</v>
      </c>
      <c r="AE27">
        <f>X27*8</f>
        <v>8</v>
      </c>
      <c r="AF27" s="6">
        <f t="shared" ref="AF27:AJ49" si="5">Y27*1000*1000</f>
        <v>2.9499999999999997</v>
      </c>
      <c r="AG27" s="6">
        <f t="shared" si="5"/>
        <v>8.9600000000000009</v>
      </c>
      <c r="AH27">
        <f t="shared" si="5"/>
        <v>11.899999999999999</v>
      </c>
      <c r="AI27">
        <f t="shared" si="5"/>
        <v>9.77</v>
      </c>
      <c r="AJ27">
        <f t="shared" si="5"/>
        <v>5.52</v>
      </c>
      <c r="AK27">
        <f>AJ27/AG27</f>
        <v>0.61607142857142849</v>
      </c>
    </row>
    <row r="28" spans="2:37" x14ac:dyDescent="0.2">
      <c r="B28">
        <v>1</v>
      </c>
      <c r="C28">
        <v>2</v>
      </c>
      <c r="D28">
        <v>2</v>
      </c>
      <c r="E28">
        <v>2</v>
      </c>
      <c r="F28">
        <v>2</v>
      </c>
      <c r="G28">
        <v>32768</v>
      </c>
      <c r="H28">
        <v>0.61299999999999999</v>
      </c>
      <c r="I28" s="5">
        <v>9.3500000000000003E-6</v>
      </c>
      <c r="J28">
        <v>1.631</v>
      </c>
      <c r="L28">
        <v>1</v>
      </c>
      <c r="M28">
        <v>2</v>
      </c>
      <c r="N28">
        <v>2</v>
      </c>
      <c r="O28">
        <v>2</v>
      </c>
      <c r="P28">
        <v>2</v>
      </c>
      <c r="Q28">
        <v>32768</v>
      </c>
      <c r="R28">
        <v>0.60599999999999998</v>
      </c>
      <c r="S28" s="5">
        <v>9.2499999999999995E-6</v>
      </c>
      <c r="T28">
        <v>1.65</v>
      </c>
      <c r="X28">
        <f t="shared" si="0"/>
        <v>2</v>
      </c>
      <c r="Y28">
        <f t="shared" si="1"/>
        <v>2.96E-6</v>
      </c>
      <c r="Z28">
        <f t="shared" si="2"/>
        <v>9.3500000000000003E-6</v>
      </c>
      <c r="AA28">
        <f t="shared" si="3"/>
        <v>1.19E-5</v>
      </c>
      <c r="AB28">
        <f t="shared" si="4"/>
        <v>9.7699999999999996E-6</v>
      </c>
      <c r="AC28" s="5">
        <f t="shared" ref="AC28:AC49" si="6">S127</f>
        <v>5.5799999999999999E-6</v>
      </c>
      <c r="AE28">
        <f t="shared" ref="AE28:AE49" si="7">X28*8</f>
        <v>16</v>
      </c>
      <c r="AF28">
        <f t="shared" si="5"/>
        <v>2.96</v>
      </c>
      <c r="AG28">
        <f t="shared" si="5"/>
        <v>9.3500000000000014</v>
      </c>
      <c r="AH28">
        <f t="shared" si="5"/>
        <v>11.899999999999999</v>
      </c>
      <c r="AI28">
        <f t="shared" si="5"/>
        <v>9.77</v>
      </c>
      <c r="AJ28">
        <f t="shared" si="5"/>
        <v>5.58</v>
      </c>
    </row>
    <row r="29" spans="2:37" x14ac:dyDescent="0.2">
      <c r="B29">
        <v>1</v>
      </c>
      <c r="C29">
        <v>4</v>
      </c>
      <c r="D29">
        <v>4</v>
      </c>
      <c r="E29">
        <v>4</v>
      </c>
      <c r="F29">
        <v>4</v>
      </c>
      <c r="G29">
        <v>32768</v>
      </c>
      <c r="H29">
        <v>0.61599999999999999</v>
      </c>
      <c r="I29" s="5">
        <v>9.3999999999999998E-6</v>
      </c>
      <c r="J29">
        <v>3.2469999999999999</v>
      </c>
      <c r="L29">
        <v>1</v>
      </c>
      <c r="M29">
        <v>4</v>
      </c>
      <c r="N29">
        <v>4</v>
      </c>
      <c r="O29">
        <v>4</v>
      </c>
      <c r="P29">
        <v>4</v>
      </c>
      <c r="Q29">
        <v>32768</v>
      </c>
      <c r="R29">
        <v>0.60599999999999998</v>
      </c>
      <c r="S29" s="5">
        <v>9.2499999999999995E-6</v>
      </c>
      <c r="T29">
        <v>3.3</v>
      </c>
      <c r="X29">
        <f t="shared" si="0"/>
        <v>4</v>
      </c>
      <c r="Y29">
        <f t="shared" si="1"/>
        <v>3.2499999999999998E-6</v>
      </c>
      <c r="Z29">
        <f t="shared" si="2"/>
        <v>9.3999999999999998E-6</v>
      </c>
      <c r="AA29">
        <f t="shared" si="3"/>
        <v>1.2E-5</v>
      </c>
      <c r="AB29">
        <f t="shared" si="4"/>
        <v>9.7799999999999995E-6</v>
      </c>
      <c r="AC29" s="5">
        <f t="shared" si="6"/>
        <v>5.5999999999999997E-6</v>
      </c>
      <c r="AE29">
        <f t="shared" si="7"/>
        <v>32</v>
      </c>
      <c r="AF29">
        <f t="shared" si="5"/>
        <v>3.25</v>
      </c>
      <c r="AG29">
        <f t="shared" si="5"/>
        <v>9.4</v>
      </c>
      <c r="AH29">
        <f t="shared" si="5"/>
        <v>12</v>
      </c>
      <c r="AI29">
        <f t="shared" si="5"/>
        <v>9.7799999999999994</v>
      </c>
      <c r="AJ29">
        <f t="shared" si="5"/>
        <v>5.6</v>
      </c>
    </row>
    <row r="30" spans="2:37" x14ac:dyDescent="0.2">
      <c r="B30">
        <v>1</v>
      </c>
      <c r="C30">
        <v>8</v>
      </c>
      <c r="D30">
        <v>8</v>
      </c>
      <c r="E30">
        <v>8</v>
      </c>
      <c r="F30">
        <v>8</v>
      </c>
      <c r="G30">
        <v>32768</v>
      </c>
      <c r="H30">
        <v>0.64900000000000002</v>
      </c>
      <c r="I30" s="5">
        <v>9.9000000000000001E-6</v>
      </c>
      <c r="J30">
        <v>6.1630000000000003</v>
      </c>
      <c r="L30">
        <v>1</v>
      </c>
      <c r="M30">
        <v>8</v>
      </c>
      <c r="N30">
        <v>8</v>
      </c>
      <c r="O30">
        <v>8</v>
      </c>
      <c r="P30">
        <v>8</v>
      </c>
      <c r="Q30">
        <v>32768</v>
      </c>
      <c r="R30">
        <v>0.65700000000000003</v>
      </c>
      <c r="S30" s="5">
        <v>1.0000000000000001E-5</v>
      </c>
      <c r="T30">
        <v>6.0880000000000001</v>
      </c>
      <c r="X30">
        <f t="shared" si="0"/>
        <v>8</v>
      </c>
      <c r="Y30">
        <f t="shared" si="1"/>
        <v>3.2600000000000001E-6</v>
      </c>
      <c r="Z30">
        <f t="shared" si="2"/>
        <v>9.9000000000000001E-6</v>
      </c>
      <c r="AA30">
        <f t="shared" si="3"/>
        <v>1.19E-5</v>
      </c>
      <c r="AB30">
        <f t="shared" si="4"/>
        <v>9.7499999999999998E-6</v>
      </c>
      <c r="AC30" s="5">
        <f t="shared" si="6"/>
        <v>6.0100000000000001E-6</v>
      </c>
      <c r="AE30">
        <f t="shared" si="7"/>
        <v>64</v>
      </c>
      <c r="AF30">
        <f t="shared" si="5"/>
        <v>3.2600000000000002</v>
      </c>
      <c r="AG30">
        <f t="shared" si="5"/>
        <v>9.9</v>
      </c>
      <c r="AH30">
        <f t="shared" si="5"/>
        <v>11.899999999999999</v>
      </c>
      <c r="AI30">
        <f t="shared" si="5"/>
        <v>9.75</v>
      </c>
      <c r="AJ30">
        <f t="shared" si="5"/>
        <v>6.01</v>
      </c>
    </row>
    <row r="31" spans="2:37" x14ac:dyDescent="0.2">
      <c r="B31">
        <v>1</v>
      </c>
      <c r="C31">
        <v>16</v>
      </c>
      <c r="D31">
        <v>16</v>
      </c>
      <c r="E31">
        <v>16</v>
      </c>
      <c r="F31">
        <v>16</v>
      </c>
      <c r="G31">
        <v>32768</v>
      </c>
      <c r="H31">
        <v>0.65400000000000003</v>
      </c>
      <c r="I31" s="5">
        <v>9.9799999999999993E-6</v>
      </c>
      <c r="J31">
        <v>12.23</v>
      </c>
      <c r="L31">
        <v>1</v>
      </c>
      <c r="M31">
        <v>16</v>
      </c>
      <c r="N31">
        <v>16</v>
      </c>
      <c r="O31">
        <v>16</v>
      </c>
      <c r="P31">
        <v>16</v>
      </c>
      <c r="Q31">
        <v>32768</v>
      </c>
      <c r="R31">
        <v>0.65500000000000003</v>
      </c>
      <c r="S31" s="5">
        <v>9.9899999999999992E-6</v>
      </c>
      <c r="T31">
        <v>12.21</v>
      </c>
      <c r="X31">
        <f t="shared" si="0"/>
        <v>16</v>
      </c>
      <c r="Y31">
        <f t="shared" si="1"/>
        <v>3.32E-6</v>
      </c>
      <c r="Z31">
        <f t="shared" si="2"/>
        <v>9.9799999999999993E-6</v>
      </c>
      <c r="AA31">
        <f t="shared" si="3"/>
        <v>1.2099999999999999E-5</v>
      </c>
      <c r="AB31">
        <f t="shared" si="4"/>
        <v>9.7399999999999999E-6</v>
      </c>
      <c r="AC31" s="5">
        <f t="shared" si="6"/>
        <v>6.0299999999999999E-6</v>
      </c>
      <c r="AE31">
        <f t="shared" si="7"/>
        <v>128</v>
      </c>
      <c r="AF31">
        <f t="shared" si="5"/>
        <v>3.32</v>
      </c>
      <c r="AG31">
        <f t="shared" si="5"/>
        <v>9.9799999999999986</v>
      </c>
      <c r="AH31">
        <f t="shared" si="5"/>
        <v>12.1</v>
      </c>
      <c r="AI31">
        <f t="shared" si="5"/>
        <v>9.74</v>
      </c>
      <c r="AJ31">
        <f t="shared" si="5"/>
        <v>6.0299999999999994</v>
      </c>
    </row>
    <row r="32" spans="2:37" x14ac:dyDescent="0.2">
      <c r="B32">
        <v>1</v>
      </c>
      <c r="C32">
        <v>32</v>
      </c>
      <c r="D32">
        <v>32</v>
      </c>
      <c r="E32">
        <v>32</v>
      </c>
      <c r="F32">
        <v>32</v>
      </c>
      <c r="G32">
        <v>32768</v>
      </c>
      <c r="H32">
        <v>0.66100000000000003</v>
      </c>
      <c r="I32" s="5">
        <v>1.01E-5</v>
      </c>
      <c r="J32">
        <v>24.21</v>
      </c>
      <c r="L32">
        <v>1</v>
      </c>
      <c r="M32">
        <v>32</v>
      </c>
      <c r="N32">
        <v>32</v>
      </c>
      <c r="O32">
        <v>32</v>
      </c>
      <c r="P32">
        <v>32</v>
      </c>
      <c r="Q32">
        <v>32768</v>
      </c>
      <c r="R32">
        <v>0.65600000000000003</v>
      </c>
      <c r="S32" s="5">
        <v>1.0000000000000001E-5</v>
      </c>
      <c r="T32">
        <v>24.39</v>
      </c>
      <c r="X32">
        <f t="shared" si="0"/>
        <v>32</v>
      </c>
      <c r="Y32">
        <f t="shared" si="1"/>
        <v>3.8199999999999998E-6</v>
      </c>
      <c r="Z32">
        <f t="shared" si="2"/>
        <v>1.01E-5</v>
      </c>
      <c r="AA32">
        <f t="shared" si="3"/>
        <v>1.19E-5</v>
      </c>
      <c r="AB32">
        <f t="shared" si="4"/>
        <v>9.7499999999999998E-6</v>
      </c>
      <c r="AC32" s="5">
        <f t="shared" si="6"/>
        <v>6.0100000000000001E-6</v>
      </c>
      <c r="AE32">
        <f t="shared" si="7"/>
        <v>256</v>
      </c>
      <c r="AF32">
        <f t="shared" si="5"/>
        <v>3.82</v>
      </c>
      <c r="AG32">
        <f t="shared" si="5"/>
        <v>10.1</v>
      </c>
      <c r="AH32">
        <f t="shared" si="5"/>
        <v>11.899999999999999</v>
      </c>
      <c r="AI32">
        <f t="shared" si="5"/>
        <v>9.75</v>
      </c>
      <c r="AJ32">
        <f t="shared" si="5"/>
        <v>6.01</v>
      </c>
    </row>
    <row r="33" spans="2:36" x14ac:dyDescent="0.2">
      <c r="B33">
        <v>1</v>
      </c>
      <c r="C33">
        <v>64</v>
      </c>
      <c r="D33">
        <v>64</v>
      </c>
      <c r="E33">
        <v>64</v>
      </c>
      <c r="F33">
        <v>64</v>
      </c>
      <c r="G33">
        <v>32768</v>
      </c>
      <c r="H33">
        <v>0.65500000000000003</v>
      </c>
      <c r="I33" s="5">
        <v>9.9899999999999992E-6</v>
      </c>
      <c r="J33">
        <v>48.85</v>
      </c>
      <c r="L33">
        <v>1</v>
      </c>
      <c r="M33">
        <v>64</v>
      </c>
      <c r="N33">
        <v>64</v>
      </c>
      <c r="O33">
        <v>64</v>
      </c>
      <c r="P33">
        <v>64</v>
      </c>
      <c r="Q33">
        <v>32768</v>
      </c>
      <c r="R33">
        <v>0.65300000000000002</v>
      </c>
      <c r="S33" s="5">
        <v>9.9599999999999995E-6</v>
      </c>
      <c r="T33">
        <v>49</v>
      </c>
      <c r="X33">
        <f t="shared" si="0"/>
        <v>64</v>
      </c>
      <c r="Y33">
        <f t="shared" si="1"/>
        <v>3.9400000000000004E-6</v>
      </c>
      <c r="Z33">
        <f t="shared" si="2"/>
        <v>9.9899999999999992E-6</v>
      </c>
      <c r="AA33">
        <f t="shared" si="3"/>
        <v>1.2300000000000001E-5</v>
      </c>
      <c r="AB33">
        <f t="shared" si="4"/>
        <v>1.0200000000000001E-5</v>
      </c>
      <c r="AC33" s="5">
        <f t="shared" si="6"/>
        <v>6.0000000000000002E-6</v>
      </c>
      <c r="AE33">
        <f t="shared" si="7"/>
        <v>512</v>
      </c>
      <c r="AF33">
        <f t="shared" si="5"/>
        <v>3.9400000000000008</v>
      </c>
      <c r="AG33">
        <f t="shared" si="5"/>
        <v>9.9899999999999984</v>
      </c>
      <c r="AH33">
        <f t="shared" si="5"/>
        <v>12.3</v>
      </c>
      <c r="AI33">
        <f t="shared" si="5"/>
        <v>10.200000000000001</v>
      </c>
      <c r="AJ33">
        <f t="shared" si="5"/>
        <v>6</v>
      </c>
    </row>
    <row r="34" spans="2:36" x14ac:dyDescent="0.2">
      <c r="B34">
        <v>1</v>
      </c>
      <c r="C34">
        <v>128</v>
      </c>
      <c r="D34">
        <v>128</v>
      </c>
      <c r="E34">
        <v>128</v>
      </c>
      <c r="F34">
        <v>128</v>
      </c>
      <c r="G34">
        <v>32768</v>
      </c>
      <c r="H34">
        <v>0.68600000000000005</v>
      </c>
      <c r="I34" s="5">
        <v>1.0499999999999999E-5</v>
      </c>
      <c r="J34">
        <v>93.29</v>
      </c>
      <c r="L34">
        <v>1</v>
      </c>
      <c r="M34">
        <v>128</v>
      </c>
      <c r="N34">
        <v>128</v>
      </c>
      <c r="O34">
        <v>128</v>
      </c>
      <c r="P34">
        <v>128</v>
      </c>
      <c r="Q34">
        <v>32768</v>
      </c>
      <c r="R34">
        <v>0.68500000000000005</v>
      </c>
      <c r="S34" s="5">
        <v>1.0499999999999999E-5</v>
      </c>
      <c r="T34">
        <v>93.43</v>
      </c>
      <c r="X34">
        <f t="shared" si="0"/>
        <v>128</v>
      </c>
      <c r="Y34">
        <f t="shared" si="1"/>
        <v>4.2400000000000001E-6</v>
      </c>
      <c r="Z34">
        <f t="shared" si="2"/>
        <v>1.0499999999999999E-5</v>
      </c>
      <c r="AA34">
        <f t="shared" si="3"/>
        <v>1.2799999999999999E-5</v>
      </c>
      <c r="AB34">
        <f t="shared" si="4"/>
        <v>1.0200000000000001E-5</v>
      </c>
      <c r="AC34" s="5">
        <f t="shared" si="6"/>
        <v>6.4699999999999999E-6</v>
      </c>
      <c r="AE34">
        <f t="shared" si="7"/>
        <v>1024</v>
      </c>
      <c r="AF34">
        <f t="shared" si="5"/>
        <v>4.24</v>
      </c>
      <c r="AG34">
        <f t="shared" si="5"/>
        <v>10.499999999999998</v>
      </c>
      <c r="AH34">
        <f t="shared" si="5"/>
        <v>12.799999999999999</v>
      </c>
      <c r="AI34">
        <f t="shared" si="5"/>
        <v>10.200000000000001</v>
      </c>
      <c r="AJ34">
        <f t="shared" si="5"/>
        <v>6.47</v>
      </c>
    </row>
    <row r="35" spans="2:36" x14ac:dyDescent="0.2">
      <c r="B35">
        <v>1</v>
      </c>
      <c r="C35">
        <v>256</v>
      </c>
      <c r="D35">
        <v>256</v>
      </c>
      <c r="E35">
        <v>256</v>
      </c>
      <c r="F35">
        <v>256</v>
      </c>
      <c r="G35">
        <v>16384</v>
      </c>
      <c r="H35">
        <v>0.34599999999999997</v>
      </c>
      <c r="I35" s="5">
        <v>1.06E-5</v>
      </c>
      <c r="J35">
        <v>185</v>
      </c>
      <c r="L35">
        <v>1</v>
      </c>
      <c r="M35">
        <v>256</v>
      </c>
      <c r="N35">
        <v>256</v>
      </c>
      <c r="O35">
        <v>256</v>
      </c>
      <c r="P35">
        <v>256</v>
      </c>
      <c r="Q35">
        <v>16384</v>
      </c>
      <c r="R35">
        <v>0.34599999999999997</v>
      </c>
      <c r="S35" s="5">
        <v>1.06E-5</v>
      </c>
      <c r="T35">
        <v>185</v>
      </c>
      <c r="X35">
        <f t="shared" si="0"/>
        <v>256</v>
      </c>
      <c r="Y35">
        <f t="shared" si="1"/>
        <v>4.7600000000000002E-6</v>
      </c>
      <c r="Z35">
        <f t="shared" si="2"/>
        <v>1.06E-5</v>
      </c>
      <c r="AA35">
        <f t="shared" si="3"/>
        <v>1.34E-5</v>
      </c>
      <c r="AB35">
        <f t="shared" si="4"/>
        <v>1.0699999999999999E-5</v>
      </c>
      <c r="AC35" s="5">
        <f t="shared" si="6"/>
        <v>6.8800000000000002E-6</v>
      </c>
      <c r="AE35">
        <f t="shared" si="7"/>
        <v>2048</v>
      </c>
      <c r="AF35">
        <f t="shared" si="5"/>
        <v>4.7600000000000007</v>
      </c>
      <c r="AG35">
        <f t="shared" si="5"/>
        <v>10.6</v>
      </c>
      <c r="AH35">
        <f t="shared" si="5"/>
        <v>13.4</v>
      </c>
      <c r="AI35">
        <f t="shared" si="5"/>
        <v>10.7</v>
      </c>
      <c r="AJ35">
        <f t="shared" si="5"/>
        <v>6.88</v>
      </c>
    </row>
    <row r="36" spans="2:36" x14ac:dyDescent="0.2">
      <c r="B36">
        <v>1</v>
      </c>
      <c r="C36">
        <v>512</v>
      </c>
      <c r="D36">
        <v>512</v>
      </c>
      <c r="E36">
        <v>512</v>
      </c>
      <c r="F36">
        <v>512</v>
      </c>
      <c r="G36">
        <v>16384</v>
      </c>
      <c r="H36">
        <v>0.35899999999999999</v>
      </c>
      <c r="I36" s="5">
        <v>1.1E-5</v>
      </c>
      <c r="J36">
        <v>356.5</v>
      </c>
      <c r="L36">
        <v>1</v>
      </c>
      <c r="M36">
        <v>512</v>
      </c>
      <c r="N36">
        <v>512</v>
      </c>
      <c r="O36">
        <v>512</v>
      </c>
      <c r="P36">
        <v>512</v>
      </c>
      <c r="Q36">
        <v>16384</v>
      </c>
      <c r="R36">
        <v>0.35399999999999998</v>
      </c>
      <c r="S36" s="5">
        <v>1.08E-5</v>
      </c>
      <c r="T36">
        <v>361.6</v>
      </c>
      <c r="X36">
        <f t="shared" si="0"/>
        <v>512</v>
      </c>
      <c r="Y36">
        <f t="shared" si="1"/>
        <v>5.4999999999999999E-6</v>
      </c>
      <c r="Z36">
        <f t="shared" si="2"/>
        <v>1.1E-5</v>
      </c>
      <c r="AA36">
        <f t="shared" si="3"/>
        <v>1.43E-5</v>
      </c>
      <c r="AB36">
        <f t="shared" si="4"/>
        <v>1.1E-5</v>
      </c>
      <c r="AC36" s="5">
        <f t="shared" si="6"/>
        <v>6.9E-6</v>
      </c>
      <c r="AE36">
        <f t="shared" si="7"/>
        <v>4096</v>
      </c>
      <c r="AF36">
        <f t="shared" si="5"/>
        <v>5.5</v>
      </c>
      <c r="AG36">
        <f t="shared" si="5"/>
        <v>11</v>
      </c>
      <c r="AH36">
        <f t="shared" si="5"/>
        <v>14.3</v>
      </c>
      <c r="AI36">
        <f t="shared" si="5"/>
        <v>11</v>
      </c>
      <c r="AJ36">
        <f t="shared" si="5"/>
        <v>6.8999999999999995</v>
      </c>
    </row>
    <row r="37" spans="2:36" x14ac:dyDescent="0.2">
      <c r="B37">
        <v>1</v>
      </c>
      <c r="C37">
        <v>1024</v>
      </c>
      <c r="D37">
        <v>1024</v>
      </c>
      <c r="E37">
        <v>1024</v>
      </c>
      <c r="F37">
        <v>1024</v>
      </c>
      <c r="G37">
        <v>16384</v>
      </c>
      <c r="H37">
        <v>0.379</v>
      </c>
      <c r="I37" s="5">
        <v>1.1600000000000001E-5</v>
      </c>
      <c r="J37">
        <v>675.5</v>
      </c>
      <c r="L37">
        <v>1</v>
      </c>
      <c r="M37">
        <v>1024</v>
      </c>
      <c r="N37">
        <v>1024</v>
      </c>
      <c r="O37">
        <v>1024</v>
      </c>
      <c r="P37">
        <v>1024</v>
      </c>
      <c r="Q37">
        <v>16384</v>
      </c>
      <c r="R37">
        <v>0.38300000000000001</v>
      </c>
      <c r="S37" s="5">
        <v>1.17E-5</v>
      </c>
      <c r="T37">
        <v>668.4</v>
      </c>
      <c r="X37">
        <f t="shared" si="0"/>
        <v>1024</v>
      </c>
      <c r="Y37">
        <f t="shared" si="1"/>
        <v>6.7700000000000004E-6</v>
      </c>
      <c r="Z37">
        <f t="shared" si="2"/>
        <v>1.1600000000000001E-5</v>
      </c>
      <c r="AA37">
        <f t="shared" si="3"/>
        <v>1.5800000000000001E-5</v>
      </c>
      <c r="AB37">
        <f t="shared" si="4"/>
        <v>1.1399999999999999E-5</v>
      </c>
      <c r="AC37" s="5">
        <f t="shared" si="6"/>
        <v>7.8299999999999996E-6</v>
      </c>
      <c r="AE37">
        <f t="shared" si="7"/>
        <v>8192</v>
      </c>
      <c r="AF37">
        <f t="shared" si="5"/>
        <v>6.77</v>
      </c>
      <c r="AG37">
        <f t="shared" si="5"/>
        <v>11.600000000000001</v>
      </c>
      <c r="AH37">
        <f t="shared" si="5"/>
        <v>15.8</v>
      </c>
      <c r="AI37">
        <f t="shared" si="5"/>
        <v>11.399999999999999</v>
      </c>
      <c r="AJ37">
        <f t="shared" si="5"/>
        <v>7.83</v>
      </c>
    </row>
    <row r="38" spans="2:36" x14ac:dyDescent="0.2">
      <c r="B38">
        <v>1</v>
      </c>
      <c r="C38">
        <v>2048</v>
      </c>
      <c r="D38">
        <v>2048</v>
      </c>
      <c r="E38">
        <v>2048</v>
      </c>
      <c r="F38">
        <v>2048</v>
      </c>
      <c r="G38">
        <v>16384</v>
      </c>
      <c r="H38">
        <v>0.435</v>
      </c>
      <c r="I38" s="5">
        <v>1.33E-5</v>
      </c>
      <c r="J38">
        <v>1177</v>
      </c>
      <c r="L38">
        <v>1</v>
      </c>
      <c r="M38">
        <v>2048</v>
      </c>
      <c r="N38">
        <v>2048</v>
      </c>
      <c r="O38">
        <v>2048</v>
      </c>
      <c r="P38">
        <v>2048</v>
      </c>
      <c r="Q38">
        <v>16384</v>
      </c>
      <c r="R38">
        <v>0.433</v>
      </c>
      <c r="S38" s="5">
        <v>1.3200000000000001E-5</v>
      </c>
      <c r="T38">
        <v>1182</v>
      </c>
      <c r="X38">
        <f t="shared" si="0"/>
        <v>2048</v>
      </c>
      <c r="Y38">
        <f t="shared" si="1"/>
        <v>1.06E-5</v>
      </c>
      <c r="Z38">
        <f t="shared" si="2"/>
        <v>1.33E-5</v>
      </c>
      <c r="AA38">
        <f t="shared" si="3"/>
        <v>1.9300000000000002E-5</v>
      </c>
      <c r="AB38">
        <f t="shared" si="4"/>
        <v>1.33E-5</v>
      </c>
      <c r="AC38" s="5">
        <f t="shared" si="6"/>
        <v>9.2199999999999998E-6</v>
      </c>
      <c r="AE38">
        <f t="shared" si="7"/>
        <v>16384</v>
      </c>
      <c r="AF38">
        <f t="shared" si="5"/>
        <v>10.6</v>
      </c>
      <c r="AG38">
        <f t="shared" si="5"/>
        <v>13.299999999999999</v>
      </c>
      <c r="AH38">
        <f t="shared" si="5"/>
        <v>19.3</v>
      </c>
      <c r="AI38">
        <f t="shared" si="5"/>
        <v>13.299999999999999</v>
      </c>
      <c r="AJ38">
        <f t="shared" si="5"/>
        <v>9.2199999999999989</v>
      </c>
    </row>
    <row r="39" spans="2:36" x14ac:dyDescent="0.2">
      <c r="B39">
        <v>1</v>
      </c>
      <c r="C39">
        <v>4096</v>
      </c>
      <c r="D39">
        <v>4096</v>
      </c>
      <c r="E39">
        <v>4096</v>
      </c>
      <c r="F39">
        <v>4096</v>
      </c>
      <c r="G39">
        <v>16384</v>
      </c>
      <c r="H39">
        <v>0.52700000000000002</v>
      </c>
      <c r="I39" s="5">
        <v>1.6099999999999998E-5</v>
      </c>
      <c r="J39">
        <v>1943</v>
      </c>
      <c r="L39">
        <v>1</v>
      </c>
      <c r="M39">
        <v>4096</v>
      </c>
      <c r="N39">
        <v>4096</v>
      </c>
      <c r="O39">
        <v>4096</v>
      </c>
      <c r="P39">
        <v>4096</v>
      </c>
      <c r="Q39">
        <v>16384</v>
      </c>
      <c r="R39">
        <v>0.52700000000000002</v>
      </c>
      <c r="S39" s="5">
        <v>1.6099999999999998E-5</v>
      </c>
      <c r="T39">
        <v>1943</v>
      </c>
      <c r="X39">
        <f t="shared" si="0"/>
        <v>4096</v>
      </c>
      <c r="Y39">
        <f t="shared" si="1"/>
        <v>1.6200000000000001E-5</v>
      </c>
      <c r="Z39">
        <f t="shared" si="2"/>
        <v>1.6099999999999998E-5</v>
      </c>
      <c r="AA39">
        <f t="shared" si="3"/>
        <v>2.58E-5</v>
      </c>
      <c r="AB39">
        <f t="shared" si="4"/>
        <v>1.6200000000000001E-5</v>
      </c>
      <c r="AC39" s="5">
        <f t="shared" si="6"/>
        <v>1.19E-5</v>
      </c>
      <c r="AE39">
        <f t="shared" si="7"/>
        <v>32768</v>
      </c>
      <c r="AF39">
        <f t="shared" si="5"/>
        <v>16.2</v>
      </c>
      <c r="AG39">
        <f t="shared" si="5"/>
        <v>16.100000000000001</v>
      </c>
      <c r="AH39">
        <f t="shared" si="5"/>
        <v>25.8</v>
      </c>
      <c r="AI39">
        <f t="shared" si="5"/>
        <v>16.2</v>
      </c>
      <c r="AJ39">
        <f t="shared" si="5"/>
        <v>11.899999999999999</v>
      </c>
    </row>
    <row r="40" spans="2:36" x14ac:dyDescent="0.2">
      <c r="B40">
        <v>1</v>
      </c>
      <c r="C40">
        <v>8192</v>
      </c>
      <c r="D40">
        <v>8192</v>
      </c>
      <c r="E40">
        <v>8192</v>
      </c>
      <c r="F40">
        <v>8192</v>
      </c>
      <c r="G40">
        <v>16384</v>
      </c>
      <c r="H40">
        <v>0.72</v>
      </c>
      <c r="I40" s="5">
        <v>2.1999999999999999E-5</v>
      </c>
      <c r="J40">
        <v>2844</v>
      </c>
      <c r="L40">
        <v>1</v>
      </c>
      <c r="M40">
        <v>8192</v>
      </c>
      <c r="N40">
        <v>8192</v>
      </c>
      <c r="O40">
        <v>8192</v>
      </c>
      <c r="P40">
        <v>8192</v>
      </c>
      <c r="Q40">
        <v>16384</v>
      </c>
      <c r="R40">
        <v>0.71899999999999997</v>
      </c>
      <c r="S40" s="5">
        <v>2.19E-5</v>
      </c>
      <c r="T40">
        <v>2848</v>
      </c>
      <c r="X40">
        <f t="shared" si="0"/>
        <v>8192</v>
      </c>
      <c r="Y40">
        <f t="shared" si="1"/>
        <v>2.3099999999999999E-5</v>
      </c>
      <c r="Z40">
        <f t="shared" si="2"/>
        <v>2.1999999999999999E-5</v>
      </c>
      <c r="AA40">
        <f t="shared" si="3"/>
        <v>3.8099999999999998E-5</v>
      </c>
      <c r="AB40">
        <f t="shared" si="4"/>
        <v>2.1800000000000001E-5</v>
      </c>
      <c r="AC40" s="5">
        <f t="shared" si="6"/>
        <v>1.7900000000000001E-5</v>
      </c>
      <c r="AE40">
        <f t="shared" si="7"/>
        <v>65536</v>
      </c>
      <c r="AF40">
        <f t="shared" si="5"/>
        <v>23.099999999999998</v>
      </c>
      <c r="AG40">
        <f t="shared" si="5"/>
        <v>22</v>
      </c>
      <c r="AH40">
        <f t="shared" si="5"/>
        <v>38.099999999999994</v>
      </c>
      <c r="AI40">
        <f t="shared" si="5"/>
        <v>21.8</v>
      </c>
      <c r="AJ40">
        <f t="shared" si="5"/>
        <v>17.900000000000002</v>
      </c>
    </row>
    <row r="41" spans="2:36" x14ac:dyDescent="0.2">
      <c r="B41">
        <v>1</v>
      </c>
      <c r="C41">
        <v>16384</v>
      </c>
      <c r="D41">
        <v>16384</v>
      </c>
      <c r="E41">
        <v>16384</v>
      </c>
      <c r="F41">
        <v>16384</v>
      </c>
      <c r="G41">
        <v>8192</v>
      </c>
      <c r="H41">
        <v>0.55000000000000004</v>
      </c>
      <c r="I41" s="5">
        <v>3.3599999999999997E-5</v>
      </c>
      <c r="J41">
        <v>3724</v>
      </c>
      <c r="L41">
        <v>1</v>
      </c>
      <c r="M41">
        <v>16384</v>
      </c>
      <c r="N41">
        <v>16384</v>
      </c>
      <c r="O41">
        <v>16384</v>
      </c>
      <c r="P41">
        <v>16384</v>
      </c>
      <c r="Q41">
        <v>8192</v>
      </c>
      <c r="R41">
        <v>0.55000000000000004</v>
      </c>
      <c r="S41" s="5">
        <v>3.3599999999999997E-5</v>
      </c>
      <c r="T41">
        <v>3724</v>
      </c>
      <c r="X41">
        <f t="shared" si="0"/>
        <v>16384</v>
      </c>
      <c r="Y41">
        <f t="shared" si="1"/>
        <v>3.4799999999999999E-5</v>
      </c>
      <c r="Z41">
        <f t="shared" si="2"/>
        <v>3.3599999999999997E-5</v>
      </c>
      <c r="AA41">
        <f t="shared" si="3"/>
        <v>6.2899999999999997E-5</v>
      </c>
      <c r="AB41">
        <f t="shared" si="4"/>
        <v>3.3699999999999999E-5</v>
      </c>
      <c r="AC41" s="5">
        <f t="shared" si="6"/>
        <v>2.9600000000000001E-5</v>
      </c>
      <c r="AE41">
        <f t="shared" si="7"/>
        <v>131072</v>
      </c>
      <c r="AF41">
        <f t="shared" si="5"/>
        <v>34.799999999999997</v>
      </c>
      <c r="AG41">
        <f t="shared" si="5"/>
        <v>33.6</v>
      </c>
      <c r="AH41">
        <f t="shared" si="5"/>
        <v>62.9</v>
      </c>
      <c r="AI41">
        <f t="shared" si="5"/>
        <v>33.700000000000003</v>
      </c>
      <c r="AJ41">
        <f t="shared" si="5"/>
        <v>29.6</v>
      </c>
    </row>
    <row r="42" spans="2:36" x14ac:dyDescent="0.2">
      <c r="B42">
        <v>1</v>
      </c>
      <c r="C42">
        <v>32768</v>
      </c>
      <c r="D42">
        <v>32768</v>
      </c>
      <c r="E42">
        <v>32768</v>
      </c>
      <c r="F42">
        <v>32768</v>
      </c>
      <c r="G42">
        <v>8192</v>
      </c>
      <c r="H42">
        <v>0.93200000000000005</v>
      </c>
      <c r="I42" s="5">
        <v>5.6900000000000001E-5</v>
      </c>
      <c r="J42">
        <v>4395</v>
      </c>
      <c r="L42">
        <v>1</v>
      </c>
      <c r="M42">
        <v>32768</v>
      </c>
      <c r="N42">
        <v>32768</v>
      </c>
      <c r="O42">
        <v>32768</v>
      </c>
      <c r="P42">
        <v>32768</v>
      </c>
      <c r="Q42">
        <v>8192</v>
      </c>
      <c r="R42">
        <v>0.93300000000000005</v>
      </c>
      <c r="S42" s="5">
        <v>5.6900000000000001E-5</v>
      </c>
      <c r="T42">
        <v>4390</v>
      </c>
      <c r="X42">
        <f t="shared" si="0"/>
        <v>32768</v>
      </c>
      <c r="Y42">
        <f t="shared" si="1"/>
        <v>5.8199999999999998E-5</v>
      </c>
      <c r="Z42">
        <f t="shared" si="2"/>
        <v>5.6900000000000001E-5</v>
      </c>
      <c r="AA42">
        <f t="shared" si="3"/>
        <v>1.12E-4</v>
      </c>
      <c r="AB42">
        <f t="shared" si="4"/>
        <v>5.7200000000000001E-5</v>
      </c>
      <c r="AC42" s="5">
        <f t="shared" si="6"/>
        <v>5.3199999999999999E-5</v>
      </c>
      <c r="AE42">
        <f t="shared" si="7"/>
        <v>262144</v>
      </c>
      <c r="AF42">
        <f t="shared" si="5"/>
        <v>58.2</v>
      </c>
      <c r="AG42">
        <f t="shared" si="5"/>
        <v>56.9</v>
      </c>
      <c r="AH42">
        <f t="shared" si="5"/>
        <v>112</v>
      </c>
      <c r="AI42">
        <f t="shared" si="5"/>
        <v>57.2</v>
      </c>
      <c r="AJ42">
        <f t="shared" si="5"/>
        <v>53.199999999999996</v>
      </c>
    </row>
    <row r="43" spans="2:36" x14ac:dyDescent="0.2">
      <c r="B43">
        <v>1</v>
      </c>
      <c r="C43">
        <v>65536</v>
      </c>
      <c r="D43">
        <v>65536</v>
      </c>
      <c r="E43">
        <v>65536</v>
      </c>
      <c r="F43">
        <v>65536</v>
      </c>
      <c r="G43">
        <v>4096</v>
      </c>
      <c r="H43">
        <v>0.84799999999999998</v>
      </c>
      <c r="I43" s="5">
        <v>1.0399999999999999E-4</v>
      </c>
      <c r="J43">
        <v>4830</v>
      </c>
      <c r="L43">
        <v>1</v>
      </c>
      <c r="M43">
        <v>65536</v>
      </c>
      <c r="N43">
        <v>65536</v>
      </c>
      <c r="O43">
        <v>65536</v>
      </c>
      <c r="P43">
        <v>65536</v>
      </c>
      <c r="Q43">
        <v>4096</v>
      </c>
      <c r="R43">
        <v>0.84799999999999998</v>
      </c>
      <c r="S43" s="5">
        <v>1.0399999999999999E-4</v>
      </c>
      <c r="T43">
        <v>4830</v>
      </c>
      <c r="X43">
        <f t="shared" si="0"/>
        <v>65536</v>
      </c>
      <c r="Y43">
        <f t="shared" si="1"/>
        <v>1.05E-4</v>
      </c>
      <c r="Z43">
        <f t="shared" si="2"/>
        <v>1.0399999999999999E-4</v>
      </c>
      <c r="AA43">
        <f t="shared" si="3"/>
        <v>2.1599999999999999E-4</v>
      </c>
      <c r="AB43">
        <f t="shared" si="4"/>
        <v>1.0399999999999999E-4</v>
      </c>
      <c r="AC43" s="5">
        <f t="shared" si="6"/>
        <v>1E-4</v>
      </c>
      <c r="AE43">
        <f t="shared" si="7"/>
        <v>524288</v>
      </c>
      <c r="AF43">
        <f t="shared" si="5"/>
        <v>105.00000000000001</v>
      </c>
      <c r="AG43">
        <f t="shared" si="5"/>
        <v>104</v>
      </c>
      <c r="AH43">
        <f t="shared" si="5"/>
        <v>216</v>
      </c>
      <c r="AI43">
        <f t="shared" si="5"/>
        <v>104</v>
      </c>
      <c r="AJ43">
        <f t="shared" si="5"/>
        <v>100</v>
      </c>
    </row>
    <row r="44" spans="2:36" x14ac:dyDescent="0.2">
      <c r="B44">
        <v>1</v>
      </c>
      <c r="C44">
        <v>131072</v>
      </c>
      <c r="D44">
        <v>131072</v>
      </c>
      <c r="E44">
        <v>131072</v>
      </c>
      <c r="F44">
        <v>131072</v>
      </c>
      <c r="G44">
        <v>2048</v>
      </c>
      <c r="H44">
        <v>0.80600000000000005</v>
      </c>
      <c r="I44" s="5">
        <v>1.9699999999999999E-4</v>
      </c>
      <c r="J44">
        <v>5082</v>
      </c>
      <c r="L44">
        <v>1</v>
      </c>
      <c r="M44">
        <v>131072</v>
      </c>
      <c r="N44">
        <v>131072</v>
      </c>
      <c r="O44">
        <v>131072</v>
      </c>
      <c r="P44">
        <v>131072</v>
      </c>
      <c r="Q44">
        <v>2048</v>
      </c>
      <c r="R44">
        <v>0.80700000000000005</v>
      </c>
      <c r="S44" s="5">
        <v>1.9699999999999999E-4</v>
      </c>
      <c r="T44" s="5">
        <v>5076</v>
      </c>
      <c r="X44">
        <f t="shared" si="0"/>
        <v>131072</v>
      </c>
      <c r="Y44">
        <f t="shared" si="1"/>
        <v>1.9799999999999999E-4</v>
      </c>
      <c r="Z44">
        <f t="shared" si="2"/>
        <v>1.9699999999999999E-4</v>
      </c>
      <c r="AA44">
        <f t="shared" si="3"/>
        <v>4.2099999999999999E-4</v>
      </c>
      <c r="AB44">
        <f t="shared" si="4"/>
        <v>1.9799999999999999E-4</v>
      </c>
      <c r="AC44" s="5">
        <f t="shared" si="6"/>
        <v>1.94E-4</v>
      </c>
      <c r="AE44">
        <f t="shared" si="7"/>
        <v>1048576</v>
      </c>
      <c r="AF44">
        <f t="shared" si="5"/>
        <v>197.99999999999997</v>
      </c>
      <c r="AG44">
        <f t="shared" si="5"/>
        <v>196.99999999999997</v>
      </c>
      <c r="AH44">
        <f t="shared" si="5"/>
        <v>421</v>
      </c>
      <c r="AI44">
        <f t="shared" si="5"/>
        <v>197.99999999999997</v>
      </c>
      <c r="AJ44">
        <f t="shared" si="5"/>
        <v>194</v>
      </c>
    </row>
    <row r="45" spans="2:36" x14ac:dyDescent="0.2">
      <c r="B45">
        <v>1</v>
      </c>
      <c r="C45">
        <v>262144</v>
      </c>
      <c r="D45">
        <v>262144</v>
      </c>
      <c r="E45">
        <v>262144</v>
      </c>
      <c r="F45">
        <v>262144</v>
      </c>
      <c r="G45">
        <v>1024</v>
      </c>
      <c r="H45">
        <v>0.78500000000000003</v>
      </c>
      <c r="I45" s="5">
        <v>3.8299999999999999E-4</v>
      </c>
      <c r="J45" s="5">
        <v>5218</v>
      </c>
      <c r="L45">
        <v>1</v>
      </c>
      <c r="M45">
        <v>262144</v>
      </c>
      <c r="N45">
        <v>262144</v>
      </c>
      <c r="O45">
        <v>262144</v>
      </c>
      <c r="P45">
        <v>262144</v>
      </c>
      <c r="Q45">
        <v>1024</v>
      </c>
      <c r="R45">
        <v>0.78600000000000003</v>
      </c>
      <c r="S45" s="5">
        <v>3.8400000000000001E-4</v>
      </c>
      <c r="T45" s="5">
        <v>5211</v>
      </c>
      <c r="X45">
        <f t="shared" si="0"/>
        <v>262144</v>
      </c>
      <c r="Y45">
        <f t="shared" si="1"/>
        <v>3.8499999999999998E-4</v>
      </c>
      <c r="Z45">
        <f t="shared" si="2"/>
        <v>3.8299999999999999E-4</v>
      </c>
      <c r="AA45">
        <f t="shared" si="3"/>
        <v>8.34E-4</v>
      </c>
      <c r="AB45">
        <f t="shared" si="4"/>
        <v>3.8499999999999998E-4</v>
      </c>
      <c r="AC45" s="5">
        <f t="shared" si="6"/>
        <v>3.8099999999999999E-4</v>
      </c>
      <c r="AE45">
        <f t="shared" si="7"/>
        <v>2097152</v>
      </c>
      <c r="AF45">
        <f t="shared" si="5"/>
        <v>384.99999999999994</v>
      </c>
      <c r="AG45">
        <f t="shared" si="5"/>
        <v>383</v>
      </c>
      <c r="AH45">
        <f t="shared" si="5"/>
        <v>834</v>
      </c>
      <c r="AI45">
        <f t="shared" si="5"/>
        <v>384.99999999999994</v>
      </c>
      <c r="AJ45">
        <f t="shared" si="5"/>
        <v>381</v>
      </c>
    </row>
    <row r="46" spans="2:36" x14ac:dyDescent="0.2">
      <c r="B46">
        <v>1</v>
      </c>
      <c r="C46">
        <v>524288</v>
      </c>
      <c r="D46">
        <v>524288</v>
      </c>
      <c r="E46">
        <v>524288</v>
      </c>
      <c r="F46">
        <v>524288</v>
      </c>
      <c r="G46">
        <v>512</v>
      </c>
      <c r="H46">
        <v>0.77500000000000002</v>
      </c>
      <c r="I46" s="5">
        <v>7.5699999999999997E-4</v>
      </c>
      <c r="J46" s="5">
        <v>5285</v>
      </c>
      <c r="L46">
        <v>1</v>
      </c>
      <c r="M46">
        <v>524288</v>
      </c>
      <c r="N46">
        <v>524288</v>
      </c>
      <c r="O46">
        <v>524288</v>
      </c>
      <c r="P46">
        <v>524288</v>
      </c>
      <c r="Q46">
        <v>512</v>
      </c>
      <c r="R46">
        <v>0.77400000000000002</v>
      </c>
      <c r="S46" s="5">
        <v>7.5600000000000005E-4</v>
      </c>
      <c r="T46" s="5">
        <v>5292</v>
      </c>
      <c r="X46">
        <f t="shared" si="0"/>
        <v>524288</v>
      </c>
      <c r="Y46">
        <f t="shared" si="1"/>
        <v>7.5799999999999999E-4</v>
      </c>
      <c r="Z46">
        <f t="shared" si="2"/>
        <v>7.5699999999999997E-4</v>
      </c>
      <c r="AA46">
        <f t="shared" si="3"/>
        <v>1.66E-3</v>
      </c>
      <c r="AB46">
        <f t="shared" si="4"/>
        <v>7.6000000000000004E-4</v>
      </c>
      <c r="AC46" s="5">
        <f t="shared" si="6"/>
        <v>7.5500000000000003E-4</v>
      </c>
      <c r="AE46">
        <f t="shared" si="7"/>
        <v>4194304</v>
      </c>
      <c r="AF46">
        <f t="shared" si="5"/>
        <v>758</v>
      </c>
      <c r="AG46">
        <f t="shared" si="5"/>
        <v>757</v>
      </c>
      <c r="AH46">
        <f t="shared" si="5"/>
        <v>1660</v>
      </c>
      <c r="AI46">
        <f t="shared" si="5"/>
        <v>760</v>
      </c>
      <c r="AJ46">
        <f t="shared" si="5"/>
        <v>755</v>
      </c>
    </row>
    <row r="47" spans="2:36" x14ac:dyDescent="0.2">
      <c r="B47">
        <v>1</v>
      </c>
      <c r="C47">
        <v>1048576</v>
      </c>
      <c r="D47">
        <v>1048576</v>
      </c>
      <c r="E47">
        <v>1048576</v>
      </c>
      <c r="F47">
        <v>1048576</v>
      </c>
      <c r="G47">
        <v>256</v>
      </c>
      <c r="H47">
        <v>0.77</v>
      </c>
      <c r="I47" s="5">
        <v>1.5E-3</v>
      </c>
      <c r="J47" s="5">
        <v>5319</v>
      </c>
      <c r="L47">
        <v>1</v>
      </c>
      <c r="M47">
        <v>1048576</v>
      </c>
      <c r="N47">
        <v>1048576</v>
      </c>
      <c r="O47">
        <v>1048576</v>
      </c>
      <c r="P47">
        <v>1048576</v>
      </c>
      <c r="Q47">
        <v>256</v>
      </c>
      <c r="R47">
        <v>0.76900000000000002</v>
      </c>
      <c r="S47" s="5">
        <v>1.5E-3</v>
      </c>
      <c r="T47" s="5">
        <v>5326</v>
      </c>
      <c r="X47">
        <f t="shared" si="0"/>
        <v>1048576</v>
      </c>
      <c r="Y47">
        <f t="shared" si="1"/>
        <v>1.5E-3</v>
      </c>
      <c r="Z47">
        <f t="shared" si="2"/>
        <v>1.5E-3</v>
      </c>
      <c r="AA47">
        <f t="shared" si="3"/>
        <v>3.32E-3</v>
      </c>
      <c r="AB47">
        <f t="shared" si="4"/>
        <v>1.5100000000000001E-3</v>
      </c>
      <c r="AC47" s="5">
        <f t="shared" si="6"/>
        <v>1.5E-3</v>
      </c>
      <c r="AE47">
        <f t="shared" si="7"/>
        <v>8388608</v>
      </c>
      <c r="AF47">
        <f t="shared" si="5"/>
        <v>1500</v>
      </c>
      <c r="AG47">
        <f t="shared" si="5"/>
        <v>1500</v>
      </c>
      <c r="AH47">
        <f t="shared" si="5"/>
        <v>3320</v>
      </c>
      <c r="AI47">
        <f t="shared" si="5"/>
        <v>1510</v>
      </c>
      <c r="AJ47">
        <f t="shared" si="5"/>
        <v>1500</v>
      </c>
    </row>
    <row r="48" spans="2:36" x14ac:dyDescent="0.2">
      <c r="B48">
        <v>1</v>
      </c>
      <c r="C48">
        <v>2097152</v>
      </c>
      <c r="D48">
        <v>2097152</v>
      </c>
      <c r="E48">
        <v>2097152</v>
      </c>
      <c r="F48">
        <v>2097152</v>
      </c>
      <c r="G48">
        <v>128</v>
      </c>
      <c r="H48">
        <v>0.76700000000000002</v>
      </c>
      <c r="I48" s="5">
        <v>3.0000000000000001E-3</v>
      </c>
      <c r="J48" s="5">
        <v>5340</v>
      </c>
      <c r="L48">
        <v>1</v>
      </c>
      <c r="M48">
        <v>2097152</v>
      </c>
      <c r="N48">
        <v>2097152</v>
      </c>
      <c r="O48">
        <v>2097152</v>
      </c>
      <c r="P48">
        <v>2097152</v>
      </c>
      <c r="Q48">
        <v>128</v>
      </c>
      <c r="R48">
        <v>0.76700000000000002</v>
      </c>
      <c r="S48" s="5">
        <v>3.0000000000000001E-3</v>
      </c>
      <c r="T48" s="5">
        <v>5340</v>
      </c>
      <c r="X48">
        <f t="shared" si="0"/>
        <v>2097152</v>
      </c>
      <c r="Y48">
        <f t="shared" si="1"/>
        <v>3.0000000000000001E-3</v>
      </c>
      <c r="Z48">
        <f t="shared" si="2"/>
        <v>3.0000000000000001E-3</v>
      </c>
      <c r="AA48">
        <f t="shared" si="3"/>
        <v>6.6100000000000004E-3</v>
      </c>
      <c r="AB48">
        <f t="shared" si="4"/>
        <v>3.0100000000000001E-3</v>
      </c>
      <c r="AC48" s="5">
        <f t="shared" si="6"/>
        <v>3.0000000000000001E-3</v>
      </c>
      <c r="AE48">
        <f t="shared" si="7"/>
        <v>16777216</v>
      </c>
      <c r="AF48">
        <f t="shared" si="5"/>
        <v>3000</v>
      </c>
      <c r="AG48">
        <f t="shared" si="5"/>
        <v>3000</v>
      </c>
      <c r="AH48">
        <f t="shared" si="5"/>
        <v>6610</v>
      </c>
      <c r="AI48">
        <f t="shared" si="5"/>
        <v>3010.0000000000005</v>
      </c>
      <c r="AJ48">
        <f t="shared" si="5"/>
        <v>3000</v>
      </c>
    </row>
    <row r="49" spans="2:49" x14ac:dyDescent="0.2">
      <c r="B49">
        <v>1</v>
      </c>
      <c r="C49">
        <v>4194304</v>
      </c>
      <c r="D49">
        <v>4194304</v>
      </c>
      <c r="E49">
        <v>4194304</v>
      </c>
      <c r="F49">
        <v>4194304</v>
      </c>
      <c r="G49">
        <v>64</v>
      </c>
      <c r="H49">
        <v>0.76600000000000001</v>
      </c>
      <c r="I49" s="5">
        <v>5.9800000000000001E-3</v>
      </c>
      <c r="J49" s="5">
        <v>5347</v>
      </c>
      <c r="L49">
        <v>1</v>
      </c>
      <c r="M49">
        <v>4194304</v>
      </c>
      <c r="N49">
        <v>4194304</v>
      </c>
      <c r="O49">
        <v>4194304</v>
      </c>
      <c r="P49">
        <v>4194304</v>
      </c>
      <c r="Q49">
        <v>64</v>
      </c>
      <c r="R49">
        <v>0.76600000000000001</v>
      </c>
      <c r="S49" s="5">
        <v>5.9800000000000001E-3</v>
      </c>
      <c r="T49" s="5">
        <v>5347</v>
      </c>
      <c r="X49">
        <f t="shared" si="0"/>
        <v>4194304</v>
      </c>
      <c r="Y49">
        <f t="shared" si="1"/>
        <v>5.9800000000000001E-3</v>
      </c>
      <c r="Z49">
        <f t="shared" si="2"/>
        <v>5.9800000000000001E-3</v>
      </c>
      <c r="AA49">
        <f t="shared" si="3"/>
        <v>1.32E-2</v>
      </c>
      <c r="AB49">
        <f t="shared" si="4"/>
        <v>6.0099999999999997E-3</v>
      </c>
      <c r="AC49" s="5">
        <f t="shared" si="6"/>
        <v>5.9899999999999997E-3</v>
      </c>
      <c r="AE49">
        <f t="shared" si="7"/>
        <v>33554432</v>
      </c>
      <c r="AF49">
        <f t="shared" si="5"/>
        <v>5980</v>
      </c>
      <c r="AG49">
        <f t="shared" si="5"/>
        <v>5980</v>
      </c>
      <c r="AH49">
        <f t="shared" si="5"/>
        <v>13200</v>
      </c>
      <c r="AI49">
        <f t="shared" si="5"/>
        <v>6010</v>
      </c>
      <c r="AJ49">
        <f t="shared" si="5"/>
        <v>5989.9999999999991</v>
      </c>
    </row>
    <row r="51" spans="2:49" x14ac:dyDescent="0.2">
      <c r="B51" t="s">
        <v>21</v>
      </c>
      <c r="L51" t="s">
        <v>21</v>
      </c>
    </row>
    <row r="52" spans="2:49" x14ac:dyDescent="0.2">
      <c r="B52" t="s">
        <v>22</v>
      </c>
      <c r="C52" t="s">
        <v>23</v>
      </c>
      <c r="D52" t="s">
        <v>73</v>
      </c>
      <c r="E52">
        <v>1</v>
      </c>
      <c r="F52">
        <v>4</v>
      </c>
      <c r="L52" t="s">
        <v>22</v>
      </c>
      <c r="M52" t="s">
        <v>23</v>
      </c>
      <c r="N52" t="s">
        <v>73</v>
      </c>
      <c r="O52">
        <v>1</v>
      </c>
      <c r="P52">
        <v>4</v>
      </c>
    </row>
    <row r="53" spans="2:49" x14ac:dyDescent="0.2">
      <c r="B53" t="s">
        <v>24</v>
      </c>
      <c r="C53" t="s">
        <v>50</v>
      </c>
      <c r="L53" t="s">
        <v>24</v>
      </c>
      <c r="M53" t="s">
        <v>50</v>
      </c>
    </row>
    <row r="54" spans="2:49" x14ac:dyDescent="0.2">
      <c r="B54" t="s">
        <v>26</v>
      </c>
      <c r="C54" t="s">
        <v>27</v>
      </c>
      <c r="D54" t="s">
        <v>28</v>
      </c>
      <c r="E54" t="s">
        <v>29</v>
      </c>
      <c r="L54" t="s">
        <v>26</v>
      </c>
      <c r="M54" t="s">
        <v>27</v>
      </c>
      <c r="N54" t="s">
        <v>28</v>
      </c>
      <c r="O54" t="s">
        <v>29</v>
      </c>
    </row>
    <row r="55" spans="2:49" x14ac:dyDescent="0.2">
      <c r="B55" t="s">
        <v>30</v>
      </c>
      <c r="C55">
        <v>4194304</v>
      </c>
      <c r="L55" t="s">
        <v>30</v>
      </c>
      <c r="M55">
        <v>4194304</v>
      </c>
    </row>
    <row r="56" spans="2:49" x14ac:dyDescent="0.2">
      <c r="B56" t="s">
        <v>31</v>
      </c>
      <c r="C56" t="s">
        <v>32</v>
      </c>
      <c r="D56" t="s">
        <v>33</v>
      </c>
      <c r="L56" t="s">
        <v>31</v>
      </c>
      <c r="M56" t="s">
        <v>32</v>
      </c>
      <c r="N56" t="s">
        <v>33</v>
      </c>
    </row>
    <row r="57" spans="2:49" x14ac:dyDescent="0.2">
      <c r="AE57" t="s">
        <v>77</v>
      </c>
    </row>
    <row r="58" spans="2:49" x14ac:dyDescent="0.2">
      <c r="B58" t="s">
        <v>35</v>
      </c>
      <c r="C58" t="s">
        <v>36</v>
      </c>
      <c r="D58" t="s">
        <v>37</v>
      </c>
      <c r="E58" t="s">
        <v>38</v>
      </c>
      <c r="F58" t="s">
        <v>39</v>
      </c>
      <c r="G58" t="s">
        <v>40</v>
      </c>
      <c r="H58" t="s">
        <v>41</v>
      </c>
      <c r="I58" s="4" t="s">
        <v>42</v>
      </c>
      <c r="J58" s="4" t="s">
        <v>43</v>
      </c>
      <c r="L58" t="s">
        <v>35</v>
      </c>
      <c r="M58" t="s">
        <v>36</v>
      </c>
      <c r="N58" t="s">
        <v>37</v>
      </c>
      <c r="O58" t="s">
        <v>38</v>
      </c>
      <c r="P58" t="s">
        <v>39</v>
      </c>
      <c r="Q58" t="s">
        <v>40</v>
      </c>
      <c r="R58" t="s">
        <v>41</v>
      </c>
      <c r="S58" s="4" t="s">
        <v>42</v>
      </c>
      <c r="T58" s="4" t="s">
        <v>43</v>
      </c>
      <c r="X58" t="str">
        <f>O58</f>
        <v>ndata</v>
      </c>
      <c r="Y58" t="str">
        <f>J91</f>
        <v>bwidth</v>
      </c>
      <c r="Z58" t="str">
        <f>J25</f>
        <v>bwidth</v>
      </c>
      <c r="AA58" t="str">
        <f>J58</f>
        <v>bwidth</v>
      </c>
      <c r="AB58" t="str">
        <f>T58</f>
        <v>bwidth</v>
      </c>
      <c r="AC58" t="str">
        <f>T124</f>
        <v>bwidth</v>
      </c>
      <c r="AE58" t="s">
        <v>78</v>
      </c>
    </row>
    <row r="59" spans="2:49" x14ac:dyDescent="0.2">
      <c r="Y59" t="s">
        <v>45</v>
      </c>
      <c r="Z59" t="s">
        <v>46</v>
      </c>
      <c r="AA59" t="s">
        <v>47</v>
      </c>
      <c r="AB59" t="s">
        <v>48</v>
      </c>
      <c r="AC59" t="s">
        <v>49</v>
      </c>
      <c r="AF59" t="str">
        <f>Y59</f>
        <v>MPI_Send/Recv</v>
      </c>
      <c r="AG59" t="str">
        <f>Z59</f>
        <v>PUT+sync images</v>
      </c>
      <c r="AH59" t="str">
        <f>AA59</f>
        <v>GET(a)+sync images</v>
      </c>
      <c r="AI59" t="str">
        <f>AB59</f>
        <v>GET(b)+sync images</v>
      </c>
      <c r="AJ59" t="str">
        <f>AC59</f>
        <v>PUT-GET(b)</v>
      </c>
      <c r="AT59" t="s">
        <v>67</v>
      </c>
      <c r="AU59" t="s">
        <v>68</v>
      </c>
      <c r="AW59" t="s">
        <v>69</v>
      </c>
    </row>
    <row r="60" spans="2:49" x14ac:dyDescent="0.2">
      <c r="B60">
        <v>1</v>
      </c>
      <c r="C60">
        <v>1</v>
      </c>
      <c r="D60">
        <v>1</v>
      </c>
      <c r="E60">
        <v>1</v>
      </c>
      <c r="F60">
        <v>1</v>
      </c>
      <c r="G60">
        <v>16384</v>
      </c>
      <c r="H60">
        <v>0.38900000000000001</v>
      </c>
      <c r="I60" s="5">
        <v>1.19E-5</v>
      </c>
      <c r="J60">
        <v>0.64270000000000005</v>
      </c>
      <c r="L60">
        <v>1</v>
      </c>
      <c r="M60">
        <v>1</v>
      </c>
      <c r="N60">
        <v>1</v>
      </c>
      <c r="O60">
        <v>1</v>
      </c>
      <c r="P60">
        <v>1</v>
      </c>
      <c r="Q60">
        <v>32768</v>
      </c>
      <c r="R60">
        <v>0.64</v>
      </c>
      <c r="S60" s="5">
        <v>9.7699999999999996E-6</v>
      </c>
      <c r="T60">
        <v>0.78129999999999999</v>
      </c>
      <c r="X60">
        <f t="shared" ref="X60:X82" si="8">O60</f>
        <v>1</v>
      </c>
      <c r="Y60">
        <f t="shared" ref="Y60:Y82" si="9">J93</f>
        <v>2.5840000000000001</v>
      </c>
      <c r="Z60">
        <f t="shared" ref="Z60:Z82" si="10">J27</f>
        <v>0.8518</v>
      </c>
      <c r="AA60">
        <f t="shared" ref="AA60:AA82" si="11">J60</f>
        <v>0.64270000000000005</v>
      </c>
      <c r="AB60">
        <f t="shared" ref="AB60:AB82" si="12">T60</f>
        <v>0.78129999999999999</v>
      </c>
      <c r="AC60">
        <f>T126</f>
        <v>1.381</v>
      </c>
      <c r="AE60">
        <f t="shared" ref="AE60:AE82" si="13">X60*8</f>
        <v>8</v>
      </c>
      <c r="AF60">
        <f t="shared" ref="AF60:AJ82" si="14">Y60/1000</f>
        <v>2.5839999999999999E-3</v>
      </c>
      <c r="AG60">
        <f t="shared" si="14"/>
        <v>8.518E-4</v>
      </c>
      <c r="AH60">
        <f t="shared" si="14"/>
        <v>6.4270000000000006E-4</v>
      </c>
      <c r="AI60">
        <f t="shared" si="14"/>
        <v>7.8129999999999996E-4</v>
      </c>
      <c r="AJ60">
        <f t="shared" si="14"/>
        <v>1.3810000000000001E-3</v>
      </c>
      <c r="AT60" s="7">
        <f>AG60/AF60</f>
        <v>0.32964396284829722</v>
      </c>
      <c r="AU60" s="7">
        <f>AI60/AF60</f>
        <v>0.30236068111455106</v>
      </c>
      <c r="AW60">
        <f>AI60/AH60</f>
        <v>1.2156527151081373</v>
      </c>
    </row>
    <row r="61" spans="2:49" x14ac:dyDescent="0.2">
      <c r="B61">
        <v>1</v>
      </c>
      <c r="C61">
        <v>2</v>
      </c>
      <c r="D61">
        <v>2</v>
      </c>
      <c r="E61">
        <v>2</v>
      </c>
      <c r="F61">
        <v>2</v>
      </c>
      <c r="G61">
        <v>16384</v>
      </c>
      <c r="H61">
        <v>0.39100000000000001</v>
      </c>
      <c r="I61" s="5">
        <v>1.19E-5</v>
      </c>
      <c r="J61">
        <v>1.2789999999999999</v>
      </c>
      <c r="L61">
        <v>1</v>
      </c>
      <c r="M61">
        <v>2</v>
      </c>
      <c r="N61">
        <v>2</v>
      </c>
      <c r="O61">
        <v>2</v>
      </c>
      <c r="P61">
        <v>2</v>
      </c>
      <c r="Q61">
        <v>32768</v>
      </c>
      <c r="R61">
        <v>0.64</v>
      </c>
      <c r="S61" s="5">
        <v>9.7699999999999996E-6</v>
      </c>
      <c r="T61">
        <v>1.5629999999999999</v>
      </c>
      <c r="X61">
        <f t="shared" si="8"/>
        <v>2</v>
      </c>
      <c r="Y61">
        <f t="shared" si="9"/>
        <v>5.1550000000000002</v>
      </c>
      <c r="Z61">
        <f t="shared" si="10"/>
        <v>1.631</v>
      </c>
      <c r="AA61">
        <f t="shared" si="11"/>
        <v>1.2789999999999999</v>
      </c>
      <c r="AB61">
        <f t="shared" si="12"/>
        <v>1.5629999999999999</v>
      </c>
      <c r="AC61">
        <f t="shared" ref="AC61:AC82" si="15">T127</f>
        <v>2.7320000000000002</v>
      </c>
      <c r="AE61">
        <f t="shared" si="13"/>
        <v>16</v>
      </c>
      <c r="AF61">
        <f t="shared" si="14"/>
        <v>5.1549999999999999E-3</v>
      </c>
      <c r="AG61">
        <f t="shared" si="14"/>
        <v>1.6310000000000001E-3</v>
      </c>
      <c r="AH61">
        <f t="shared" si="14"/>
        <v>1.279E-3</v>
      </c>
      <c r="AI61">
        <f t="shared" si="14"/>
        <v>1.5629999999999999E-3</v>
      </c>
      <c r="AJ61">
        <f t="shared" si="14"/>
        <v>2.7320000000000001E-3</v>
      </c>
      <c r="AT61" s="7">
        <f t="shared" ref="AT61:AT82" si="16">AG61/AF61</f>
        <v>0.3163918525703201</v>
      </c>
      <c r="AU61" s="7">
        <f t="shared" ref="AU61:AU82" si="17">AI61/AF61</f>
        <v>0.30320077594568379</v>
      </c>
      <c r="AW61">
        <f t="shared" ref="AW61:AW82" si="18">AI61/AH61</f>
        <v>1.2220484753713838</v>
      </c>
    </row>
    <row r="62" spans="2:49" x14ac:dyDescent="0.2">
      <c r="B62">
        <v>1</v>
      </c>
      <c r="C62">
        <v>4</v>
      </c>
      <c r="D62">
        <v>4</v>
      </c>
      <c r="E62">
        <v>4</v>
      </c>
      <c r="F62">
        <v>4</v>
      </c>
      <c r="G62">
        <v>16384</v>
      </c>
      <c r="H62">
        <v>0.39200000000000002</v>
      </c>
      <c r="I62" s="5">
        <v>1.2E-5</v>
      </c>
      <c r="J62">
        <v>2.5510000000000002</v>
      </c>
      <c r="L62">
        <v>1</v>
      </c>
      <c r="M62">
        <v>4</v>
      </c>
      <c r="N62">
        <v>4</v>
      </c>
      <c r="O62">
        <v>4</v>
      </c>
      <c r="P62">
        <v>4</v>
      </c>
      <c r="Q62">
        <v>32768</v>
      </c>
      <c r="R62">
        <v>0.64100000000000001</v>
      </c>
      <c r="S62" s="5">
        <v>9.7799999999999995E-6</v>
      </c>
      <c r="T62">
        <v>3.12</v>
      </c>
      <c r="X62">
        <f t="shared" si="8"/>
        <v>4</v>
      </c>
      <c r="Y62">
        <f t="shared" si="9"/>
        <v>9.39</v>
      </c>
      <c r="Z62">
        <f t="shared" si="10"/>
        <v>3.2469999999999999</v>
      </c>
      <c r="AA62">
        <f t="shared" si="11"/>
        <v>2.5510000000000002</v>
      </c>
      <c r="AB62">
        <f t="shared" si="12"/>
        <v>3.12</v>
      </c>
      <c r="AC62">
        <f t="shared" si="15"/>
        <v>5.45</v>
      </c>
      <c r="AE62">
        <f t="shared" si="13"/>
        <v>32</v>
      </c>
      <c r="AF62">
        <f t="shared" si="14"/>
        <v>9.3900000000000008E-3</v>
      </c>
      <c r="AG62">
        <f t="shared" si="14"/>
        <v>3.2469999999999999E-3</v>
      </c>
      <c r="AH62">
        <f t="shared" si="14"/>
        <v>2.5510000000000003E-3</v>
      </c>
      <c r="AI62">
        <f t="shared" si="14"/>
        <v>3.1199999999999999E-3</v>
      </c>
      <c r="AJ62">
        <f t="shared" si="14"/>
        <v>5.45E-3</v>
      </c>
      <c r="AT62" s="7">
        <f t="shared" si="16"/>
        <v>0.34579339723109687</v>
      </c>
      <c r="AU62" s="7">
        <f t="shared" si="17"/>
        <v>0.33226837060702874</v>
      </c>
      <c r="AW62">
        <f t="shared" si="18"/>
        <v>1.2230497843982751</v>
      </c>
    </row>
    <row r="63" spans="2:49" x14ac:dyDescent="0.2">
      <c r="B63">
        <v>1</v>
      </c>
      <c r="C63">
        <v>8</v>
      </c>
      <c r="D63">
        <v>8</v>
      </c>
      <c r="E63">
        <v>8</v>
      </c>
      <c r="F63">
        <v>8</v>
      </c>
      <c r="G63">
        <v>16384</v>
      </c>
      <c r="H63">
        <v>0.39100000000000001</v>
      </c>
      <c r="I63" s="5">
        <v>1.19E-5</v>
      </c>
      <c r="J63">
        <v>5.1150000000000002</v>
      </c>
      <c r="L63">
        <v>1</v>
      </c>
      <c r="M63">
        <v>8</v>
      </c>
      <c r="N63">
        <v>8</v>
      </c>
      <c r="O63">
        <v>8</v>
      </c>
      <c r="P63">
        <v>8</v>
      </c>
      <c r="Q63">
        <v>32768</v>
      </c>
      <c r="R63">
        <v>0.63900000000000001</v>
      </c>
      <c r="S63" s="5">
        <v>9.7499999999999998E-6</v>
      </c>
      <c r="T63">
        <v>6.26</v>
      </c>
      <c r="X63">
        <f t="shared" si="8"/>
        <v>8</v>
      </c>
      <c r="Y63">
        <f t="shared" si="9"/>
        <v>18.739999999999998</v>
      </c>
      <c r="Z63">
        <f t="shared" si="10"/>
        <v>6.1630000000000003</v>
      </c>
      <c r="AA63">
        <f t="shared" si="11"/>
        <v>5.1150000000000002</v>
      </c>
      <c r="AB63">
        <f t="shared" si="12"/>
        <v>6.26</v>
      </c>
      <c r="AC63">
        <f t="shared" si="15"/>
        <v>10.15</v>
      </c>
      <c r="AE63">
        <f t="shared" si="13"/>
        <v>64</v>
      </c>
      <c r="AF63">
        <f t="shared" si="14"/>
        <v>1.874E-2</v>
      </c>
      <c r="AG63">
        <f t="shared" si="14"/>
        <v>6.1630000000000001E-3</v>
      </c>
      <c r="AH63">
        <f t="shared" si="14"/>
        <v>5.1150000000000006E-3</v>
      </c>
      <c r="AI63">
        <f t="shared" si="14"/>
        <v>6.2599999999999999E-3</v>
      </c>
      <c r="AJ63">
        <f t="shared" si="14"/>
        <v>1.0150000000000001E-2</v>
      </c>
      <c r="AT63" s="7">
        <f t="shared" si="16"/>
        <v>0.32886872998932765</v>
      </c>
      <c r="AU63" s="7">
        <f t="shared" si="17"/>
        <v>0.33404482390608325</v>
      </c>
      <c r="AW63">
        <f t="shared" si="18"/>
        <v>1.2238514173998043</v>
      </c>
    </row>
    <row r="64" spans="2:49" x14ac:dyDescent="0.2">
      <c r="B64">
        <v>1</v>
      </c>
      <c r="C64">
        <v>16</v>
      </c>
      <c r="D64">
        <v>16</v>
      </c>
      <c r="E64">
        <v>16</v>
      </c>
      <c r="F64">
        <v>16</v>
      </c>
      <c r="G64">
        <v>16384</v>
      </c>
      <c r="H64">
        <v>0.39500000000000002</v>
      </c>
      <c r="I64" s="5">
        <v>1.2099999999999999E-5</v>
      </c>
      <c r="J64">
        <v>10.130000000000001</v>
      </c>
      <c r="L64">
        <v>1</v>
      </c>
      <c r="M64">
        <v>16</v>
      </c>
      <c r="N64">
        <v>16</v>
      </c>
      <c r="O64">
        <v>16</v>
      </c>
      <c r="P64">
        <v>16</v>
      </c>
      <c r="Q64">
        <v>32768</v>
      </c>
      <c r="R64">
        <v>0.63800000000000001</v>
      </c>
      <c r="S64" s="5">
        <v>9.7399999999999999E-6</v>
      </c>
      <c r="T64">
        <v>12.54</v>
      </c>
      <c r="X64">
        <f t="shared" si="8"/>
        <v>16</v>
      </c>
      <c r="Y64">
        <f t="shared" si="9"/>
        <v>36.78</v>
      </c>
      <c r="Z64">
        <f t="shared" si="10"/>
        <v>12.23</v>
      </c>
      <c r="AA64">
        <f t="shared" si="11"/>
        <v>10.130000000000001</v>
      </c>
      <c r="AB64">
        <f t="shared" si="12"/>
        <v>12.54</v>
      </c>
      <c r="AC64">
        <f t="shared" si="15"/>
        <v>20.25</v>
      </c>
      <c r="AE64">
        <f t="shared" si="13"/>
        <v>128</v>
      </c>
      <c r="AF64">
        <f t="shared" si="14"/>
        <v>3.678E-2</v>
      </c>
      <c r="AG64">
        <f t="shared" si="14"/>
        <v>1.2230000000000001E-2</v>
      </c>
      <c r="AH64">
        <f t="shared" si="14"/>
        <v>1.013E-2</v>
      </c>
      <c r="AI64">
        <f t="shared" si="14"/>
        <v>1.2539999999999999E-2</v>
      </c>
      <c r="AJ64">
        <f t="shared" si="14"/>
        <v>2.0250000000000001E-2</v>
      </c>
      <c r="AT64" s="7">
        <f t="shared" si="16"/>
        <v>0.33251767264817839</v>
      </c>
      <c r="AU64" s="7">
        <f t="shared" si="17"/>
        <v>0.34094616639477976</v>
      </c>
      <c r="AW64">
        <f t="shared" si="18"/>
        <v>1.2379072063178675</v>
      </c>
    </row>
    <row r="65" spans="2:49" x14ac:dyDescent="0.2">
      <c r="B65">
        <v>1</v>
      </c>
      <c r="C65">
        <v>32</v>
      </c>
      <c r="D65">
        <v>32</v>
      </c>
      <c r="E65">
        <v>32</v>
      </c>
      <c r="F65">
        <v>32</v>
      </c>
      <c r="G65">
        <v>16384</v>
      </c>
      <c r="H65">
        <v>0.39100000000000001</v>
      </c>
      <c r="I65" s="5">
        <v>1.19E-5</v>
      </c>
      <c r="J65">
        <v>20.46</v>
      </c>
      <c r="L65">
        <v>1</v>
      </c>
      <c r="M65">
        <v>32</v>
      </c>
      <c r="N65">
        <v>32</v>
      </c>
      <c r="O65">
        <v>32</v>
      </c>
      <c r="P65">
        <v>32</v>
      </c>
      <c r="Q65">
        <v>32768</v>
      </c>
      <c r="R65">
        <v>0.63900000000000001</v>
      </c>
      <c r="S65" s="5">
        <v>9.7499999999999998E-6</v>
      </c>
      <c r="T65">
        <v>25.04</v>
      </c>
      <c r="X65">
        <f t="shared" si="8"/>
        <v>32</v>
      </c>
      <c r="Y65">
        <f t="shared" si="9"/>
        <v>63.87</v>
      </c>
      <c r="Z65">
        <f t="shared" si="10"/>
        <v>24.21</v>
      </c>
      <c r="AA65">
        <f t="shared" si="11"/>
        <v>20.46</v>
      </c>
      <c r="AB65">
        <f t="shared" si="12"/>
        <v>25.04</v>
      </c>
      <c r="AC65">
        <f t="shared" si="15"/>
        <v>40.61</v>
      </c>
      <c r="AE65">
        <f t="shared" si="13"/>
        <v>256</v>
      </c>
      <c r="AF65">
        <f t="shared" si="14"/>
        <v>6.3869999999999996E-2</v>
      </c>
      <c r="AG65">
        <f t="shared" si="14"/>
        <v>2.4210000000000002E-2</v>
      </c>
      <c r="AH65">
        <f t="shared" si="14"/>
        <v>2.0460000000000002E-2</v>
      </c>
      <c r="AI65">
        <f t="shared" si="14"/>
        <v>2.504E-2</v>
      </c>
      <c r="AJ65">
        <f t="shared" si="14"/>
        <v>4.061E-2</v>
      </c>
      <c r="AT65" s="7">
        <f t="shared" si="16"/>
        <v>0.37905119774542045</v>
      </c>
      <c r="AU65" s="7">
        <f t="shared" si="17"/>
        <v>0.39204634413652734</v>
      </c>
      <c r="AW65">
        <f t="shared" si="18"/>
        <v>1.2238514173998043</v>
      </c>
    </row>
    <row r="66" spans="2:49" x14ac:dyDescent="0.2">
      <c r="B66">
        <v>1</v>
      </c>
      <c r="C66">
        <v>64</v>
      </c>
      <c r="D66">
        <v>64</v>
      </c>
      <c r="E66">
        <v>64</v>
      </c>
      <c r="F66">
        <v>64</v>
      </c>
      <c r="G66">
        <v>16384</v>
      </c>
      <c r="H66">
        <v>0.40300000000000002</v>
      </c>
      <c r="I66" s="5">
        <v>1.2300000000000001E-5</v>
      </c>
      <c r="J66">
        <v>39.700000000000003</v>
      </c>
      <c r="L66">
        <v>1</v>
      </c>
      <c r="M66">
        <v>64</v>
      </c>
      <c r="N66">
        <v>64</v>
      </c>
      <c r="O66">
        <v>64</v>
      </c>
      <c r="P66">
        <v>64</v>
      </c>
      <c r="Q66">
        <v>32768</v>
      </c>
      <c r="R66">
        <v>0.66900000000000004</v>
      </c>
      <c r="S66" s="5">
        <v>1.0200000000000001E-5</v>
      </c>
      <c r="T66">
        <v>47.83</v>
      </c>
      <c r="X66">
        <f t="shared" si="8"/>
        <v>64</v>
      </c>
      <c r="Y66">
        <f t="shared" si="9"/>
        <v>123.8</v>
      </c>
      <c r="Z66">
        <f t="shared" si="10"/>
        <v>48.85</v>
      </c>
      <c r="AA66">
        <f t="shared" si="11"/>
        <v>39.700000000000003</v>
      </c>
      <c r="AB66">
        <f t="shared" si="12"/>
        <v>47.83</v>
      </c>
      <c r="AC66">
        <f t="shared" si="15"/>
        <v>81.42</v>
      </c>
      <c r="AE66">
        <f t="shared" si="13"/>
        <v>512</v>
      </c>
      <c r="AF66">
        <f t="shared" si="14"/>
        <v>0.12379999999999999</v>
      </c>
      <c r="AG66">
        <f t="shared" si="14"/>
        <v>4.8850000000000005E-2</v>
      </c>
      <c r="AH66">
        <f t="shared" si="14"/>
        <v>3.9700000000000006E-2</v>
      </c>
      <c r="AI66">
        <f t="shared" si="14"/>
        <v>4.7829999999999998E-2</v>
      </c>
      <c r="AJ66">
        <f t="shared" si="14"/>
        <v>8.1420000000000006E-2</v>
      </c>
      <c r="AT66" s="7">
        <f t="shared" si="16"/>
        <v>0.39458804523424884</v>
      </c>
      <c r="AU66" s="7">
        <f t="shared" si="17"/>
        <v>0.38634894991922458</v>
      </c>
      <c r="AW66">
        <f t="shared" si="18"/>
        <v>1.2047858942065488</v>
      </c>
    </row>
    <row r="67" spans="2:49" x14ac:dyDescent="0.2">
      <c r="B67">
        <v>1</v>
      </c>
      <c r="C67">
        <v>128</v>
      </c>
      <c r="D67">
        <v>128</v>
      </c>
      <c r="E67">
        <v>128</v>
      </c>
      <c r="F67">
        <v>128</v>
      </c>
      <c r="G67">
        <v>16384</v>
      </c>
      <c r="H67">
        <v>0.41799999999999998</v>
      </c>
      <c r="I67" s="5">
        <v>1.2799999999999999E-5</v>
      </c>
      <c r="J67">
        <v>76.56</v>
      </c>
      <c r="L67">
        <v>1</v>
      </c>
      <c r="M67">
        <v>128</v>
      </c>
      <c r="N67">
        <v>128</v>
      </c>
      <c r="O67">
        <v>128</v>
      </c>
      <c r="P67">
        <v>128</v>
      </c>
      <c r="Q67">
        <v>16384</v>
      </c>
      <c r="R67">
        <v>0.33500000000000002</v>
      </c>
      <c r="S67" s="5">
        <v>1.0200000000000001E-5</v>
      </c>
      <c r="T67">
        <v>95.52</v>
      </c>
      <c r="X67">
        <f t="shared" si="8"/>
        <v>128</v>
      </c>
      <c r="Y67">
        <f t="shared" si="9"/>
        <v>230.2</v>
      </c>
      <c r="Z67">
        <f t="shared" si="10"/>
        <v>93.29</v>
      </c>
      <c r="AA67">
        <f t="shared" si="11"/>
        <v>76.56</v>
      </c>
      <c r="AB67">
        <f t="shared" si="12"/>
        <v>95.52</v>
      </c>
      <c r="AC67">
        <f t="shared" si="15"/>
        <v>150.9</v>
      </c>
      <c r="AE67">
        <f t="shared" si="13"/>
        <v>1024</v>
      </c>
      <c r="AF67">
        <f t="shared" si="14"/>
        <v>0.23019999999999999</v>
      </c>
      <c r="AG67">
        <f t="shared" si="14"/>
        <v>9.3290000000000012E-2</v>
      </c>
      <c r="AH67">
        <f t="shared" si="14"/>
        <v>7.6560000000000003E-2</v>
      </c>
      <c r="AI67">
        <f t="shared" si="14"/>
        <v>9.5519999999999994E-2</v>
      </c>
      <c r="AJ67">
        <f t="shared" si="14"/>
        <v>0.15090000000000001</v>
      </c>
      <c r="AT67" s="7">
        <f t="shared" si="16"/>
        <v>0.40525629887054743</v>
      </c>
      <c r="AU67" s="7">
        <f t="shared" si="17"/>
        <v>0.4149435273675065</v>
      </c>
      <c r="AW67">
        <f t="shared" si="18"/>
        <v>1.2476489028213165</v>
      </c>
    </row>
    <row r="68" spans="2:49" x14ac:dyDescent="0.2">
      <c r="B68">
        <v>1</v>
      </c>
      <c r="C68">
        <v>256</v>
      </c>
      <c r="D68">
        <v>256</v>
      </c>
      <c r="E68">
        <v>256</v>
      </c>
      <c r="F68">
        <v>256</v>
      </c>
      <c r="G68">
        <v>16384</v>
      </c>
      <c r="H68">
        <v>0.439</v>
      </c>
      <c r="I68" s="5">
        <v>1.34E-5</v>
      </c>
      <c r="J68">
        <v>145.80000000000001</v>
      </c>
      <c r="L68">
        <v>1</v>
      </c>
      <c r="M68">
        <v>256</v>
      </c>
      <c r="N68">
        <v>256</v>
      </c>
      <c r="O68">
        <v>256</v>
      </c>
      <c r="P68">
        <v>256</v>
      </c>
      <c r="Q68">
        <v>16384</v>
      </c>
      <c r="R68">
        <v>0.35099999999999998</v>
      </c>
      <c r="S68" s="5">
        <v>1.0699999999999999E-5</v>
      </c>
      <c r="T68">
        <v>182.3</v>
      </c>
      <c r="X68">
        <f t="shared" si="8"/>
        <v>256</v>
      </c>
      <c r="Y68">
        <f t="shared" si="9"/>
        <v>410.3</v>
      </c>
      <c r="Z68">
        <f t="shared" si="10"/>
        <v>185</v>
      </c>
      <c r="AA68">
        <f t="shared" si="11"/>
        <v>145.80000000000001</v>
      </c>
      <c r="AB68">
        <f t="shared" si="12"/>
        <v>182.3</v>
      </c>
      <c r="AC68">
        <f t="shared" si="15"/>
        <v>283.8</v>
      </c>
      <c r="AE68">
        <f t="shared" si="13"/>
        <v>2048</v>
      </c>
      <c r="AF68">
        <f t="shared" si="14"/>
        <v>0.4103</v>
      </c>
      <c r="AG68">
        <f t="shared" si="14"/>
        <v>0.185</v>
      </c>
      <c r="AH68">
        <f t="shared" si="14"/>
        <v>0.14580000000000001</v>
      </c>
      <c r="AI68">
        <f t="shared" si="14"/>
        <v>0.18230000000000002</v>
      </c>
      <c r="AJ68">
        <f t="shared" si="14"/>
        <v>0.2838</v>
      </c>
      <c r="AT68" s="7">
        <f t="shared" si="16"/>
        <v>0.45088959298074577</v>
      </c>
      <c r="AU68" s="7">
        <f t="shared" si="17"/>
        <v>0.44430904216427008</v>
      </c>
      <c r="AW68">
        <f t="shared" si="18"/>
        <v>1.2503429355281208</v>
      </c>
    </row>
    <row r="69" spans="2:49" x14ac:dyDescent="0.2">
      <c r="B69">
        <v>1</v>
      </c>
      <c r="C69">
        <v>512</v>
      </c>
      <c r="D69">
        <v>512</v>
      </c>
      <c r="E69">
        <v>512</v>
      </c>
      <c r="F69">
        <v>512</v>
      </c>
      <c r="G69">
        <v>16384</v>
      </c>
      <c r="H69">
        <v>0.46899999999999997</v>
      </c>
      <c r="I69" s="5">
        <v>1.43E-5</v>
      </c>
      <c r="J69">
        <v>272.89999999999998</v>
      </c>
      <c r="L69">
        <v>1</v>
      </c>
      <c r="M69">
        <v>512</v>
      </c>
      <c r="N69">
        <v>512</v>
      </c>
      <c r="O69">
        <v>512</v>
      </c>
      <c r="P69">
        <v>512</v>
      </c>
      <c r="Q69">
        <v>16384</v>
      </c>
      <c r="R69">
        <v>0.36199999999999999</v>
      </c>
      <c r="S69" s="5">
        <v>1.1E-5</v>
      </c>
      <c r="T69">
        <v>353.6</v>
      </c>
      <c r="X69">
        <f t="shared" si="8"/>
        <v>512</v>
      </c>
      <c r="Y69">
        <f t="shared" si="9"/>
        <v>710.1</v>
      </c>
      <c r="Z69">
        <f t="shared" si="10"/>
        <v>356.5</v>
      </c>
      <c r="AA69">
        <f t="shared" si="11"/>
        <v>272.89999999999998</v>
      </c>
      <c r="AB69">
        <f t="shared" si="12"/>
        <v>353.6</v>
      </c>
      <c r="AC69">
        <f t="shared" si="15"/>
        <v>566.4</v>
      </c>
      <c r="AE69">
        <f t="shared" si="13"/>
        <v>4096</v>
      </c>
      <c r="AF69">
        <f t="shared" si="14"/>
        <v>0.71010000000000006</v>
      </c>
      <c r="AG69">
        <f t="shared" si="14"/>
        <v>0.35649999999999998</v>
      </c>
      <c r="AH69">
        <f t="shared" si="14"/>
        <v>0.27289999999999998</v>
      </c>
      <c r="AI69">
        <f t="shared" si="14"/>
        <v>0.35360000000000003</v>
      </c>
      <c r="AJ69">
        <f t="shared" si="14"/>
        <v>0.56640000000000001</v>
      </c>
      <c r="AT69" s="7">
        <f t="shared" si="16"/>
        <v>0.50204196592029282</v>
      </c>
      <c r="AU69" s="7">
        <f t="shared" si="17"/>
        <v>0.49795803407970707</v>
      </c>
      <c r="AW69">
        <f t="shared" si="18"/>
        <v>1.2957127152803227</v>
      </c>
    </row>
    <row r="70" spans="2:49" x14ac:dyDescent="0.2">
      <c r="B70">
        <v>1</v>
      </c>
      <c r="C70">
        <v>1024</v>
      </c>
      <c r="D70">
        <v>1024</v>
      </c>
      <c r="E70">
        <v>1024</v>
      </c>
      <c r="F70">
        <v>1024</v>
      </c>
      <c r="G70">
        <v>16384</v>
      </c>
      <c r="H70">
        <v>0.51800000000000002</v>
      </c>
      <c r="I70" s="5">
        <v>1.5800000000000001E-5</v>
      </c>
      <c r="J70">
        <v>494.2</v>
      </c>
      <c r="L70">
        <v>1</v>
      </c>
      <c r="M70">
        <v>1024</v>
      </c>
      <c r="N70">
        <v>1024</v>
      </c>
      <c r="O70">
        <v>1024</v>
      </c>
      <c r="P70">
        <v>1024</v>
      </c>
      <c r="Q70">
        <v>16384</v>
      </c>
      <c r="R70">
        <v>0.375</v>
      </c>
      <c r="S70" s="5">
        <v>1.1399999999999999E-5</v>
      </c>
      <c r="T70">
        <v>682.7</v>
      </c>
      <c r="X70">
        <f t="shared" si="8"/>
        <v>1024</v>
      </c>
      <c r="Y70">
        <f t="shared" si="9"/>
        <v>1153</v>
      </c>
      <c r="Z70">
        <f t="shared" si="10"/>
        <v>675.5</v>
      </c>
      <c r="AA70">
        <f t="shared" si="11"/>
        <v>494.2</v>
      </c>
      <c r="AB70">
        <f t="shared" si="12"/>
        <v>682.7</v>
      </c>
      <c r="AC70">
        <f t="shared" si="15"/>
        <v>998.1</v>
      </c>
      <c r="AE70">
        <f t="shared" si="13"/>
        <v>8192</v>
      </c>
      <c r="AF70">
        <f t="shared" si="14"/>
        <v>1.153</v>
      </c>
      <c r="AG70">
        <f t="shared" si="14"/>
        <v>0.67549999999999999</v>
      </c>
      <c r="AH70">
        <f t="shared" si="14"/>
        <v>0.49419999999999997</v>
      </c>
      <c r="AI70">
        <f t="shared" si="14"/>
        <v>0.68270000000000008</v>
      </c>
      <c r="AJ70">
        <f t="shared" si="14"/>
        <v>0.99809999999999999</v>
      </c>
      <c r="AT70" s="7">
        <f t="shared" si="16"/>
        <v>0.58586296617519518</v>
      </c>
      <c r="AU70" s="7">
        <f t="shared" si="17"/>
        <v>0.59210754553339118</v>
      </c>
      <c r="AW70">
        <f t="shared" si="18"/>
        <v>1.3814245244840149</v>
      </c>
    </row>
    <row r="71" spans="2:49" x14ac:dyDescent="0.2">
      <c r="B71">
        <v>1</v>
      </c>
      <c r="C71">
        <v>2048</v>
      </c>
      <c r="D71">
        <v>2048</v>
      </c>
      <c r="E71">
        <v>2048</v>
      </c>
      <c r="F71">
        <v>2048</v>
      </c>
      <c r="G71">
        <v>16384</v>
      </c>
      <c r="H71">
        <v>0.63400000000000001</v>
      </c>
      <c r="I71" s="5">
        <v>1.9300000000000002E-5</v>
      </c>
      <c r="J71">
        <v>807.6</v>
      </c>
      <c r="L71">
        <v>1</v>
      </c>
      <c r="M71">
        <v>2048</v>
      </c>
      <c r="N71">
        <v>2048</v>
      </c>
      <c r="O71">
        <v>2048</v>
      </c>
      <c r="P71">
        <v>2048</v>
      </c>
      <c r="Q71">
        <v>16384</v>
      </c>
      <c r="R71">
        <v>0.435</v>
      </c>
      <c r="S71" s="5">
        <v>1.33E-5</v>
      </c>
      <c r="T71">
        <v>1177</v>
      </c>
      <c r="X71">
        <f t="shared" si="8"/>
        <v>2048</v>
      </c>
      <c r="Y71">
        <f t="shared" si="9"/>
        <v>1478</v>
      </c>
      <c r="Z71">
        <f t="shared" si="10"/>
        <v>1177</v>
      </c>
      <c r="AA71">
        <f t="shared" si="11"/>
        <v>807.6</v>
      </c>
      <c r="AB71">
        <f t="shared" si="12"/>
        <v>1177</v>
      </c>
      <c r="AC71">
        <f t="shared" si="15"/>
        <v>1695</v>
      </c>
      <c r="AE71">
        <f t="shared" si="13"/>
        <v>16384</v>
      </c>
      <c r="AF71">
        <f t="shared" si="14"/>
        <v>1.478</v>
      </c>
      <c r="AG71">
        <f t="shared" si="14"/>
        <v>1.177</v>
      </c>
      <c r="AH71">
        <f t="shared" si="14"/>
        <v>0.80759999999999998</v>
      </c>
      <c r="AI71">
        <f t="shared" si="14"/>
        <v>1.177</v>
      </c>
      <c r="AJ71">
        <f t="shared" si="14"/>
        <v>1.6950000000000001</v>
      </c>
      <c r="AT71" s="7">
        <f t="shared" si="16"/>
        <v>0.79634641407307172</v>
      </c>
      <c r="AU71" s="7">
        <f t="shared" si="17"/>
        <v>0.79634641407307172</v>
      </c>
      <c r="AW71">
        <f t="shared" si="18"/>
        <v>1.4574046557701834</v>
      </c>
    </row>
    <row r="72" spans="2:49" x14ac:dyDescent="0.2">
      <c r="B72">
        <v>1</v>
      </c>
      <c r="C72">
        <v>4096</v>
      </c>
      <c r="D72">
        <v>4096</v>
      </c>
      <c r="E72">
        <v>4096</v>
      </c>
      <c r="F72">
        <v>4096</v>
      </c>
      <c r="G72">
        <v>16384</v>
      </c>
      <c r="H72">
        <v>0.84499999999999997</v>
      </c>
      <c r="I72" s="5">
        <v>2.58E-5</v>
      </c>
      <c r="J72">
        <v>1212</v>
      </c>
      <c r="L72">
        <v>1</v>
      </c>
      <c r="M72">
        <v>4096</v>
      </c>
      <c r="N72">
        <v>4096</v>
      </c>
      <c r="O72">
        <v>4096</v>
      </c>
      <c r="P72">
        <v>4096</v>
      </c>
      <c r="Q72">
        <v>16384</v>
      </c>
      <c r="R72">
        <v>0.53</v>
      </c>
      <c r="S72" s="5">
        <v>1.6200000000000001E-5</v>
      </c>
      <c r="T72">
        <v>1932</v>
      </c>
      <c r="X72">
        <f t="shared" si="8"/>
        <v>4096</v>
      </c>
      <c r="Y72">
        <f t="shared" si="9"/>
        <v>1932</v>
      </c>
      <c r="Z72">
        <f t="shared" si="10"/>
        <v>1943</v>
      </c>
      <c r="AA72">
        <f t="shared" si="11"/>
        <v>1212</v>
      </c>
      <c r="AB72">
        <f t="shared" si="12"/>
        <v>1932</v>
      </c>
      <c r="AC72">
        <f t="shared" si="15"/>
        <v>2619</v>
      </c>
      <c r="AE72">
        <f t="shared" si="13"/>
        <v>32768</v>
      </c>
      <c r="AF72">
        <f t="shared" si="14"/>
        <v>1.9319999999999999</v>
      </c>
      <c r="AG72">
        <f t="shared" si="14"/>
        <v>1.9430000000000001</v>
      </c>
      <c r="AH72">
        <f t="shared" si="14"/>
        <v>1.212</v>
      </c>
      <c r="AI72">
        <f t="shared" si="14"/>
        <v>1.9319999999999999</v>
      </c>
      <c r="AJ72">
        <f t="shared" si="14"/>
        <v>2.6190000000000002</v>
      </c>
      <c r="AT72" s="8">
        <f t="shared" si="16"/>
        <v>1.0056935817805384</v>
      </c>
      <c r="AU72" s="8">
        <f t="shared" si="17"/>
        <v>1</v>
      </c>
      <c r="AW72">
        <f t="shared" si="18"/>
        <v>1.5940594059405941</v>
      </c>
    </row>
    <row r="73" spans="2:49" x14ac:dyDescent="0.2">
      <c r="B73">
        <v>1</v>
      </c>
      <c r="C73">
        <v>8192</v>
      </c>
      <c r="D73">
        <v>8192</v>
      </c>
      <c r="E73">
        <v>8192</v>
      </c>
      <c r="F73">
        <v>8192</v>
      </c>
      <c r="G73">
        <v>8192</v>
      </c>
      <c r="H73">
        <v>0.624</v>
      </c>
      <c r="I73" s="5">
        <v>3.8099999999999998E-5</v>
      </c>
      <c r="J73">
        <v>1641</v>
      </c>
      <c r="L73">
        <v>1</v>
      </c>
      <c r="M73">
        <v>8192</v>
      </c>
      <c r="N73">
        <v>8192</v>
      </c>
      <c r="O73">
        <v>8192</v>
      </c>
      <c r="P73">
        <v>8192</v>
      </c>
      <c r="Q73">
        <v>16384</v>
      </c>
      <c r="R73">
        <v>0.71499999999999997</v>
      </c>
      <c r="S73" s="5">
        <v>2.1800000000000001E-5</v>
      </c>
      <c r="T73">
        <v>2864</v>
      </c>
      <c r="X73">
        <f t="shared" si="8"/>
        <v>8192</v>
      </c>
      <c r="Y73">
        <f t="shared" si="9"/>
        <v>2702</v>
      </c>
      <c r="Z73">
        <f t="shared" si="10"/>
        <v>2844</v>
      </c>
      <c r="AA73">
        <f t="shared" si="11"/>
        <v>1641</v>
      </c>
      <c r="AB73">
        <f t="shared" si="12"/>
        <v>2864</v>
      </c>
      <c r="AC73">
        <f t="shared" si="15"/>
        <v>3483</v>
      </c>
      <c r="AE73">
        <f t="shared" si="13"/>
        <v>65536</v>
      </c>
      <c r="AF73">
        <f t="shared" si="14"/>
        <v>2.702</v>
      </c>
      <c r="AG73">
        <f t="shared" si="14"/>
        <v>2.8439999999999999</v>
      </c>
      <c r="AH73">
        <f t="shared" si="14"/>
        <v>1.641</v>
      </c>
      <c r="AI73">
        <f t="shared" si="14"/>
        <v>2.8639999999999999</v>
      </c>
      <c r="AJ73">
        <f t="shared" si="14"/>
        <v>3.4830000000000001</v>
      </c>
      <c r="AT73" s="8">
        <f t="shared" si="16"/>
        <v>1.0525536639526276</v>
      </c>
      <c r="AU73" s="8">
        <f t="shared" si="17"/>
        <v>1.0599555884529976</v>
      </c>
      <c r="AW73">
        <f t="shared" si="18"/>
        <v>1.7452772699573429</v>
      </c>
    </row>
    <row r="74" spans="2:49" x14ac:dyDescent="0.2">
      <c r="B74">
        <v>1</v>
      </c>
      <c r="C74">
        <v>16384</v>
      </c>
      <c r="D74">
        <v>16384</v>
      </c>
      <c r="E74">
        <v>16384</v>
      </c>
      <c r="F74">
        <v>16384</v>
      </c>
      <c r="G74">
        <v>8192</v>
      </c>
      <c r="H74">
        <v>1.03</v>
      </c>
      <c r="I74" s="5">
        <v>6.2899999999999997E-5</v>
      </c>
      <c r="J74">
        <v>1988</v>
      </c>
      <c r="L74">
        <v>1</v>
      </c>
      <c r="M74">
        <v>16384</v>
      </c>
      <c r="N74">
        <v>16384</v>
      </c>
      <c r="O74">
        <v>16384</v>
      </c>
      <c r="P74">
        <v>16384</v>
      </c>
      <c r="Q74">
        <v>8192</v>
      </c>
      <c r="R74">
        <v>0.55200000000000005</v>
      </c>
      <c r="S74" s="5">
        <v>3.3699999999999999E-5</v>
      </c>
      <c r="T74">
        <v>3710</v>
      </c>
      <c r="X74">
        <f t="shared" si="8"/>
        <v>16384</v>
      </c>
      <c r="Y74">
        <f t="shared" si="9"/>
        <v>3593</v>
      </c>
      <c r="Z74">
        <f t="shared" si="10"/>
        <v>3724</v>
      </c>
      <c r="AA74">
        <f t="shared" si="11"/>
        <v>1988</v>
      </c>
      <c r="AB74">
        <f t="shared" si="12"/>
        <v>3710</v>
      </c>
      <c r="AC74">
        <f t="shared" si="15"/>
        <v>4218</v>
      </c>
      <c r="AE74">
        <f t="shared" si="13"/>
        <v>131072</v>
      </c>
      <c r="AF74">
        <f t="shared" si="14"/>
        <v>3.593</v>
      </c>
      <c r="AG74">
        <f t="shared" si="14"/>
        <v>3.7240000000000002</v>
      </c>
      <c r="AH74">
        <f t="shared" si="14"/>
        <v>1.988</v>
      </c>
      <c r="AI74">
        <f t="shared" si="14"/>
        <v>3.71</v>
      </c>
      <c r="AJ74">
        <f t="shared" si="14"/>
        <v>4.218</v>
      </c>
      <c r="AK74">
        <f>'[1]HOKUSAI FJRDMA CA'!AH74/AH74</f>
        <v>1.2062374245472838</v>
      </c>
      <c r="AT74" s="8">
        <f t="shared" si="16"/>
        <v>1.0364597829112163</v>
      </c>
      <c r="AU74" s="8">
        <f t="shared" si="17"/>
        <v>1.032563317561926</v>
      </c>
      <c r="AW74">
        <f t="shared" si="18"/>
        <v>1.8661971830985915</v>
      </c>
    </row>
    <row r="75" spans="2:49" x14ac:dyDescent="0.2">
      <c r="B75">
        <v>1</v>
      </c>
      <c r="C75">
        <v>32768</v>
      </c>
      <c r="D75">
        <v>32768</v>
      </c>
      <c r="E75">
        <v>32768</v>
      </c>
      <c r="F75">
        <v>32768</v>
      </c>
      <c r="G75">
        <v>4096</v>
      </c>
      <c r="H75">
        <v>0.91600000000000004</v>
      </c>
      <c r="I75" s="5">
        <v>1.12E-4</v>
      </c>
      <c r="J75">
        <v>2236</v>
      </c>
      <c r="L75">
        <v>1</v>
      </c>
      <c r="M75">
        <v>32768</v>
      </c>
      <c r="N75">
        <v>32768</v>
      </c>
      <c r="O75">
        <v>32768</v>
      </c>
      <c r="P75">
        <v>32768</v>
      </c>
      <c r="Q75">
        <v>8192</v>
      </c>
      <c r="R75">
        <v>0.93700000000000006</v>
      </c>
      <c r="S75" s="5">
        <v>5.7200000000000001E-5</v>
      </c>
      <c r="T75">
        <v>4371</v>
      </c>
      <c r="X75">
        <f t="shared" si="8"/>
        <v>32768</v>
      </c>
      <c r="Y75">
        <f t="shared" si="9"/>
        <v>4294</v>
      </c>
      <c r="Z75">
        <f t="shared" si="10"/>
        <v>4395</v>
      </c>
      <c r="AA75">
        <f t="shared" si="11"/>
        <v>2236</v>
      </c>
      <c r="AB75">
        <f t="shared" si="12"/>
        <v>4371</v>
      </c>
      <c r="AC75">
        <f t="shared" si="15"/>
        <v>4703</v>
      </c>
      <c r="AE75">
        <f t="shared" si="13"/>
        <v>262144</v>
      </c>
      <c r="AF75">
        <f t="shared" si="14"/>
        <v>4.2939999999999996</v>
      </c>
      <c r="AG75">
        <f t="shared" si="14"/>
        <v>4.3949999999999996</v>
      </c>
      <c r="AH75">
        <f t="shared" si="14"/>
        <v>2.2360000000000002</v>
      </c>
      <c r="AI75">
        <f t="shared" si="14"/>
        <v>4.3710000000000004</v>
      </c>
      <c r="AJ75">
        <f t="shared" si="14"/>
        <v>4.7030000000000003</v>
      </c>
      <c r="AK75">
        <f>'[1]HOKUSAI FJRDMA CA'!AH75/AH75</f>
        <v>1.2034883720930232</v>
      </c>
      <c r="AT75" s="8">
        <f t="shared" si="16"/>
        <v>1.0235211923614345</v>
      </c>
      <c r="AU75" s="8">
        <f t="shared" si="17"/>
        <v>1.0179319981369355</v>
      </c>
      <c r="AW75">
        <f t="shared" si="18"/>
        <v>1.9548300536672629</v>
      </c>
    </row>
    <row r="76" spans="2:49" x14ac:dyDescent="0.2">
      <c r="B76">
        <v>1</v>
      </c>
      <c r="C76">
        <v>65536</v>
      </c>
      <c r="D76">
        <v>65536</v>
      </c>
      <c r="E76">
        <v>65536</v>
      </c>
      <c r="F76">
        <v>65536</v>
      </c>
      <c r="G76">
        <v>2048</v>
      </c>
      <c r="H76">
        <v>0.88500000000000001</v>
      </c>
      <c r="I76" s="5">
        <v>2.1599999999999999E-4</v>
      </c>
      <c r="J76">
        <v>2314</v>
      </c>
      <c r="L76">
        <v>1</v>
      </c>
      <c r="M76">
        <v>65536</v>
      </c>
      <c r="N76">
        <v>65536</v>
      </c>
      <c r="O76">
        <v>65536</v>
      </c>
      <c r="P76">
        <v>65536</v>
      </c>
      <c r="Q76">
        <v>4096</v>
      </c>
      <c r="R76">
        <v>0.85299999999999998</v>
      </c>
      <c r="S76" s="5">
        <v>1.0399999999999999E-4</v>
      </c>
      <c r="T76">
        <v>4802</v>
      </c>
      <c r="X76">
        <f t="shared" si="8"/>
        <v>65536</v>
      </c>
      <c r="Y76">
        <f t="shared" si="9"/>
        <v>4768</v>
      </c>
      <c r="Z76">
        <f t="shared" si="10"/>
        <v>4830</v>
      </c>
      <c r="AA76">
        <f t="shared" si="11"/>
        <v>2314</v>
      </c>
      <c r="AB76">
        <f t="shared" si="12"/>
        <v>4802</v>
      </c>
      <c r="AC76">
        <f t="shared" si="15"/>
        <v>5001</v>
      </c>
      <c r="AE76">
        <f t="shared" si="13"/>
        <v>524288</v>
      </c>
      <c r="AF76">
        <f t="shared" si="14"/>
        <v>4.7679999999999998</v>
      </c>
      <c r="AG76">
        <f t="shared" si="14"/>
        <v>4.83</v>
      </c>
      <c r="AH76">
        <f t="shared" si="14"/>
        <v>2.3140000000000001</v>
      </c>
      <c r="AI76">
        <f t="shared" si="14"/>
        <v>4.8019999999999996</v>
      </c>
      <c r="AJ76">
        <f t="shared" si="14"/>
        <v>5.0010000000000003</v>
      </c>
      <c r="AK76">
        <f>'[1]HOKUSAI FJRDMA CA'!AH76/AH76</f>
        <v>1.2039757994814175</v>
      </c>
      <c r="AS76" s="9"/>
      <c r="AT76" s="8">
        <f t="shared" si="16"/>
        <v>1.013003355704698</v>
      </c>
      <c r="AU76" s="8">
        <f t="shared" si="17"/>
        <v>1.0071308724832215</v>
      </c>
      <c r="AW76">
        <f t="shared" si="18"/>
        <v>2.0751944684528953</v>
      </c>
    </row>
    <row r="77" spans="2:49" x14ac:dyDescent="0.2">
      <c r="B77">
        <v>1</v>
      </c>
      <c r="C77">
        <v>131072</v>
      </c>
      <c r="D77">
        <v>131072</v>
      </c>
      <c r="E77">
        <v>131072</v>
      </c>
      <c r="F77">
        <v>131072</v>
      </c>
      <c r="G77">
        <v>1024</v>
      </c>
      <c r="H77">
        <v>0.86199999999999999</v>
      </c>
      <c r="I77" s="5">
        <v>4.2099999999999999E-4</v>
      </c>
      <c r="J77">
        <v>2376</v>
      </c>
      <c r="L77">
        <v>1</v>
      </c>
      <c r="M77">
        <v>131072</v>
      </c>
      <c r="N77">
        <v>131072</v>
      </c>
      <c r="O77">
        <v>131072</v>
      </c>
      <c r="P77">
        <v>131072</v>
      </c>
      <c r="Q77">
        <v>2048</v>
      </c>
      <c r="R77">
        <v>0.81</v>
      </c>
      <c r="S77" s="5">
        <v>1.9799999999999999E-4</v>
      </c>
      <c r="T77">
        <v>5057</v>
      </c>
      <c r="X77">
        <f t="shared" si="8"/>
        <v>131072</v>
      </c>
      <c r="Y77">
        <f t="shared" si="9"/>
        <v>5051</v>
      </c>
      <c r="Z77">
        <f t="shared" si="10"/>
        <v>5082</v>
      </c>
      <c r="AA77">
        <f t="shared" si="11"/>
        <v>2376</v>
      </c>
      <c r="AB77">
        <f t="shared" si="12"/>
        <v>5057</v>
      </c>
      <c r="AC77">
        <f t="shared" si="15"/>
        <v>5165</v>
      </c>
      <c r="AE77">
        <f t="shared" si="13"/>
        <v>1048576</v>
      </c>
      <c r="AF77">
        <f t="shared" si="14"/>
        <v>5.0510000000000002</v>
      </c>
      <c r="AG77">
        <f t="shared" si="14"/>
        <v>5.0819999999999999</v>
      </c>
      <c r="AH77">
        <f t="shared" si="14"/>
        <v>2.3759999999999999</v>
      </c>
      <c r="AI77">
        <f t="shared" si="14"/>
        <v>5.0570000000000004</v>
      </c>
      <c r="AJ77">
        <f t="shared" si="14"/>
        <v>5.165</v>
      </c>
      <c r="AK77">
        <f>'[1]HOKUSAI FJRDMA CA'!AH77/AH77</f>
        <v>1.2104377104377104</v>
      </c>
      <c r="AS77" s="9"/>
      <c r="AT77" s="8">
        <f t="shared" si="16"/>
        <v>1.0061373985349436</v>
      </c>
      <c r="AU77" s="8">
        <f t="shared" si="17"/>
        <v>1.0011878835874084</v>
      </c>
      <c r="AW77">
        <f t="shared" si="18"/>
        <v>2.1283670033670035</v>
      </c>
    </row>
    <row r="78" spans="2:49" x14ac:dyDescent="0.2">
      <c r="B78">
        <v>1</v>
      </c>
      <c r="C78">
        <v>262144</v>
      </c>
      <c r="D78">
        <v>262144</v>
      </c>
      <c r="E78">
        <v>262144</v>
      </c>
      <c r="F78">
        <v>262144</v>
      </c>
      <c r="G78">
        <v>512</v>
      </c>
      <c r="H78">
        <v>0.85399999999999998</v>
      </c>
      <c r="I78" s="5">
        <v>8.34E-4</v>
      </c>
      <c r="J78">
        <v>2398</v>
      </c>
      <c r="L78">
        <v>1</v>
      </c>
      <c r="M78">
        <v>262144</v>
      </c>
      <c r="N78">
        <v>262144</v>
      </c>
      <c r="O78">
        <v>262144</v>
      </c>
      <c r="P78">
        <v>262144</v>
      </c>
      <c r="Q78">
        <v>1024</v>
      </c>
      <c r="R78">
        <v>0.78900000000000003</v>
      </c>
      <c r="S78" s="5">
        <v>3.8499999999999998E-4</v>
      </c>
      <c r="T78">
        <v>5191</v>
      </c>
      <c r="X78">
        <f t="shared" si="8"/>
        <v>262144</v>
      </c>
      <c r="Y78">
        <f t="shared" si="9"/>
        <v>5198</v>
      </c>
      <c r="Z78">
        <f t="shared" si="10"/>
        <v>5218</v>
      </c>
      <c r="AA78">
        <f t="shared" si="11"/>
        <v>2398</v>
      </c>
      <c r="AB78">
        <f t="shared" si="12"/>
        <v>5191</v>
      </c>
      <c r="AC78">
        <f t="shared" si="15"/>
        <v>5251</v>
      </c>
      <c r="AE78">
        <f t="shared" si="13"/>
        <v>2097152</v>
      </c>
      <c r="AF78">
        <f t="shared" si="14"/>
        <v>5.1980000000000004</v>
      </c>
      <c r="AG78">
        <f t="shared" si="14"/>
        <v>5.218</v>
      </c>
      <c r="AH78">
        <f t="shared" si="14"/>
        <v>2.3980000000000001</v>
      </c>
      <c r="AI78">
        <f t="shared" si="14"/>
        <v>5.1909999999999998</v>
      </c>
      <c r="AJ78">
        <f t="shared" si="14"/>
        <v>5.2510000000000003</v>
      </c>
      <c r="AK78">
        <f>'[1]HOKUSAI FJRDMA CA'!AH78/AH78</f>
        <v>1.2080900750625521</v>
      </c>
      <c r="AS78" s="9"/>
      <c r="AT78" s="8">
        <f t="shared" si="16"/>
        <v>1.0038476337052711</v>
      </c>
      <c r="AU78" s="8">
        <f t="shared" si="17"/>
        <v>0.998653328203155</v>
      </c>
      <c r="AW78">
        <f t="shared" si="18"/>
        <v>2.1647206005004169</v>
      </c>
    </row>
    <row r="79" spans="2:49" x14ac:dyDescent="0.2">
      <c r="B79">
        <v>1</v>
      </c>
      <c r="C79">
        <v>524288</v>
      </c>
      <c r="D79">
        <v>524288</v>
      </c>
      <c r="E79">
        <v>524288</v>
      </c>
      <c r="F79">
        <v>524288</v>
      </c>
      <c r="G79">
        <v>256</v>
      </c>
      <c r="H79">
        <v>0.84899999999999998</v>
      </c>
      <c r="I79" s="5">
        <v>1.66E-3</v>
      </c>
      <c r="J79">
        <v>2412</v>
      </c>
      <c r="L79">
        <v>1</v>
      </c>
      <c r="M79">
        <v>524288</v>
      </c>
      <c r="N79">
        <v>524288</v>
      </c>
      <c r="O79">
        <v>524288</v>
      </c>
      <c r="P79">
        <v>524288</v>
      </c>
      <c r="Q79">
        <v>512</v>
      </c>
      <c r="R79">
        <v>0.77800000000000002</v>
      </c>
      <c r="S79" s="5">
        <v>7.6000000000000004E-4</v>
      </c>
      <c r="T79">
        <v>5265</v>
      </c>
      <c r="X79">
        <f t="shared" si="8"/>
        <v>524288</v>
      </c>
      <c r="Y79">
        <f t="shared" si="9"/>
        <v>5278</v>
      </c>
      <c r="Z79">
        <f t="shared" si="10"/>
        <v>5285</v>
      </c>
      <c r="AA79">
        <f t="shared" si="11"/>
        <v>2412</v>
      </c>
      <c r="AB79">
        <f t="shared" si="12"/>
        <v>5265</v>
      </c>
      <c r="AC79">
        <f t="shared" si="15"/>
        <v>5299</v>
      </c>
      <c r="AE79">
        <f t="shared" si="13"/>
        <v>4194304</v>
      </c>
      <c r="AF79">
        <f t="shared" si="14"/>
        <v>5.2779999999999996</v>
      </c>
      <c r="AG79">
        <f t="shared" si="14"/>
        <v>5.2850000000000001</v>
      </c>
      <c r="AH79">
        <f t="shared" si="14"/>
        <v>2.4119999999999999</v>
      </c>
      <c r="AI79">
        <f t="shared" si="14"/>
        <v>5.2649999999999997</v>
      </c>
      <c r="AJ79">
        <f t="shared" si="14"/>
        <v>5.2990000000000004</v>
      </c>
      <c r="AK79" s="4">
        <f>'[1]HOKUSAI FJRDMA CA'!AH79/AH79</f>
        <v>1.2077114427860696</v>
      </c>
      <c r="AS79" s="9"/>
      <c r="AT79" s="8">
        <f t="shared" si="16"/>
        <v>1.0013262599469497</v>
      </c>
      <c r="AU79" s="8">
        <f t="shared" si="17"/>
        <v>0.99753694581280794</v>
      </c>
      <c r="AW79">
        <f t="shared" si="18"/>
        <v>2.1828358208955225</v>
      </c>
    </row>
    <row r="80" spans="2:49" x14ac:dyDescent="0.2">
      <c r="B80">
        <v>1</v>
      </c>
      <c r="C80">
        <v>1048576</v>
      </c>
      <c r="D80">
        <v>1048576</v>
      </c>
      <c r="E80">
        <v>1048576</v>
      </c>
      <c r="F80">
        <v>1048576</v>
      </c>
      <c r="G80">
        <v>128</v>
      </c>
      <c r="H80">
        <v>0.84899999999999998</v>
      </c>
      <c r="I80" s="5">
        <v>3.32E-3</v>
      </c>
      <c r="J80">
        <v>2412</v>
      </c>
      <c r="L80">
        <v>1</v>
      </c>
      <c r="M80">
        <v>1048576</v>
      </c>
      <c r="N80">
        <v>1048576</v>
      </c>
      <c r="O80">
        <v>1048576</v>
      </c>
      <c r="P80">
        <v>1048576</v>
      </c>
      <c r="Q80">
        <v>256</v>
      </c>
      <c r="R80">
        <v>0.77300000000000002</v>
      </c>
      <c r="S80" s="5">
        <v>1.5100000000000001E-3</v>
      </c>
      <c r="T80">
        <v>5299</v>
      </c>
      <c r="X80">
        <f t="shared" si="8"/>
        <v>1048576</v>
      </c>
      <c r="Y80">
        <f t="shared" si="9"/>
        <v>5319</v>
      </c>
      <c r="Z80">
        <f t="shared" si="10"/>
        <v>5319</v>
      </c>
      <c r="AA80">
        <f t="shared" si="11"/>
        <v>2412</v>
      </c>
      <c r="AB80">
        <f t="shared" si="12"/>
        <v>5299</v>
      </c>
      <c r="AC80">
        <f t="shared" si="15"/>
        <v>5319</v>
      </c>
      <c r="AE80">
        <f t="shared" si="13"/>
        <v>8388608</v>
      </c>
      <c r="AF80">
        <f t="shared" si="14"/>
        <v>5.319</v>
      </c>
      <c r="AG80">
        <f t="shared" si="14"/>
        <v>5.319</v>
      </c>
      <c r="AH80">
        <f t="shared" si="14"/>
        <v>2.4119999999999999</v>
      </c>
      <c r="AI80">
        <f t="shared" si="14"/>
        <v>5.2990000000000004</v>
      </c>
      <c r="AJ80">
        <f t="shared" si="14"/>
        <v>5.319</v>
      </c>
      <c r="AK80">
        <f>'[1]HOKUSAI FJRDMA CA'!AH80/AH80</f>
        <v>1.1961028192371475</v>
      </c>
      <c r="AS80" s="9"/>
      <c r="AT80" s="8">
        <f t="shared" si="16"/>
        <v>1</v>
      </c>
      <c r="AU80" s="8">
        <f t="shared" si="17"/>
        <v>0.99623989471705221</v>
      </c>
      <c r="AW80">
        <f t="shared" si="18"/>
        <v>2.1969320066334994</v>
      </c>
    </row>
    <row r="81" spans="2:49" x14ac:dyDescent="0.2">
      <c r="B81">
        <v>1</v>
      </c>
      <c r="C81">
        <v>2097152</v>
      </c>
      <c r="D81">
        <v>2097152</v>
      </c>
      <c r="E81">
        <v>2097152</v>
      </c>
      <c r="F81">
        <v>2097152</v>
      </c>
      <c r="G81">
        <v>64</v>
      </c>
      <c r="H81">
        <v>0.84599999999999997</v>
      </c>
      <c r="I81" s="5">
        <v>6.6100000000000004E-3</v>
      </c>
      <c r="J81">
        <v>2421</v>
      </c>
      <c r="L81">
        <v>1</v>
      </c>
      <c r="M81">
        <v>2097152</v>
      </c>
      <c r="N81">
        <v>2097152</v>
      </c>
      <c r="O81">
        <v>2097152</v>
      </c>
      <c r="P81">
        <v>2097152</v>
      </c>
      <c r="Q81">
        <v>128</v>
      </c>
      <c r="R81">
        <v>0.77</v>
      </c>
      <c r="S81" s="5">
        <v>3.0100000000000001E-3</v>
      </c>
      <c r="T81">
        <v>5319</v>
      </c>
      <c r="X81">
        <f t="shared" si="8"/>
        <v>2097152</v>
      </c>
      <c r="Y81">
        <f t="shared" si="9"/>
        <v>5340</v>
      </c>
      <c r="Z81">
        <f t="shared" si="10"/>
        <v>5340</v>
      </c>
      <c r="AA81">
        <f t="shared" si="11"/>
        <v>2421</v>
      </c>
      <c r="AB81">
        <f t="shared" si="12"/>
        <v>5319</v>
      </c>
      <c r="AC81">
        <f t="shared" si="15"/>
        <v>5326</v>
      </c>
      <c r="AE81">
        <f t="shared" si="13"/>
        <v>16777216</v>
      </c>
      <c r="AF81">
        <f t="shared" si="14"/>
        <v>5.34</v>
      </c>
      <c r="AG81">
        <f t="shared" si="14"/>
        <v>5.34</v>
      </c>
      <c r="AH81">
        <f t="shared" si="14"/>
        <v>2.4209999999999998</v>
      </c>
      <c r="AI81">
        <f t="shared" si="14"/>
        <v>5.319</v>
      </c>
      <c r="AJ81">
        <f t="shared" si="14"/>
        <v>5.3259999999999996</v>
      </c>
      <c r="AK81">
        <f>'[1]HOKUSAI FJRDMA CA'!AH81/AH81</f>
        <v>1.1879388682362662</v>
      </c>
      <c r="AS81" s="9"/>
      <c r="AT81" s="8">
        <f t="shared" si="16"/>
        <v>1</v>
      </c>
      <c r="AU81" s="8">
        <f t="shared" si="17"/>
        <v>0.99606741573033708</v>
      </c>
      <c r="AW81">
        <f t="shared" si="18"/>
        <v>2.1970260223048328</v>
      </c>
    </row>
    <row r="82" spans="2:49" x14ac:dyDescent="0.2">
      <c r="B82">
        <v>1</v>
      </c>
      <c r="C82">
        <v>4194304</v>
      </c>
      <c r="D82">
        <v>4194304</v>
      </c>
      <c r="E82">
        <v>4194304</v>
      </c>
      <c r="F82">
        <v>4194304</v>
      </c>
      <c r="G82">
        <v>32</v>
      </c>
      <c r="H82">
        <v>0.84699999999999998</v>
      </c>
      <c r="I82" s="5">
        <v>1.32E-2</v>
      </c>
      <c r="J82">
        <v>2418</v>
      </c>
      <c r="L82">
        <v>1</v>
      </c>
      <c r="M82">
        <v>4194304</v>
      </c>
      <c r="N82">
        <v>4194304</v>
      </c>
      <c r="O82">
        <v>4194304</v>
      </c>
      <c r="P82">
        <v>4194304</v>
      </c>
      <c r="Q82">
        <v>64</v>
      </c>
      <c r="R82">
        <v>0.76900000000000002</v>
      </c>
      <c r="S82" s="5">
        <v>6.0099999999999997E-3</v>
      </c>
      <c r="T82">
        <v>5326</v>
      </c>
      <c r="X82">
        <f t="shared" si="8"/>
        <v>4194304</v>
      </c>
      <c r="Y82">
        <f t="shared" si="9"/>
        <v>5347</v>
      </c>
      <c r="Z82">
        <f t="shared" si="10"/>
        <v>5347</v>
      </c>
      <c r="AA82">
        <f t="shared" si="11"/>
        <v>2418</v>
      </c>
      <c r="AB82">
        <f t="shared" si="12"/>
        <v>5326</v>
      </c>
      <c r="AC82">
        <f t="shared" si="15"/>
        <v>5340</v>
      </c>
      <c r="AE82">
        <f t="shared" si="13"/>
        <v>33554432</v>
      </c>
      <c r="AF82">
        <f t="shared" si="14"/>
        <v>5.3470000000000004</v>
      </c>
      <c r="AG82">
        <f t="shared" si="14"/>
        <v>5.3470000000000004</v>
      </c>
      <c r="AH82">
        <f t="shared" si="14"/>
        <v>2.4180000000000001</v>
      </c>
      <c r="AI82">
        <f t="shared" si="14"/>
        <v>5.3259999999999996</v>
      </c>
      <c r="AJ82">
        <f t="shared" si="14"/>
        <v>5.34</v>
      </c>
      <c r="AK82">
        <f>'[1]HOKUSAI FJRDMA CA'!AH82/AH82</f>
        <v>1.1861042183622827</v>
      </c>
      <c r="AS82" s="9"/>
      <c r="AT82" s="8">
        <f t="shared" si="16"/>
        <v>1</v>
      </c>
      <c r="AU82" s="8">
        <f t="shared" si="17"/>
        <v>0.99607256405460987</v>
      </c>
      <c r="AW82">
        <f t="shared" si="18"/>
        <v>2.2026468155500409</v>
      </c>
    </row>
    <row r="84" spans="2:49" x14ac:dyDescent="0.2">
      <c r="B84" t="s">
        <v>21</v>
      </c>
      <c r="L84" t="s">
        <v>21</v>
      </c>
    </row>
    <row r="85" spans="2:49" x14ac:dyDescent="0.2">
      <c r="B85" t="s">
        <v>22</v>
      </c>
      <c r="C85" t="s">
        <v>23</v>
      </c>
      <c r="D85" t="s">
        <v>73</v>
      </c>
      <c r="E85">
        <v>1</v>
      </c>
      <c r="F85">
        <v>4</v>
      </c>
      <c r="L85" t="s">
        <v>22</v>
      </c>
      <c r="M85" t="s">
        <v>23</v>
      </c>
      <c r="N85" t="s">
        <v>73</v>
      </c>
      <c r="O85">
        <v>1</v>
      </c>
      <c r="P85">
        <v>4</v>
      </c>
    </row>
    <row r="86" spans="2:49" x14ac:dyDescent="0.2">
      <c r="B86" t="s">
        <v>24</v>
      </c>
      <c r="C86" t="s">
        <v>58</v>
      </c>
      <c r="D86" t="s">
        <v>59</v>
      </c>
      <c r="L86" t="s">
        <v>24</v>
      </c>
      <c r="M86" t="s">
        <v>58</v>
      </c>
      <c r="N86" t="s">
        <v>59</v>
      </c>
    </row>
    <row r="87" spans="2:49" x14ac:dyDescent="0.2">
      <c r="B87" t="s">
        <v>26</v>
      </c>
      <c r="C87" t="s">
        <v>27</v>
      </c>
      <c r="D87" t="s">
        <v>60</v>
      </c>
      <c r="L87" t="s">
        <v>26</v>
      </c>
      <c r="M87" t="s">
        <v>27</v>
      </c>
      <c r="N87" t="s">
        <v>60</v>
      </c>
    </row>
    <row r="88" spans="2:49" x14ac:dyDescent="0.2">
      <c r="B88" t="s">
        <v>30</v>
      </c>
      <c r="C88">
        <v>4194304</v>
      </c>
      <c r="L88" t="s">
        <v>30</v>
      </c>
      <c r="M88">
        <v>4194304</v>
      </c>
    </row>
    <row r="89" spans="2:49" x14ac:dyDescent="0.2">
      <c r="B89" t="s">
        <v>31</v>
      </c>
      <c r="C89" t="s">
        <v>32</v>
      </c>
      <c r="D89" t="s">
        <v>33</v>
      </c>
      <c r="L89" t="s">
        <v>31</v>
      </c>
      <c r="M89" t="s">
        <v>32</v>
      </c>
      <c r="N89" t="s">
        <v>33</v>
      </c>
    </row>
    <row r="91" spans="2:49" x14ac:dyDescent="0.2">
      <c r="B91" t="s">
        <v>35</v>
      </c>
      <c r="C91" t="s">
        <v>36</v>
      </c>
      <c r="D91" t="s">
        <v>37</v>
      </c>
      <c r="E91" t="s">
        <v>38</v>
      </c>
      <c r="F91" t="s">
        <v>39</v>
      </c>
      <c r="G91" t="s">
        <v>40</v>
      </c>
      <c r="H91" t="s">
        <v>41</v>
      </c>
      <c r="I91" s="4" t="s">
        <v>42</v>
      </c>
      <c r="J91" s="4" t="s">
        <v>43</v>
      </c>
      <c r="L91" t="s">
        <v>35</v>
      </c>
      <c r="M91" t="s">
        <v>36</v>
      </c>
      <c r="N91" t="s">
        <v>37</v>
      </c>
      <c r="O91" t="s">
        <v>38</v>
      </c>
      <c r="P91" t="s">
        <v>39</v>
      </c>
      <c r="Q91" t="s">
        <v>40</v>
      </c>
      <c r="R91" t="s">
        <v>41</v>
      </c>
      <c r="S91" t="s">
        <v>42</v>
      </c>
      <c r="T91" t="s">
        <v>43</v>
      </c>
    </row>
    <row r="93" spans="2:49" x14ac:dyDescent="0.2">
      <c r="B93">
        <v>1</v>
      </c>
      <c r="C93">
        <v>1</v>
      </c>
      <c r="D93">
        <v>1</v>
      </c>
      <c r="E93">
        <v>1</v>
      </c>
      <c r="F93">
        <v>1</v>
      </c>
      <c r="G93">
        <v>65536</v>
      </c>
      <c r="H93">
        <v>0.38700000000000001</v>
      </c>
      <c r="I93" s="5">
        <v>2.9500000000000001E-6</v>
      </c>
      <c r="J93">
        <v>2.5840000000000001</v>
      </c>
      <c r="L93">
        <v>1</v>
      </c>
      <c r="M93">
        <v>1</v>
      </c>
      <c r="N93">
        <v>1</v>
      </c>
      <c r="O93">
        <v>1</v>
      </c>
      <c r="P93">
        <v>1</v>
      </c>
      <c r="Q93">
        <v>65536</v>
      </c>
      <c r="R93">
        <v>0.39800000000000002</v>
      </c>
      <c r="S93" s="5">
        <v>3.0400000000000001E-6</v>
      </c>
      <c r="T93">
        <v>2.5129999999999999</v>
      </c>
      <c r="Z93" s="7"/>
      <c r="AA93" s="7"/>
    </row>
    <row r="94" spans="2:49" x14ac:dyDescent="0.2">
      <c r="B94">
        <v>1</v>
      </c>
      <c r="C94">
        <v>2</v>
      </c>
      <c r="D94">
        <v>2</v>
      </c>
      <c r="E94">
        <v>2</v>
      </c>
      <c r="F94">
        <v>2</v>
      </c>
      <c r="G94">
        <v>65536</v>
      </c>
      <c r="H94">
        <v>0.38800000000000001</v>
      </c>
      <c r="I94" s="5">
        <v>2.96E-6</v>
      </c>
      <c r="J94">
        <v>5.1550000000000002</v>
      </c>
      <c r="L94">
        <v>1</v>
      </c>
      <c r="M94">
        <v>2</v>
      </c>
      <c r="N94">
        <v>2</v>
      </c>
      <c r="O94">
        <v>2</v>
      </c>
      <c r="P94">
        <v>2</v>
      </c>
      <c r="Q94">
        <v>65536</v>
      </c>
      <c r="R94">
        <v>0.39900000000000002</v>
      </c>
      <c r="S94" s="5">
        <v>3.0400000000000001E-6</v>
      </c>
      <c r="T94">
        <v>5.0129999999999999</v>
      </c>
      <c r="Z94" s="7"/>
      <c r="AA94" s="7"/>
    </row>
    <row r="95" spans="2:49" x14ac:dyDescent="0.2">
      <c r="B95">
        <v>1</v>
      </c>
      <c r="C95">
        <v>4</v>
      </c>
      <c r="D95">
        <v>4</v>
      </c>
      <c r="E95">
        <v>4</v>
      </c>
      <c r="F95">
        <v>4</v>
      </c>
      <c r="G95">
        <v>65536</v>
      </c>
      <c r="H95">
        <v>0.42599999999999999</v>
      </c>
      <c r="I95" s="5">
        <v>3.2499999999999998E-6</v>
      </c>
      <c r="J95">
        <v>9.39</v>
      </c>
      <c r="L95">
        <v>1</v>
      </c>
      <c r="M95">
        <v>4</v>
      </c>
      <c r="N95">
        <v>4</v>
      </c>
      <c r="O95">
        <v>4</v>
      </c>
      <c r="P95">
        <v>4</v>
      </c>
      <c r="Q95">
        <v>65536</v>
      </c>
      <c r="R95">
        <v>0.437</v>
      </c>
      <c r="S95" s="5">
        <v>3.3299999999999999E-6</v>
      </c>
      <c r="T95">
        <v>9.1530000000000005</v>
      </c>
      <c r="Z95" s="7"/>
      <c r="AA95" s="7"/>
    </row>
    <row r="96" spans="2:49" x14ac:dyDescent="0.2">
      <c r="B96">
        <v>1</v>
      </c>
      <c r="C96">
        <v>8</v>
      </c>
      <c r="D96">
        <v>8</v>
      </c>
      <c r="E96">
        <v>8</v>
      </c>
      <c r="F96">
        <v>8</v>
      </c>
      <c r="G96">
        <v>65536</v>
      </c>
      <c r="H96">
        <v>0.42699999999999999</v>
      </c>
      <c r="I96" s="5">
        <v>3.2600000000000001E-6</v>
      </c>
      <c r="J96">
        <v>18.739999999999998</v>
      </c>
      <c r="L96">
        <v>1</v>
      </c>
      <c r="M96">
        <v>8</v>
      </c>
      <c r="N96">
        <v>8</v>
      </c>
      <c r="O96">
        <v>8</v>
      </c>
      <c r="P96">
        <v>8</v>
      </c>
      <c r="Q96">
        <v>65536</v>
      </c>
      <c r="R96">
        <v>0.438</v>
      </c>
      <c r="S96" s="5">
        <v>3.3400000000000002E-6</v>
      </c>
      <c r="T96">
        <v>18.260000000000002</v>
      </c>
      <c r="Z96" s="7"/>
      <c r="AA96" s="7"/>
    </row>
    <row r="97" spans="2:27" x14ac:dyDescent="0.2">
      <c r="B97">
        <v>1</v>
      </c>
      <c r="C97">
        <v>16</v>
      </c>
      <c r="D97">
        <v>16</v>
      </c>
      <c r="E97">
        <v>16</v>
      </c>
      <c r="F97">
        <v>16</v>
      </c>
      <c r="G97">
        <v>65536</v>
      </c>
      <c r="H97">
        <v>0.435</v>
      </c>
      <c r="I97" s="5">
        <v>3.32E-6</v>
      </c>
      <c r="J97">
        <v>36.78</v>
      </c>
      <c r="L97">
        <v>1</v>
      </c>
      <c r="M97">
        <v>16</v>
      </c>
      <c r="N97">
        <v>16</v>
      </c>
      <c r="O97">
        <v>16</v>
      </c>
      <c r="P97">
        <v>16</v>
      </c>
      <c r="Q97">
        <v>65536</v>
      </c>
      <c r="R97">
        <v>0.44400000000000001</v>
      </c>
      <c r="S97" s="5">
        <v>3.3900000000000002E-6</v>
      </c>
      <c r="T97">
        <v>36.04</v>
      </c>
      <c r="Z97" s="7"/>
      <c r="AA97" s="7"/>
    </row>
    <row r="98" spans="2:27" x14ac:dyDescent="0.2">
      <c r="B98">
        <v>1</v>
      </c>
      <c r="C98">
        <v>32</v>
      </c>
      <c r="D98">
        <v>32</v>
      </c>
      <c r="E98">
        <v>32</v>
      </c>
      <c r="F98">
        <v>32</v>
      </c>
      <c r="G98">
        <v>65536</v>
      </c>
      <c r="H98">
        <v>0.501</v>
      </c>
      <c r="I98" s="5">
        <v>3.8199999999999998E-6</v>
      </c>
      <c r="J98">
        <v>63.87</v>
      </c>
      <c r="L98">
        <v>1</v>
      </c>
      <c r="M98">
        <v>32</v>
      </c>
      <c r="N98">
        <v>32</v>
      </c>
      <c r="O98">
        <v>32</v>
      </c>
      <c r="P98">
        <v>32</v>
      </c>
      <c r="Q98">
        <v>65536</v>
      </c>
      <c r="R98">
        <v>0.51</v>
      </c>
      <c r="S98" s="5">
        <v>3.89E-6</v>
      </c>
      <c r="T98">
        <v>62.75</v>
      </c>
    </row>
    <row r="99" spans="2:27" x14ac:dyDescent="0.2">
      <c r="B99">
        <v>1</v>
      </c>
      <c r="C99">
        <v>64</v>
      </c>
      <c r="D99">
        <v>64</v>
      </c>
      <c r="E99">
        <v>64</v>
      </c>
      <c r="F99">
        <v>64</v>
      </c>
      <c r="G99">
        <v>65536</v>
      </c>
      <c r="H99">
        <v>0.51700000000000002</v>
      </c>
      <c r="I99" s="5">
        <v>3.9400000000000004E-6</v>
      </c>
      <c r="J99">
        <v>123.8</v>
      </c>
      <c r="L99">
        <v>1</v>
      </c>
      <c r="M99">
        <v>64</v>
      </c>
      <c r="N99">
        <v>64</v>
      </c>
      <c r="O99">
        <v>64</v>
      </c>
      <c r="P99">
        <v>64</v>
      </c>
      <c r="Q99">
        <v>65536</v>
      </c>
      <c r="R99">
        <v>0.52900000000000003</v>
      </c>
      <c r="S99" s="5">
        <v>4.0400000000000003E-6</v>
      </c>
      <c r="T99">
        <v>121</v>
      </c>
    </row>
    <row r="100" spans="2:27" x14ac:dyDescent="0.2">
      <c r="B100">
        <v>1</v>
      </c>
      <c r="C100">
        <v>128</v>
      </c>
      <c r="D100">
        <v>128</v>
      </c>
      <c r="E100">
        <v>128</v>
      </c>
      <c r="F100">
        <v>128</v>
      </c>
      <c r="G100">
        <v>65536</v>
      </c>
      <c r="H100">
        <v>0.55600000000000005</v>
      </c>
      <c r="I100" s="5">
        <v>4.2400000000000001E-6</v>
      </c>
      <c r="J100">
        <v>230.2</v>
      </c>
      <c r="L100">
        <v>1</v>
      </c>
      <c r="M100">
        <v>128</v>
      </c>
      <c r="N100">
        <v>128</v>
      </c>
      <c r="O100">
        <v>128</v>
      </c>
      <c r="P100">
        <v>128</v>
      </c>
      <c r="Q100">
        <v>65536</v>
      </c>
      <c r="R100">
        <v>0.56799999999999995</v>
      </c>
      <c r="S100" s="5">
        <v>4.33E-6</v>
      </c>
      <c r="T100">
        <v>225.4</v>
      </c>
    </row>
    <row r="101" spans="2:27" x14ac:dyDescent="0.2">
      <c r="B101">
        <v>1</v>
      </c>
      <c r="C101">
        <v>256</v>
      </c>
      <c r="D101">
        <v>256</v>
      </c>
      <c r="E101">
        <v>256</v>
      </c>
      <c r="F101">
        <v>256</v>
      </c>
      <c r="G101">
        <v>65536</v>
      </c>
      <c r="H101">
        <v>0.624</v>
      </c>
      <c r="I101" s="5">
        <v>4.7600000000000002E-6</v>
      </c>
      <c r="J101">
        <v>410.3</v>
      </c>
      <c r="L101">
        <v>1</v>
      </c>
      <c r="M101">
        <v>256</v>
      </c>
      <c r="N101">
        <v>256</v>
      </c>
      <c r="O101">
        <v>256</v>
      </c>
      <c r="P101">
        <v>256</v>
      </c>
      <c r="Q101">
        <v>65536</v>
      </c>
      <c r="R101">
        <v>0.63600000000000001</v>
      </c>
      <c r="S101" s="5">
        <v>4.8500000000000002E-6</v>
      </c>
      <c r="T101">
        <v>402.5</v>
      </c>
    </row>
    <row r="102" spans="2:27" x14ac:dyDescent="0.2">
      <c r="B102">
        <v>1</v>
      </c>
      <c r="C102">
        <v>512</v>
      </c>
      <c r="D102">
        <v>512</v>
      </c>
      <c r="E102">
        <v>512</v>
      </c>
      <c r="F102">
        <v>512</v>
      </c>
      <c r="G102">
        <v>65536</v>
      </c>
      <c r="H102">
        <v>0.72099999999999997</v>
      </c>
      <c r="I102" s="5">
        <v>5.4999999999999999E-6</v>
      </c>
      <c r="J102">
        <v>710.1</v>
      </c>
      <c r="L102">
        <v>1</v>
      </c>
      <c r="M102">
        <v>512</v>
      </c>
      <c r="N102">
        <v>512</v>
      </c>
      <c r="O102">
        <v>512</v>
      </c>
      <c r="P102">
        <v>512</v>
      </c>
      <c r="Q102">
        <v>65536</v>
      </c>
      <c r="R102">
        <v>0.73</v>
      </c>
      <c r="S102" s="5">
        <v>5.57E-6</v>
      </c>
      <c r="T102">
        <v>701.4</v>
      </c>
    </row>
    <row r="103" spans="2:27" x14ac:dyDescent="0.2">
      <c r="B103">
        <v>1</v>
      </c>
      <c r="C103">
        <v>1024</v>
      </c>
      <c r="D103">
        <v>1024</v>
      </c>
      <c r="E103">
        <v>1024</v>
      </c>
      <c r="F103">
        <v>1024</v>
      </c>
      <c r="G103">
        <v>32768</v>
      </c>
      <c r="H103">
        <v>0.44400000000000001</v>
      </c>
      <c r="I103" s="5">
        <v>6.7700000000000004E-6</v>
      </c>
      <c r="J103">
        <v>1153</v>
      </c>
      <c r="L103">
        <v>1</v>
      </c>
      <c r="M103">
        <v>1024</v>
      </c>
      <c r="N103">
        <v>1024</v>
      </c>
      <c r="O103">
        <v>1024</v>
      </c>
      <c r="P103">
        <v>1024</v>
      </c>
      <c r="Q103">
        <v>32768</v>
      </c>
      <c r="R103">
        <v>0.44700000000000001</v>
      </c>
      <c r="S103" s="5">
        <v>6.8199999999999999E-6</v>
      </c>
      <c r="T103">
        <v>1145</v>
      </c>
    </row>
    <row r="104" spans="2:27" x14ac:dyDescent="0.2">
      <c r="B104">
        <v>1</v>
      </c>
      <c r="C104">
        <v>2048</v>
      </c>
      <c r="D104">
        <v>2048</v>
      </c>
      <c r="E104">
        <v>2048</v>
      </c>
      <c r="F104">
        <v>2048</v>
      </c>
      <c r="G104">
        <v>32768</v>
      </c>
      <c r="H104">
        <v>0.69299999999999995</v>
      </c>
      <c r="I104" s="5">
        <v>1.06E-5</v>
      </c>
      <c r="J104">
        <v>1478</v>
      </c>
      <c r="L104">
        <v>1</v>
      </c>
      <c r="M104">
        <v>2048</v>
      </c>
      <c r="N104">
        <v>2048</v>
      </c>
      <c r="O104">
        <v>2048</v>
      </c>
      <c r="P104">
        <v>2048</v>
      </c>
      <c r="Q104">
        <v>32768</v>
      </c>
      <c r="R104">
        <v>0.69</v>
      </c>
      <c r="S104" s="5">
        <v>1.0499999999999999E-5</v>
      </c>
      <c r="T104">
        <v>1484</v>
      </c>
    </row>
    <row r="105" spans="2:27" x14ac:dyDescent="0.2">
      <c r="B105">
        <v>1</v>
      </c>
      <c r="C105">
        <v>4096</v>
      </c>
      <c r="D105">
        <v>4096</v>
      </c>
      <c r="E105">
        <v>4096</v>
      </c>
      <c r="F105">
        <v>4096</v>
      </c>
      <c r="G105">
        <v>16384</v>
      </c>
      <c r="H105">
        <v>0.53</v>
      </c>
      <c r="I105" s="5">
        <v>1.6200000000000001E-5</v>
      </c>
      <c r="J105">
        <v>1932</v>
      </c>
      <c r="L105">
        <v>1</v>
      </c>
      <c r="M105">
        <v>4096</v>
      </c>
      <c r="N105">
        <v>4096</v>
      </c>
      <c r="O105">
        <v>4096</v>
      </c>
      <c r="P105">
        <v>4096</v>
      </c>
      <c r="Q105">
        <v>16384</v>
      </c>
      <c r="R105">
        <v>0.52900000000000003</v>
      </c>
      <c r="S105" s="5">
        <v>1.6099999999999998E-5</v>
      </c>
      <c r="T105">
        <v>1936</v>
      </c>
    </row>
    <row r="106" spans="2:27" x14ac:dyDescent="0.2">
      <c r="B106">
        <v>1</v>
      </c>
      <c r="C106">
        <v>8192</v>
      </c>
      <c r="D106">
        <v>8192</v>
      </c>
      <c r="E106">
        <v>8192</v>
      </c>
      <c r="F106">
        <v>8192</v>
      </c>
      <c r="G106">
        <v>16384</v>
      </c>
      <c r="H106">
        <v>0.75800000000000001</v>
      </c>
      <c r="I106" s="5">
        <v>2.3099999999999999E-5</v>
      </c>
      <c r="J106">
        <v>2702</v>
      </c>
      <c r="L106">
        <v>1</v>
      </c>
      <c r="M106">
        <v>8192</v>
      </c>
      <c r="N106">
        <v>8192</v>
      </c>
      <c r="O106">
        <v>8192</v>
      </c>
      <c r="P106">
        <v>8192</v>
      </c>
      <c r="Q106">
        <v>16384</v>
      </c>
      <c r="R106">
        <v>0.755</v>
      </c>
      <c r="S106" s="5">
        <v>2.3E-5</v>
      </c>
      <c r="T106">
        <v>2713</v>
      </c>
    </row>
    <row r="107" spans="2:27" x14ac:dyDescent="0.2">
      <c r="B107">
        <v>1</v>
      </c>
      <c r="C107">
        <v>16384</v>
      </c>
      <c r="D107">
        <v>16384</v>
      </c>
      <c r="E107">
        <v>16384</v>
      </c>
      <c r="F107">
        <v>16384</v>
      </c>
      <c r="G107">
        <v>8192</v>
      </c>
      <c r="H107">
        <v>0.56999999999999995</v>
      </c>
      <c r="I107" s="5">
        <v>3.4799999999999999E-5</v>
      </c>
      <c r="J107">
        <v>3593</v>
      </c>
      <c r="L107">
        <v>1</v>
      </c>
      <c r="M107">
        <v>16384</v>
      </c>
      <c r="N107">
        <v>16384</v>
      </c>
      <c r="O107">
        <v>16384</v>
      </c>
      <c r="P107">
        <v>16384</v>
      </c>
      <c r="Q107">
        <v>8192</v>
      </c>
      <c r="R107">
        <v>0.56999999999999995</v>
      </c>
      <c r="S107" s="5">
        <v>3.4799999999999999E-5</v>
      </c>
      <c r="T107">
        <v>3593</v>
      </c>
    </row>
    <row r="108" spans="2:27" x14ac:dyDescent="0.2">
      <c r="B108">
        <v>1</v>
      </c>
      <c r="C108">
        <v>32768</v>
      </c>
      <c r="D108">
        <v>32768</v>
      </c>
      <c r="E108">
        <v>32768</v>
      </c>
      <c r="F108">
        <v>32768</v>
      </c>
      <c r="G108">
        <v>8192</v>
      </c>
      <c r="H108">
        <v>0.95399999999999996</v>
      </c>
      <c r="I108" s="5">
        <v>5.8199999999999998E-5</v>
      </c>
      <c r="J108">
        <v>4294</v>
      </c>
      <c r="L108">
        <v>1</v>
      </c>
      <c r="M108">
        <v>32768</v>
      </c>
      <c r="N108">
        <v>32768</v>
      </c>
      <c r="O108">
        <v>32768</v>
      </c>
      <c r="P108">
        <v>32768</v>
      </c>
      <c r="Q108">
        <v>8192</v>
      </c>
      <c r="R108">
        <v>0.95399999999999996</v>
      </c>
      <c r="S108" s="5">
        <v>5.8199999999999998E-5</v>
      </c>
      <c r="T108">
        <v>4294</v>
      </c>
    </row>
    <row r="109" spans="2:27" x14ac:dyDescent="0.2">
      <c r="B109">
        <v>1</v>
      </c>
      <c r="C109">
        <v>65536</v>
      </c>
      <c r="D109">
        <v>65536</v>
      </c>
      <c r="E109">
        <v>65536</v>
      </c>
      <c r="F109">
        <v>65536</v>
      </c>
      <c r="G109">
        <v>4096</v>
      </c>
      <c r="H109">
        <v>0.85899999999999999</v>
      </c>
      <c r="I109" s="5">
        <v>1.05E-4</v>
      </c>
      <c r="J109">
        <v>4768</v>
      </c>
      <c r="L109">
        <v>1</v>
      </c>
      <c r="M109">
        <v>65536</v>
      </c>
      <c r="N109">
        <v>65536</v>
      </c>
      <c r="O109">
        <v>65536</v>
      </c>
      <c r="P109">
        <v>65536</v>
      </c>
      <c r="Q109">
        <v>4096</v>
      </c>
      <c r="R109">
        <v>0.85899999999999999</v>
      </c>
      <c r="S109" s="5">
        <v>1.05E-4</v>
      </c>
      <c r="T109">
        <v>4768</v>
      </c>
    </row>
    <row r="110" spans="2:27" x14ac:dyDescent="0.2">
      <c r="B110">
        <v>1</v>
      </c>
      <c r="C110">
        <v>131072</v>
      </c>
      <c r="D110">
        <v>131072</v>
      </c>
      <c r="E110">
        <v>131072</v>
      </c>
      <c r="F110">
        <v>131072</v>
      </c>
      <c r="G110">
        <v>2048</v>
      </c>
      <c r="H110">
        <v>0.81100000000000005</v>
      </c>
      <c r="I110" s="5">
        <v>1.9799999999999999E-4</v>
      </c>
      <c r="J110">
        <v>5051</v>
      </c>
      <c r="L110">
        <v>1</v>
      </c>
      <c r="M110">
        <v>131072</v>
      </c>
      <c r="N110">
        <v>131072</v>
      </c>
      <c r="O110">
        <v>131072</v>
      </c>
      <c r="P110">
        <v>131072</v>
      </c>
      <c r="Q110">
        <v>2048</v>
      </c>
      <c r="R110">
        <v>0.81100000000000005</v>
      </c>
      <c r="S110" s="5">
        <v>1.9799999999999999E-4</v>
      </c>
      <c r="T110">
        <v>5051</v>
      </c>
    </row>
    <row r="111" spans="2:27" x14ac:dyDescent="0.2">
      <c r="B111">
        <v>1</v>
      </c>
      <c r="C111">
        <v>262144</v>
      </c>
      <c r="D111">
        <v>262144</v>
      </c>
      <c r="E111">
        <v>262144</v>
      </c>
      <c r="F111">
        <v>262144</v>
      </c>
      <c r="G111">
        <v>1024</v>
      </c>
      <c r="H111">
        <v>0.78800000000000003</v>
      </c>
      <c r="I111" s="5">
        <v>3.8499999999999998E-4</v>
      </c>
      <c r="J111">
        <v>5198</v>
      </c>
      <c r="L111">
        <v>1</v>
      </c>
      <c r="M111">
        <v>262144</v>
      </c>
      <c r="N111">
        <v>262144</v>
      </c>
      <c r="O111">
        <v>262144</v>
      </c>
      <c r="P111">
        <v>262144</v>
      </c>
      <c r="Q111">
        <v>1024</v>
      </c>
      <c r="R111">
        <v>0.78800000000000003</v>
      </c>
      <c r="S111" s="5">
        <v>3.8499999999999998E-4</v>
      </c>
      <c r="T111">
        <v>5198</v>
      </c>
    </row>
    <row r="112" spans="2:27" x14ac:dyDescent="0.2">
      <c r="B112">
        <v>1</v>
      </c>
      <c r="C112">
        <v>524288</v>
      </c>
      <c r="D112">
        <v>524288</v>
      </c>
      <c r="E112">
        <v>524288</v>
      </c>
      <c r="F112">
        <v>524288</v>
      </c>
      <c r="G112">
        <v>512</v>
      </c>
      <c r="H112">
        <v>0.77600000000000002</v>
      </c>
      <c r="I112" s="5">
        <v>7.5799999999999999E-4</v>
      </c>
      <c r="J112">
        <v>5278</v>
      </c>
      <c r="L112">
        <v>1</v>
      </c>
      <c r="M112">
        <v>524288</v>
      </c>
      <c r="N112">
        <v>524288</v>
      </c>
      <c r="O112">
        <v>524288</v>
      </c>
      <c r="P112">
        <v>524288</v>
      </c>
      <c r="Q112">
        <v>512</v>
      </c>
      <c r="R112">
        <v>0.77600000000000002</v>
      </c>
      <c r="S112" s="5">
        <v>7.5799999999999999E-4</v>
      </c>
      <c r="T112">
        <v>5278</v>
      </c>
    </row>
    <row r="113" spans="2:20" x14ac:dyDescent="0.2">
      <c r="B113">
        <v>1</v>
      </c>
      <c r="C113">
        <v>1048576</v>
      </c>
      <c r="D113">
        <v>1048576</v>
      </c>
      <c r="E113">
        <v>1048576</v>
      </c>
      <c r="F113">
        <v>1048576</v>
      </c>
      <c r="G113">
        <v>256</v>
      </c>
      <c r="H113">
        <v>0.77</v>
      </c>
      <c r="I113" s="5">
        <v>1.5E-3</v>
      </c>
      <c r="J113">
        <v>5319</v>
      </c>
      <c r="L113">
        <v>1</v>
      </c>
      <c r="M113">
        <v>1048576</v>
      </c>
      <c r="N113">
        <v>1048576</v>
      </c>
      <c r="O113">
        <v>1048576</v>
      </c>
      <c r="P113">
        <v>1048576</v>
      </c>
      <c r="Q113">
        <v>256</v>
      </c>
      <c r="R113">
        <v>0.77</v>
      </c>
      <c r="S113" s="5">
        <v>1.5E-3</v>
      </c>
      <c r="T113">
        <v>5319</v>
      </c>
    </row>
    <row r="114" spans="2:20" x14ac:dyDescent="0.2">
      <c r="B114">
        <v>1</v>
      </c>
      <c r="C114">
        <v>2097152</v>
      </c>
      <c r="D114">
        <v>2097152</v>
      </c>
      <c r="E114">
        <v>2097152</v>
      </c>
      <c r="F114">
        <v>2097152</v>
      </c>
      <c r="G114">
        <v>128</v>
      </c>
      <c r="H114">
        <v>0.76700000000000002</v>
      </c>
      <c r="I114" s="5">
        <v>3.0000000000000001E-3</v>
      </c>
      <c r="J114">
        <v>5340</v>
      </c>
      <c r="L114">
        <v>1</v>
      </c>
      <c r="M114">
        <v>2097152</v>
      </c>
      <c r="N114">
        <v>2097152</v>
      </c>
      <c r="O114">
        <v>2097152</v>
      </c>
      <c r="P114">
        <v>2097152</v>
      </c>
      <c r="Q114">
        <v>128</v>
      </c>
      <c r="R114">
        <v>0.76800000000000002</v>
      </c>
      <c r="S114" s="5">
        <v>3.0000000000000001E-3</v>
      </c>
      <c r="T114">
        <v>5333</v>
      </c>
    </row>
    <row r="115" spans="2:20" x14ac:dyDescent="0.2">
      <c r="B115">
        <v>1</v>
      </c>
      <c r="C115">
        <v>4194304</v>
      </c>
      <c r="D115">
        <v>4194304</v>
      </c>
      <c r="E115">
        <v>4194304</v>
      </c>
      <c r="F115">
        <v>4194304</v>
      </c>
      <c r="G115">
        <v>64</v>
      </c>
      <c r="H115">
        <v>0.76600000000000001</v>
      </c>
      <c r="I115" s="5">
        <v>5.9800000000000001E-3</v>
      </c>
      <c r="J115">
        <v>5347</v>
      </c>
      <c r="L115">
        <v>1</v>
      </c>
      <c r="M115">
        <v>4194304</v>
      </c>
      <c r="N115">
        <v>4194304</v>
      </c>
      <c r="O115">
        <v>4194304</v>
      </c>
      <c r="P115">
        <v>4194304</v>
      </c>
      <c r="Q115">
        <v>64</v>
      </c>
      <c r="R115">
        <v>0.76600000000000001</v>
      </c>
      <c r="S115" s="5">
        <v>5.9800000000000001E-3</v>
      </c>
      <c r="T115">
        <v>5347</v>
      </c>
    </row>
    <row r="117" spans="2:20" x14ac:dyDescent="0.2">
      <c r="B117" t="s">
        <v>21</v>
      </c>
      <c r="L117" t="s">
        <v>21</v>
      </c>
    </row>
    <row r="118" spans="2:20" x14ac:dyDescent="0.2">
      <c r="B118" t="s">
        <v>22</v>
      </c>
      <c r="C118" t="s">
        <v>23</v>
      </c>
      <c r="D118" t="s">
        <v>73</v>
      </c>
      <c r="E118">
        <v>1</v>
      </c>
      <c r="F118">
        <v>4</v>
      </c>
      <c r="L118" t="s">
        <v>22</v>
      </c>
      <c r="M118" t="s">
        <v>23</v>
      </c>
      <c r="N118" t="s">
        <v>73</v>
      </c>
      <c r="O118">
        <v>1</v>
      </c>
      <c r="P118">
        <v>4</v>
      </c>
    </row>
    <row r="119" spans="2:20" x14ac:dyDescent="0.2">
      <c r="B119" t="s">
        <v>24</v>
      </c>
      <c r="C119" t="s">
        <v>61</v>
      </c>
      <c r="L119" t="s">
        <v>24</v>
      </c>
      <c r="M119" t="s">
        <v>61</v>
      </c>
    </row>
    <row r="120" spans="2:20" x14ac:dyDescent="0.2">
      <c r="B120" t="s">
        <v>26</v>
      </c>
      <c r="C120" t="s">
        <v>27</v>
      </c>
      <c r="D120" t="s">
        <v>60</v>
      </c>
      <c r="L120" t="s">
        <v>26</v>
      </c>
      <c r="M120" t="s">
        <v>27</v>
      </c>
      <c r="N120" t="s">
        <v>60</v>
      </c>
    </row>
    <row r="121" spans="2:20" x14ac:dyDescent="0.2">
      <c r="B121" t="s">
        <v>30</v>
      </c>
      <c r="C121">
        <v>4194304</v>
      </c>
      <c r="L121" t="s">
        <v>30</v>
      </c>
      <c r="M121">
        <v>4194304</v>
      </c>
    </row>
    <row r="122" spans="2:20" x14ac:dyDescent="0.2">
      <c r="B122" t="s">
        <v>31</v>
      </c>
      <c r="C122" t="s">
        <v>32</v>
      </c>
      <c r="D122" t="s">
        <v>33</v>
      </c>
      <c r="L122" t="s">
        <v>31</v>
      </c>
      <c r="M122" t="s">
        <v>32</v>
      </c>
      <c r="N122" t="s">
        <v>33</v>
      </c>
    </row>
    <row r="124" spans="2:20" x14ac:dyDescent="0.2">
      <c r="B124" t="s">
        <v>35</v>
      </c>
      <c r="C124" t="s">
        <v>36</v>
      </c>
      <c r="D124" t="s">
        <v>37</v>
      </c>
      <c r="E124" t="s">
        <v>38</v>
      </c>
      <c r="F124" t="s">
        <v>39</v>
      </c>
      <c r="G124" t="s">
        <v>40</v>
      </c>
      <c r="H124" t="s">
        <v>41</v>
      </c>
      <c r="I124" t="s">
        <v>42</v>
      </c>
      <c r="J124" t="s">
        <v>43</v>
      </c>
      <c r="L124" t="s">
        <v>35</v>
      </c>
      <c r="M124" t="s">
        <v>36</v>
      </c>
      <c r="N124" t="s">
        <v>37</v>
      </c>
      <c r="O124" t="s">
        <v>38</v>
      </c>
      <c r="P124" t="s">
        <v>39</v>
      </c>
      <c r="Q124" t="s">
        <v>40</v>
      </c>
      <c r="R124" t="s">
        <v>41</v>
      </c>
      <c r="S124" s="4" t="s">
        <v>42</v>
      </c>
      <c r="T124" s="4" t="s">
        <v>43</v>
      </c>
    </row>
    <row r="126" spans="2:20" x14ac:dyDescent="0.2">
      <c r="B126">
        <v>1</v>
      </c>
      <c r="C126">
        <v>1</v>
      </c>
      <c r="D126">
        <v>1</v>
      </c>
      <c r="E126">
        <v>1</v>
      </c>
      <c r="F126">
        <v>1</v>
      </c>
      <c r="G126">
        <v>32768</v>
      </c>
      <c r="H126">
        <v>0.42699999999999999</v>
      </c>
      <c r="I126" s="5">
        <v>6.5200000000000003E-6</v>
      </c>
      <c r="J126">
        <v>1.171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32768</v>
      </c>
      <c r="R126">
        <v>0.36199999999999999</v>
      </c>
      <c r="S126" s="5">
        <v>5.5199999999999997E-6</v>
      </c>
      <c r="T126">
        <v>1.381</v>
      </c>
    </row>
    <row r="127" spans="2:20" x14ac:dyDescent="0.2">
      <c r="B127">
        <v>1</v>
      </c>
      <c r="C127">
        <v>2</v>
      </c>
      <c r="D127">
        <v>2</v>
      </c>
      <c r="E127">
        <v>2</v>
      </c>
      <c r="F127">
        <v>2</v>
      </c>
      <c r="G127">
        <v>32768</v>
      </c>
      <c r="H127">
        <v>0.42</v>
      </c>
      <c r="I127" s="5">
        <v>6.4099999999999996E-6</v>
      </c>
      <c r="J127">
        <v>2.3809999999999998</v>
      </c>
      <c r="L127">
        <v>1</v>
      </c>
      <c r="M127">
        <v>2</v>
      </c>
      <c r="N127">
        <v>2</v>
      </c>
      <c r="O127">
        <v>2</v>
      </c>
      <c r="P127">
        <v>2</v>
      </c>
      <c r="Q127">
        <v>32768</v>
      </c>
      <c r="R127">
        <v>0.36599999999999999</v>
      </c>
      <c r="S127" s="5">
        <v>5.5799999999999999E-6</v>
      </c>
      <c r="T127">
        <v>2.7320000000000002</v>
      </c>
    </row>
    <row r="128" spans="2:20" x14ac:dyDescent="0.2">
      <c r="B128">
        <v>1</v>
      </c>
      <c r="C128">
        <v>4</v>
      </c>
      <c r="D128">
        <v>4</v>
      </c>
      <c r="E128">
        <v>4</v>
      </c>
      <c r="F128">
        <v>4</v>
      </c>
      <c r="G128">
        <v>32768</v>
      </c>
      <c r="H128">
        <v>0.41599999999999998</v>
      </c>
      <c r="I128" s="5">
        <v>6.3500000000000002E-6</v>
      </c>
      <c r="J128">
        <v>4.8079999999999998</v>
      </c>
      <c r="L128">
        <v>1</v>
      </c>
      <c r="M128">
        <v>4</v>
      </c>
      <c r="N128">
        <v>4</v>
      </c>
      <c r="O128">
        <v>4</v>
      </c>
      <c r="P128">
        <v>4</v>
      </c>
      <c r="Q128">
        <v>32768</v>
      </c>
      <c r="R128">
        <v>0.36699999999999999</v>
      </c>
      <c r="S128" s="5">
        <v>5.5999999999999997E-6</v>
      </c>
      <c r="T128">
        <v>5.45</v>
      </c>
    </row>
    <row r="129" spans="2:20" x14ac:dyDescent="0.2">
      <c r="B129">
        <v>1</v>
      </c>
      <c r="C129">
        <v>8</v>
      </c>
      <c r="D129">
        <v>8</v>
      </c>
      <c r="E129">
        <v>8</v>
      </c>
      <c r="F129">
        <v>8</v>
      </c>
      <c r="G129">
        <v>32768</v>
      </c>
      <c r="H129">
        <v>0.45300000000000001</v>
      </c>
      <c r="I129" s="5">
        <v>6.9099999999999999E-6</v>
      </c>
      <c r="J129">
        <v>8.83</v>
      </c>
      <c r="L129">
        <v>1</v>
      </c>
      <c r="M129">
        <v>8</v>
      </c>
      <c r="N129">
        <v>8</v>
      </c>
      <c r="O129">
        <v>8</v>
      </c>
      <c r="P129">
        <v>8</v>
      </c>
      <c r="Q129">
        <v>32768</v>
      </c>
      <c r="R129">
        <v>0.39400000000000002</v>
      </c>
      <c r="S129" s="5">
        <v>6.0100000000000001E-6</v>
      </c>
      <c r="T129">
        <v>10.15</v>
      </c>
    </row>
    <row r="130" spans="2:20" x14ac:dyDescent="0.2">
      <c r="B130">
        <v>1</v>
      </c>
      <c r="C130">
        <v>16</v>
      </c>
      <c r="D130">
        <v>16</v>
      </c>
      <c r="E130">
        <v>16</v>
      </c>
      <c r="F130">
        <v>16</v>
      </c>
      <c r="G130">
        <v>32768</v>
      </c>
      <c r="H130">
        <v>0.45200000000000001</v>
      </c>
      <c r="I130" s="5">
        <v>6.9E-6</v>
      </c>
      <c r="J130">
        <v>17.7</v>
      </c>
      <c r="L130">
        <v>1</v>
      </c>
      <c r="M130">
        <v>16</v>
      </c>
      <c r="N130">
        <v>16</v>
      </c>
      <c r="O130">
        <v>16</v>
      </c>
      <c r="P130">
        <v>16</v>
      </c>
      <c r="Q130">
        <v>32768</v>
      </c>
      <c r="R130">
        <v>0.39500000000000002</v>
      </c>
      <c r="S130" s="5">
        <v>6.0299999999999999E-6</v>
      </c>
      <c r="T130">
        <v>20.25</v>
      </c>
    </row>
    <row r="131" spans="2:20" x14ac:dyDescent="0.2">
      <c r="B131">
        <v>1</v>
      </c>
      <c r="C131">
        <v>32</v>
      </c>
      <c r="D131">
        <v>32</v>
      </c>
      <c r="E131">
        <v>32</v>
      </c>
      <c r="F131">
        <v>32</v>
      </c>
      <c r="G131">
        <v>32768</v>
      </c>
      <c r="H131">
        <v>0.46100000000000002</v>
      </c>
      <c r="I131" s="5">
        <v>7.0299999999999996E-6</v>
      </c>
      <c r="J131">
        <v>34.71</v>
      </c>
      <c r="L131">
        <v>1</v>
      </c>
      <c r="M131">
        <v>32</v>
      </c>
      <c r="N131">
        <v>32</v>
      </c>
      <c r="O131">
        <v>32</v>
      </c>
      <c r="P131">
        <v>32</v>
      </c>
      <c r="Q131">
        <v>32768</v>
      </c>
      <c r="R131">
        <v>0.39400000000000002</v>
      </c>
      <c r="S131" s="5">
        <v>6.0100000000000001E-6</v>
      </c>
      <c r="T131">
        <v>40.61</v>
      </c>
    </row>
    <row r="132" spans="2:20" x14ac:dyDescent="0.2">
      <c r="B132">
        <v>1</v>
      </c>
      <c r="C132">
        <v>64</v>
      </c>
      <c r="D132">
        <v>64</v>
      </c>
      <c r="E132">
        <v>64</v>
      </c>
      <c r="F132">
        <v>64</v>
      </c>
      <c r="G132">
        <v>32768</v>
      </c>
      <c r="H132">
        <v>0.46500000000000002</v>
      </c>
      <c r="I132" s="5">
        <v>7.0999999999999998E-6</v>
      </c>
      <c r="J132">
        <v>68.819999999999993</v>
      </c>
      <c r="L132">
        <v>1</v>
      </c>
      <c r="M132">
        <v>64</v>
      </c>
      <c r="N132">
        <v>64</v>
      </c>
      <c r="O132">
        <v>64</v>
      </c>
      <c r="P132">
        <v>64</v>
      </c>
      <c r="Q132">
        <v>32768</v>
      </c>
      <c r="R132">
        <v>0.39300000000000002</v>
      </c>
      <c r="S132" s="5">
        <v>6.0000000000000002E-6</v>
      </c>
      <c r="T132">
        <v>81.42</v>
      </c>
    </row>
    <row r="133" spans="2:20" x14ac:dyDescent="0.2">
      <c r="B133">
        <v>1</v>
      </c>
      <c r="C133">
        <v>128</v>
      </c>
      <c r="D133">
        <v>128</v>
      </c>
      <c r="E133">
        <v>128</v>
      </c>
      <c r="F133">
        <v>128</v>
      </c>
      <c r="G133">
        <v>32768</v>
      </c>
      <c r="H133">
        <v>0.495</v>
      </c>
      <c r="I133" s="5">
        <v>7.5499999999999997E-6</v>
      </c>
      <c r="J133">
        <v>129.30000000000001</v>
      </c>
      <c r="L133">
        <v>1</v>
      </c>
      <c r="M133">
        <v>128</v>
      </c>
      <c r="N133">
        <v>128</v>
      </c>
      <c r="O133">
        <v>128</v>
      </c>
      <c r="P133">
        <v>128</v>
      </c>
      <c r="Q133">
        <v>32768</v>
      </c>
      <c r="R133">
        <v>0.42399999999999999</v>
      </c>
      <c r="S133" s="5">
        <v>6.4699999999999999E-6</v>
      </c>
      <c r="T133">
        <v>150.9</v>
      </c>
    </row>
    <row r="134" spans="2:20" x14ac:dyDescent="0.2">
      <c r="B134">
        <v>1</v>
      </c>
      <c r="C134">
        <v>256</v>
      </c>
      <c r="D134">
        <v>256</v>
      </c>
      <c r="E134">
        <v>256</v>
      </c>
      <c r="F134">
        <v>256</v>
      </c>
      <c r="G134">
        <v>32768</v>
      </c>
      <c r="H134">
        <v>0.52400000000000002</v>
      </c>
      <c r="I134" s="5">
        <v>7.9999999999999996E-6</v>
      </c>
      <c r="J134">
        <v>244.3</v>
      </c>
      <c r="L134">
        <v>1</v>
      </c>
      <c r="M134">
        <v>256</v>
      </c>
      <c r="N134">
        <v>256</v>
      </c>
      <c r="O134">
        <v>256</v>
      </c>
      <c r="P134">
        <v>256</v>
      </c>
      <c r="Q134">
        <v>32768</v>
      </c>
      <c r="R134">
        <v>0.45100000000000001</v>
      </c>
      <c r="S134" s="5">
        <v>6.8800000000000002E-6</v>
      </c>
      <c r="T134">
        <v>283.8</v>
      </c>
    </row>
    <row r="135" spans="2:20" x14ac:dyDescent="0.2">
      <c r="B135">
        <v>1</v>
      </c>
      <c r="C135">
        <v>512</v>
      </c>
      <c r="D135">
        <v>512</v>
      </c>
      <c r="E135">
        <v>512</v>
      </c>
      <c r="F135">
        <v>512</v>
      </c>
      <c r="G135">
        <v>32768</v>
      </c>
      <c r="H135">
        <v>0.56000000000000005</v>
      </c>
      <c r="I135" s="5">
        <v>8.5399999999999996E-6</v>
      </c>
      <c r="J135">
        <v>457.1</v>
      </c>
      <c r="L135">
        <v>1</v>
      </c>
      <c r="M135">
        <v>512</v>
      </c>
      <c r="N135">
        <v>512</v>
      </c>
      <c r="O135">
        <v>512</v>
      </c>
      <c r="P135">
        <v>512</v>
      </c>
      <c r="Q135">
        <v>32768</v>
      </c>
      <c r="R135">
        <v>0.45200000000000001</v>
      </c>
      <c r="S135" s="5">
        <v>6.9E-6</v>
      </c>
      <c r="T135">
        <v>566.4</v>
      </c>
    </row>
    <row r="136" spans="2:20" x14ac:dyDescent="0.2">
      <c r="B136">
        <v>1</v>
      </c>
      <c r="C136">
        <v>1024</v>
      </c>
      <c r="D136">
        <v>1024</v>
      </c>
      <c r="E136">
        <v>1024</v>
      </c>
      <c r="F136">
        <v>1024</v>
      </c>
      <c r="G136">
        <v>32768</v>
      </c>
      <c r="H136">
        <v>0.63700000000000001</v>
      </c>
      <c r="I136" s="5">
        <v>9.7200000000000001E-6</v>
      </c>
      <c r="J136">
        <v>803.8</v>
      </c>
      <c r="L136">
        <v>1</v>
      </c>
      <c r="M136">
        <v>1024</v>
      </c>
      <c r="N136">
        <v>1024</v>
      </c>
      <c r="O136">
        <v>1024</v>
      </c>
      <c r="P136">
        <v>1024</v>
      </c>
      <c r="Q136">
        <v>32768</v>
      </c>
      <c r="R136">
        <v>0.51300000000000001</v>
      </c>
      <c r="S136" s="5">
        <v>7.8299999999999996E-6</v>
      </c>
      <c r="T136">
        <v>998.1</v>
      </c>
    </row>
    <row r="137" spans="2:20" x14ac:dyDescent="0.2">
      <c r="B137">
        <v>1</v>
      </c>
      <c r="C137">
        <v>2048</v>
      </c>
      <c r="D137">
        <v>2048</v>
      </c>
      <c r="E137">
        <v>2048</v>
      </c>
      <c r="F137">
        <v>2048</v>
      </c>
      <c r="G137">
        <v>32768</v>
      </c>
      <c r="H137">
        <v>0.79800000000000004</v>
      </c>
      <c r="I137" s="5">
        <v>1.22E-5</v>
      </c>
      <c r="J137">
        <v>1283</v>
      </c>
      <c r="L137">
        <v>1</v>
      </c>
      <c r="M137">
        <v>2048</v>
      </c>
      <c r="N137">
        <v>2048</v>
      </c>
      <c r="O137">
        <v>2048</v>
      </c>
      <c r="P137">
        <v>2048</v>
      </c>
      <c r="Q137">
        <v>32768</v>
      </c>
      <c r="R137">
        <v>0.60399999999999998</v>
      </c>
      <c r="S137" s="5">
        <v>9.2199999999999998E-6</v>
      </c>
      <c r="T137">
        <v>1695</v>
      </c>
    </row>
    <row r="138" spans="2:20" x14ac:dyDescent="0.2">
      <c r="B138">
        <v>1</v>
      </c>
      <c r="C138">
        <v>4096</v>
      </c>
      <c r="D138">
        <v>4096</v>
      </c>
      <c r="E138">
        <v>4096</v>
      </c>
      <c r="F138">
        <v>4096</v>
      </c>
      <c r="G138">
        <v>16384</v>
      </c>
      <c r="H138">
        <v>0.55500000000000005</v>
      </c>
      <c r="I138" s="5">
        <v>1.6900000000000001E-5</v>
      </c>
      <c r="J138">
        <v>1845</v>
      </c>
      <c r="L138">
        <v>1</v>
      </c>
      <c r="M138">
        <v>4096</v>
      </c>
      <c r="N138">
        <v>4096</v>
      </c>
      <c r="O138">
        <v>4096</v>
      </c>
      <c r="P138">
        <v>4096</v>
      </c>
      <c r="Q138">
        <v>32768</v>
      </c>
      <c r="R138">
        <v>0.78200000000000003</v>
      </c>
      <c r="S138" s="5">
        <v>1.19E-5</v>
      </c>
      <c r="T138">
        <v>2619</v>
      </c>
    </row>
    <row r="139" spans="2:20" x14ac:dyDescent="0.2">
      <c r="B139">
        <v>1</v>
      </c>
      <c r="C139">
        <v>8192</v>
      </c>
      <c r="D139">
        <v>8192</v>
      </c>
      <c r="E139">
        <v>8192</v>
      </c>
      <c r="F139">
        <v>8192</v>
      </c>
      <c r="G139">
        <v>16384</v>
      </c>
      <c r="H139">
        <v>0.84499999999999997</v>
      </c>
      <c r="I139" s="5">
        <v>2.58E-5</v>
      </c>
      <c r="J139">
        <v>2424</v>
      </c>
      <c r="L139">
        <v>1</v>
      </c>
      <c r="M139">
        <v>8192</v>
      </c>
      <c r="N139">
        <v>8192</v>
      </c>
      <c r="O139">
        <v>8192</v>
      </c>
      <c r="P139">
        <v>8192</v>
      </c>
      <c r="Q139">
        <v>16384</v>
      </c>
      <c r="R139">
        <v>0.58799999999999997</v>
      </c>
      <c r="S139" s="5">
        <v>1.7900000000000001E-5</v>
      </c>
      <c r="T139">
        <v>3483</v>
      </c>
    </row>
    <row r="140" spans="2:20" x14ac:dyDescent="0.2">
      <c r="B140">
        <v>1</v>
      </c>
      <c r="C140">
        <v>16384</v>
      </c>
      <c r="D140">
        <v>16384</v>
      </c>
      <c r="E140">
        <v>16384</v>
      </c>
      <c r="F140">
        <v>16384</v>
      </c>
      <c r="G140">
        <v>8192</v>
      </c>
      <c r="H140">
        <v>0.72</v>
      </c>
      <c r="I140" s="5">
        <v>4.3900000000000003E-5</v>
      </c>
      <c r="J140">
        <v>2844</v>
      </c>
      <c r="L140">
        <v>1</v>
      </c>
      <c r="M140">
        <v>16384</v>
      </c>
      <c r="N140">
        <v>16384</v>
      </c>
      <c r="O140">
        <v>16384</v>
      </c>
      <c r="P140">
        <v>16384</v>
      </c>
      <c r="Q140">
        <v>16384</v>
      </c>
      <c r="R140">
        <v>0.97099999999999997</v>
      </c>
      <c r="S140" s="5">
        <v>2.9600000000000001E-5</v>
      </c>
      <c r="T140">
        <v>4218</v>
      </c>
    </row>
    <row r="141" spans="2:20" x14ac:dyDescent="0.2">
      <c r="B141">
        <v>1</v>
      </c>
      <c r="C141">
        <v>32768</v>
      </c>
      <c r="D141">
        <v>32768</v>
      </c>
      <c r="E141">
        <v>32768</v>
      </c>
      <c r="F141">
        <v>32768</v>
      </c>
      <c r="G141">
        <v>4096</v>
      </c>
      <c r="H141">
        <v>0.65500000000000003</v>
      </c>
      <c r="I141" s="5">
        <v>8.0000000000000007E-5</v>
      </c>
      <c r="J141">
        <v>3127</v>
      </c>
      <c r="L141">
        <v>1</v>
      </c>
      <c r="M141">
        <v>32768</v>
      </c>
      <c r="N141">
        <v>32768</v>
      </c>
      <c r="O141">
        <v>32768</v>
      </c>
      <c r="P141">
        <v>32768</v>
      </c>
      <c r="Q141">
        <v>8192</v>
      </c>
      <c r="R141">
        <v>0.871</v>
      </c>
      <c r="S141" s="5">
        <v>5.3199999999999999E-5</v>
      </c>
      <c r="T141">
        <v>4703</v>
      </c>
    </row>
    <row r="142" spans="2:20" x14ac:dyDescent="0.2">
      <c r="B142">
        <v>1</v>
      </c>
      <c r="C142">
        <v>65536</v>
      </c>
      <c r="D142">
        <v>65536</v>
      </c>
      <c r="E142">
        <v>65536</v>
      </c>
      <c r="F142">
        <v>65536</v>
      </c>
      <c r="G142">
        <v>4096</v>
      </c>
      <c r="H142">
        <v>1.27</v>
      </c>
      <c r="I142" s="5">
        <v>1.55E-4</v>
      </c>
      <c r="J142">
        <v>3225</v>
      </c>
      <c r="L142">
        <v>1</v>
      </c>
      <c r="M142">
        <v>65536</v>
      </c>
      <c r="N142">
        <v>65536</v>
      </c>
      <c r="O142">
        <v>65536</v>
      </c>
      <c r="P142">
        <v>65536</v>
      </c>
      <c r="Q142">
        <v>4096</v>
      </c>
      <c r="R142">
        <v>0.81899999999999995</v>
      </c>
      <c r="S142" s="5">
        <v>1E-4</v>
      </c>
      <c r="T142">
        <v>5001</v>
      </c>
    </row>
    <row r="143" spans="2:20" x14ac:dyDescent="0.2">
      <c r="B143">
        <v>1</v>
      </c>
      <c r="C143">
        <v>131072</v>
      </c>
      <c r="D143">
        <v>131072</v>
      </c>
      <c r="E143">
        <v>131072</v>
      </c>
      <c r="F143">
        <v>131072</v>
      </c>
      <c r="G143">
        <v>2048</v>
      </c>
      <c r="H143">
        <v>1.24</v>
      </c>
      <c r="I143" s="5">
        <v>3.0200000000000002E-4</v>
      </c>
      <c r="J143">
        <v>3309</v>
      </c>
      <c r="L143">
        <v>1</v>
      </c>
      <c r="M143">
        <v>131072</v>
      </c>
      <c r="N143">
        <v>131072</v>
      </c>
      <c r="O143">
        <v>131072</v>
      </c>
      <c r="P143">
        <v>131072</v>
      </c>
      <c r="Q143">
        <v>2048</v>
      </c>
      <c r="R143">
        <v>0.79300000000000004</v>
      </c>
      <c r="S143" s="5">
        <v>1.94E-4</v>
      </c>
      <c r="T143">
        <v>5165</v>
      </c>
    </row>
    <row r="144" spans="2:20" x14ac:dyDescent="0.2">
      <c r="B144">
        <v>1</v>
      </c>
      <c r="C144">
        <v>262144</v>
      </c>
      <c r="D144">
        <v>262144</v>
      </c>
      <c r="E144">
        <v>262144</v>
      </c>
      <c r="F144">
        <v>262144</v>
      </c>
      <c r="G144">
        <v>1024</v>
      </c>
      <c r="H144">
        <v>1.23</v>
      </c>
      <c r="I144" s="5">
        <v>6.0099999999999997E-4</v>
      </c>
      <c r="J144">
        <v>3327</v>
      </c>
      <c r="L144">
        <v>1</v>
      </c>
      <c r="M144">
        <v>262144</v>
      </c>
      <c r="N144">
        <v>262144</v>
      </c>
      <c r="O144">
        <v>262144</v>
      </c>
      <c r="P144">
        <v>262144</v>
      </c>
      <c r="Q144">
        <v>1024</v>
      </c>
      <c r="R144">
        <v>0.78</v>
      </c>
      <c r="S144" s="5">
        <v>3.8099999999999999E-4</v>
      </c>
      <c r="T144">
        <v>5251</v>
      </c>
    </row>
    <row r="145" spans="2:20" x14ac:dyDescent="0.2">
      <c r="B145">
        <v>1</v>
      </c>
      <c r="C145">
        <v>524288</v>
      </c>
      <c r="D145">
        <v>524288</v>
      </c>
      <c r="E145">
        <v>524288</v>
      </c>
      <c r="F145">
        <v>524288</v>
      </c>
      <c r="G145">
        <v>512</v>
      </c>
      <c r="H145">
        <v>1.22</v>
      </c>
      <c r="I145" s="5">
        <v>1.1900000000000001E-3</v>
      </c>
      <c r="J145">
        <v>3355</v>
      </c>
      <c r="L145">
        <v>1</v>
      </c>
      <c r="M145">
        <v>524288</v>
      </c>
      <c r="N145">
        <v>524288</v>
      </c>
      <c r="O145">
        <v>524288</v>
      </c>
      <c r="P145">
        <v>524288</v>
      </c>
      <c r="Q145">
        <v>512</v>
      </c>
      <c r="R145">
        <v>0.77300000000000002</v>
      </c>
      <c r="S145" s="5">
        <v>7.5500000000000003E-4</v>
      </c>
      <c r="T145">
        <v>5299</v>
      </c>
    </row>
    <row r="146" spans="2:20" x14ac:dyDescent="0.2">
      <c r="B146">
        <v>1</v>
      </c>
      <c r="C146">
        <v>1048576</v>
      </c>
      <c r="D146">
        <v>1048576</v>
      </c>
      <c r="E146">
        <v>1048576</v>
      </c>
      <c r="F146">
        <v>1048576</v>
      </c>
      <c r="G146">
        <v>256</v>
      </c>
      <c r="H146">
        <v>1.23</v>
      </c>
      <c r="I146" s="5">
        <v>2.3999999999999998E-3</v>
      </c>
      <c r="J146">
        <v>3333</v>
      </c>
      <c r="L146">
        <v>1</v>
      </c>
      <c r="M146">
        <v>1048576</v>
      </c>
      <c r="N146">
        <v>1048576</v>
      </c>
      <c r="O146">
        <v>1048576</v>
      </c>
      <c r="P146">
        <v>1048576</v>
      </c>
      <c r="Q146">
        <v>256</v>
      </c>
      <c r="R146">
        <v>0.77</v>
      </c>
      <c r="S146" s="5">
        <v>1.5E-3</v>
      </c>
      <c r="T146">
        <v>5319</v>
      </c>
    </row>
    <row r="147" spans="2:20" x14ac:dyDescent="0.2">
      <c r="B147">
        <v>1</v>
      </c>
      <c r="C147">
        <v>2097152</v>
      </c>
      <c r="D147">
        <v>2097152</v>
      </c>
      <c r="E147">
        <v>2097152</v>
      </c>
      <c r="F147">
        <v>2097152</v>
      </c>
      <c r="G147">
        <v>128</v>
      </c>
      <c r="H147">
        <v>1.22</v>
      </c>
      <c r="I147" s="5">
        <v>4.7800000000000004E-3</v>
      </c>
      <c r="J147">
        <v>3349</v>
      </c>
      <c r="L147">
        <v>1</v>
      </c>
      <c r="M147">
        <v>2097152</v>
      </c>
      <c r="N147">
        <v>2097152</v>
      </c>
      <c r="O147">
        <v>2097152</v>
      </c>
      <c r="P147">
        <v>2097152</v>
      </c>
      <c r="Q147">
        <v>128</v>
      </c>
      <c r="R147">
        <v>0.76900000000000002</v>
      </c>
      <c r="S147" s="5">
        <v>3.0000000000000001E-3</v>
      </c>
      <c r="T147">
        <v>5326</v>
      </c>
    </row>
    <row r="148" spans="2:20" x14ac:dyDescent="0.2">
      <c r="B148">
        <v>1</v>
      </c>
      <c r="C148">
        <v>4194304</v>
      </c>
      <c r="D148">
        <v>4194304</v>
      </c>
      <c r="E148">
        <v>4194304</v>
      </c>
      <c r="F148">
        <v>4194304</v>
      </c>
      <c r="G148">
        <v>64</v>
      </c>
      <c r="H148">
        <v>1.22</v>
      </c>
      <c r="I148" s="5">
        <v>9.5499999999999995E-3</v>
      </c>
      <c r="J148">
        <v>3349</v>
      </c>
      <c r="L148">
        <v>1</v>
      </c>
      <c r="M148">
        <v>4194304</v>
      </c>
      <c r="N148">
        <v>4194304</v>
      </c>
      <c r="O148">
        <v>4194304</v>
      </c>
      <c r="P148">
        <v>4194304</v>
      </c>
      <c r="Q148">
        <v>64</v>
      </c>
      <c r="R148">
        <v>0.76700000000000002</v>
      </c>
      <c r="S148" s="5">
        <v>5.9899999999999997E-3</v>
      </c>
      <c r="T148">
        <v>5340</v>
      </c>
    </row>
    <row r="150" spans="2:20" x14ac:dyDescent="0.2">
      <c r="B150" t="s">
        <v>12</v>
      </c>
      <c r="L150" t="s">
        <v>12</v>
      </c>
    </row>
    <row r="151" spans="2:20" x14ac:dyDescent="0.2">
      <c r="B151" t="s">
        <v>14</v>
      </c>
      <c r="C151" t="s">
        <v>62</v>
      </c>
      <c r="L151" t="s">
        <v>14</v>
      </c>
      <c r="M151" t="s">
        <v>62</v>
      </c>
    </row>
    <row r="152" spans="2:20" x14ac:dyDescent="0.2">
      <c r="B152" t="s">
        <v>12</v>
      </c>
      <c r="L152" t="s">
        <v>12</v>
      </c>
    </row>
    <row r="154" spans="2:20" x14ac:dyDescent="0.2">
      <c r="K154" t="s">
        <v>0</v>
      </c>
      <c r="L154" t="s">
        <v>4</v>
      </c>
    </row>
    <row r="155" spans="2:20" x14ac:dyDescent="0.2">
      <c r="K155" t="s">
        <v>79</v>
      </c>
      <c r="N155" s="1"/>
    </row>
    <row r="156" spans="2:20" x14ac:dyDescent="0.2">
      <c r="K156" t="s">
        <v>1</v>
      </c>
      <c r="L156" t="s">
        <v>2</v>
      </c>
      <c r="M156">
        <v>29</v>
      </c>
      <c r="N156" s="1">
        <v>0.94067129629629631</v>
      </c>
      <c r="O156" t="s">
        <v>3</v>
      </c>
      <c r="P156">
        <v>2017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6"/>
  <sheetViews>
    <sheetView topLeftCell="AB1" zoomScale="55" zoomScaleNormal="55" workbookViewId="0">
      <selection activeCell="AH66" sqref="AH66"/>
    </sheetView>
  </sheetViews>
  <sheetFormatPr defaultRowHeight="14" x14ac:dyDescent="0.2"/>
  <sheetData>
    <row r="1" spans="1:26" x14ac:dyDescent="0.2">
      <c r="A1" t="s">
        <v>0</v>
      </c>
      <c r="B1" t="s">
        <v>1</v>
      </c>
      <c r="C1" t="s">
        <v>2</v>
      </c>
      <c r="D1" s="1">
        <v>29</v>
      </c>
      <c r="E1" s="1">
        <v>0.88465277777777773</v>
      </c>
      <c r="F1" s="1" t="s">
        <v>3</v>
      </c>
      <c r="G1">
        <v>2017</v>
      </c>
      <c r="K1" t="s">
        <v>4</v>
      </c>
      <c r="L1" t="s">
        <v>1</v>
      </c>
      <c r="M1" t="s">
        <v>2</v>
      </c>
      <c r="N1" s="1">
        <v>29</v>
      </c>
      <c r="O1" s="1">
        <v>0.8858449074074074</v>
      </c>
      <c r="P1" s="1" t="s">
        <v>3</v>
      </c>
      <c r="Q1">
        <v>2017</v>
      </c>
    </row>
    <row r="3" spans="1:26" x14ac:dyDescent="0.2">
      <c r="B3" t="s">
        <v>5</v>
      </c>
      <c r="C3" t="s">
        <v>6</v>
      </c>
      <c r="D3" t="s">
        <v>7</v>
      </c>
      <c r="E3">
        <v>1</v>
      </c>
      <c r="F3" t="s">
        <v>8</v>
      </c>
      <c r="G3" t="s">
        <v>9</v>
      </c>
      <c r="L3" t="s">
        <v>5</v>
      </c>
      <c r="M3" t="s">
        <v>6</v>
      </c>
      <c r="N3" t="s">
        <v>7</v>
      </c>
      <c r="O3">
        <v>1</v>
      </c>
      <c r="P3" t="s">
        <v>8</v>
      </c>
      <c r="Q3" t="s">
        <v>9</v>
      </c>
      <c r="X3" s="2" t="s">
        <v>10</v>
      </c>
      <c r="Y3" s="3" t="s">
        <v>11</v>
      </c>
      <c r="Z3" s="3"/>
    </row>
    <row r="4" spans="1:26" x14ac:dyDescent="0.2">
      <c r="B4" t="s">
        <v>12</v>
      </c>
      <c r="L4" t="s">
        <v>12</v>
      </c>
    </row>
    <row r="5" spans="1:26" x14ac:dyDescent="0.2">
      <c r="B5" t="s">
        <v>13</v>
      </c>
      <c r="C5" t="s">
        <v>14</v>
      </c>
      <c r="D5">
        <v>1</v>
      </c>
      <c r="L5" t="s">
        <v>13</v>
      </c>
      <c r="M5" t="s">
        <v>14</v>
      </c>
      <c r="N5">
        <v>1</v>
      </c>
    </row>
    <row r="7" spans="1:26" x14ac:dyDescent="0.2">
      <c r="B7" t="s">
        <v>15</v>
      </c>
      <c r="C7">
        <v>4</v>
      </c>
      <c r="L7" t="s">
        <v>15</v>
      </c>
      <c r="M7">
        <v>4</v>
      </c>
    </row>
    <row r="8" spans="1:26" x14ac:dyDescent="0.2">
      <c r="B8" t="s">
        <v>12</v>
      </c>
      <c r="L8" t="s">
        <v>12</v>
      </c>
    </row>
    <row r="10" spans="1:26" x14ac:dyDescent="0.2">
      <c r="B10" t="s">
        <v>16</v>
      </c>
      <c r="L10" t="s">
        <v>16</v>
      </c>
    </row>
    <row r="11" spans="1:26" x14ac:dyDescent="0.2">
      <c r="B11" t="s">
        <v>17</v>
      </c>
      <c r="L11" t="s">
        <v>17</v>
      </c>
    </row>
    <row r="12" spans="1:26" x14ac:dyDescent="0.2">
      <c r="B12" t="s">
        <v>16</v>
      </c>
      <c r="L12" t="s">
        <v>16</v>
      </c>
    </row>
    <row r="14" spans="1:26" x14ac:dyDescent="0.2">
      <c r="B14" t="s">
        <v>18</v>
      </c>
      <c r="L14" t="s">
        <v>18</v>
      </c>
    </row>
    <row r="15" spans="1:26" x14ac:dyDescent="0.2">
      <c r="B15" t="s">
        <v>19</v>
      </c>
      <c r="C15" t="s">
        <v>20</v>
      </c>
      <c r="L15" t="s">
        <v>19</v>
      </c>
      <c r="M15" t="s">
        <v>20</v>
      </c>
    </row>
    <row r="16" spans="1:26" x14ac:dyDescent="0.2">
      <c r="B16" t="s">
        <v>18</v>
      </c>
      <c r="L16" t="s">
        <v>18</v>
      </c>
    </row>
    <row r="18" spans="2:45" x14ac:dyDescent="0.2">
      <c r="B18" t="s">
        <v>21</v>
      </c>
      <c r="L18" t="s">
        <v>21</v>
      </c>
    </row>
    <row r="19" spans="2:45" x14ac:dyDescent="0.2">
      <c r="B19" t="s">
        <v>22</v>
      </c>
      <c r="C19" t="s">
        <v>23</v>
      </c>
      <c r="D19">
        <v>1</v>
      </c>
      <c r="E19">
        <v>4</v>
      </c>
      <c r="L19" t="s">
        <v>22</v>
      </c>
      <c r="M19" t="s">
        <v>23</v>
      </c>
      <c r="N19">
        <v>1</v>
      </c>
      <c r="O19">
        <v>4</v>
      </c>
    </row>
    <row r="20" spans="2:45" x14ac:dyDescent="0.2">
      <c r="B20" t="s">
        <v>24</v>
      </c>
      <c r="C20" t="s">
        <v>25</v>
      </c>
      <c r="L20" t="s">
        <v>24</v>
      </c>
      <c r="M20" t="s">
        <v>25</v>
      </c>
    </row>
    <row r="21" spans="2:45" x14ac:dyDescent="0.2">
      <c r="B21" t="s">
        <v>26</v>
      </c>
      <c r="C21" t="s">
        <v>27</v>
      </c>
      <c r="D21" t="s">
        <v>28</v>
      </c>
      <c r="E21" t="s">
        <v>29</v>
      </c>
      <c r="L21" t="s">
        <v>26</v>
      </c>
      <c r="M21" t="s">
        <v>27</v>
      </c>
      <c r="N21" t="s">
        <v>28</v>
      </c>
      <c r="O21" t="s">
        <v>29</v>
      </c>
    </row>
    <row r="22" spans="2:45" x14ac:dyDescent="0.2">
      <c r="B22" t="s">
        <v>30</v>
      </c>
      <c r="C22">
        <v>4194304</v>
      </c>
      <c r="L22" t="s">
        <v>30</v>
      </c>
      <c r="M22">
        <v>4194304</v>
      </c>
    </row>
    <row r="23" spans="2:45" x14ac:dyDescent="0.2">
      <c r="B23" t="s">
        <v>31</v>
      </c>
      <c r="C23" t="s">
        <v>32</v>
      </c>
      <c r="D23" t="s">
        <v>33</v>
      </c>
      <c r="L23" t="s">
        <v>31</v>
      </c>
      <c r="M23" t="s">
        <v>32</v>
      </c>
      <c r="N23" t="s">
        <v>33</v>
      </c>
    </row>
    <row r="24" spans="2:45" x14ac:dyDescent="0.2">
      <c r="AE24" t="s">
        <v>34</v>
      </c>
    </row>
    <row r="25" spans="2:45" x14ac:dyDescent="0.2"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  <c r="H25" t="s">
        <v>41</v>
      </c>
      <c r="I25" s="4" t="s">
        <v>42</v>
      </c>
      <c r="J25" s="4" t="s">
        <v>43</v>
      </c>
      <c r="L25" t="s">
        <v>35</v>
      </c>
      <c r="M25" t="s">
        <v>36</v>
      </c>
      <c r="N25" t="s">
        <v>37</v>
      </c>
      <c r="O25" t="s">
        <v>38</v>
      </c>
      <c r="P25" t="s">
        <v>39</v>
      </c>
      <c r="Q25" t="s">
        <v>40</v>
      </c>
      <c r="R25" t="s">
        <v>41</v>
      </c>
      <c r="S25" t="s">
        <v>42</v>
      </c>
      <c r="T25" t="s">
        <v>43</v>
      </c>
      <c r="X25" t="str">
        <f>O25</f>
        <v>ndata</v>
      </c>
      <c r="Y25" t="str">
        <f>I91</f>
        <v>latency</v>
      </c>
      <c r="Z25" t="str">
        <f>I25</f>
        <v>latency</v>
      </c>
      <c r="AA25" t="str">
        <f>I58</f>
        <v>latency</v>
      </c>
      <c r="AB25" t="str">
        <f>S58</f>
        <v>latency</v>
      </c>
      <c r="AC25" s="5" t="str">
        <f>S124</f>
        <v>latency</v>
      </c>
      <c r="AE25" t="s">
        <v>44</v>
      </c>
    </row>
    <row r="26" spans="2:45" x14ac:dyDescent="0.2">
      <c r="Y26" t="s">
        <v>45</v>
      </c>
      <c r="Z26" t="s">
        <v>46</v>
      </c>
      <c r="AA26" t="s">
        <v>47</v>
      </c>
      <c r="AB26" t="s">
        <v>48</v>
      </c>
      <c r="AC26" t="s">
        <v>49</v>
      </c>
      <c r="AF26" t="str">
        <f>Y26</f>
        <v>MPI_Send/Recv</v>
      </c>
      <c r="AG26" t="str">
        <f>Z26</f>
        <v>PUT+sync images</v>
      </c>
      <c r="AH26" t="str">
        <f>AA26</f>
        <v>GET(a)+sync images</v>
      </c>
      <c r="AI26" t="str">
        <f>AB26</f>
        <v>GET(b)+sync images</v>
      </c>
      <c r="AJ26" t="str">
        <f>AC26</f>
        <v>PUT-GET(b)</v>
      </c>
      <c r="AK26">
        <f>AJ27/AI27</f>
        <v>0.54380664652567978</v>
      </c>
    </row>
    <row r="27" spans="2:45" x14ac:dyDescent="0.2">
      <c r="B27">
        <v>1</v>
      </c>
      <c r="C27">
        <v>1</v>
      </c>
      <c r="D27">
        <v>1</v>
      </c>
      <c r="E27">
        <v>1</v>
      </c>
      <c r="F27">
        <v>1</v>
      </c>
      <c r="G27">
        <v>65536</v>
      </c>
      <c r="H27">
        <v>0.38300000000000001</v>
      </c>
      <c r="I27" s="5">
        <v>2.9299999999999999E-6</v>
      </c>
      <c r="J27">
        <v>2.6080000000000001</v>
      </c>
      <c r="L27">
        <v>1</v>
      </c>
      <c r="M27">
        <v>1</v>
      </c>
      <c r="N27">
        <v>1</v>
      </c>
      <c r="O27">
        <v>1</v>
      </c>
      <c r="P27">
        <v>1</v>
      </c>
      <c r="Q27">
        <v>65536</v>
      </c>
      <c r="R27">
        <v>0.378</v>
      </c>
      <c r="S27" s="5">
        <v>2.8899999999999999E-6</v>
      </c>
      <c r="T27">
        <v>2.6429999999999998</v>
      </c>
      <c r="X27">
        <f t="shared" ref="X27:X49" si="0">O27</f>
        <v>1</v>
      </c>
      <c r="Y27">
        <f t="shared" ref="Y27:Y49" si="1">I93</f>
        <v>1.3799999999999999E-6</v>
      </c>
      <c r="Z27">
        <f t="shared" ref="Z27:Z49" si="2">I27</f>
        <v>2.9299999999999999E-6</v>
      </c>
      <c r="AA27">
        <f t="shared" ref="AA27:AA49" si="3">I60</f>
        <v>3.4000000000000001E-6</v>
      </c>
      <c r="AB27">
        <f t="shared" ref="AB27:AB49" si="4">S60</f>
        <v>3.3100000000000001E-6</v>
      </c>
      <c r="AC27" s="5">
        <f>S126</f>
        <v>1.7999999999999999E-6</v>
      </c>
      <c r="AE27">
        <f>X27*8</f>
        <v>8</v>
      </c>
      <c r="AF27" s="6">
        <f t="shared" ref="AF27:AJ49" si="5">Y27*1000*1000</f>
        <v>1.38</v>
      </c>
      <c r="AG27" s="6">
        <f t="shared" si="5"/>
        <v>2.9299999999999997</v>
      </c>
      <c r="AH27">
        <f t="shared" si="5"/>
        <v>3.4000000000000004</v>
      </c>
      <c r="AI27">
        <f t="shared" si="5"/>
        <v>3.31</v>
      </c>
      <c r="AJ27">
        <f t="shared" si="5"/>
        <v>1.8</v>
      </c>
      <c r="AK27">
        <f>AJ27/AG27</f>
        <v>0.61433447098976113</v>
      </c>
      <c r="AS27">
        <f>AJ27/AF27</f>
        <v>1.3043478260869568</v>
      </c>
    </row>
    <row r="28" spans="2:45" x14ac:dyDescent="0.2">
      <c r="B28">
        <v>1</v>
      </c>
      <c r="C28">
        <v>2</v>
      </c>
      <c r="D28">
        <v>2</v>
      </c>
      <c r="E28">
        <v>2</v>
      </c>
      <c r="F28">
        <v>2</v>
      </c>
      <c r="G28">
        <v>65536</v>
      </c>
      <c r="H28">
        <v>0.38500000000000001</v>
      </c>
      <c r="I28" s="5">
        <v>2.9399999999999998E-6</v>
      </c>
      <c r="J28">
        <v>5.194</v>
      </c>
      <c r="L28">
        <v>1</v>
      </c>
      <c r="M28">
        <v>2</v>
      </c>
      <c r="N28">
        <v>2</v>
      </c>
      <c r="O28">
        <v>2</v>
      </c>
      <c r="P28">
        <v>2</v>
      </c>
      <c r="Q28">
        <v>65536</v>
      </c>
      <c r="R28">
        <v>0.379</v>
      </c>
      <c r="S28" s="5">
        <v>2.8899999999999999E-6</v>
      </c>
      <c r="T28">
        <v>5.28</v>
      </c>
      <c r="X28">
        <f t="shared" si="0"/>
        <v>2</v>
      </c>
      <c r="Y28">
        <f t="shared" si="1"/>
        <v>1.3599999999999999E-6</v>
      </c>
      <c r="Z28">
        <f t="shared" si="2"/>
        <v>2.9399999999999998E-6</v>
      </c>
      <c r="AA28">
        <f t="shared" si="3"/>
        <v>3.41E-6</v>
      </c>
      <c r="AB28">
        <f t="shared" si="4"/>
        <v>3.32E-6</v>
      </c>
      <c r="AC28" s="5">
        <f t="shared" ref="AC28:AC49" si="6">S127</f>
        <v>1.81E-6</v>
      </c>
      <c r="AE28">
        <f t="shared" ref="AE28:AE49" si="7">X28*8</f>
        <v>16</v>
      </c>
      <c r="AF28">
        <f t="shared" si="5"/>
        <v>1.3599999999999999</v>
      </c>
      <c r="AG28">
        <f t="shared" si="5"/>
        <v>2.94</v>
      </c>
      <c r="AH28">
        <f t="shared" si="5"/>
        <v>3.4099999999999997</v>
      </c>
      <c r="AI28">
        <f t="shared" si="5"/>
        <v>3.32</v>
      </c>
      <c r="AJ28">
        <f t="shared" si="5"/>
        <v>1.81</v>
      </c>
      <c r="AS28">
        <f t="shared" ref="AS28:AS40" si="8">AJ28/AF28</f>
        <v>1.3308823529411766</v>
      </c>
    </row>
    <row r="29" spans="2:45" x14ac:dyDescent="0.2">
      <c r="B29">
        <v>1</v>
      </c>
      <c r="C29">
        <v>4</v>
      </c>
      <c r="D29">
        <v>4</v>
      </c>
      <c r="E29">
        <v>4</v>
      </c>
      <c r="F29">
        <v>4</v>
      </c>
      <c r="G29">
        <v>65536</v>
      </c>
      <c r="H29">
        <v>0.38800000000000001</v>
      </c>
      <c r="I29" s="5">
        <v>2.96E-6</v>
      </c>
      <c r="J29">
        <v>10.31</v>
      </c>
      <c r="L29">
        <v>1</v>
      </c>
      <c r="M29">
        <v>4</v>
      </c>
      <c r="N29">
        <v>4</v>
      </c>
      <c r="O29">
        <v>4</v>
      </c>
      <c r="P29">
        <v>4</v>
      </c>
      <c r="Q29">
        <v>65536</v>
      </c>
      <c r="R29">
        <v>0.38200000000000001</v>
      </c>
      <c r="S29" s="5">
        <v>2.92E-6</v>
      </c>
      <c r="T29">
        <v>10.46</v>
      </c>
      <c r="X29">
        <f t="shared" si="0"/>
        <v>4</v>
      </c>
      <c r="Y29">
        <f t="shared" si="1"/>
        <v>1.6899999999999999E-6</v>
      </c>
      <c r="Z29">
        <f t="shared" si="2"/>
        <v>2.96E-6</v>
      </c>
      <c r="AA29">
        <f t="shared" si="3"/>
        <v>3.4199999999999999E-6</v>
      </c>
      <c r="AB29">
        <f t="shared" si="4"/>
        <v>3.3299999999999999E-6</v>
      </c>
      <c r="AC29" s="5">
        <f t="shared" si="6"/>
        <v>1.8300000000000001E-6</v>
      </c>
      <c r="AE29">
        <f t="shared" si="7"/>
        <v>32</v>
      </c>
      <c r="AF29">
        <f t="shared" si="5"/>
        <v>1.69</v>
      </c>
      <c r="AG29">
        <f t="shared" si="5"/>
        <v>2.96</v>
      </c>
      <c r="AH29">
        <f t="shared" si="5"/>
        <v>3.42</v>
      </c>
      <c r="AI29">
        <f t="shared" si="5"/>
        <v>3.33</v>
      </c>
      <c r="AJ29">
        <f t="shared" si="5"/>
        <v>1.83</v>
      </c>
      <c r="AS29">
        <f t="shared" si="8"/>
        <v>1.0828402366863905</v>
      </c>
    </row>
    <row r="30" spans="2:45" x14ac:dyDescent="0.2">
      <c r="B30">
        <v>1</v>
      </c>
      <c r="C30">
        <v>8</v>
      </c>
      <c r="D30">
        <v>8</v>
      </c>
      <c r="E30">
        <v>8</v>
      </c>
      <c r="F30">
        <v>8</v>
      </c>
      <c r="G30">
        <v>65536</v>
      </c>
      <c r="H30">
        <v>0.39300000000000002</v>
      </c>
      <c r="I30" s="5">
        <v>3.0000000000000001E-6</v>
      </c>
      <c r="J30">
        <v>20.37</v>
      </c>
      <c r="L30">
        <v>1</v>
      </c>
      <c r="M30">
        <v>8</v>
      </c>
      <c r="N30">
        <v>8</v>
      </c>
      <c r="O30">
        <v>8</v>
      </c>
      <c r="P30">
        <v>8</v>
      </c>
      <c r="Q30">
        <v>65536</v>
      </c>
      <c r="R30">
        <v>0.38700000000000001</v>
      </c>
      <c r="S30" s="5">
        <v>2.9500000000000001E-6</v>
      </c>
      <c r="T30">
        <v>20.68</v>
      </c>
      <c r="X30">
        <f t="shared" si="0"/>
        <v>8</v>
      </c>
      <c r="Y30">
        <f t="shared" si="1"/>
        <v>1.7E-6</v>
      </c>
      <c r="Z30">
        <f t="shared" si="2"/>
        <v>3.0000000000000001E-6</v>
      </c>
      <c r="AA30">
        <f t="shared" si="3"/>
        <v>3.4400000000000001E-6</v>
      </c>
      <c r="AB30">
        <f t="shared" si="4"/>
        <v>3.3500000000000001E-6</v>
      </c>
      <c r="AC30" s="5">
        <f t="shared" si="6"/>
        <v>1.86E-6</v>
      </c>
      <c r="AE30">
        <f t="shared" si="7"/>
        <v>64</v>
      </c>
      <c r="AF30">
        <f t="shared" si="5"/>
        <v>1.7000000000000002</v>
      </c>
      <c r="AG30">
        <f t="shared" si="5"/>
        <v>3</v>
      </c>
      <c r="AH30">
        <f t="shared" si="5"/>
        <v>3.44</v>
      </c>
      <c r="AI30">
        <f t="shared" si="5"/>
        <v>3.35</v>
      </c>
      <c r="AJ30">
        <f t="shared" si="5"/>
        <v>1.8599999999999999</v>
      </c>
      <c r="AS30">
        <f t="shared" si="8"/>
        <v>1.0941176470588234</v>
      </c>
    </row>
    <row r="31" spans="2:45" x14ac:dyDescent="0.2">
      <c r="B31">
        <v>1</v>
      </c>
      <c r="C31">
        <v>16</v>
      </c>
      <c r="D31">
        <v>16</v>
      </c>
      <c r="E31">
        <v>16</v>
      </c>
      <c r="F31">
        <v>16</v>
      </c>
      <c r="G31">
        <v>65536</v>
      </c>
      <c r="H31">
        <v>0.44</v>
      </c>
      <c r="I31" s="5">
        <v>3.36E-6</v>
      </c>
      <c r="J31">
        <v>36.380000000000003</v>
      </c>
      <c r="L31">
        <v>1</v>
      </c>
      <c r="M31">
        <v>16</v>
      </c>
      <c r="N31">
        <v>16</v>
      </c>
      <c r="O31">
        <v>16</v>
      </c>
      <c r="P31">
        <v>16</v>
      </c>
      <c r="Q31">
        <v>65536</v>
      </c>
      <c r="R31">
        <v>0.43099999999999999</v>
      </c>
      <c r="S31" s="5">
        <v>3.2899999999999998E-6</v>
      </c>
      <c r="T31">
        <v>37.15</v>
      </c>
      <c r="X31">
        <f t="shared" si="0"/>
        <v>16</v>
      </c>
      <c r="Y31">
        <f t="shared" si="1"/>
        <v>1.73E-6</v>
      </c>
      <c r="Z31">
        <f t="shared" si="2"/>
        <v>3.36E-6</v>
      </c>
      <c r="AA31">
        <f t="shared" si="3"/>
        <v>3.4800000000000001E-6</v>
      </c>
      <c r="AB31">
        <f t="shared" si="4"/>
        <v>3.3900000000000002E-6</v>
      </c>
      <c r="AC31" s="5">
        <f t="shared" si="6"/>
        <v>2.03E-6</v>
      </c>
      <c r="AE31">
        <f t="shared" si="7"/>
        <v>128</v>
      </c>
      <c r="AF31">
        <f t="shared" si="5"/>
        <v>1.73</v>
      </c>
      <c r="AG31">
        <f t="shared" si="5"/>
        <v>3.3600000000000003</v>
      </c>
      <c r="AH31">
        <f t="shared" si="5"/>
        <v>3.48</v>
      </c>
      <c r="AI31">
        <f t="shared" si="5"/>
        <v>3.39</v>
      </c>
      <c r="AJ31">
        <f t="shared" si="5"/>
        <v>2.0300000000000002</v>
      </c>
      <c r="AS31">
        <f t="shared" si="8"/>
        <v>1.1734104046242777</v>
      </c>
    </row>
    <row r="32" spans="2:45" x14ac:dyDescent="0.2">
      <c r="B32">
        <v>1</v>
      </c>
      <c r="C32">
        <v>32</v>
      </c>
      <c r="D32">
        <v>32</v>
      </c>
      <c r="E32">
        <v>32</v>
      </c>
      <c r="F32">
        <v>32</v>
      </c>
      <c r="G32">
        <v>65536</v>
      </c>
      <c r="H32">
        <v>0.44600000000000001</v>
      </c>
      <c r="I32" s="5">
        <v>3.4000000000000001E-6</v>
      </c>
      <c r="J32">
        <v>71.760000000000005</v>
      </c>
      <c r="L32">
        <v>1</v>
      </c>
      <c r="M32">
        <v>32</v>
      </c>
      <c r="N32">
        <v>32</v>
      </c>
      <c r="O32">
        <v>32</v>
      </c>
      <c r="P32">
        <v>32</v>
      </c>
      <c r="Q32">
        <v>65536</v>
      </c>
      <c r="R32">
        <v>0.437</v>
      </c>
      <c r="S32" s="5">
        <v>3.3299999999999999E-6</v>
      </c>
      <c r="T32">
        <v>73.22</v>
      </c>
      <c r="X32">
        <f t="shared" si="0"/>
        <v>32</v>
      </c>
      <c r="Y32">
        <f t="shared" si="1"/>
        <v>1.8500000000000001E-6</v>
      </c>
      <c r="Z32">
        <f t="shared" si="2"/>
        <v>3.4000000000000001E-6</v>
      </c>
      <c r="AA32">
        <f t="shared" si="3"/>
        <v>3.5999999999999998E-6</v>
      </c>
      <c r="AB32">
        <f t="shared" si="4"/>
        <v>3.49E-6</v>
      </c>
      <c r="AC32" s="5">
        <f t="shared" si="6"/>
        <v>2.0999999999999998E-6</v>
      </c>
      <c r="AE32">
        <f t="shared" si="7"/>
        <v>256</v>
      </c>
      <c r="AF32">
        <f t="shared" si="5"/>
        <v>1.85</v>
      </c>
      <c r="AG32">
        <f t="shared" si="5"/>
        <v>3.4000000000000004</v>
      </c>
      <c r="AH32">
        <f t="shared" si="5"/>
        <v>3.6</v>
      </c>
      <c r="AI32">
        <f t="shared" si="5"/>
        <v>3.49</v>
      </c>
      <c r="AJ32">
        <f t="shared" si="5"/>
        <v>2.1</v>
      </c>
      <c r="AS32">
        <f t="shared" si="8"/>
        <v>1.1351351351351351</v>
      </c>
    </row>
    <row r="33" spans="2:45" x14ac:dyDescent="0.2">
      <c r="B33">
        <v>1</v>
      </c>
      <c r="C33">
        <v>64</v>
      </c>
      <c r="D33">
        <v>64</v>
      </c>
      <c r="E33">
        <v>64</v>
      </c>
      <c r="F33">
        <v>64</v>
      </c>
      <c r="G33">
        <v>65536</v>
      </c>
      <c r="H33">
        <v>0.46500000000000002</v>
      </c>
      <c r="I33" s="5">
        <v>3.5499999999999999E-6</v>
      </c>
      <c r="J33">
        <v>137.5</v>
      </c>
      <c r="L33">
        <v>1</v>
      </c>
      <c r="M33">
        <v>64</v>
      </c>
      <c r="N33">
        <v>64</v>
      </c>
      <c r="O33">
        <v>64</v>
      </c>
      <c r="P33">
        <v>64</v>
      </c>
      <c r="Q33">
        <v>65536</v>
      </c>
      <c r="R33">
        <v>0.45600000000000002</v>
      </c>
      <c r="S33" s="5">
        <v>3.4800000000000001E-6</v>
      </c>
      <c r="T33">
        <v>140.30000000000001</v>
      </c>
      <c r="X33">
        <f t="shared" si="0"/>
        <v>64</v>
      </c>
      <c r="Y33">
        <f t="shared" si="1"/>
        <v>1.9800000000000001E-6</v>
      </c>
      <c r="Z33">
        <f t="shared" si="2"/>
        <v>3.5499999999999999E-6</v>
      </c>
      <c r="AA33">
        <f t="shared" si="3"/>
        <v>3.7500000000000001E-6</v>
      </c>
      <c r="AB33">
        <f t="shared" si="4"/>
        <v>3.6799999999999999E-6</v>
      </c>
      <c r="AC33" s="5">
        <f t="shared" si="6"/>
        <v>2.3199999999999998E-6</v>
      </c>
      <c r="AE33">
        <f t="shared" si="7"/>
        <v>512</v>
      </c>
      <c r="AF33">
        <f t="shared" si="5"/>
        <v>1.98</v>
      </c>
      <c r="AG33">
        <f t="shared" si="5"/>
        <v>3.55</v>
      </c>
      <c r="AH33">
        <f t="shared" si="5"/>
        <v>3.7500000000000004</v>
      </c>
      <c r="AI33">
        <f t="shared" si="5"/>
        <v>3.68</v>
      </c>
      <c r="AJ33">
        <f t="shared" si="5"/>
        <v>2.3199999999999998</v>
      </c>
      <c r="AS33">
        <f t="shared" si="8"/>
        <v>1.1717171717171717</v>
      </c>
    </row>
    <row r="34" spans="2:45" x14ac:dyDescent="0.2">
      <c r="B34">
        <v>1</v>
      </c>
      <c r="C34">
        <v>128</v>
      </c>
      <c r="D34">
        <v>128</v>
      </c>
      <c r="E34">
        <v>128</v>
      </c>
      <c r="F34">
        <v>128</v>
      </c>
      <c r="G34">
        <v>65536</v>
      </c>
      <c r="H34">
        <v>0.497</v>
      </c>
      <c r="I34" s="5">
        <v>3.7900000000000001E-6</v>
      </c>
      <c r="J34">
        <v>257.8</v>
      </c>
      <c r="L34">
        <v>1</v>
      </c>
      <c r="M34">
        <v>128</v>
      </c>
      <c r="N34">
        <v>128</v>
      </c>
      <c r="O34">
        <v>128</v>
      </c>
      <c r="P34">
        <v>128</v>
      </c>
      <c r="Q34">
        <v>65536</v>
      </c>
      <c r="R34">
        <v>0.48699999999999999</v>
      </c>
      <c r="S34" s="5">
        <v>3.72E-6</v>
      </c>
      <c r="T34">
        <v>262.8</v>
      </c>
      <c r="X34">
        <f t="shared" si="0"/>
        <v>128</v>
      </c>
      <c r="Y34">
        <f t="shared" si="1"/>
        <v>2.2400000000000002E-6</v>
      </c>
      <c r="Z34">
        <f t="shared" si="2"/>
        <v>3.7900000000000001E-6</v>
      </c>
      <c r="AA34">
        <f t="shared" si="3"/>
        <v>4.0400000000000003E-6</v>
      </c>
      <c r="AB34">
        <f t="shared" si="4"/>
        <v>3.8999999999999999E-6</v>
      </c>
      <c r="AC34" s="5">
        <f t="shared" si="6"/>
        <v>2.4899999999999999E-6</v>
      </c>
      <c r="AE34">
        <f t="shared" si="7"/>
        <v>1024</v>
      </c>
      <c r="AF34">
        <f t="shared" si="5"/>
        <v>2.2400000000000002</v>
      </c>
      <c r="AG34">
        <f t="shared" si="5"/>
        <v>3.79</v>
      </c>
      <c r="AH34">
        <f t="shared" si="5"/>
        <v>4.04</v>
      </c>
      <c r="AI34">
        <f t="shared" si="5"/>
        <v>3.9</v>
      </c>
      <c r="AJ34">
        <f t="shared" si="5"/>
        <v>2.4900000000000002</v>
      </c>
      <c r="AS34">
        <f t="shared" si="8"/>
        <v>1.1116071428571428</v>
      </c>
    </row>
    <row r="35" spans="2:45" x14ac:dyDescent="0.2">
      <c r="B35">
        <v>1</v>
      </c>
      <c r="C35">
        <v>256</v>
      </c>
      <c r="D35">
        <v>256</v>
      </c>
      <c r="E35">
        <v>256</v>
      </c>
      <c r="F35">
        <v>256</v>
      </c>
      <c r="G35">
        <v>65536</v>
      </c>
      <c r="H35">
        <v>0.51900000000000002</v>
      </c>
      <c r="I35" s="5">
        <v>3.9600000000000002E-6</v>
      </c>
      <c r="J35">
        <v>493.4</v>
      </c>
      <c r="L35">
        <v>1</v>
      </c>
      <c r="M35">
        <v>256</v>
      </c>
      <c r="N35">
        <v>256</v>
      </c>
      <c r="O35">
        <v>256</v>
      </c>
      <c r="P35">
        <v>256</v>
      </c>
      <c r="Q35">
        <v>65536</v>
      </c>
      <c r="R35">
        <v>0.51</v>
      </c>
      <c r="S35" s="5">
        <v>3.89E-6</v>
      </c>
      <c r="T35">
        <v>502.3</v>
      </c>
      <c r="X35">
        <f t="shared" si="0"/>
        <v>256</v>
      </c>
      <c r="Y35">
        <f t="shared" si="1"/>
        <v>2.7800000000000001E-6</v>
      </c>
      <c r="Z35">
        <f t="shared" si="2"/>
        <v>3.9600000000000002E-6</v>
      </c>
      <c r="AA35">
        <f t="shared" si="3"/>
        <v>4.3100000000000002E-6</v>
      </c>
      <c r="AB35">
        <f t="shared" si="4"/>
        <v>4.1999999999999996E-6</v>
      </c>
      <c r="AC35" s="5">
        <f t="shared" si="6"/>
        <v>2.7300000000000001E-6</v>
      </c>
      <c r="AE35">
        <f t="shared" si="7"/>
        <v>2048</v>
      </c>
      <c r="AF35">
        <f t="shared" si="5"/>
        <v>2.78</v>
      </c>
      <c r="AG35">
        <f t="shared" si="5"/>
        <v>3.96</v>
      </c>
      <c r="AH35">
        <f t="shared" si="5"/>
        <v>4.3100000000000005</v>
      </c>
      <c r="AI35">
        <f t="shared" si="5"/>
        <v>4.2</v>
      </c>
      <c r="AJ35">
        <f t="shared" si="5"/>
        <v>2.7300000000000004</v>
      </c>
      <c r="AS35">
        <f t="shared" si="8"/>
        <v>0.98201438848920886</v>
      </c>
    </row>
    <row r="36" spans="2:45" x14ac:dyDescent="0.2">
      <c r="B36">
        <v>1</v>
      </c>
      <c r="C36">
        <v>512</v>
      </c>
      <c r="D36">
        <v>512</v>
      </c>
      <c r="E36">
        <v>512</v>
      </c>
      <c r="F36">
        <v>512</v>
      </c>
      <c r="G36">
        <v>65536</v>
      </c>
      <c r="H36">
        <v>0.56200000000000006</v>
      </c>
      <c r="I36" s="5">
        <v>4.2899999999999996E-6</v>
      </c>
      <c r="J36">
        <v>911.1</v>
      </c>
      <c r="L36">
        <v>1</v>
      </c>
      <c r="M36">
        <v>512</v>
      </c>
      <c r="N36">
        <v>512</v>
      </c>
      <c r="O36">
        <v>512</v>
      </c>
      <c r="P36">
        <v>512</v>
      </c>
      <c r="Q36">
        <v>65536</v>
      </c>
      <c r="R36">
        <v>0.55300000000000005</v>
      </c>
      <c r="S36" s="5">
        <v>4.2200000000000003E-6</v>
      </c>
      <c r="T36">
        <v>926.3</v>
      </c>
      <c r="X36">
        <f t="shared" si="0"/>
        <v>512</v>
      </c>
      <c r="Y36">
        <f t="shared" si="1"/>
        <v>3.27E-6</v>
      </c>
      <c r="Z36">
        <f t="shared" si="2"/>
        <v>4.2899999999999996E-6</v>
      </c>
      <c r="AA36">
        <f t="shared" si="3"/>
        <v>4.8400000000000002E-6</v>
      </c>
      <c r="AB36">
        <f t="shared" si="4"/>
        <v>4.7500000000000003E-6</v>
      </c>
      <c r="AC36" s="5">
        <f t="shared" si="6"/>
        <v>3.1599999999999998E-6</v>
      </c>
      <c r="AE36">
        <f t="shared" si="7"/>
        <v>4096</v>
      </c>
      <c r="AF36">
        <f t="shared" si="5"/>
        <v>3.27</v>
      </c>
      <c r="AG36">
        <f t="shared" si="5"/>
        <v>4.2899999999999991</v>
      </c>
      <c r="AH36">
        <f t="shared" si="5"/>
        <v>4.8400000000000007</v>
      </c>
      <c r="AI36">
        <f t="shared" si="5"/>
        <v>4.75</v>
      </c>
      <c r="AJ36">
        <f t="shared" si="5"/>
        <v>3.1599999999999997</v>
      </c>
      <c r="AS36">
        <f t="shared" si="8"/>
        <v>0.96636085626911306</v>
      </c>
    </row>
    <row r="37" spans="2:45" x14ac:dyDescent="0.2">
      <c r="B37">
        <v>1</v>
      </c>
      <c r="C37">
        <v>1024</v>
      </c>
      <c r="D37">
        <v>1024</v>
      </c>
      <c r="E37">
        <v>1024</v>
      </c>
      <c r="F37">
        <v>1024</v>
      </c>
      <c r="G37">
        <v>65536</v>
      </c>
      <c r="H37">
        <v>0.66200000000000003</v>
      </c>
      <c r="I37" s="5">
        <v>5.0499999999999999E-6</v>
      </c>
      <c r="J37">
        <v>1546</v>
      </c>
      <c r="L37">
        <v>1</v>
      </c>
      <c r="M37">
        <v>1024</v>
      </c>
      <c r="N37">
        <v>1024</v>
      </c>
      <c r="O37">
        <v>1024</v>
      </c>
      <c r="P37">
        <v>1024</v>
      </c>
      <c r="Q37">
        <v>65536</v>
      </c>
      <c r="R37">
        <v>0.65300000000000002</v>
      </c>
      <c r="S37" s="5">
        <v>4.9799999999999998E-6</v>
      </c>
      <c r="T37">
        <v>1568</v>
      </c>
      <c r="X37">
        <f t="shared" si="0"/>
        <v>1024</v>
      </c>
      <c r="Y37">
        <f t="shared" si="1"/>
        <v>4.3000000000000003E-6</v>
      </c>
      <c r="Z37">
        <f t="shared" si="2"/>
        <v>5.0499999999999999E-6</v>
      </c>
      <c r="AA37">
        <f t="shared" si="3"/>
        <v>5.9000000000000003E-6</v>
      </c>
      <c r="AB37">
        <f t="shared" si="4"/>
        <v>5.84E-6</v>
      </c>
      <c r="AC37" s="5">
        <f t="shared" si="6"/>
        <v>4.0899999999999998E-6</v>
      </c>
      <c r="AE37">
        <f t="shared" si="7"/>
        <v>8192</v>
      </c>
      <c r="AF37">
        <f t="shared" si="5"/>
        <v>4.3</v>
      </c>
      <c r="AG37">
        <f t="shared" si="5"/>
        <v>5.05</v>
      </c>
      <c r="AH37">
        <f t="shared" si="5"/>
        <v>5.8999999999999995</v>
      </c>
      <c r="AI37">
        <f t="shared" si="5"/>
        <v>5.84</v>
      </c>
      <c r="AJ37">
        <f t="shared" si="5"/>
        <v>4.09</v>
      </c>
      <c r="AS37">
        <f t="shared" si="8"/>
        <v>0.9511627906976744</v>
      </c>
    </row>
    <row r="38" spans="2:45" x14ac:dyDescent="0.2">
      <c r="B38">
        <v>1</v>
      </c>
      <c r="C38">
        <v>2048</v>
      </c>
      <c r="D38">
        <v>2048</v>
      </c>
      <c r="E38">
        <v>2048</v>
      </c>
      <c r="F38">
        <v>2048</v>
      </c>
      <c r="G38">
        <v>65536</v>
      </c>
      <c r="H38">
        <v>0.94499999999999995</v>
      </c>
      <c r="I38" s="5">
        <v>7.2099999999999996E-6</v>
      </c>
      <c r="J38">
        <v>2168</v>
      </c>
      <c r="L38">
        <v>1</v>
      </c>
      <c r="M38">
        <v>2048</v>
      </c>
      <c r="N38">
        <v>2048</v>
      </c>
      <c r="O38">
        <v>2048</v>
      </c>
      <c r="P38">
        <v>2048</v>
      </c>
      <c r="Q38">
        <v>65536</v>
      </c>
      <c r="R38">
        <v>0.93500000000000005</v>
      </c>
      <c r="S38" s="5">
        <v>7.1300000000000003E-6</v>
      </c>
      <c r="T38">
        <v>2191</v>
      </c>
      <c r="X38">
        <f t="shared" si="0"/>
        <v>2048</v>
      </c>
      <c r="Y38">
        <f t="shared" si="1"/>
        <v>5.75E-6</v>
      </c>
      <c r="Z38">
        <f t="shared" si="2"/>
        <v>7.2099999999999996E-6</v>
      </c>
      <c r="AA38">
        <f t="shared" si="3"/>
        <v>8.1100000000000003E-6</v>
      </c>
      <c r="AB38">
        <f t="shared" si="4"/>
        <v>8.0199999999999994E-6</v>
      </c>
      <c r="AC38" s="5">
        <f t="shared" si="6"/>
        <v>6.2600000000000002E-6</v>
      </c>
      <c r="AE38">
        <f t="shared" si="7"/>
        <v>16384</v>
      </c>
      <c r="AF38">
        <f t="shared" si="5"/>
        <v>5.75</v>
      </c>
      <c r="AG38">
        <f t="shared" si="5"/>
        <v>7.2099999999999991</v>
      </c>
      <c r="AH38">
        <f t="shared" si="5"/>
        <v>8.1100000000000012</v>
      </c>
      <c r="AI38">
        <f t="shared" si="5"/>
        <v>8.02</v>
      </c>
      <c r="AJ38">
        <f t="shared" si="5"/>
        <v>6.26</v>
      </c>
      <c r="AS38">
        <f t="shared" si="8"/>
        <v>1.0886956521739131</v>
      </c>
    </row>
    <row r="39" spans="2:45" x14ac:dyDescent="0.2">
      <c r="B39">
        <v>1</v>
      </c>
      <c r="C39">
        <v>4096</v>
      </c>
      <c r="D39">
        <v>4096</v>
      </c>
      <c r="E39">
        <v>4096</v>
      </c>
      <c r="F39">
        <v>4096</v>
      </c>
      <c r="G39">
        <v>32768</v>
      </c>
      <c r="H39">
        <v>0.75900000000000001</v>
      </c>
      <c r="I39" s="5">
        <v>1.1600000000000001E-5</v>
      </c>
      <c r="J39">
        <v>2697</v>
      </c>
      <c r="L39">
        <v>1</v>
      </c>
      <c r="M39">
        <v>4096</v>
      </c>
      <c r="N39">
        <v>4096</v>
      </c>
      <c r="O39">
        <v>4096</v>
      </c>
      <c r="P39">
        <v>4096</v>
      </c>
      <c r="Q39">
        <v>32768</v>
      </c>
      <c r="R39">
        <v>0.753</v>
      </c>
      <c r="S39" s="5">
        <v>1.15E-5</v>
      </c>
      <c r="T39">
        <v>2718</v>
      </c>
      <c r="X39">
        <f t="shared" si="0"/>
        <v>4096</v>
      </c>
      <c r="Y39">
        <f t="shared" si="1"/>
        <v>8.5699999999999993E-6</v>
      </c>
      <c r="Z39">
        <f t="shared" si="2"/>
        <v>1.1600000000000001E-5</v>
      </c>
      <c r="AA39">
        <f t="shared" si="3"/>
        <v>1.27E-5</v>
      </c>
      <c r="AB39">
        <f t="shared" si="4"/>
        <v>1.2500000000000001E-5</v>
      </c>
      <c r="AC39" s="5">
        <f t="shared" si="6"/>
        <v>1.06E-5</v>
      </c>
      <c r="AE39">
        <f t="shared" si="7"/>
        <v>32768</v>
      </c>
      <c r="AF39">
        <f t="shared" si="5"/>
        <v>8.57</v>
      </c>
      <c r="AG39">
        <f t="shared" si="5"/>
        <v>11.600000000000001</v>
      </c>
      <c r="AH39">
        <f t="shared" si="5"/>
        <v>12.700000000000001</v>
      </c>
      <c r="AI39">
        <f t="shared" si="5"/>
        <v>12.5</v>
      </c>
      <c r="AJ39">
        <f t="shared" si="5"/>
        <v>10.6</v>
      </c>
      <c r="AS39">
        <f t="shared" si="8"/>
        <v>1.2368728121353558</v>
      </c>
    </row>
    <row r="40" spans="2:45" x14ac:dyDescent="0.2">
      <c r="B40">
        <v>1</v>
      </c>
      <c r="C40">
        <v>8192</v>
      </c>
      <c r="D40">
        <v>8192</v>
      </c>
      <c r="E40">
        <v>8192</v>
      </c>
      <c r="F40">
        <v>8192</v>
      </c>
      <c r="G40">
        <v>16384</v>
      </c>
      <c r="H40">
        <v>0.67100000000000004</v>
      </c>
      <c r="I40" s="5">
        <v>2.05E-5</v>
      </c>
      <c r="J40">
        <v>3053</v>
      </c>
      <c r="L40">
        <v>1</v>
      </c>
      <c r="M40">
        <v>8192</v>
      </c>
      <c r="N40">
        <v>8192</v>
      </c>
      <c r="O40">
        <v>8192</v>
      </c>
      <c r="P40">
        <v>8192</v>
      </c>
      <c r="Q40">
        <v>16384</v>
      </c>
      <c r="R40">
        <v>0.66400000000000003</v>
      </c>
      <c r="S40" s="5">
        <v>2.0299999999999999E-5</v>
      </c>
      <c r="T40">
        <v>3085</v>
      </c>
      <c r="X40">
        <f t="shared" si="0"/>
        <v>8192</v>
      </c>
      <c r="Y40">
        <f t="shared" si="1"/>
        <v>1.4100000000000001E-5</v>
      </c>
      <c r="Z40">
        <f t="shared" si="2"/>
        <v>2.05E-5</v>
      </c>
      <c r="AA40">
        <f t="shared" si="3"/>
        <v>2.1699999999999999E-5</v>
      </c>
      <c r="AB40">
        <f t="shared" si="4"/>
        <v>2.1100000000000001E-5</v>
      </c>
      <c r="AC40" s="5">
        <f t="shared" si="6"/>
        <v>1.9400000000000001E-5</v>
      </c>
      <c r="AE40">
        <f t="shared" si="7"/>
        <v>65536</v>
      </c>
      <c r="AF40">
        <f t="shared" si="5"/>
        <v>14.1</v>
      </c>
      <c r="AG40">
        <f t="shared" si="5"/>
        <v>20.5</v>
      </c>
      <c r="AH40">
        <f t="shared" si="5"/>
        <v>21.7</v>
      </c>
      <c r="AI40">
        <f t="shared" si="5"/>
        <v>21.1</v>
      </c>
      <c r="AJ40">
        <f t="shared" si="5"/>
        <v>19.400000000000002</v>
      </c>
      <c r="AS40">
        <f t="shared" si="8"/>
        <v>1.3758865248226952</v>
      </c>
    </row>
    <row r="41" spans="2:45" x14ac:dyDescent="0.2">
      <c r="B41">
        <v>1</v>
      </c>
      <c r="C41">
        <v>16384</v>
      </c>
      <c r="D41">
        <v>16384</v>
      </c>
      <c r="E41">
        <v>16384</v>
      </c>
      <c r="F41">
        <v>16384</v>
      </c>
      <c r="G41">
        <v>8192</v>
      </c>
      <c r="H41">
        <v>0.61899999999999999</v>
      </c>
      <c r="I41" s="5">
        <v>3.7799999999999997E-5</v>
      </c>
      <c r="J41">
        <v>3307</v>
      </c>
      <c r="L41">
        <v>1</v>
      </c>
      <c r="M41">
        <v>16384</v>
      </c>
      <c r="N41">
        <v>16384</v>
      </c>
      <c r="O41">
        <v>16384</v>
      </c>
      <c r="P41">
        <v>16384</v>
      </c>
      <c r="Q41">
        <v>16384</v>
      </c>
      <c r="R41">
        <v>1.24</v>
      </c>
      <c r="S41" s="5">
        <v>3.7700000000000002E-5</v>
      </c>
      <c r="T41">
        <v>3312</v>
      </c>
      <c r="X41">
        <f t="shared" si="0"/>
        <v>16384</v>
      </c>
      <c r="Y41">
        <f t="shared" si="1"/>
        <v>2.5199999999999999E-5</v>
      </c>
      <c r="Z41">
        <f t="shared" si="2"/>
        <v>3.7799999999999997E-5</v>
      </c>
      <c r="AA41">
        <f t="shared" si="3"/>
        <v>4.0599999999999998E-5</v>
      </c>
      <c r="AB41">
        <f t="shared" si="4"/>
        <v>3.8600000000000003E-5</v>
      </c>
      <c r="AC41" s="5">
        <f t="shared" si="6"/>
        <v>3.68E-5</v>
      </c>
      <c r="AE41">
        <f t="shared" si="7"/>
        <v>131072</v>
      </c>
      <c r="AF41">
        <f t="shared" si="5"/>
        <v>25.2</v>
      </c>
      <c r="AG41">
        <f t="shared" si="5"/>
        <v>37.799999999999997</v>
      </c>
      <c r="AH41">
        <f t="shared" si="5"/>
        <v>40.599999999999994</v>
      </c>
      <c r="AI41">
        <f t="shared" si="5"/>
        <v>38.6</v>
      </c>
      <c r="AJ41">
        <f t="shared" si="5"/>
        <v>36.799999999999997</v>
      </c>
    </row>
    <row r="42" spans="2:45" x14ac:dyDescent="0.2">
      <c r="B42">
        <v>1</v>
      </c>
      <c r="C42">
        <v>32768</v>
      </c>
      <c r="D42">
        <v>32768</v>
      </c>
      <c r="E42">
        <v>32768</v>
      </c>
      <c r="F42">
        <v>32768</v>
      </c>
      <c r="G42">
        <v>8192</v>
      </c>
      <c r="H42">
        <v>1.19</v>
      </c>
      <c r="I42" s="5">
        <v>7.2799999999999994E-5</v>
      </c>
      <c r="J42">
        <v>3435</v>
      </c>
      <c r="L42">
        <v>1</v>
      </c>
      <c r="M42">
        <v>32768</v>
      </c>
      <c r="N42">
        <v>32768</v>
      </c>
      <c r="O42">
        <v>32768</v>
      </c>
      <c r="P42">
        <v>32768</v>
      </c>
      <c r="Q42">
        <v>8192</v>
      </c>
      <c r="R42">
        <v>1.19</v>
      </c>
      <c r="S42" s="5">
        <v>7.2799999999999994E-5</v>
      </c>
      <c r="T42">
        <v>3435</v>
      </c>
      <c r="X42">
        <f t="shared" si="0"/>
        <v>32768</v>
      </c>
      <c r="Y42">
        <f t="shared" si="1"/>
        <v>4.8699999999999998E-5</v>
      </c>
      <c r="Z42">
        <f t="shared" si="2"/>
        <v>7.2799999999999994E-5</v>
      </c>
      <c r="AA42">
        <f t="shared" si="3"/>
        <v>8.3499999999999997E-5</v>
      </c>
      <c r="AB42">
        <f t="shared" si="4"/>
        <v>7.36E-5</v>
      </c>
      <c r="AC42" s="5">
        <f t="shared" si="6"/>
        <v>7.1799999999999997E-5</v>
      </c>
      <c r="AE42">
        <f t="shared" si="7"/>
        <v>262144</v>
      </c>
      <c r="AF42">
        <f t="shared" si="5"/>
        <v>48.7</v>
      </c>
      <c r="AG42">
        <f t="shared" si="5"/>
        <v>72.799999999999983</v>
      </c>
      <c r="AH42">
        <f t="shared" si="5"/>
        <v>83.499999999999986</v>
      </c>
      <c r="AI42">
        <f t="shared" si="5"/>
        <v>73.599999999999994</v>
      </c>
      <c r="AJ42">
        <f t="shared" si="5"/>
        <v>71.8</v>
      </c>
    </row>
    <row r="43" spans="2:45" x14ac:dyDescent="0.2">
      <c r="B43">
        <v>1</v>
      </c>
      <c r="C43">
        <v>65536</v>
      </c>
      <c r="D43">
        <v>65536</v>
      </c>
      <c r="E43">
        <v>65536</v>
      </c>
      <c r="F43">
        <v>65536</v>
      </c>
      <c r="G43">
        <v>4096</v>
      </c>
      <c r="H43">
        <v>1.19</v>
      </c>
      <c r="I43" s="5">
        <v>1.45E-4</v>
      </c>
      <c r="J43">
        <v>3438</v>
      </c>
      <c r="L43">
        <v>1</v>
      </c>
      <c r="M43">
        <v>65536</v>
      </c>
      <c r="N43">
        <v>65536</v>
      </c>
      <c r="O43">
        <v>65536</v>
      </c>
      <c r="P43">
        <v>65536</v>
      </c>
      <c r="Q43">
        <v>4096</v>
      </c>
      <c r="R43">
        <v>1.17</v>
      </c>
      <c r="S43" s="5">
        <v>1.4300000000000001E-4</v>
      </c>
      <c r="T43">
        <v>3505</v>
      </c>
      <c r="X43">
        <f t="shared" si="0"/>
        <v>65536</v>
      </c>
      <c r="Y43">
        <f t="shared" si="1"/>
        <v>9.0000000000000006E-5</v>
      </c>
      <c r="Z43">
        <f t="shared" si="2"/>
        <v>1.45E-4</v>
      </c>
      <c r="AA43">
        <f t="shared" si="3"/>
        <v>1.6899999999999999E-4</v>
      </c>
      <c r="AB43">
        <f t="shared" si="4"/>
        <v>1.44E-4</v>
      </c>
      <c r="AC43" s="5">
        <f t="shared" si="6"/>
        <v>1.4200000000000001E-4</v>
      </c>
      <c r="AE43">
        <f t="shared" si="7"/>
        <v>524288</v>
      </c>
      <c r="AF43">
        <f t="shared" si="5"/>
        <v>90.000000000000014</v>
      </c>
      <c r="AG43">
        <f t="shared" si="5"/>
        <v>145</v>
      </c>
      <c r="AH43">
        <f t="shared" si="5"/>
        <v>168.99999999999997</v>
      </c>
      <c r="AI43">
        <f t="shared" si="5"/>
        <v>144.00000000000003</v>
      </c>
      <c r="AJ43">
        <f t="shared" si="5"/>
        <v>142.00000000000003</v>
      </c>
    </row>
    <row r="44" spans="2:45" x14ac:dyDescent="0.2">
      <c r="B44">
        <v>1</v>
      </c>
      <c r="C44">
        <v>131072</v>
      </c>
      <c r="D44">
        <v>131072</v>
      </c>
      <c r="E44">
        <v>131072</v>
      </c>
      <c r="F44">
        <v>131072</v>
      </c>
      <c r="G44">
        <v>2048</v>
      </c>
      <c r="H44">
        <v>1.17</v>
      </c>
      <c r="I44" s="5">
        <v>2.8600000000000001E-4</v>
      </c>
      <c r="J44">
        <v>3501</v>
      </c>
      <c r="L44">
        <v>1</v>
      </c>
      <c r="M44">
        <v>131072</v>
      </c>
      <c r="N44">
        <v>131072</v>
      </c>
      <c r="O44">
        <v>131072</v>
      </c>
      <c r="P44">
        <v>131072</v>
      </c>
      <c r="Q44">
        <v>2048</v>
      </c>
      <c r="R44">
        <v>1.1599999999999999</v>
      </c>
      <c r="S44" s="5">
        <v>2.8299999999999999E-4</v>
      </c>
      <c r="T44" s="5">
        <v>3537</v>
      </c>
      <c r="X44">
        <f t="shared" si="0"/>
        <v>131072</v>
      </c>
      <c r="Y44">
        <f t="shared" si="1"/>
        <v>1.7200000000000001E-4</v>
      </c>
      <c r="Z44">
        <f t="shared" si="2"/>
        <v>2.8600000000000001E-4</v>
      </c>
      <c r="AA44">
        <f t="shared" si="3"/>
        <v>3.3500000000000001E-4</v>
      </c>
      <c r="AB44">
        <f t="shared" si="4"/>
        <v>2.8299999999999999E-4</v>
      </c>
      <c r="AC44" s="5">
        <f t="shared" si="6"/>
        <v>2.81E-4</v>
      </c>
      <c r="AE44">
        <f t="shared" si="7"/>
        <v>1048576</v>
      </c>
      <c r="AF44">
        <f t="shared" si="5"/>
        <v>172</v>
      </c>
      <c r="AG44">
        <f t="shared" si="5"/>
        <v>286.00000000000006</v>
      </c>
      <c r="AH44">
        <f t="shared" si="5"/>
        <v>335</v>
      </c>
      <c r="AI44">
        <f t="shared" si="5"/>
        <v>283</v>
      </c>
      <c r="AJ44">
        <f t="shared" si="5"/>
        <v>281</v>
      </c>
    </row>
    <row r="45" spans="2:45" x14ac:dyDescent="0.2">
      <c r="B45">
        <v>1</v>
      </c>
      <c r="C45">
        <v>262144</v>
      </c>
      <c r="D45">
        <v>262144</v>
      </c>
      <c r="E45">
        <v>262144</v>
      </c>
      <c r="F45">
        <v>262144</v>
      </c>
      <c r="G45">
        <v>1024</v>
      </c>
      <c r="H45">
        <v>1.18</v>
      </c>
      <c r="I45" s="5">
        <v>5.7499999999999999E-4</v>
      </c>
      <c r="J45" s="5">
        <v>3480</v>
      </c>
      <c r="L45">
        <v>1</v>
      </c>
      <c r="M45">
        <v>262144</v>
      </c>
      <c r="N45">
        <v>262144</v>
      </c>
      <c r="O45">
        <v>262144</v>
      </c>
      <c r="P45">
        <v>262144</v>
      </c>
      <c r="Q45">
        <v>1024</v>
      </c>
      <c r="R45">
        <v>1.1499999999999999</v>
      </c>
      <c r="S45" s="5">
        <v>5.6300000000000002E-4</v>
      </c>
      <c r="T45" s="5">
        <v>3553</v>
      </c>
      <c r="X45">
        <f t="shared" si="0"/>
        <v>262144</v>
      </c>
      <c r="Y45">
        <f t="shared" si="1"/>
        <v>3.39E-4</v>
      </c>
      <c r="Z45">
        <f t="shared" si="2"/>
        <v>5.7499999999999999E-4</v>
      </c>
      <c r="AA45">
        <f t="shared" si="3"/>
        <v>6.7000000000000002E-4</v>
      </c>
      <c r="AB45">
        <f t="shared" si="4"/>
        <v>5.6400000000000005E-4</v>
      </c>
      <c r="AC45" s="5">
        <f t="shared" si="6"/>
        <v>5.6099999999999998E-4</v>
      </c>
      <c r="AE45">
        <f t="shared" si="7"/>
        <v>2097152</v>
      </c>
      <c r="AF45">
        <f t="shared" si="5"/>
        <v>339</v>
      </c>
      <c r="AG45">
        <f t="shared" si="5"/>
        <v>575</v>
      </c>
      <c r="AH45">
        <f t="shared" si="5"/>
        <v>670</v>
      </c>
      <c r="AI45">
        <f t="shared" si="5"/>
        <v>564</v>
      </c>
      <c r="AJ45">
        <f t="shared" si="5"/>
        <v>561</v>
      </c>
    </row>
    <row r="46" spans="2:45" x14ac:dyDescent="0.2">
      <c r="B46">
        <v>1</v>
      </c>
      <c r="C46">
        <v>524288</v>
      </c>
      <c r="D46">
        <v>524288</v>
      </c>
      <c r="E46">
        <v>524288</v>
      </c>
      <c r="F46">
        <v>524288</v>
      </c>
      <c r="G46">
        <v>512</v>
      </c>
      <c r="H46">
        <v>1.18</v>
      </c>
      <c r="I46" s="5">
        <v>1.15E-3</v>
      </c>
      <c r="J46" s="5">
        <v>3485</v>
      </c>
      <c r="L46">
        <v>1</v>
      </c>
      <c r="M46">
        <v>524288</v>
      </c>
      <c r="N46">
        <v>524288</v>
      </c>
      <c r="O46">
        <v>524288</v>
      </c>
      <c r="P46">
        <v>524288</v>
      </c>
      <c r="Q46">
        <v>512</v>
      </c>
      <c r="R46">
        <v>1.17</v>
      </c>
      <c r="S46" s="5">
        <v>1.14E-3</v>
      </c>
      <c r="T46" s="5">
        <v>3515</v>
      </c>
      <c r="X46">
        <f t="shared" si="0"/>
        <v>524288</v>
      </c>
      <c r="Y46">
        <f t="shared" si="1"/>
        <v>6.69E-4</v>
      </c>
      <c r="Z46">
        <f t="shared" si="2"/>
        <v>1.15E-3</v>
      </c>
      <c r="AA46">
        <f t="shared" si="3"/>
        <v>1.34E-3</v>
      </c>
      <c r="AB46">
        <f t="shared" si="4"/>
        <v>1.14E-3</v>
      </c>
      <c r="AC46" s="5">
        <f t="shared" si="6"/>
        <v>1.14E-3</v>
      </c>
      <c r="AE46">
        <f t="shared" si="7"/>
        <v>4194304</v>
      </c>
      <c r="AF46">
        <f t="shared" si="5"/>
        <v>669</v>
      </c>
      <c r="AG46">
        <f t="shared" si="5"/>
        <v>1150</v>
      </c>
      <c r="AH46">
        <f t="shared" si="5"/>
        <v>1340</v>
      </c>
      <c r="AI46">
        <f t="shared" si="5"/>
        <v>1140</v>
      </c>
      <c r="AJ46">
        <f t="shared" si="5"/>
        <v>1140</v>
      </c>
    </row>
    <row r="47" spans="2:45" x14ac:dyDescent="0.2">
      <c r="B47">
        <v>1</v>
      </c>
      <c r="C47">
        <v>1048576</v>
      </c>
      <c r="D47">
        <v>1048576</v>
      </c>
      <c r="E47">
        <v>1048576</v>
      </c>
      <c r="F47">
        <v>1048576</v>
      </c>
      <c r="G47">
        <v>256</v>
      </c>
      <c r="H47">
        <v>1.18</v>
      </c>
      <c r="I47" s="5">
        <v>2.3E-3</v>
      </c>
      <c r="J47" s="5">
        <v>3484</v>
      </c>
      <c r="L47">
        <v>1</v>
      </c>
      <c r="M47">
        <v>1048576</v>
      </c>
      <c r="N47">
        <v>1048576</v>
      </c>
      <c r="O47">
        <v>1048576</v>
      </c>
      <c r="P47">
        <v>1048576</v>
      </c>
      <c r="Q47">
        <v>256</v>
      </c>
      <c r="R47">
        <v>1.17</v>
      </c>
      <c r="S47" s="5">
        <v>2.2799999999999999E-3</v>
      </c>
      <c r="T47" s="5">
        <v>3505</v>
      </c>
      <c r="X47">
        <f t="shared" si="0"/>
        <v>1048576</v>
      </c>
      <c r="Y47">
        <f t="shared" si="1"/>
        <v>1.33E-3</v>
      </c>
      <c r="Z47">
        <f t="shared" si="2"/>
        <v>2.3E-3</v>
      </c>
      <c r="AA47">
        <f t="shared" si="3"/>
        <v>2.7200000000000002E-3</v>
      </c>
      <c r="AB47">
        <f t="shared" si="4"/>
        <v>2.2799999999999999E-3</v>
      </c>
      <c r="AC47" s="5">
        <f t="shared" si="6"/>
        <v>2.2799999999999999E-3</v>
      </c>
      <c r="AE47">
        <f t="shared" si="7"/>
        <v>8388608</v>
      </c>
      <c r="AF47">
        <f t="shared" si="5"/>
        <v>1330</v>
      </c>
      <c r="AG47">
        <f t="shared" si="5"/>
        <v>2300</v>
      </c>
      <c r="AH47">
        <f t="shared" si="5"/>
        <v>2720</v>
      </c>
      <c r="AI47">
        <f t="shared" si="5"/>
        <v>2280</v>
      </c>
      <c r="AJ47">
        <f t="shared" si="5"/>
        <v>2280</v>
      </c>
    </row>
    <row r="48" spans="2:45" x14ac:dyDescent="0.2">
      <c r="B48">
        <v>1</v>
      </c>
      <c r="C48">
        <v>2097152</v>
      </c>
      <c r="D48">
        <v>2097152</v>
      </c>
      <c r="E48">
        <v>2097152</v>
      </c>
      <c r="F48">
        <v>2097152</v>
      </c>
      <c r="G48">
        <v>128</v>
      </c>
      <c r="H48">
        <v>1.17</v>
      </c>
      <c r="I48" s="5">
        <v>4.5599999999999998E-3</v>
      </c>
      <c r="J48" s="5">
        <v>3512</v>
      </c>
      <c r="L48">
        <v>1</v>
      </c>
      <c r="M48">
        <v>2097152</v>
      </c>
      <c r="N48">
        <v>2097152</v>
      </c>
      <c r="O48">
        <v>2097152</v>
      </c>
      <c r="P48">
        <v>2097152</v>
      </c>
      <c r="Q48">
        <v>128</v>
      </c>
      <c r="R48">
        <v>1.17</v>
      </c>
      <c r="S48" s="5">
        <v>4.5500000000000002E-3</v>
      </c>
      <c r="T48" s="5">
        <v>3514</v>
      </c>
      <c r="X48">
        <f t="shared" si="0"/>
        <v>2097152</v>
      </c>
      <c r="Y48">
        <f t="shared" si="1"/>
        <v>2.65E-3</v>
      </c>
      <c r="Z48">
        <f t="shared" si="2"/>
        <v>4.5599999999999998E-3</v>
      </c>
      <c r="AA48">
        <f t="shared" si="3"/>
        <v>6.7000000000000002E-3</v>
      </c>
      <c r="AB48">
        <f t="shared" si="4"/>
        <v>4.5500000000000002E-3</v>
      </c>
      <c r="AC48" s="5">
        <f t="shared" si="6"/>
        <v>4.5500000000000002E-3</v>
      </c>
      <c r="AE48">
        <f t="shared" si="7"/>
        <v>16777216</v>
      </c>
      <c r="AF48">
        <f t="shared" si="5"/>
        <v>2650</v>
      </c>
      <c r="AG48">
        <f t="shared" si="5"/>
        <v>4560</v>
      </c>
      <c r="AH48">
        <f t="shared" si="5"/>
        <v>6700</v>
      </c>
      <c r="AI48">
        <f t="shared" si="5"/>
        <v>4550</v>
      </c>
      <c r="AJ48">
        <f t="shared" si="5"/>
        <v>4550</v>
      </c>
    </row>
    <row r="49" spans="2:49" x14ac:dyDescent="0.2">
      <c r="B49">
        <v>1</v>
      </c>
      <c r="C49">
        <v>4194304</v>
      </c>
      <c r="D49">
        <v>4194304</v>
      </c>
      <c r="E49">
        <v>4194304</v>
      </c>
      <c r="F49">
        <v>4194304</v>
      </c>
      <c r="G49">
        <v>64</v>
      </c>
      <c r="H49">
        <v>1.17</v>
      </c>
      <c r="I49" s="5">
        <v>9.1299999999999992E-3</v>
      </c>
      <c r="J49" s="5">
        <v>3506</v>
      </c>
      <c r="L49">
        <v>1</v>
      </c>
      <c r="M49">
        <v>4194304</v>
      </c>
      <c r="N49">
        <v>4194304</v>
      </c>
      <c r="O49">
        <v>4194304</v>
      </c>
      <c r="P49">
        <v>4194304</v>
      </c>
      <c r="Q49">
        <v>64</v>
      </c>
      <c r="R49">
        <v>1.17</v>
      </c>
      <c r="S49" s="5">
        <v>9.1299999999999992E-3</v>
      </c>
      <c r="T49" s="5">
        <v>3506</v>
      </c>
      <c r="X49">
        <f t="shared" si="0"/>
        <v>4194304</v>
      </c>
      <c r="Y49">
        <f t="shared" si="1"/>
        <v>5.3099999999999996E-3</v>
      </c>
      <c r="Z49">
        <f t="shared" si="2"/>
        <v>9.1299999999999992E-3</v>
      </c>
      <c r="AA49">
        <f t="shared" si="3"/>
        <v>1.54E-2</v>
      </c>
      <c r="AB49">
        <f t="shared" si="4"/>
        <v>9.1299999999999992E-3</v>
      </c>
      <c r="AC49" s="5">
        <f t="shared" si="6"/>
        <v>9.1199999999999996E-3</v>
      </c>
      <c r="AE49">
        <f t="shared" si="7"/>
        <v>33554432</v>
      </c>
      <c r="AF49">
        <f t="shared" si="5"/>
        <v>5310</v>
      </c>
      <c r="AG49">
        <f t="shared" si="5"/>
        <v>9129.9999999999982</v>
      </c>
      <c r="AH49">
        <f t="shared" si="5"/>
        <v>15400</v>
      </c>
      <c r="AI49">
        <f t="shared" si="5"/>
        <v>9129.9999999999982</v>
      </c>
      <c r="AJ49">
        <f t="shared" si="5"/>
        <v>9120</v>
      </c>
    </row>
    <row r="51" spans="2:49" x14ac:dyDescent="0.2">
      <c r="B51" t="s">
        <v>21</v>
      </c>
      <c r="L51" t="s">
        <v>21</v>
      </c>
    </row>
    <row r="52" spans="2:49" x14ac:dyDescent="0.2">
      <c r="B52" t="s">
        <v>22</v>
      </c>
      <c r="C52" t="s">
        <v>23</v>
      </c>
      <c r="D52">
        <v>1</v>
      </c>
      <c r="E52">
        <v>4</v>
      </c>
      <c r="L52" t="s">
        <v>22</v>
      </c>
      <c r="M52" t="s">
        <v>23</v>
      </c>
      <c r="N52">
        <v>1</v>
      </c>
      <c r="O52">
        <v>4</v>
      </c>
    </row>
    <row r="53" spans="2:49" x14ac:dyDescent="0.2">
      <c r="B53" t="s">
        <v>24</v>
      </c>
      <c r="C53" t="s">
        <v>50</v>
      </c>
      <c r="L53" t="s">
        <v>24</v>
      </c>
      <c r="M53" t="s">
        <v>50</v>
      </c>
    </row>
    <row r="54" spans="2:49" x14ac:dyDescent="0.2">
      <c r="B54" t="s">
        <v>26</v>
      </c>
      <c r="C54" t="s">
        <v>27</v>
      </c>
      <c r="D54" t="s">
        <v>28</v>
      </c>
      <c r="E54" t="s">
        <v>29</v>
      </c>
      <c r="L54" t="s">
        <v>26</v>
      </c>
      <c r="M54" t="s">
        <v>27</v>
      </c>
      <c r="N54" t="s">
        <v>28</v>
      </c>
      <c r="O54" t="s">
        <v>29</v>
      </c>
    </row>
    <row r="55" spans="2:49" x14ac:dyDescent="0.2">
      <c r="B55" t="s">
        <v>30</v>
      </c>
      <c r="C55">
        <v>4194304</v>
      </c>
      <c r="L55" t="s">
        <v>30</v>
      </c>
      <c r="M55">
        <v>4194304</v>
      </c>
    </row>
    <row r="56" spans="2:49" x14ac:dyDescent="0.2">
      <c r="B56" t="s">
        <v>31</v>
      </c>
      <c r="C56" t="s">
        <v>32</v>
      </c>
      <c r="D56" t="s">
        <v>33</v>
      </c>
      <c r="L56" t="s">
        <v>31</v>
      </c>
      <c r="M56" t="s">
        <v>32</v>
      </c>
      <c r="N56" t="s">
        <v>33</v>
      </c>
    </row>
    <row r="57" spans="2:49" x14ac:dyDescent="0.2">
      <c r="AE57" t="s">
        <v>51</v>
      </c>
    </row>
    <row r="58" spans="2:49" x14ac:dyDescent="0.2">
      <c r="B58" t="s">
        <v>35</v>
      </c>
      <c r="C58" t="s">
        <v>36</v>
      </c>
      <c r="D58" t="s">
        <v>37</v>
      </c>
      <c r="E58" t="s">
        <v>38</v>
      </c>
      <c r="F58" t="s">
        <v>39</v>
      </c>
      <c r="G58" t="s">
        <v>40</v>
      </c>
      <c r="H58" t="s">
        <v>41</v>
      </c>
      <c r="I58" s="4" t="s">
        <v>42</v>
      </c>
      <c r="J58" s="4" t="s">
        <v>43</v>
      </c>
      <c r="L58" t="s">
        <v>35</v>
      </c>
      <c r="M58" t="s">
        <v>36</v>
      </c>
      <c r="N58" t="s">
        <v>37</v>
      </c>
      <c r="O58" t="s">
        <v>38</v>
      </c>
      <c r="P58" t="s">
        <v>39</v>
      </c>
      <c r="Q58" t="s">
        <v>40</v>
      </c>
      <c r="R58" t="s">
        <v>41</v>
      </c>
      <c r="S58" s="4" t="s">
        <v>42</v>
      </c>
      <c r="T58" s="4" t="s">
        <v>43</v>
      </c>
      <c r="X58" t="str">
        <f>O58</f>
        <v>ndata</v>
      </c>
      <c r="Y58" t="str">
        <f>J91</f>
        <v>bwidth</v>
      </c>
      <c r="Z58" t="str">
        <f>J25</f>
        <v>bwidth</v>
      </c>
      <c r="AA58" t="str">
        <f>J58</f>
        <v>bwidth</v>
      </c>
      <c r="AB58" t="str">
        <f>T58</f>
        <v>bwidth</v>
      </c>
      <c r="AC58" t="str">
        <f>T124</f>
        <v>bwidth</v>
      </c>
      <c r="AE58" t="s">
        <v>52</v>
      </c>
    </row>
    <row r="59" spans="2:49" x14ac:dyDescent="0.2">
      <c r="Y59" t="s">
        <v>53</v>
      </c>
      <c r="Z59" t="s">
        <v>46</v>
      </c>
      <c r="AA59" t="s">
        <v>47</v>
      </c>
      <c r="AB59" t="s">
        <v>48</v>
      </c>
      <c r="AC59" t="s">
        <v>54</v>
      </c>
      <c r="AF59" t="str">
        <f>Y59</f>
        <v>MPI_Send/Recv</v>
      </c>
      <c r="AG59" t="str">
        <f>Z59</f>
        <v>PUT+sync images</v>
      </c>
      <c r="AH59" t="str">
        <f>AA59</f>
        <v>GET(a)+sync images</v>
      </c>
      <c r="AI59" t="str">
        <f>AB59</f>
        <v>GET(b)+sync images</v>
      </c>
      <c r="AJ59" t="str">
        <f>AC59</f>
        <v>PUT-GET(b)</v>
      </c>
      <c r="AT59" t="s">
        <v>55</v>
      </c>
      <c r="AU59" t="s">
        <v>56</v>
      </c>
      <c r="AW59" t="s">
        <v>57</v>
      </c>
    </row>
    <row r="60" spans="2:49" x14ac:dyDescent="0.2">
      <c r="B60">
        <v>1</v>
      </c>
      <c r="C60">
        <v>1</v>
      </c>
      <c r="D60">
        <v>1</v>
      </c>
      <c r="E60">
        <v>1</v>
      </c>
      <c r="F60">
        <v>1</v>
      </c>
      <c r="G60">
        <v>65536</v>
      </c>
      <c r="H60">
        <v>0.44600000000000001</v>
      </c>
      <c r="I60" s="5">
        <v>3.4000000000000001E-6</v>
      </c>
      <c r="J60">
        <v>2.2450000000000001</v>
      </c>
      <c r="L60">
        <v>1</v>
      </c>
      <c r="M60">
        <v>1</v>
      </c>
      <c r="N60">
        <v>1</v>
      </c>
      <c r="O60">
        <v>1</v>
      </c>
      <c r="P60">
        <v>1</v>
      </c>
      <c r="Q60">
        <v>65536</v>
      </c>
      <c r="R60">
        <v>0.434</v>
      </c>
      <c r="S60" s="5">
        <v>3.3100000000000001E-6</v>
      </c>
      <c r="T60">
        <v>2.3029999999999999</v>
      </c>
      <c r="X60">
        <f t="shared" ref="X60:X82" si="9">O60</f>
        <v>1</v>
      </c>
      <c r="Y60">
        <f t="shared" ref="Y60:Y82" si="10">J93</f>
        <v>5.5149999999999997</v>
      </c>
      <c r="Z60">
        <f t="shared" ref="Z60:Z82" si="11">J27</f>
        <v>2.6080000000000001</v>
      </c>
      <c r="AA60">
        <f t="shared" ref="AA60:AA82" si="12">J60</f>
        <v>2.2450000000000001</v>
      </c>
      <c r="AB60">
        <f t="shared" ref="AB60:AB82" si="13">T60</f>
        <v>2.3029999999999999</v>
      </c>
      <c r="AC60">
        <f>T126</f>
        <v>4.2270000000000003</v>
      </c>
      <c r="AE60">
        <f t="shared" ref="AE60:AE82" si="14">X60*8</f>
        <v>8</v>
      </c>
      <c r="AF60">
        <f t="shared" ref="AF60:AJ82" si="15">Y60/1000</f>
        <v>5.5149999999999999E-3</v>
      </c>
      <c r="AG60">
        <f t="shared" si="15"/>
        <v>2.6080000000000001E-3</v>
      </c>
      <c r="AH60">
        <f t="shared" si="15"/>
        <v>2.245E-3</v>
      </c>
      <c r="AI60">
        <f t="shared" si="15"/>
        <v>2.3029999999999999E-3</v>
      </c>
      <c r="AJ60">
        <f t="shared" si="15"/>
        <v>4.2270000000000007E-3</v>
      </c>
      <c r="AT60" s="7">
        <f>AG60/AF60</f>
        <v>0.47289211242067092</v>
      </c>
      <c r="AU60" s="7">
        <f>AI60/AF60</f>
        <v>0.41758839528558478</v>
      </c>
      <c r="AW60">
        <f>AI60/AH60</f>
        <v>1.0258351893095767</v>
      </c>
    </row>
    <row r="61" spans="2:49" x14ac:dyDescent="0.2">
      <c r="B61">
        <v>1</v>
      </c>
      <c r="C61">
        <v>2</v>
      </c>
      <c r="D61">
        <v>2</v>
      </c>
      <c r="E61">
        <v>2</v>
      </c>
      <c r="F61">
        <v>2</v>
      </c>
      <c r="G61">
        <v>65536</v>
      </c>
      <c r="H61">
        <v>0.44700000000000001</v>
      </c>
      <c r="I61" s="5">
        <v>3.41E-6</v>
      </c>
      <c r="J61">
        <v>4.4790000000000001</v>
      </c>
      <c r="L61">
        <v>1</v>
      </c>
      <c r="M61">
        <v>2</v>
      </c>
      <c r="N61">
        <v>2</v>
      </c>
      <c r="O61">
        <v>2</v>
      </c>
      <c r="P61">
        <v>2</v>
      </c>
      <c r="Q61">
        <v>65536</v>
      </c>
      <c r="R61">
        <v>0.435</v>
      </c>
      <c r="S61" s="5">
        <v>3.32E-6</v>
      </c>
      <c r="T61">
        <v>4.5940000000000003</v>
      </c>
      <c r="X61">
        <f t="shared" si="9"/>
        <v>2</v>
      </c>
      <c r="Y61">
        <f t="shared" si="10"/>
        <v>11.2</v>
      </c>
      <c r="Z61">
        <f t="shared" si="11"/>
        <v>5.194</v>
      </c>
      <c r="AA61">
        <f t="shared" si="12"/>
        <v>4.4790000000000001</v>
      </c>
      <c r="AB61">
        <f t="shared" si="13"/>
        <v>4.5940000000000003</v>
      </c>
      <c r="AC61">
        <f t="shared" ref="AC61:AC82" si="16">T127</f>
        <v>8.4290000000000003</v>
      </c>
      <c r="AE61">
        <f t="shared" si="14"/>
        <v>16</v>
      </c>
      <c r="AF61">
        <f t="shared" si="15"/>
        <v>1.12E-2</v>
      </c>
      <c r="AG61">
        <f t="shared" si="15"/>
        <v>5.1939999999999998E-3</v>
      </c>
      <c r="AH61">
        <f t="shared" si="15"/>
        <v>4.4790000000000003E-3</v>
      </c>
      <c r="AI61">
        <f t="shared" si="15"/>
        <v>4.594E-3</v>
      </c>
      <c r="AJ61">
        <f t="shared" si="15"/>
        <v>8.4290000000000007E-3</v>
      </c>
      <c r="AT61" s="7">
        <f t="shared" ref="AT61:AT82" si="17">AG61/AF61</f>
        <v>0.46375</v>
      </c>
      <c r="AU61" s="7">
        <f t="shared" ref="AU61:AU82" si="18">AI61/AF61</f>
        <v>0.41017857142857145</v>
      </c>
      <c r="AW61">
        <f t="shared" ref="AW61:AW82" si="19">AI61/AH61</f>
        <v>1.0256753739674034</v>
      </c>
    </row>
    <row r="62" spans="2:49" x14ac:dyDescent="0.2">
      <c r="B62">
        <v>1</v>
      </c>
      <c r="C62">
        <v>4</v>
      </c>
      <c r="D62">
        <v>4</v>
      </c>
      <c r="E62">
        <v>4</v>
      </c>
      <c r="F62">
        <v>4</v>
      </c>
      <c r="G62">
        <v>65536</v>
      </c>
      <c r="H62">
        <v>0.44800000000000001</v>
      </c>
      <c r="I62" s="5">
        <v>3.4199999999999999E-6</v>
      </c>
      <c r="J62">
        <v>8.9280000000000008</v>
      </c>
      <c r="L62">
        <v>1</v>
      </c>
      <c r="M62">
        <v>4</v>
      </c>
      <c r="N62">
        <v>4</v>
      </c>
      <c r="O62">
        <v>4</v>
      </c>
      <c r="P62">
        <v>4</v>
      </c>
      <c r="Q62">
        <v>65536</v>
      </c>
      <c r="R62">
        <v>0.436</v>
      </c>
      <c r="S62" s="5">
        <v>3.3299999999999999E-6</v>
      </c>
      <c r="T62">
        <v>9.1750000000000007</v>
      </c>
      <c r="X62">
        <f t="shared" si="9"/>
        <v>4</v>
      </c>
      <c r="Y62">
        <f t="shared" si="10"/>
        <v>18.02</v>
      </c>
      <c r="Z62">
        <f t="shared" si="11"/>
        <v>10.31</v>
      </c>
      <c r="AA62">
        <f t="shared" si="12"/>
        <v>8.9280000000000008</v>
      </c>
      <c r="AB62">
        <f t="shared" si="13"/>
        <v>9.1750000000000007</v>
      </c>
      <c r="AC62">
        <f t="shared" si="16"/>
        <v>16.72</v>
      </c>
      <c r="AE62">
        <f t="shared" si="14"/>
        <v>32</v>
      </c>
      <c r="AF62">
        <f t="shared" si="15"/>
        <v>1.8020000000000001E-2</v>
      </c>
      <c r="AG62">
        <f t="shared" si="15"/>
        <v>1.031E-2</v>
      </c>
      <c r="AH62">
        <f t="shared" si="15"/>
        <v>8.9280000000000002E-3</v>
      </c>
      <c r="AI62">
        <f t="shared" si="15"/>
        <v>9.1750000000000009E-3</v>
      </c>
      <c r="AJ62">
        <f t="shared" si="15"/>
        <v>1.6719999999999999E-2</v>
      </c>
      <c r="AT62" s="7">
        <f t="shared" si="17"/>
        <v>0.57214206437291892</v>
      </c>
      <c r="AU62" s="7">
        <f t="shared" si="18"/>
        <v>0.50915649278579356</v>
      </c>
      <c r="AW62">
        <f t="shared" si="19"/>
        <v>1.0276657706093191</v>
      </c>
    </row>
    <row r="63" spans="2:49" x14ac:dyDescent="0.2">
      <c r="B63">
        <v>1</v>
      </c>
      <c r="C63">
        <v>8</v>
      </c>
      <c r="D63">
        <v>8</v>
      </c>
      <c r="E63">
        <v>8</v>
      </c>
      <c r="F63">
        <v>8</v>
      </c>
      <c r="G63">
        <v>65536</v>
      </c>
      <c r="H63">
        <v>0.45</v>
      </c>
      <c r="I63" s="5">
        <v>3.4400000000000001E-6</v>
      </c>
      <c r="J63">
        <v>17.760000000000002</v>
      </c>
      <c r="L63">
        <v>1</v>
      </c>
      <c r="M63">
        <v>8</v>
      </c>
      <c r="N63">
        <v>8</v>
      </c>
      <c r="O63">
        <v>8</v>
      </c>
      <c r="P63">
        <v>8</v>
      </c>
      <c r="Q63">
        <v>65536</v>
      </c>
      <c r="R63">
        <v>0.44</v>
      </c>
      <c r="S63" s="5">
        <v>3.3500000000000001E-6</v>
      </c>
      <c r="T63">
        <v>18.190000000000001</v>
      </c>
      <c r="X63">
        <f t="shared" si="9"/>
        <v>8</v>
      </c>
      <c r="Y63">
        <f t="shared" si="10"/>
        <v>35.97</v>
      </c>
      <c r="Z63">
        <f t="shared" si="11"/>
        <v>20.37</v>
      </c>
      <c r="AA63">
        <f t="shared" si="12"/>
        <v>17.760000000000002</v>
      </c>
      <c r="AB63">
        <f t="shared" si="13"/>
        <v>18.190000000000001</v>
      </c>
      <c r="AC63">
        <f t="shared" si="16"/>
        <v>32.799999999999997</v>
      </c>
      <c r="AE63">
        <f t="shared" si="14"/>
        <v>64</v>
      </c>
      <c r="AF63">
        <f t="shared" si="15"/>
        <v>3.5970000000000002E-2</v>
      </c>
      <c r="AG63">
        <f t="shared" si="15"/>
        <v>2.0370000000000003E-2</v>
      </c>
      <c r="AH63">
        <f t="shared" si="15"/>
        <v>1.7760000000000001E-2</v>
      </c>
      <c r="AI63">
        <f t="shared" si="15"/>
        <v>1.8190000000000001E-2</v>
      </c>
      <c r="AJ63">
        <f t="shared" si="15"/>
        <v>3.2799999999999996E-2</v>
      </c>
      <c r="AT63" s="7">
        <f t="shared" si="17"/>
        <v>0.56630525437864887</v>
      </c>
      <c r="AU63" s="7">
        <f t="shared" si="18"/>
        <v>0.50569919377258832</v>
      </c>
      <c r="AW63">
        <f t="shared" si="19"/>
        <v>1.0242117117117118</v>
      </c>
    </row>
    <row r="64" spans="2:49" x14ac:dyDescent="0.2">
      <c r="B64">
        <v>1</v>
      </c>
      <c r="C64">
        <v>16</v>
      </c>
      <c r="D64">
        <v>16</v>
      </c>
      <c r="E64">
        <v>16</v>
      </c>
      <c r="F64">
        <v>16</v>
      </c>
      <c r="G64">
        <v>65536</v>
      </c>
      <c r="H64">
        <v>0.45600000000000002</v>
      </c>
      <c r="I64" s="5">
        <v>3.4800000000000001E-6</v>
      </c>
      <c r="J64">
        <v>35.049999999999997</v>
      </c>
      <c r="L64">
        <v>1</v>
      </c>
      <c r="M64">
        <v>16</v>
      </c>
      <c r="N64">
        <v>16</v>
      </c>
      <c r="O64">
        <v>16</v>
      </c>
      <c r="P64">
        <v>16</v>
      </c>
      <c r="Q64">
        <v>65536</v>
      </c>
      <c r="R64">
        <v>0.44500000000000001</v>
      </c>
      <c r="S64" s="5">
        <v>3.3900000000000002E-6</v>
      </c>
      <c r="T64">
        <v>35.979999999999997</v>
      </c>
      <c r="X64">
        <f t="shared" si="9"/>
        <v>16</v>
      </c>
      <c r="Y64">
        <f t="shared" si="10"/>
        <v>70.39</v>
      </c>
      <c r="Z64">
        <f t="shared" si="11"/>
        <v>36.380000000000003</v>
      </c>
      <c r="AA64">
        <f t="shared" si="12"/>
        <v>35.049999999999997</v>
      </c>
      <c r="AB64">
        <f t="shared" si="13"/>
        <v>35.979999999999997</v>
      </c>
      <c r="AC64">
        <f t="shared" si="16"/>
        <v>60.16</v>
      </c>
      <c r="AE64">
        <f t="shared" si="14"/>
        <v>128</v>
      </c>
      <c r="AF64">
        <f t="shared" si="15"/>
        <v>7.0389999999999994E-2</v>
      </c>
      <c r="AG64">
        <f t="shared" si="15"/>
        <v>3.6380000000000003E-2</v>
      </c>
      <c r="AH64">
        <f t="shared" si="15"/>
        <v>3.5049999999999998E-2</v>
      </c>
      <c r="AI64">
        <f t="shared" si="15"/>
        <v>3.5979999999999998E-2</v>
      </c>
      <c r="AJ64">
        <f t="shared" si="15"/>
        <v>6.0159999999999998E-2</v>
      </c>
      <c r="AT64" s="7">
        <f t="shared" si="17"/>
        <v>0.51683477766728236</v>
      </c>
      <c r="AU64" s="7">
        <f t="shared" si="18"/>
        <v>0.51115215229436006</v>
      </c>
      <c r="AW64">
        <f t="shared" si="19"/>
        <v>1.0265335235378032</v>
      </c>
    </row>
    <row r="65" spans="2:49" x14ac:dyDescent="0.2">
      <c r="B65">
        <v>1</v>
      </c>
      <c r="C65">
        <v>32</v>
      </c>
      <c r="D65">
        <v>32</v>
      </c>
      <c r="E65">
        <v>32</v>
      </c>
      <c r="F65">
        <v>32</v>
      </c>
      <c r="G65">
        <v>65536</v>
      </c>
      <c r="H65">
        <v>0.47199999999999998</v>
      </c>
      <c r="I65" s="5">
        <v>3.5999999999999998E-6</v>
      </c>
      <c r="J65">
        <v>67.739999999999995</v>
      </c>
      <c r="L65">
        <v>1</v>
      </c>
      <c r="M65">
        <v>32</v>
      </c>
      <c r="N65">
        <v>32</v>
      </c>
      <c r="O65">
        <v>32</v>
      </c>
      <c r="P65">
        <v>32</v>
      </c>
      <c r="Q65">
        <v>65536</v>
      </c>
      <c r="R65">
        <v>0.45700000000000002</v>
      </c>
      <c r="S65" s="5">
        <v>3.49E-6</v>
      </c>
      <c r="T65">
        <v>69.959999999999994</v>
      </c>
      <c r="X65">
        <f t="shared" si="9"/>
        <v>32</v>
      </c>
      <c r="Y65">
        <f t="shared" si="10"/>
        <v>132.30000000000001</v>
      </c>
      <c r="Z65">
        <f t="shared" si="11"/>
        <v>71.760000000000005</v>
      </c>
      <c r="AA65">
        <f t="shared" si="12"/>
        <v>67.739999999999995</v>
      </c>
      <c r="AB65">
        <f t="shared" si="13"/>
        <v>69.959999999999994</v>
      </c>
      <c r="AC65">
        <f t="shared" si="16"/>
        <v>116.4</v>
      </c>
      <c r="AE65">
        <f t="shared" si="14"/>
        <v>256</v>
      </c>
      <c r="AF65">
        <f t="shared" si="15"/>
        <v>0.1323</v>
      </c>
      <c r="AG65">
        <f t="shared" si="15"/>
        <v>7.1760000000000004E-2</v>
      </c>
      <c r="AH65">
        <f t="shared" si="15"/>
        <v>6.7739999999999995E-2</v>
      </c>
      <c r="AI65">
        <f t="shared" si="15"/>
        <v>6.9959999999999994E-2</v>
      </c>
      <c r="AJ65">
        <f t="shared" si="15"/>
        <v>0.1164</v>
      </c>
      <c r="AT65" s="7">
        <f t="shared" si="17"/>
        <v>0.54240362811791387</v>
      </c>
      <c r="AU65" s="7">
        <f t="shared" si="18"/>
        <v>0.528798185941043</v>
      </c>
      <c r="AW65">
        <f t="shared" si="19"/>
        <v>1.032772364924712</v>
      </c>
    </row>
    <row r="66" spans="2:49" x14ac:dyDescent="0.2">
      <c r="B66">
        <v>1</v>
      </c>
      <c r="C66">
        <v>64</v>
      </c>
      <c r="D66">
        <v>64</v>
      </c>
      <c r="E66">
        <v>64</v>
      </c>
      <c r="F66">
        <v>64</v>
      </c>
      <c r="G66">
        <v>65536</v>
      </c>
      <c r="H66">
        <v>0.49199999999999999</v>
      </c>
      <c r="I66" s="5">
        <v>3.7500000000000001E-6</v>
      </c>
      <c r="J66">
        <v>130.1</v>
      </c>
      <c r="L66">
        <v>1</v>
      </c>
      <c r="M66">
        <v>64</v>
      </c>
      <c r="N66">
        <v>64</v>
      </c>
      <c r="O66">
        <v>64</v>
      </c>
      <c r="P66">
        <v>64</v>
      </c>
      <c r="Q66">
        <v>65536</v>
      </c>
      <c r="R66">
        <v>0.48199999999999998</v>
      </c>
      <c r="S66" s="5">
        <v>3.6799999999999999E-6</v>
      </c>
      <c r="T66">
        <v>132.80000000000001</v>
      </c>
      <c r="X66">
        <f t="shared" si="9"/>
        <v>64</v>
      </c>
      <c r="Y66">
        <f t="shared" si="10"/>
        <v>246.3</v>
      </c>
      <c r="Z66">
        <f t="shared" si="11"/>
        <v>137.5</v>
      </c>
      <c r="AA66">
        <f t="shared" si="12"/>
        <v>130.1</v>
      </c>
      <c r="AB66">
        <f t="shared" si="13"/>
        <v>132.80000000000001</v>
      </c>
      <c r="AC66">
        <f t="shared" si="16"/>
        <v>210.9</v>
      </c>
      <c r="AE66">
        <f t="shared" si="14"/>
        <v>512</v>
      </c>
      <c r="AF66">
        <f t="shared" si="15"/>
        <v>0.24630000000000002</v>
      </c>
      <c r="AG66">
        <f t="shared" si="15"/>
        <v>0.13750000000000001</v>
      </c>
      <c r="AH66">
        <f t="shared" si="15"/>
        <v>0.13009999999999999</v>
      </c>
      <c r="AI66">
        <f t="shared" si="15"/>
        <v>0.1328</v>
      </c>
      <c r="AJ66">
        <f t="shared" si="15"/>
        <v>0.2109</v>
      </c>
      <c r="AT66" s="7">
        <f t="shared" si="17"/>
        <v>0.55826228177019899</v>
      </c>
      <c r="AU66" s="7">
        <f t="shared" si="18"/>
        <v>0.53917986195696299</v>
      </c>
      <c r="AW66">
        <f t="shared" si="19"/>
        <v>1.0207532667179093</v>
      </c>
    </row>
    <row r="67" spans="2:49" x14ac:dyDescent="0.2">
      <c r="B67">
        <v>1</v>
      </c>
      <c r="C67">
        <v>128</v>
      </c>
      <c r="D67">
        <v>128</v>
      </c>
      <c r="E67">
        <v>128</v>
      </c>
      <c r="F67">
        <v>128</v>
      </c>
      <c r="G67">
        <v>65536</v>
      </c>
      <c r="H67">
        <v>0.53</v>
      </c>
      <c r="I67" s="5">
        <v>4.0400000000000003E-6</v>
      </c>
      <c r="J67">
        <v>241.7</v>
      </c>
      <c r="L67">
        <v>1</v>
      </c>
      <c r="M67">
        <v>128</v>
      </c>
      <c r="N67">
        <v>128</v>
      </c>
      <c r="O67">
        <v>128</v>
      </c>
      <c r="P67">
        <v>128</v>
      </c>
      <c r="Q67">
        <v>65536</v>
      </c>
      <c r="R67">
        <v>0.51200000000000001</v>
      </c>
      <c r="S67" s="5">
        <v>3.8999999999999999E-6</v>
      </c>
      <c r="T67">
        <v>250.2</v>
      </c>
      <c r="X67">
        <f t="shared" si="9"/>
        <v>128</v>
      </c>
      <c r="Y67">
        <f t="shared" si="10"/>
        <v>436.2</v>
      </c>
      <c r="Z67">
        <f t="shared" si="11"/>
        <v>257.8</v>
      </c>
      <c r="AA67">
        <f t="shared" si="12"/>
        <v>241.7</v>
      </c>
      <c r="AB67">
        <f t="shared" si="13"/>
        <v>250.2</v>
      </c>
      <c r="AC67">
        <f t="shared" si="16"/>
        <v>392.1</v>
      </c>
      <c r="AE67">
        <f t="shared" si="14"/>
        <v>1024</v>
      </c>
      <c r="AF67">
        <f t="shared" si="15"/>
        <v>0.43619999999999998</v>
      </c>
      <c r="AG67">
        <f t="shared" si="15"/>
        <v>0.25780000000000003</v>
      </c>
      <c r="AH67">
        <f t="shared" si="15"/>
        <v>0.2417</v>
      </c>
      <c r="AI67">
        <f t="shared" si="15"/>
        <v>0.25019999999999998</v>
      </c>
      <c r="AJ67">
        <f t="shared" si="15"/>
        <v>0.3921</v>
      </c>
      <c r="AT67" s="7">
        <f t="shared" si="17"/>
        <v>0.59101329665291158</v>
      </c>
      <c r="AU67" s="7">
        <f t="shared" si="18"/>
        <v>0.57359009628610724</v>
      </c>
      <c r="AW67">
        <f t="shared" si="19"/>
        <v>1.0351675630947454</v>
      </c>
    </row>
    <row r="68" spans="2:49" x14ac:dyDescent="0.2">
      <c r="B68">
        <v>1</v>
      </c>
      <c r="C68">
        <v>256</v>
      </c>
      <c r="D68">
        <v>256</v>
      </c>
      <c r="E68">
        <v>256</v>
      </c>
      <c r="F68">
        <v>256</v>
      </c>
      <c r="G68">
        <v>65536</v>
      </c>
      <c r="H68">
        <v>0.56499999999999995</v>
      </c>
      <c r="I68" s="5">
        <v>4.3100000000000002E-6</v>
      </c>
      <c r="J68">
        <v>453.3</v>
      </c>
      <c r="L68">
        <v>1</v>
      </c>
      <c r="M68">
        <v>256</v>
      </c>
      <c r="N68">
        <v>256</v>
      </c>
      <c r="O68">
        <v>256</v>
      </c>
      <c r="P68">
        <v>256</v>
      </c>
      <c r="Q68">
        <v>65536</v>
      </c>
      <c r="R68">
        <v>0.55000000000000004</v>
      </c>
      <c r="S68" s="5">
        <v>4.1999999999999996E-6</v>
      </c>
      <c r="T68">
        <v>465.5</v>
      </c>
      <c r="X68">
        <f t="shared" si="9"/>
        <v>256</v>
      </c>
      <c r="Y68">
        <f t="shared" si="10"/>
        <v>703.3</v>
      </c>
      <c r="Z68">
        <f t="shared" si="11"/>
        <v>493.4</v>
      </c>
      <c r="AA68">
        <f t="shared" si="12"/>
        <v>453.3</v>
      </c>
      <c r="AB68">
        <f t="shared" si="13"/>
        <v>465.5</v>
      </c>
      <c r="AC68">
        <f t="shared" si="16"/>
        <v>715.9</v>
      </c>
      <c r="AE68">
        <f t="shared" si="14"/>
        <v>2048</v>
      </c>
      <c r="AF68">
        <f t="shared" si="15"/>
        <v>0.70329999999999993</v>
      </c>
      <c r="AG68">
        <f t="shared" si="15"/>
        <v>0.49339999999999995</v>
      </c>
      <c r="AH68">
        <f t="shared" si="15"/>
        <v>0.45330000000000004</v>
      </c>
      <c r="AI68">
        <f t="shared" si="15"/>
        <v>0.46550000000000002</v>
      </c>
      <c r="AJ68">
        <f t="shared" si="15"/>
        <v>0.71589999999999998</v>
      </c>
      <c r="AT68" s="7">
        <f t="shared" si="17"/>
        <v>0.70154983648514146</v>
      </c>
      <c r="AU68" s="7">
        <f t="shared" si="18"/>
        <v>0.66187970993885981</v>
      </c>
      <c r="AW68">
        <f t="shared" si="19"/>
        <v>1.0269137436576219</v>
      </c>
    </row>
    <row r="69" spans="2:49" x14ac:dyDescent="0.2">
      <c r="B69">
        <v>1</v>
      </c>
      <c r="C69">
        <v>512</v>
      </c>
      <c r="D69">
        <v>512</v>
      </c>
      <c r="E69">
        <v>512</v>
      </c>
      <c r="F69">
        <v>512</v>
      </c>
      <c r="G69">
        <v>65536</v>
      </c>
      <c r="H69">
        <v>0.63400000000000001</v>
      </c>
      <c r="I69" s="5">
        <v>4.8400000000000002E-6</v>
      </c>
      <c r="J69">
        <v>807.4</v>
      </c>
      <c r="L69">
        <v>1</v>
      </c>
      <c r="M69">
        <v>512</v>
      </c>
      <c r="N69">
        <v>512</v>
      </c>
      <c r="O69">
        <v>512</v>
      </c>
      <c r="P69">
        <v>512</v>
      </c>
      <c r="Q69">
        <v>65536</v>
      </c>
      <c r="R69">
        <v>0.622</v>
      </c>
      <c r="S69" s="5">
        <v>4.7500000000000003E-6</v>
      </c>
      <c r="T69">
        <v>822.9</v>
      </c>
      <c r="X69">
        <f t="shared" si="9"/>
        <v>512</v>
      </c>
      <c r="Y69">
        <f t="shared" si="10"/>
        <v>1195</v>
      </c>
      <c r="Z69">
        <f t="shared" si="11"/>
        <v>911.1</v>
      </c>
      <c r="AA69">
        <f t="shared" si="12"/>
        <v>807.4</v>
      </c>
      <c r="AB69">
        <f t="shared" si="13"/>
        <v>822.9</v>
      </c>
      <c r="AC69">
        <f t="shared" si="16"/>
        <v>1236</v>
      </c>
      <c r="AE69">
        <f t="shared" si="14"/>
        <v>4096</v>
      </c>
      <c r="AF69">
        <f t="shared" si="15"/>
        <v>1.1950000000000001</v>
      </c>
      <c r="AG69">
        <f t="shared" si="15"/>
        <v>0.91110000000000002</v>
      </c>
      <c r="AH69">
        <f t="shared" si="15"/>
        <v>0.80740000000000001</v>
      </c>
      <c r="AI69">
        <f t="shared" si="15"/>
        <v>0.82289999999999996</v>
      </c>
      <c r="AJ69">
        <f t="shared" si="15"/>
        <v>1.236</v>
      </c>
      <c r="AT69" s="7">
        <f t="shared" si="17"/>
        <v>0.76242677824267779</v>
      </c>
      <c r="AU69" s="7">
        <f t="shared" si="18"/>
        <v>0.68861924686192466</v>
      </c>
      <c r="AW69">
        <f t="shared" si="19"/>
        <v>1.0191974238295765</v>
      </c>
    </row>
    <row r="70" spans="2:49" x14ac:dyDescent="0.2">
      <c r="B70">
        <v>1</v>
      </c>
      <c r="C70">
        <v>1024</v>
      </c>
      <c r="D70">
        <v>1024</v>
      </c>
      <c r="E70">
        <v>1024</v>
      </c>
      <c r="F70">
        <v>1024</v>
      </c>
      <c r="G70">
        <v>65536</v>
      </c>
      <c r="H70">
        <v>0.77300000000000002</v>
      </c>
      <c r="I70" s="5">
        <v>5.9000000000000003E-6</v>
      </c>
      <c r="J70">
        <v>1325</v>
      </c>
      <c r="L70">
        <v>1</v>
      </c>
      <c r="M70">
        <v>1024</v>
      </c>
      <c r="N70">
        <v>1024</v>
      </c>
      <c r="O70">
        <v>1024</v>
      </c>
      <c r="P70">
        <v>1024</v>
      </c>
      <c r="Q70">
        <v>65536</v>
      </c>
      <c r="R70">
        <v>0.76500000000000001</v>
      </c>
      <c r="S70" s="5">
        <v>5.84E-6</v>
      </c>
      <c r="T70">
        <v>1339</v>
      </c>
      <c r="X70">
        <f t="shared" si="9"/>
        <v>1024</v>
      </c>
      <c r="Y70">
        <f t="shared" si="10"/>
        <v>1819</v>
      </c>
      <c r="Z70">
        <f t="shared" si="11"/>
        <v>1546</v>
      </c>
      <c r="AA70">
        <f t="shared" si="12"/>
        <v>1325</v>
      </c>
      <c r="AB70">
        <f t="shared" si="13"/>
        <v>1339</v>
      </c>
      <c r="AC70">
        <f t="shared" si="16"/>
        <v>1910</v>
      </c>
      <c r="AE70">
        <f t="shared" si="14"/>
        <v>8192</v>
      </c>
      <c r="AF70">
        <f t="shared" si="15"/>
        <v>1.819</v>
      </c>
      <c r="AG70">
        <f t="shared" si="15"/>
        <v>1.546</v>
      </c>
      <c r="AH70">
        <f t="shared" si="15"/>
        <v>1.325</v>
      </c>
      <c r="AI70">
        <f t="shared" si="15"/>
        <v>1.339</v>
      </c>
      <c r="AJ70">
        <f t="shared" si="15"/>
        <v>1.91</v>
      </c>
      <c r="AT70" s="7">
        <f t="shared" si="17"/>
        <v>0.84991753710830131</v>
      </c>
      <c r="AU70" s="7">
        <f t="shared" si="18"/>
        <v>0.73611874656404619</v>
      </c>
      <c r="AW70">
        <f t="shared" si="19"/>
        <v>1.010566037735849</v>
      </c>
    </row>
    <row r="71" spans="2:49" x14ac:dyDescent="0.2">
      <c r="B71">
        <v>1</v>
      </c>
      <c r="C71">
        <v>2048</v>
      </c>
      <c r="D71">
        <v>2048</v>
      </c>
      <c r="E71">
        <v>2048</v>
      </c>
      <c r="F71">
        <v>2048</v>
      </c>
      <c r="G71">
        <v>32768</v>
      </c>
      <c r="H71">
        <v>0.53200000000000003</v>
      </c>
      <c r="I71" s="5">
        <v>8.1100000000000003E-6</v>
      </c>
      <c r="J71">
        <v>1926</v>
      </c>
      <c r="L71">
        <v>1</v>
      </c>
      <c r="M71">
        <v>2048</v>
      </c>
      <c r="N71">
        <v>2048</v>
      </c>
      <c r="O71">
        <v>2048</v>
      </c>
      <c r="P71">
        <v>2048</v>
      </c>
      <c r="Q71">
        <v>32768</v>
      </c>
      <c r="R71">
        <v>0.52500000000000002</v>
      </c>
      <c r="S71" s="5">
        <v>8.0199999999999994E-6</v>
      </c>
      <c r="T71">
        <v>1949</v>
      </c>
      <c r="X71">
        <f t="shared" si="9"/>
        <v>2048</v>
      </c>
      <c r="Y71">
        <f t="shared" si="10"/>
        <v>2716</v>
      </c>
      <c r="Z71">
        <f t="shared" si="11"/>
        <v>2168</v>
      </c>
      <c r="AA71">
        <f t="shared" si="12"/>
        <v>1926</v>
      </c>
      <c r="AB71">
        <f t="shared" si="13"/>
        <v>1949</v>
      </c>
      <c r="AC71">
        <f t="shared" si="16"/>
        <v>2496</v>
      </c>
      <c r="AE71">
        <f t="shared" si="14"/>
        <v>16384</v>
      </c>
      <c r="AF71">
        <f t="shared" si="15"/>
        <v>2.7160000000000002</v>
      </c>
      <c r="AG71">
        <f t="shared" si="15"/>
        <v>2.1680000000000001</v>
      </c>
      <c r="AH71">
        <f t="shared" si="15"/>
        <v>1.9259999999999999</v>
      </c>
      <c r="AI71">
        <f t="shared" si="15"/>
        <v>1.9490000000000001</v>
      </c>
      <c r="AJ71">
        <f t="shared" si="15"/>
        <v>2.496</v>
      </c>
      <c r="AT71" s="7">
        <f t="shared" si="17"/>
        <v>0.79823269513991169</v>
      </c>
      <c r="AU71" s="7">
        <f t="shared" si="18"/>
        <v>0.71759941089837997</v>
      </c>
      <c r="AW71">
        <f t="shared" si="19"/>
        <v>1.0119418483904465</v>
      </c>
    </row>
    <row r="72" spans="2:49" x14ac:dyDescent="0.2">
      <c r="B72">
        <v>1</v>
      </c>
      <c r="C72">
        <v>4096</v>
      </c>
      <c r="D72">
        <v>4096</v>
      </c>
      <c r="E72">
        <v>4096</v>
      </c>
      <c r="F72">
        <v>4096</v>
      </c>
      <c r="G72">
        <v>32768</v>
      </c>
      <c r="H72">
        <v>0.83199999999999996</v>
      </c>
      <c r="I72" s="5">
        <v>1.27E-5</v>
      </c>
      <c r="J72">
        <v>2462</v>
      </c>
      <c r="L72">
        <v>1</v>
      </c>
      <c r="M72">
        <v>4096</v>
      </c>
      <c r="N72">
        <v>4096</v>
      </c>
      <c r="O72">
        <v>4096</v>
      </c>
      <c r="P72">
        <v>4096</v>
      </c>
      <c r="Q72">
        <v>32768</v>
      </c>
      <c r="R72">
        <v>0.81699999999999995</v>
      </c>
      <c r="S72" s="5">
        <v>1.2500000000000001E-5</v>
      </c>
      <c r="T72">
        <v>2507</v>
      </c>
      <c r="X72">
        <f t="shared" si="9"/>
        <v>4096</v>
      </c>
      <c r="Y72">
        <f t="shared" si="10"/>
        <v>3646</v>
      </c>
      <c r="Z72">
        <f t="shared" si="11"/>
        <v>2697</v>
      </c>
      <c r="AA72">
        <f t="shared" si="12"/>
        <v>2462</v>
      </c>
      <c r="AB72">
        <f t="shared" si="13"/>
        <v>2507</v>
      </c>
      <c r="AC72">
        <f t="shared" si="16"/>
        <v>2941</v>
      </c>
      <c r="AE72">
        <f t="shared" si="14"/>
        <v>32768</v>
      </c>
      <c r="AF72">
        <f t="shared" si="15"/>
        <v>3.6459999999999999</v>
      </c>
      <c r="AG72">
        <f t="shared" si="15"/>
        <v>2.6970000000000001</v>
      </c>
      <c r="AH72">
        <f t="shared" si="15"/>
        <v>2.4620000000000002</v>
      </c>
      <c r="AI72">
        <f t="shared" si="15"/>
        <v>2.5070000000000001</v>
      </c>
      <c r="AJ72">
        <f t="shared" si="15"/>
        <v>2.9409999999999998</v>
      </c>
      <c r="AT72" s="8">
        <f t="shared" si="17"/>
        <v>0.7397147558968733</v>
      </c>
      <c r="AU72" s="8">
        <f t="shared" si="18"/>
        <v>0.68760285244103136</v>
      </c>
      <c r="AW72">
        <f t="shared" si="19"/>
        <v>1.0182778229082048</v>
      </c>
    </row>
    <row r="73" spans="2:49" x14ac:dyDescent="0.2">
      <c r="B73">
        <v>1</v>
      </c>
      <c r="C73">
        <v>8192</v>
      </c>
      <c r="D73">
        <v>8192</v>
      </c>
      <c r="E73">
        <v>8192</v>
      </c>
      <c r="F73">
        <v>8192</v>
      </c>
      <c r="G73">
        <v>16384</v>
      </c>
      <c r="H73">
        <v>0.71299999999999997</v>
      </c>
      <c r="I73" s="5">
        <v>2.1699999999999999E-5</v>
      </c>
      <c r="J73">
        <v>2874</v>
      </c>
      <c r="L73">
        <v>1</v>
      </c>
      <c r="M73">
        <v>8192</v>
      </c>
      <c r="N73">
        <v>8192</v>
      </c>
      <c r="O73">
        <v>8192</v>
      </c>
      <c r="P73">
        <v>8192</v>
      </c>
      <c r="Q73">
        <v>16384</v>
      </c>
      <c r="R73">
        <v>0.69299999999999995</v>
      </c>
      <c r="S73" s="5">
        <v>2.1100000000000001E-5</v>
      </c>
      <c r="T73">
        <v>2957</v>
      </c>
      <c r="X73">
        <f t="shared" si="9"/>
        <v>8192</v>
      </c>
      <c r="Y73">
        <f t="shared" si="10"/>
        <v>4438</v>
      </c>
      <c r="Z73">
        <f t="shared" si="11"/>
        <v>3053</v>
      </c>
      <c r="AA73">
        <f t="shared" si="12"/>
        <v>2874</v>
      </c>
      <c r="AB73">
        <f t="shared" si="13"/>
        <v>2957</v>
      </c>
      <c r="AC73">
        <f t="shared" si="16"/>
        <v>3224</v>
      </c>
      <c r="AE73">
        <f t="shared" si="14"/>
        <v>65536</v>
      </c>
      <c r="AF73">
        <f t="shared" si="15"/>
        <v>4.4379999999999997</v>
      </c>
      <c r="AG73">
        <f t="shared" si="15"/>
        <v>3.0529999999999999</v>
      </c>
      <c r="AH73">
        <f t="shared" si="15"/>
        <v>2.8740000000000001</v>
      </c>
      <c r="AI73">
        <f t="shared" si="15"/>
        <v>2.9569999999999999</v>
      </c>
      <c r="AJ73">
        <f t="shared" si="15"/>
        <v>3.2240000000000002</v>
      </c>
      <c r="AT73" s="8">
        <f t="shared" si="17"/>
        <v>0.68792248760703023</v>
      </c>
      <c r="AU73" s="8">
        <f t="shared" si="18"/>
        <v>0.6662911221270843</v>
      </c>
      <c r="AW73">
        <f t="shared" si="19"/>
        <v>1.0288796102992344</v>
      </c>
    </row>
    <row r="74" spans="2:49" x14ac:dyDescent="0.2">
      <c r="B74">
        <v>1</v>
      </c>
      <c r="C74">
        <v>16384</v>
      </c>
      <c r="D74">
        <v>16384</v>
      </c>
      <c r="E74">
        <v>16384</v>
      </c>
      <c r="F74">
        <v>16384</v>
      </c>
      <c r="G74">
        <v>8192</v>
      </c>
      <c r="H74">
        <v>0.66500000000000004</v>
      </c>
      <c r="I74" s="5">
        <v>4.0599999999999998E-5</v>
      </c>
      <c r="J74">
        <v>3080</v>
      </c>
      <c r="L74">
        <v>1</v>
      </c>
      <c r="M74">
        <v>16384</v>
      </c>
      <c r="N74">
        <v>16384</v>
      </c>
      <c r="O74">
        <v>16384</v>
      </c>
      <c r="P74">
        <v>16384</v>
      </c>
      <c r="Q74">
        <v>8192</v>
      </c>
      <c r="R74">
        <v>0.63300000000000001</v>
      </c>
      <c r="S74" s="5">
        <v>3.8600000000000003E-5</v>
      </c>
      <c r="T74">
        <v>3237</v>
      </c>
      <c r="X74">
        <f t="shared" si="9"/>
        <v>16384</v>
      </c>
      <c r="Y74">
        <f t="shared" si="10"/>
        <v>4957</v>
      </c>
      <c r="Z74">
        <f t="shared" si="11"/>
        <v>3307</v>
      </c>
      <c r="AA74">
        <f t="shared" si="12"/>
        <v>3080</v>
      </c>
      <c r="AB74">
        <f t="shared" si="13"/>
        <v>3237</v>
      </c>
      <c r="AC74">
        <f t="shared" si="16"/>
        <v>3392</v>
      </c>
      <c r="AE74">
        <f t="shared" si="14"/>
        <v>131072</v>
      </c>
      <c r="AF74">
        <f t="shared" si="15"/>
        <v>4.9569999999999999</v>
      </c>
      <c r="AG74">
        <f t="shared" si="15"/>
        <v>3.3069999999999999</v>
      </c>
      <c r="AH74">
        <f t="shared" si="15"/>
        <v>3.08</v>
      </c>
      <c r="AI74">
        <f t="shared" si="15"/>
        <v>3.2370000000000001</v>
      </c>
      <c r="AJ74">
        <f t="shared" si="15"/>
        <v>3.3919999999999999</v>
      </c>
      <c r="AT74" s="8">
        <f t="shared" si="17"/>
        <v>0.66713738148073431</v>
      </c>
      <c r="AU74" s="8">
        <f t="shared" si="18"/>
        <v>0.65301593705870487</v>
      </c>
      <c r="AW74">
        <f t="shared" si="19"/>
        <v>1.0509740259740259</v>
      </c>
    </row>
    <row r="75" spans="2:49" x14ac:dyDescent="0.2">
      <c r="B75">
        <v>1</v>
      </c>
      <c r="C75">
        <v>32768</v>
      </c>
      <c r="D75">
        <v>32768</v>
      </c>
      <c r="E75">
        <v>32768</v>
      </c>
      <c r="F75">
        <v>32768</v>
      </c>
      <c r="G75">
        <v>8192</v>
      </c>
      <c r="H75">
        <v>1.37</v>
      </c>
      <c r="I75" s="5">
        <v>8.3499999999999997E-5</v>
      </c>
      <c r="J75">
        <v>2993</v>
      </c>
      <c r="L75">
        <v>1</v>
      </c>
      <c r="M75">
        <v>32768</v>
      </c>
      <c r="N75">
        <v>32768</v>
      </c>
      <c r="O75">
        <v>32768</v>
      </c>
      <c r="P75">
        <v>32768</v>
      </c>
      <c r="Q75">
        <v>8192</v>
      </c>
      <c r="R75">
        <v>1.21</v>
      </c>
      <c r="S75" s="5">
        <v>7.36E-5</v>
      </c>
      <c r="T75">
        <v>3396</v>
      </c>
      <c r="X75">
        <f t="shared" si="9"/>
        <v>32768</v>
      </c>
      <c r="Y75">
        <f t="shared" si="10"/>
        <v>5130</v>
      </c>
      <c r="Z75">
        <f t="shared" si="11"/>
        <v>3435</v>
      </c>
      <c r="AA75">
        <f t="shared" si="12"/>
        <v>2993</v>
      </c>
      <c r="AB75">
        <f t="shared" si="13"/>
        <v>3396</v>
      </c>
      <c r="AC75">
        <f t="shared" si="16"/>
        <v>3482</v>
      </c>
      <c r="AE75">
        <f t="shared" si="14"/>
        <v>262144</v>
      </c>
      <c r="AF75">
        <f t="shared" si="15"/>
        <v>5.13</v>
      </c>
      <c r="AG75">
        <f t="shared" si="15"/>
        <v>3.4350000000000001</v>
      </c>
      <c r="AH75">
        <f t="shared" si="15"/>
        <v>2.9929999999999999</v>
      </c>
      <c r="AI75">
        <f t="shared" si="15"/>
        <v>3.3959999999999999</v>
      </c>
      <c r="AJ75">
        <f t="shared" si="15"/>
        <v>3.4820000000000002</v>
      </c>
      <c r="AT75" s="8">
        <f t="shared" si="17"/>
        <v>0.66959064327485385</v>
      </c>
      <c r="AU75" s="8">
        <f t="shared" si="18"/>
        <v>0.66198830409356724</v>
      </c>
      <c r="AW75">
        <f t="shared" si="19"/>
        <v>1.1346475108586702</v>
      </c>
    </row>
    <row r="76" spans="2:49" x14ac:dyDescent="0.2">
      <c r="B76">
        <v>1</v>
      </c>
      <c r="C76">
        <v>65536</v>
      </c>
      <c r="D76">
        <v>65536</v>
      </c>
      <c r="E76">
        <v>65536</v>
      </c>
      <c r="F76">
        <v>65536</v>
      </c>
      <c r="G76">
        <v>4096</v>
      </c>
      <c r="H76">
        <v>1.38</v>
      </c>
      <c r="I76" s="5">
        <v>1.6899999999999999E-4</v>
      </c>
      <c r="J76">
        <v>2966</v>
      </c>
      <c r="L76">
        <v>1</v>
      </c>
      <c r="M76">
        <v>65536</v>
      </c>
      <c r="N76">
        <v>65536</v>
      </c>
      <c r="O76">
        <v>65536</v>
      </c>
      <c r="P76">
        <v>65536</v>
      </c>
      <c r="Q76">
        <v>4096</v>
      </c>
      <c r="R76">
        <v>1.18</v>
      </c>
      <c r="S76" s="5">
        <v>1.44E-4</v>
      </c>
      <c r="T76">
        <v>3482</v>
      </c>
      <c r="X76">
        <f t="shared" si="9"/>
        <v>65536</v>
      </c>
      <c r="Y76">
        <f t="shared" si="10"/>
        <v>5553</v>
      </c>
      <c r="Z76">
        <f t="shared" si="11"/>
        <v>3438</v>
      </c>
      <c r="AA76">
        <f t="shared" si="12"/>
        <v>2966</v>
      </c>
      <c r="AB76">
        <f t="shared" si="13"/>
        <v>3482</v>
      </c>
      <c r="AC76">
        <f t="shared" si="16"/>
        <v>3529</v>
      </c>
      <c r="AE76">
        <f t="shared" si="14"/>
        <v>524288</v>
      </c>
      <c r="AF76">
        <f t="shared" si="15"/>
        <v>5.5529999999999999</v>
      </c>
      <c r="AG76">
        <f t="shared" si="15"/>
        <v>3.4380000000000002</v>
      </c>
      <c r="AH76">
        <f t="shared" si="15"/>
        <v>2.9660000000000002</v>
      </c>
      <c r="AI76">
        <f t="shared" si="15"/>
        <v>3.4820000000000002</v>
      </c>
      <c r="AJ76">
        <f t="shared" si="15"/>
        <v>3.5289999999999999</v>
      </c>
      <c r="AS76" s="9"/>
      <c r="AT76" s="8">
        <f t="shared" si="17"/>
        <v>0.61912479740680715</v>
      </c>
      <c r="AU76" s="8">
        <f t="shared" si="18"/>
        <v>0.62704844228345047</v>
      </c>
      <c r="AW76">
        <f t="shared" si="19"/>
        <v>1.1739716790289954</v>
      </c>
    </row>
    <row r="77" spans="2:49" x14ac:dyDescent="0.2">
      <c r="B77">
        <v>1</v>
      </c>
      <c r="C77">
        <v>131072</v>
      </c>
      <c r="D77">
        <v>131072</v>
      </c>
      <c r="E77">
        <v>131072</v>
      </c>
      <c r="F77">
        <v>131072</v>
      </c>
      <c r="G77">
        <v>2048</v>
      </c>
      <c r="H77">
        <v>1.37</v>
      </c>
      <c r="I77" s="5">
        <v>3.3500000000000001E-4</v>
      </c>
      <c r="J77">
        <v>2988</v>
      </c>
      <c r="L77">
        <v>1</v>
      </c>
      <c r="M77">
        <v>131072</v>
      </c>
      <c r="N77">
        <v>131072</v>
      </c>
      <c r="O77">
        <v>131072</v>
      </c>
      <c r="P77">
        <v>131072</v>
      </c>
      <c r="Q77">
        <v>2048</v>
      </c>
      <c r="R77">
        <v>1.1599999999999999</v>
      </c>
      <c r="S77" s="5">
        <v>2.8299999999999999E-4</v>
      </c>
      <c r="T77">
        <v>3529</v>
      </c>
      <c r="X77">
        <f t="shared" si="9"/>
        <v>131072</v>
      </c>
      <c r="Y77">
        <f t="shared" si="10"/>
        <v>5802</v>
      </c>
      <c r="Z77">
        <f t="shared" si="11"/>
        <v>3501</v>
      </c>
      <c r="AA77">
        <f t="shared" si="12"/>
        <v>2988</v>
      </c>
      <c r="AB77">
        <f t="shared" si="13"/>
        <v>3529</v>
      </c>
      <c r="AC77">
        <f t="shared" si="16"/>
        <v>3553</v>
      </c>
      <c r="AE77">
        <f t="shared" si="14"/>
        <v>1048576</v>
      </c>
      <c r="AF77">
        <f t="shared" si="15"/>
        <v>5.8019999999999996</v>
      </c>
      <c r="AG77">
        <f t="shared" si="15"/>
        <v>3.5009999999999999</v>
      </c>
      <c r="AH77">
        <f t="shared" si="15"/>
        <v>2.988</v>
      </c>
      <c r="AI77">
        <f t="shared" si="15"/>
        <v>3.5289999999999999</v>
      </c>
      <c r="AJ77">
        <f t="shared" si="15"/>
        <v>3.5529999999999999</v>
      </c>
      <c r="AS77" s="9"/>
      <c r="AT77" s="8">
        <f t="shared" si="17"/>
        <v>0.60341261633919341</v>
      </c>
      <c r="AU77" s="8">
        <f t="shared" si="18"/>
        <v>0.6082385384350224</v>
      </c>
      <c r="AW77">
        <f t="shared" si="19"/>
        <v>1.1810575635876841</v>
      </c>
    </row>
    <row r="78" spans="2:49" x14ac:dyDescent="0.2">
      <c r="B78">
        <v>1</v>
      </c>
      <c r="C78">
        <v>262144</v>
      </c>
      <c r="D78">
        <v>262144</v>
      </c>
      <c r="E78">
        <v>262144</v>
      </c>
      <c r="F78">
        <v>262144</v>
      </c>
      <c r="G78">
        <v>1024</v>
      </c>
      <c r="H78">
        <v>1.37</v>
      </c>
      <c r="I78" s="5">
        <v>6.7000000000000002E-4</v>
      </c>
      <c r="J78">
        <v>2986</v>
      </c>
      <c r="L78">
        <v>1</v>
      </c>
      <c r="M78">
        <v>262144</v>
      </c>
      <c r="N78">
        <v>262144</v>
      </c>
      <c r="O78">
        <v>262144</v>
      </c>
      <c r="P78">
        <v>262144</v>
      </c>
      <c r="Q78">
        <v>1024</v>
      </c>
      <c r="R78">
        <v>1.1499999999999999</v>
      </c>
      <c r="S78" s="5">
        <v>5.6400000000000005E-4</v>
      </c>
      <c r="T78">
        <v>3548</v>
      </c>
      <c r="X78">
        <f t="shared" si="9"/>
        <v>262144</v>
      </c>
      <c r="Y78">
        <f t="shared" si="10"/>
        <v>5905</v>
      </c>
      <c r="Z78">
        <f t="shared" si="11"/>
        <v>3480</v>
      </c>
      <c r="AA78">
        <f t="shared" si="12"/>
        <v>2986</v>
      </c>
      <c r="AB78">
        <f t="shared" si="13"/>
        <v>3548</v>
      </c>
      <c r="AC78">
        <f t="shared" si="16"/>
        <v>3563</v>
      </c>
      <c r="AE78">
        <f t="shared" si="14"/>
        <v>2097152</v>
      </c>
      <c r="AF78">
        <f t="shared" si="15"/>
        <v>5.9050000000000002</v>
      </c>
      <c r="AG78">
        <f t="shared" si="15"/>
        <v>3.48</v>
      </c>
      <c r="AH78">
        <f t="shared" si="15"/>
        <v>2.9860000000000002</v>
      </c>
      <c r="AI78">
        <f t="shared" si="15"/>
        <v>3.548</v>
      </c>
      <c r="AJ78">
        <f t="shared" si="15"/>
        <v>3.5630000000000002</v>
      </c>
      <c r="AS78" s="9"/>
      <c r="AT78" s="8">
        <f t="shared" si="17"/>
        <v>0.58933107535986451</v>
      </c>
      <c r="AU78" s="8">
        <f t="shared" si="18"/>
        <v>0.60084674005080441</v>
      </c>
      <c r="AW78">
        <f t="shared" si="19"/>
        <v>1.1882116543871399</v>
      </c>
    </row>
    <row r="79" spans="2:49" x14ac:dyDescent="0.2">
      <c r="B79">
        <v>1</v>
      </c>
      <c r="C79">
        <v>524288</v>
      </c>
      <c r="D79">
        <v>524288</v>
      </c>
      <c r="E79">
        <v>524288</v>
      </c>
      <c r="F79">
        <v>524288</v>
      </c>
      <c r="G79">
        <v>512</v>
      </c>
      <c r="H79">
        <v>1.37</v>
      </c>
      <c r="I79" s="5">
        <v>1.34E-3</v>
      </c>
      <c r="J79">
        <v>2993</v>
      </c>
      <c r="L79">
        <v>1</v>
      </c>
      <c r="M79">
        <v>524288</v>
      </c>
      <c r="N79">
        <v>524288</v>
      </c>
      <c r="O79">
        <v>524288</v>
      </c>
      <c r="P79">
        <v>524288</v>
      </c>
      <c r="Q79">
        <v>512</v>
      </c>
      <c r="R79">
        <v>1.17</v>
      </c>
      <c r="S79" s="5">
        <v>1.14E-3</v>
      </c>
      <c r="T79">
        <v>3509</v>
      </c>
      <c r="X79">
        <f t="shared" si="9"/>
        <v>524288</v>
      </c>
      <c r="Y79">
        <f t="shared" si="10"/>
        <v>5980</v>
      </c>
      <c r="Z79">
        <f t="shared" si="11"/>
        <v>3485</v>
      </c>
      <c r="AA79">
        <f t="shared" si="12"/>
        <v>2993</v>
      </c>
      <c r="AB79">
        <f t="shared" si="13"/>
        <v>3509</v>
      </c>
      <c r="AC79">
        <f t="shared" si="16"/>
        <v>3519</v>
      </c>
      <c r="AE79">
        <f t="shared" si="14"/>
        <v>4194304</v>
      </c>
      <c r="AF79">
        <f t="shared" si="15"/>
        <v>5.98</v>
      </c>
      <c r="AG79">
        <f t="shared" si="15"/>
        <v>3.4849999999999999</v>
      </c>
      <c r="AH79">
        <f t="shared" si="15"/>
        <v>2.9929999999999999</v>
      </c>
      <c r="AI79">
        <f t="shared" si="15"/>
        <v>3.5089999999999999</v>
      </c>
      <c r="AJ79">
        <f t="shared" si="15"/>
        <v>3.5190000000000001</v>
      </c>
      <c r="AS79" s="9"/>
      <c r="AT79" s="8">
        <f t="shared" si="17"/>
        <v>0.58277591973244136</v>
      </c>
      <c r="AU79" s="8">
        <f t="shared" si="18"/>
        <v>0.58678929765886279</v>
      </c>
      <c r="AW79">
        <f t="shared" si="19"/>
        <v>1.1724022719679252</v>
      </c>
    </row>
    <row r="80" spans="2:49" x14ac:dyDescent="0.2">
      <c r="B80">
        <v>1</v>
      </c>
      <c r="C80">
        <v>1048576</v>
      </c>
      <c r="D80">
        <v>1048576</v>
      </c>
      <c r="E80">
        <v>1048576</v>
      </c>
      <c r="F80">
        <v>1048576</v>
      </c>
      <c r="G80">
        <v>256</v>
      </c>
      <c r="H80">
        <v>1.39</v>
      </c>
      <c r="I80" s="5">
        <v>2.7200000000000002E-3</v>
      </c>
      <c r="J80">
        <v>2946</v>
      </c>
      <c r="L80">
        <v>1</v>
      </c>
      <c r="M80">
        <v>1048576</v>
      </c>
      <c r="N80">
        <v>1048576</v>
      </c>
      <c r="O80">
        <v>1048576</v>
      </c>
      <c r="P80">
        <v>1048576</v>
      </c>
      <c r="Q80">
        <v>256</v>
      </c>
      <c r="R80">
        <v>1.17</v>
      </c>
      <c r="S80" s="5">
        <v>2.2799999999999999E-3</v>
      </c>
      <c r="T80">
        <v>3504</v>
      </c>
      <c r="X80">
        <f t="shared" si="9"/>
        <v>1048576</v>
      </c>
      <c r="Y80">
        <f t="shared" si="10"/>
        <v>6017</v>
      </c>
      <c r="Z80">
        <f t="shared" si="11"/>
        <v>3484</v>
      </c>
      <c r="AA80">
        <f t="shared" si="12"/>
        <v>2946</v>
      </c>
      <c r="AB80">
        <f t="shared" si="13"/>
        <v>3504</v>
      </c>
      <c r="AC80">
        <f t="shared" si="16"/>
        <v>3509</v>
      </c>
      <c r="AE80">
        <f t="shared" si="14"/>
        <v>8388608</v>
      </c>
      <c r="AF80">
        <f t="shared" si="15"/>
        <v>6.0170000000000003</v>
      </c>
      <c r="AG80">
        <f t="shared" si="15"/>
        <v>3.484</v>
      </c>
      <c r="AH80">
        <f t="shared" si="15"/>
        <v>2.9460000000000002</v>
      </c>
      <c r="AI80">
        <f t="shared" si="15"/>
        <v>3.504</v>
      </c>
      <c r="AJ80">
        <f t="shared" si="15"/>
        <v>3.5089999999999999</v>
      </c>
      <c r="AS80" s="9"/>
      <c r="AT80" s="8">
        <f t="shared" si="17"/>
        <v>0.57902609273724448</v>
      </c>
      <c r="AU80" s="8">
        <f t="shared" si="18"/>
        <v>0.58235000830978889</v>
      </c>
      <c r="AW80">
        <f t="shared" si="19"/>
        <v>1.1894093686354379</v>
      </c>
    </row>
    <row r="81" spans="2:49" x14ac:dyDescent="0.2">
      <c r="B81">
        <v>1</v>
      </c>
      <c r="C81">
        <v>2097152</v>
      </c>
      <c r="D81">
        <v>2097152</v>
      </c>
      <c r="E81">
        <v>2097152</v>
      </c>
      <c r="F81">
        <v>2097152</v>
      </c>
      <c r="G81">
        <v>128</v>
      </c>
      <c r="H81">
        <v>1.72</v>
      </c>
      <c r="I81" s="5">
        <v>6.7000000000000002E-3</v>
      </c>
      <c r="J81">
        <v>2388</v>
      </c>
      <c r="L81">
        <v>1</v>
      </c>
      <c r="M81">
        <v>2097152</v>
      </c>
      <c r="N81">
        <v>2097152</v>
      </c>
      <c r="O81">
        <v>2097152</v>
      </c>
      <c r="P81">
        <v>2097152</v>
      </c>
      <c r="Q81">
        <v>128</v>
      </c>
      <c r="R81">
        <v>1.17</v>
      </c>
      <c r="S81" s="5">
        <v>4.5500000000000002E-3</v>
      </c>
      <c r="T81">
        <v>3513</v>
      </c>
      <c r="X81">
        <f t="shared" si="9"/>
        <v>2097152</v>
      </c>
      <c r="Y81">
        <f t="shared" si="10"/>
        <v>6033</v>
      </c>
      <c r="Z81">
        <f t="shared" si="11"/>
        <v>3512</v>
      </c>
      <c r="AA81">
        <f t="shared" si="12"/>
        <v>2388</v>
      </c>
      <c r="AB81">
        <f t="shared" si="13"/>
        <v>3513</v>
      </c>
      <c r="AC81">
        <f t="shared" si="16"/>
        <v>3515</v>
      </c>
      <c r="AE81">
        <f t="shared" si="14"/>
        <v>16777216</v>
      </c>
      <c r="AF81">
        <f t="shared" si="15"/>
        <v>6.0330000000000004</v>
      </c>
      <c r="AG81">
        <f t="shared" si="15"/>
        <v>3.512</v>
      </c>
      <c r="AH81">
        <f t="shared" si="15"/>
        <v>2.3879999999999999</v>
      </c>
      <c r="AI81">
        <f t="shared" si="15"/>
        <v>3.5129999999999999</v>
      </c>
      <c r="AJ81">
        <f t="shared" si="15"/>
        <v>3.5150000000000001</v>
      </c>
      <c r="AS81" s="9"/>
      <c r="AT81" s="8">
        <f t="shared" si="17"/>
        <v>0.58213160948118681</v>
      </c>
      <c r="AU81" s="8">
        <f t="shared" si="18"/>
        <v>0.58229736449527592</v>
      </c>
      <c r="AW81">
        <f t="shared" si="19"/>
        <v>1.471105527638191</v>
      </c>
    </row>
    <row r="82" spans="2:49" x14ac:dyDescent="0.2">
      <c r="B82">
        <v>1</v>
      </c>
      <c r="C82">
        <v>4194304</v>
      </c>
      <c r="D82">
        <v>4194304</v>
      </c>
      <c r="E82">
        <v>4194304</v>
      </c>
      <c r="F82">
        <v>4194304</v>
      </c>
      <c r="G82">
        <v>64</v>
      </c>
      <c r="H82">
        <v>1.97</v>
      </c>
      <c r="I82" s="5">
        <v>1.54E-2</v>
      </c>
      <c r="J82">
        <v>2077</v>
      </c>
      <c r="L82">
        <v>1</v>
      </c>
      <c r="M82">
        <v>4194304</v>
      </c>
      <c r="N82">
        <v>4194304</v>
      </c>
      <c r="O82">
        <v>4194304</v>
      </c>
      <c r="P82">
        <v>4194304</v>
      </c>
      <c r="Q82">
        <v>64</v>
      </c>
      <c r="R82">
        <v>1.17</v>
      </c>
      <c r="S82" s="5">
        <v>9.1299999999999992E-3</v>
      </c>
      <c r="T82">
        <v>3505</v>
      </c>
      <c r="X82">
        <f t="shared" si="9"/>
        <v>4194304</v>
      </c>
      <c r="Y82">
        <f t="shared" si="10"/>
        <v>6022</v>
      </c>
      <c r="Z82">
        <f t="shared" si="11"/>
        <v>3506</v>
      </c>
      <c r="AA82">
        <f t="shared" si="12"/>
        <v>2077</v>
      </c>
      <c r="AB82">
        <f t="shared" si="13"/>
        <v>3505</v>
      </c>
      <c r="AC82">
        <f t="shared" si="16"/>
        <v>3508</v>
      </c>
      <c r="AE82">
        <f t="shared" si="14"/>
        <v>33554432</v>
      </c>
      <c r="AF82">
        <f t="shared" si="15"/>
        <v>6.0220000000000002</v>
      </c>
      <c r="AG82">
        <f t="shared" si="15"/>
        <v>3.5059999999999998</v>
      </c>
      <c r="AH82">
        <f t="shared" si="15"/>
        <v>2.077</v>
      </c>
      <c r="AI82">
        <f t="shared" si="15"/>
        <v>3.5049999999999999</v>
      </c>
      <c r="AJ82">
        <f t="shared" si="15"/>
        <v>3.508</v>
      </c>
      <c r="AS82" s="9"/>
      <c r="AT82" s="8">
        <f t="shared" si="17"/>
        <v>0.58219860511457977</v>
      </c>
      <c r="AU82" s="8">
        <f t="shared" si="18"/>
        <v>0.58203254732646958</v>
      </c>
      <c r="AW82">
        <f t="shared" si="19"/>
        <v>1.6875300914780933</v>
      </c>
    </row>
    <row r="84" spans="2:49" x14ac:dyDescent="0.2">
      <c r="B84" t="s">
        <v>21</v>
      </c>
      <c r="L84" t="s">
        <v>21</v>
      </c>
    </row>
    <row r="85" spans="2:49" x14ac:dyDescent="0.2">
      <c r="B85" t="s">
        <v>22</v>
      </c>
      <c r="C85" t="s">
        <v>23</v>
      </c>
      <c r="D85">
        <v>1</v>
      </c>
      <c r="E85">
        <v>4</v>
      </c>
      <c r="L85" t="s">
        <v>22</v>
      </c>
      <c r="M85" t="s">
        <v>23</v>
      </c>
      <c r="N85">
        <v>1</v>
      </c>
      <c r="O85">
        <v>4</v>
      </c>
    </row>
    <row r="86" spans="2:49" x14ac:dyDescent="0.2">
      <c r="B86" t="s">
        <v>24</v>
      </c>
      <c r="C86" t="s">
        <v>58</v>
      </c>
      <c r="D86" t="s">
        <v>59</v>
      </c>
      <c r="L86" t="s">
        <v>24</v>
      </c>
      <c r="M86" t="s">
        <v>58</v>
      </c>
      <c r="N86" t="s">
        <v>59</v>
      </c>
    </row>
    <row r="87" spans="2:49" x14ac:dyDescent="0.2">
      <c r="B87" t="s">
        <v>26</v>
      </c>
      <c r="C87" t="s">
        <v>27</v>
      </c>
      <c r="D87" t="s">
        <v>60</v>
      </c>
      <c r="L87" t="s">
        <v>26</v>
      </c>
      <c r="M87" t="s">
        <v>27</v>
      </c>
      <c r="N87" t="s">
        <v>60</v>
      </c>
    </row>
    <row r="88" spans="2:49" x14ac:dyDescent="0.2">
      <c r="B88" t="s">
        <v>30</v>
      </c>
      <c r="C88">
        <v>4194304</v>
      </c>
      <c r="L88" t="s">
        <v>30</v>
      </c>
      <c r="M88">
        <v>4194304</v>
      </c>
    </row>
    <row r="89" spans="2:49" x14ac:dyDescent="0.2">
      <c r="B89" t="s">
        <v>31</v>
      </c>
      <c r="C89" t="s">
        <v>32</v>
      </c>
      <c r="D89" t="s">
        <v>33</v>
      </c>
      <c r="L89" t="s">
        <v>31</v>
      </c>
      <c r="M89" t="s">
        <v>32</v>
      </c>
      <c r="N89" t="s">
        <v>33</v>
      </c>
    </row>
    <row r="91" spans="2:49" x14ac:dyDescent="0.2">
      <c r="B91" t="s">
        <v>35</v>
      </c>
      <c r="C91" t="s">
        <v>36</v>
      </c>
      <c r="D91" t="s">
        <v>37</v>
      </c>
      <c r="E91" t="s">
        <v>38</v>
      </c>
      <c r="F91" t="s">
        <v>39</v>
      </c>
      <c r="G91" t="s">
        <v>40</v>
      </c>
      <c r="H91" t="s">
        <v>41</v>
      </c>
      <c r="I91" s="4" t="s">
        <v>42</v>
      </c>
      <c r="J91" s="4" t="s">
        <v>43</v>
      </c>
      <c r="L91" t="s">
        <v>35</v>
      </c>
      <c r="M91" t="s">
        <v>36</v>
      </c>
      <c r="N91" t="s">
        <v>37</v>
      </c>
      <c r="O91" t="s">
        <v>38</v>
      </c>
      <c r="P91" t="s">
        <v>39</v>
      </c>
      <c r="Q91" t="s">
        <v>40</v>
      </c>
      <c r="R91" t="s">
        <v>41</v>
      </c>
      <c r="S91" t="s">
        <v>42</v>
      </c>
      <c r="T91" t="s">
        <v>43</v>
      </c>
    </row>
    <row r="93" spans="2:49" x14ac:dyDescent="0.2">
      <c r="B93">
        <v>1</v>
      </c>
      <c r="C93">
        <v>1</v>
      </c>
      <c r="D93">
        <v>1</v>
      </c>
      <c r="E93">
        <v>1</v>
      </c>
      <c r="F93">
        <v>1</v>
      </c>
      <c r="G93">
        <v>131072</v>
      </c>
      <c r="H93">
        <v>0.36299999999999999</v>
      </c>
      <c r="I93" s="5">
        <v>1.3799999999999999E-6</v>
      </c>
      <c r="J93">
        <v>5.5149999999999997</v>
      </c>
      <c r="L93">
        <v>1</v>
      </c>
      <c r="M93">
        <v>1</v>
      </c>
      <c r="N93">
        <v>1</v>
      </c>
      <c r="O93">
        <v>1</v>
      </c>
      <c r="P93">
        <v>1</v>
      </c>
      <c r="Q93">
        <v>131072</v>
      </c>
      <c r="R93">
        <v>0.35799999999999998</v>
      </c>
      <c r="S93" s="5">
        <v>1.37E-6</v>
      </c>
      <c r="T93">
        <v>5.58</v>
      </c>
      <c r="Z93" s="7"/>
      <c r="AA93" s="7"/>
    </row>
    <row r="94" spans="2:49" x14ac:dyDescent="0.2">
      <c r="B94">
        <v>1</v>
      </c>
      <c r="C94">
        <v>2</v>
      </c>
      <c r="D94">
        <v>2</v>
      </c>
      <c r="E94">
        <v>2</v>
      </c>
      <c r="F94">
        <v>2</v>
      </c>
      <c r="G94">
        <v>131072</v>
      </c>
      <c r="H94">
        <v>0.35699999999999998</v>
      </c>
      <c r="I94" s="5">
        <v>1.3599999999999999E-6</v>
      </c>
      <c r="J94">
        <v>11.2</v>
      </c>
      <c r="L94">
        <v>1</v>
      </c>
      <c r="M94">
        <v>2</v>
      </c>
      <c r="N94">
        <v>2</v>
      </c>
      <c r="O94">
        <v>2</v>
      </c>
      <c r="P94">
        <v>2</v>
      </c>
      <c r="Q94">
        <v>131072</v>
      </c>
      <c r="R94">
        <v>0.35199999999999998</v>
      </c>
      <c r="S94" s="5">
        <v>1.3400000000000001E-6</v>
      </c>
      <c r="T94">
        <v>11.37</v>
      </c>
      <c r="Z94" s="7"/>
      <c r="AA94" s="7"/>
    </row>
    <row r="95" spans="2:49" x14ac:dyDescent="0.2">
      <c r="B95">
        <v>1</v>
      </c>
      <c r="C95">
        <v>4</v>
      </c>
      <c r="D95">
        <v>4</v>
      </c>
      <c r="E95">
        <v>4</v>
      </c>
      <c r="F95">
        <v>4</v>
      </c>
      <c r="G95">
        <v>131072</v>
      </c>
      <c r="H95">
        <v>0.44400000000000001</v>
      </c>
      <c r="I95" s="5">
        <v>1.6899999999999999E-6</v>
      </c>
      <c r="J95">
        <v>18.02</v>
      </c>
      <c r="L95">
        <v>1</v>
      </c>
      <c r="M95">
        <v>4</v>
      </c>
      <c r="N95">
        <v>4</v>
      </c>
      <c r="O95">
        <v>4</v>
      </c>
      <c r="P95">
        <v>4</v>
      </c>
      <c r="Q95">
        <v>131072</v>
      </c>
      <c r="R95">
        <v>0.434</v>
      </c>
      <c r="S95" s="5">
        <v>1.66E-6</v>
      </c>
      <c r="T95">
        <v>18.420000000000002</v>
      </c>
      <c r="Z95" s="7"/>
      <c r="AA95" s="7"/>
    </row>
    <row r="96" spans="2:49" x14ac:dyDescent="0.2">
      <c r="B96">
        <v>1</v>
      </c>
      <c r="C96">
        <v>8</v>
      </c>
      <c r="D96">
        <v>8</v>
      </c>
      <c r="E96">
        <v>8</v>
      </c>
      <c r="F96">
        <v>8</v>
      </c>
      <c r="G96">
        <v>131072</v>
      </c>
      <c r="H96">
        <v>0.44500000000000001</v>
      </c>
      <c r="I96" s="5">
        <v>1.7E-6</v>
      </c>
      <c r="J96">
        <v>35.97</v>
      </c>
      <c r="L96">
        <v>1</v>
      </c>
      <c r="M96">
        <v>8</v>
      </c>
      <c r="N96">
        <v>8</v>
      </c>
      <c r="O96">
        <v>8</v>
      </c>
      <c r="P96">
        <v>8</v>
      </c>
      <c r="Q96">
        <v>131072</v>
      </c>
      <c r="R96">
        <v>0.436</v>
      </c>
      <c r="S96" s="5">
        <v>1.6700000000000001E-6</v>
      </c>
      <c r="T96">
        <v>36.659999999999997</v>
      </c>
      <c r="Z96" s="7"/>
      <c r="AA96" s="7"/>
    </row>
    <row r="97" spans="2:27" x14ac:dyDescent="0.2">
      <c r="B97">
        <v>1</v>
      </c>
      <c r="C97">
        <v>16</v>
      </c>
      <c r="D97">
        <v>16</v>
      </c>
      <c r="E97">
        <v>16</v>
      </c>
      <c r="F97">
        <v>16</v>
      </c>
      <c r="G97">
        <v>131072</v>
      </c>
      <c r="H97">
        <v>0.45500000000000002</v>
      </c>
      <c r="I97" s="5">
        <v>1.73E-6</v>
      </c>
      <c r="J97">
        <v>70.39</v>
      </c>
      <c r="L97">
        <v>1</v>
      </c>
      <c r="M97">
        <v>16</v>
      </c>
      <c r="N97">
        <v>16</v>
      </c>
      <c r="O97">
        <v>16</v>
      </c>
      <c r="P97">
        <v>16</v>
      </c>
      <c r="Q97">
        <v>131072</v>
      </c>
      <c r="R97">
        <v>0.44700000000000001</v>
      </c>
      <c r="S97" s="5">
        <v>1.7099999999999999E-6</v>
      </c>
      <c r="T97">
        <v>71.510000000000005</v>
      </c>
      <c r="Z97" s="7"/>
      <c r="AA97" s="7"/>
    </row>
    <row r="98" spans="2:27" x14ac:dyDescent="0.2">
      <c r="B98">
        <v>1</v>
      </c>
      <c r="C98">
        <v>32</v>
      </c>
      <c r="D98">
        <v>32</v>
      </c>
      <c r="E98">
        <v>32</v>
      </c>
      <c r="F98">
        <v>32</v>
      </c>
      <c r="G98">
        <v>131072</v>
      </c>
      <c r="H98">
        <v>0.48399999999999999</v>
      </c>
      <c r="I98" s="5">
        <v>1.8500000000000001E-6</v>
      </c>
      <c r="J98">
        <v>132.30000000000001</v>
      </c>
      <c r="L98">
        <v>1</v>
      </c>
      <c r="M98">
        <v>32</v>
      </c>
      <c r="N98">
        <v>32</v>
      </c>
      <c r="O98">
        <v>32</v>
      </c>
      <c r="P98">
        <v>32</v>
      </c>
      <c r="Q98">
        <v>131072</v>
      </c>
      <c r="R98">
        <v>0.47399999999999998</v>
      </c>
      <c r="S98" s="5">
        <v>1.81E-6</v>
      </c>
      <c r="T98">
        <v>135</v>
      </c>
    </row>
    <row r="99" spans="2:27" x14ac:dyDescent="0.2">
      <c r="B99">
        <v>1</v>
      </c>
      <c r="C99">
        <v>64</v>
      </c>
      <c r="D99">
        <v>64</v>
      </c>
      <c r="E99">
        <v>64</v>
      </c>
      <c r="F99">
        <v>64</v>
      </c>
      <c r="G99">
        <v>131072</v>
      </c>
      <c r="H99">
        <v>0.52</v>
      </c>
      <c r="I99" s="5">
        <v>1.9800000000000001E-6</v>
      </c>
      <c r="J99">
        <v>246.3</v>
      </c>
      <c r="L99">
        <v>1</v>
      </c>
      <c r="M99">
        <v>64</v>
      </c>
      <c r="N99">
        <v>64</v>
      </c>
      <c r="O99">
        <v>64</v>
      </c>
      <c r="P99">
        <v>64</v>
      </c>
      <c r="Q99">
        <v>131072</v>
      </c>
      <c r="R99">
        <v>0.51</v>
      </c>
      <c r="S99" s="5">
        <v>1.95E-6</v>
      </c>
      <c r="T99">
        <v>250.8</v>
      </c>
    </row>
    <row r="100" spans="2:27" x14ac:dyDescent="0.2">
      <c r="B100">
        <v>1</v>
      </c>
      <c r="C100">
        <v>128</v>
      </c>
      <c r="D100">
        <v>128</v>
      </c>
      <c r="E100">
        <v>128</v>
      </c>
      <c r="F100">
        <v>128</v>
      </c>
      <c r="G100">
        <v>131072</v>
      </c>
      <c r="H100">
        <v>0.58699999999999997</v>
      </c>
      <c r="I100" s="5">
        <v>2.2400000000000002E-6</v>
      </c>
      <c r="J100">
        <v>436.2</v>
      </c>
      <c r="L100">
        <v>1</v>
      </c>
      <c r="M100">
        <v>128</v>
      </c>
      <c r="N100">
        <v>128</v>
      </c>
      <c r="O100">
        <v>128</v>
      </c>
      <c r="P100">
        <v>128</v>
      </c>
      <c r="Q100">
        <v>131072</v>
      </c>
      <c r="R100">
        <v>0.58499999999999996</v>
      </c>
      <c r="S100" s="5">
        <v>2.2299999999999998E-6</v>
      </c>
      <c r="T100">
        <v>437.9</v>
      </c>
    </row>
    <row r="101" spans="2:27" x14ac:dyDescent="0.2">
      <c r="B101">
        <v>1</v>
      </c>
      <c r="C101">
        <v>256</v>
      </c>
      <c r="D101">
        <v>256</v>
      </c>
      <c r="E101">
        <v>256</v>
      </c>
      <c r="F101">
        <v>256</v>
      </c>
      <c r="G101">
        <v>131072</v>
      </c>
      <c r="H101">
        <v>0.72799999999999998</v>
      </c>
      <c r="I101" s="5">
        <v>2.7800000000000001E-6</v>
      </c>
      <c r="J101">
        <v>703.3</v>
      </c>
      <c r="L101">
        <v>1</v>
      </c>
      <c r="M101">
        <v>256</v>
      </c>
      <c r="N101">
        <v>256</v>
      </c>
      <c r="O101">
        <v>256</v>
      </c>
      <c r="P101">
        <v>256</v>
      </c>
      <c r="Q101">
        <v>131072</v>
      </c>
      <c r="R101">
        <v>0.72299999999999998</v>
      </c>
      <c r="S101" s="5">
        <v>2.7599999999999998E-6</v>
      </c>
      <c r="T101">
        <v>707.8</v>
      </c>
    </row>
    <row r="102" spans="2:27" x14ac:dyDescent="0.2">
      <c r="B102">
        <v>1</v>
      </c>
      <c r="C102">
        <v>512</v>
      </c>
      <c r="D102">
        <v>512</v>
      </c>
      <c r="E102">
        <v>512</v>
      </c>
      <c r="F102">
        <v>512</v>
      </c>
      <c r="G102">
        <v>65536</v>
      </c>
      <c r="H102">
        <v>0.42799999999999999</v>
      </c>
      <c r="I102" s="5">
        <v>3.27E-6</v>
      </c>
      <c r="J102">
        <v>1195</v>
      </c>
      <c r="L102">
        <v>1</v>
      </c>
      <c r="M102">
        <v>512</v>
      </c>
      <c r="N102">
        <v>512</v>
      </c>
      <c r="O102">
        <v>512</v>
      </c>
      <c r="P102">
        <v>512</v>
      </c>
      <c r="Q102">
        <v>65536</v>
      </c>
      <c r="R102">
        <v>0.42699999999999999</v>
      </c>
      <c r="S102" s="5">
        <v>3.2600000000000001E-6</v>
      </c>
      <c r="T102">
        <v>1200</v>
      </c>
    </row>
    <row r="103" spans="2:27" x14ac:dyDescent="0.2">
      <c r="B103">
        <v>1</v>
      </c>
      <c r="C103">
        <v>1024</v>
      </c>
      <c r="D103">
        <v>1024</v>
      </c>
      <c r="E103">
        <v>1024</v>
      </c>
      <c r="F103">
        <v>1024</v>
      </c>
      <c r="G103">
        <v>65536</v>
      </c>
      <c r="H103">
        <v>0.56299999999999994</v>
      </c>
      <c r="I103" s="5">
        <v>4.3000000000000003E-6</v>
      </c>
      <c r="J103">
        <v>1819</v>
      </c>
      <c r="L103">
        <v>1</v>
      </c>
      <c r="M103">
        <v>1024</v>
      </c>
      <c r="N103">
        <v>1024</v>
      </c>
      <c r="O103">
        <v>1024</v>
      </c>
      <c r="P103">
        <v>1024</v>
      </c>
      <c r="Q103">
        <v>65536</v>
      </c>
      <c r="R103">
        <v>0.56100000000000005</v>
      </c>
      <c r="S103" s="5">
        <v>4.2799999999999997E-6</v>
      </c>
      <c r="T103">
        <v>1827</v>
      </c>
    </row>
    <row r="104" spans="2:27" x14ac:dyDescent="0.2">
      <c r="B104">
        <v>1</v>
      </c>
      <c r="C104">
        <v>2048</v>
      </c>
      <c r="D104">
        <v>2048</v>
      </c>
      <c r="E104">
        <v>2048</v>
      </c>
      <c r="F104">
        <v>2048</v>
      </c>
      <c r="G104">
        <v>65536</v>
      </c>
      <c r="H104">
        <v>0.754</v>
      </c>
      <c r="I104" s="5">
        <v>5.75E-6</v>
      </c>
      <c r="J104">
        <v>2716</v>
      </c>
      <c r="L104">
        <v>1</v>
      </c>
      <c r="M104">
        <v>2048</v>
      </c>
      <c r="N104">
        <v>2048</v>
      </c>
      <c r="O104">
        <v>2048</v>
      </c>
      <c r="P104">
        <v>2048</v>
      </c>
      <c r="Q104">
        <v>65536</v>
      </c>
      <c r="R104">
        <v>0.75</v>
      </c>
      <c r="S104" s="5">
        <v>5.7200000000000003E-6</v>
      </c>
      <c r="T104">
        <v>2730</v>
      </c>
    </row>
    <row r="105" spans="2:27" x14ac:dyDescent="0.2">
      <c r="B105">
        <v>1</v>
      </c>
      <c r="C105">
        <v>4096</v>
      </c>
      <c r="D105">
        <v>4096</v>
      </c>
      <c r="E105">
        <v>4096</v>
      </c>
      <c r="F105">
        <v>4096</v>
      </c>
      <c r="G105">
        <v>32768</v>
      </c>
      <c r="H105">
        <v>0.56200000000000006</v>
      </c>
      <c r="I105" s="5">
        <v>8.5699999999999993E-6</v>
      </c>
      <c r="J105">
        <v>3646</v>
      </c>
      <c r="L105">
        <v>1</v>
      </c>
      <c r="M105">
        <v>4096</v>
      </c>
      <c r="N105">
        <v>4096</v>
      </c>
      <c r="O105">
        <v>4096</v>
      </c>
      <c r="P105">
        <v>4096</v>
      </c>
      <c r="Q105">
        <v>32768</v>
      </c>
      <c r="R105">
        <v>0.56000000000000005</v>
      </c>
      <c r="S105" s="5">
        <v>8.5499999999999995E-6</v>
      </c>
      <c r="T105">
        <v>3657</v>
      </c>
    </row>
    <row r="106" spans="2:27" x14ac:dyDescent="0.2">
      <c r="B106">
        <v>1</v>
      </c>
      <c r="C106">
        <v>8192</v>
      </c>
      <c r="D106">
        <v>8192</v>
      </c>
      <c r="E106">
        <v>8192</v>
      </c>
      <c r="F106">
        <v>8192</v>
      </c>
      <c r="G106">
        <v>32768</v>
      </c>
      <c r="H106">
        <v>0.92300000000000004</v>
      </c>
      <c r="I106" s="5">
        <v>1.4100000000000001E-5</v>
      </c>
      <c r="J106">
        <v>4438</v>
      </c>
      <c r="L106">
        <v>1</v>
      </c>
      <c r="M106">
        <v>8192</v>
      </c>
      <c r="N106">
        <v>8192</v>
      </c>
      <c r="O106">
        <v>8192</v>
      </c>
      <c r="P106">
        <v>8192</v>
      </c>
      <c r="Q106">
        <v>32768</v>
      </c>
      <c r="R106">
        <v>0.92</v>
      </c>
      <c r="S106" s="5">
        <v>1.4E-5</v>
      </c>
      <c r="T106">
        <v>4451</v>
      </c>
    </row>
    <row r="107" spans="2:27" x14ac:dyDescent="0.2">
      <c r="B107">
        <v>1</v>
      </c>
      <c r="C107">
        <v>16384</v>
      </c>
      <c r="D107">
        <v>16384</v>
      </c>
      <c r="E107">
        <v>16384</v>
      </c>
      <c r="F107">
        <v>16384</v>
      </c>
      <c r="G107">
        <v>16384</v>
      </c>
      <c r="H107">
        <v>0.82599999999999996</v>
      </c>
      <c r="I107" s="5">
        <v>2.5199999999999999E-5</v>
      </c>
      <c r="J107">
        <v>4957</v>
      </c>
      <c r="L107">
        <v>1</v>
      </c>
      <c r="M107">
        <v>16384</v>
      </c>
      <c r="N107">
        <v>16384</v>
      </c>
      <c r="O107">
        <v>16384</v>
      </c>
      <c r="P107">
        <v>16384</v>
      </c>
      <c r="Q107">
        <v>16384</v>
      </c>
      <c r="R107">
        <v>0.82599999999999996</v>
      </c>
      <c r="S107" s="5">
        <v>2.5199999999999999E-5</v>
      </c>
      <c r="T107">
        <v>4957</v>
      </c>
    </row>
    <row r="108" spans="2:27" x14ac:dyDescent="0.2">
      <c r="B108">
        <v>1</v>
      </c>
      <c r="C108">
        <v>32768</v>
      </c>
      <c r="D108">
        <v>32768</v>
      </c>
      <c r="E108">
        <v>32768</v>
      </c>
      <c r="F108">
        <v>32768</v>
      </c>
      <c r="G108">
        <v>8192</v>
      </c>
      <c r="H108">
        <v>0.79900000000000004</v>
      </c>
      <c r="I108" s="5">
        <v>4.8699999999999998E-5</v>
      </c>
      <c r="J108">
        <v>5130</v>
      </c>
      <c r="L108">
        <v>1</v>
      </c>
      <c r="M108">
        <v>32768</v>
      </c>
      <c r="N108">
        <v>32768</v>
      </c>
      <c r="O108">
        <v>32768</v>
      </c>
      <c r="P108">
        <v>32768</v>
      </c>
      <c r="Q108">
        <v>8192</v>
      </c>
      <c r="R108">
        <v>0.79700000000000004</v>
      </c>
      <c r="S108" s="5">
        <v>4.8699999999999998E-5</v>
      </c>
      <c r="T108">
        <v>5136</v>
      </c>
    </row>
    <row r="109" spans="2:27" x14ac:dyDescent="0.2">
      <c r="B109">
        <v>1</v>
      </c>
      <c r="C109">
        <v>65536</v>
      </c>
      <c r="D109">
        <v>65536</v>
      </c>
      <c r="E109">
        <v>65536</v>
      </c>
      <c r="F109">
        <v>65536</v>
      </c>
      <c r="G109">
        <v>4096</v>
      </c>
      <c r="H109">
        <v>0.73799999999999999</v>
      </c>
      <c r="I109" s="5">
        <v>9.0000000000000006E-5</v>
      </c>
      <c r="J109">
        <v>5553</v>
      </c>
      <c r="L109">
        <v>1</v>
      </c>
      <c r="M109">
        <v>65536</v>
      </c>
      <c r="N109">
        <v>65536</v>
      </c>
      <c r="O109">
        <v>65536</v>
      </c>
      <c r="P109">
        <v>65536</v>
      </c>
      <c r="Q109">
        <v>4096</v>
      </c>
      <c r="R109">
        <v>0.73599999999999999</v>
      </c>
      <c r="S109" s="5">
        <v>8.9800000000000001E-5</v>
      </c>
      <c r="T109">
        <v>5565</v>
      </c>
    </row>
    <row r="110" spans="2:27" x14ac:dyDescent="0.2">
      <c r="B110">
        <v>1</v>
      </c>
      <c r="C110">
        <v>131072</v>
      </c>
      <c r="D110">
        <v>131072</v>
      </c>
      <c r="E110">
        <v>131072</v>
      </c>
      <c r="F110">
        <v>131072</v>
      </c>
      <c r="G110">
        <v>2048</v>
      </c>
      <c r="H110">
        <v>0.70599999999999996</v>
      </c>
      <c r="I110" s="5">
        <v>1.7200000000000001E-4</v>
      </c>
      <c r="J110">
        <v>5802</v>
      </c>
      <c r="L110">
        <v>1</v>
      </c>
      <c r="M110">
        <v>131072</v>
      </c>
      <c r="N110">
        <v>131072</v>
      </c>
      <c r="O110">
        <v>131072</v>
      </c>
      <c r="P110">
        <v>131072</v>
      </c>
      <c r="Q110">
        <v>2048</v>
      </c>
      <c r="R110">
        <v>0.70599999999999996</v>
      </c>
      <c r="S110" s="5">
        <v>1.7200000000000001E-4</v>
      </c>
      <c r="T110">
        <v>5805</v>
      </c>
    </row>
    <row r="111" spans="2:27" x14ac:dyDescent="0.2">
      <c r="B111">
        <v>1</v>
      </c>
      <c r="C111">
        <v>262144</v>
      </c>
      <c r="D111">
        <v>262144</v>
      </c>
      <c r="E111">
        <v>262144</v>
      </c>
      <c r="F111">
        <v>262144</v>
      </c>
      <c r="G111">
        <v>1024</v>
      </c>
      <c r="H111">
        <v>0.69399999999999995</v>
      </c>
      <c r="I111" s="5">
        <v>3.39E-4</v>
      </c>
      <c r="J111">
        <v>5905</v>
      </c>
      <c r="L111">
        <v>1</v>
      </c>
      <c r="M111">
        <v>262144</v>
      </c>
      <c r="N111">
        <v>262144</v>
      </c>
      <c r="O111">
        <v>262144</v>
      </c>
      <c r="P111">
        <v>262144</v>
      </c>
      <c r="Q111">
        <v>1024</v>
      </c>
      <c r="R111">
        <v>0.69099999999999995</v>
      </c>
      <c r="S111" s="5">
        <v>3.3799999999999998E-4</v>
      </c>
      <c r="T111">
        <v>5924</v>
      </c>
    </row>
    <row r="112" spans="2:27" x14ac:dyDescent="0.2">
      <c r="B112">
        <v>1</v>
      </c>
      <c r="C112">
        <v>524288</v>
      </c>
      <c r="D112">
        <v>524288</v>
      </c>
      <c r="E112">
        <v>524288</v>
      </c>
      <c r="F112">
        <v>524288</v>
      </c>
      <c r="G112">
        <v>512</v>
      </c>
      <c r="H112">
        <v>0.68500000000000005</v>
      </c>
      <c r="I112" s="5">
        <v>6.69E-4</v>
      </c>
      <c r="J112">
        <v>5980</v>
      </c>
      <c r="L112">
        <v>1</v>
      </c>
      <c r="M112">
        <v>524288</v>
      </c>
      <c r="N112">
        <v>524288</v>
      </c>
      <c r="O112">
        <v>524288</v>
      </c>
      <c r="P112">
        <v>524288</v>
      </c>
      <c r="Q112">
        <v>512</v>
      </c>
      <c r="R112">
        <v>0.68500000000000005</v>
      </c>
      <c r="S112" s="5">
        <v>6.69E-4</v>
      </c>
      <c r="T112">
        <v>5981</v>
      </c>
    </row>
    <row r="113" spans="2:20" x14ac:dyDescent="0.2">
      <c r="B113">
        <v>1</v>
      </c>
      <c r="C113">
        <v>1048576</v>
      </c>
      <c r="D113">
        <v>1048576</v>
      </c>
      <c r="E113">
        <v>1048576</v>
      </c>
      <c r="F113">
        <v>1048576</v>
      </c>
      <c r="G113">
        <v>256</v>
      </c>
      <c r="H113">
        <v>0.68100000000000005</v>
      </c>
      <c r="I113" s="5">
        <v>1.33E-3</v>
      </c>
      <c r="J113">
        <v>6017</v>
      </c>
      <c r="L113">
        <v>1</v>
      </c>
      <c r="M113">
        <v>1048576</v>
      </c>
      <c r="N113">
        <v>1048576</v>
      </c>
      <c r="O113">
        <v>1048576</v>
      </c>
      <c r="P113">
        <v>1048576</v>
      </c>
      <c r="Q113">
        <v>256</v>
      </c>
      <c r="R113">
        <v>0.68100000000000005</v>
      </c>
      <c r="S113" s="5">
        <v>1.33E-3</v>
      </c>
      <c r="T113">
        <v>6017</v>
      </c>
    </row>
    <row r="114" spans="2:20" x14ac:dyDescent="0.2">
      <c r="B114">
        <v>1</v>
      </c>
      <c r="C114">
        <v>2097152</v>
      </c>
      <c r="D114">
        <v>2097152</v>
      </c>
      <c r="E114">
        <v>2097152</v>
      </c>
      <c r="F114">
        <v>2097152</v>
      </c>
      <c r="G114">
        <v>128</v>
      </c>
      <c r="H114">
        <v>0.67900000000000005</v>
      </c>
      <c r="I114" s="5">
        <v>2.65E-3</v>
      </c>
      <c r="J114">
        <v>6033</v>
      </c>
      <c r="L114">
        <v>1</v>
      </c>
      <c r="M114">
        <v>2097152</v>
      </c>
      <c r="N114">
        <v>2097152</v>
      </c>
      <c r="O114">
        <v>2097152</v>
      </c>
      <c r="P114">
        <v>2097152</v>
      </c>
      <c r="Q114">
        <v>128</v>
      </c>
      <c r="R114">
        <v>0.68</v>
      </c>
      <c r="S114" s="5">
        <v>2.65E-3</v>
      </c>
      <c r="T114">
        <v>6028</v>
      </c>
    </row>
    <row r="115" spans="2:20" x14ac:dyDescent="0.2">
      <c r="B115">
        <v>1</v>
      </c>
      <c r="C115">
        <v>4194304</v>
      </c>
      <c r="D115">
        <v>4194304</v>
      </c>
      <c r="E115">
        <v>4194304</v>
      </c>
      <c r="F115">
        <v>4194304</v>
      </c>
      <c r="G115">
        <v>64</v>
      </c>
      <c r="H115">
        <v>0.68</v>
      </c>
      <c r="I115" s="5">
        <v>5.3099999999999996E-3</v>
      </c>
      <c r="J115">
        <v>6022</v>
      </c>
      <c r="L115">
        <v>1</v>
      </c>
      <c r="M115">
        <v>4194304</v>
      </c>
      <c r="N115">
        <v>4194304</v>
      </c>
      <c r="O115">
        <v>4194304</v>
      </c>
      <c r="P115">
        <v>4194304</v>
      </c>
      <c r="Q115">
        <v>64</v>
      </c>
      <c r="R115">
        <v>0.68</v>
      </c>
      <c r="S115" s="5">
        <v>5.3200000000000001E-3</v>
      </c>
      <c r="T115">
        <v>6020</v>
      </c>
    </row>
    <row r="117" spans="2:20" x14ac:dyDescent="0.2">
      <c r="B117" t="s">
        <v>21</v>
      </c>
      <c r="L117" t="s">
        <v>21</v>
      </c>
    </row>
    <row r="118" spans="2:20" x14ac:dyDescent="0.2">
      <c r="B118" t="s">
        <v>22</v>
      </c>
      <c r="C118" t="s">
        <v>23</v>
      </c>
      <c r="D118">
        <v>1</v>
      </c>
      <c r="E118">
        <v>4</v>
      </c>
      <c r="L118" t="s">
        <v>22</v>
      </c>
      <c r="M118" t="s">
        <v>23</v>
      </c>
      <c r="N118">
        <v>1</v>
      </c>
      <c r="O118">
        <v>4</v>
      </c>
    </row>
    <row r="119" spans="2:20" x14ac:dyDescent="0.2">
      <c r="B119" t="s">
        <v>24</v>
      </c>
      <c r="C119" t="s">
        <v>61</v>
      </c>
      <c r="L119" t="s">
        <v>24</v>
      </c>
      <c r="M119" t="s">
        <v>61</v>
      </c>
    </row>
    <row r="120" spans="2:20" x14ac:dyDescent="0.2">
      <c r="B120" t="s">
        <v>26</v>
      </c>
      <c r="C120" t="s">
        <v>27</v>
      </c>
      <c r="D120" t="s">
        <v>60</v>
      </c>
      <c r="L120" t="s">
        <v>26</v>
      </c>
      <c r="M120" t="s">
        <v>27</v>
      </c>
      <c r="N120" t="s">
        <v>60</v>
      </c>
    </row>
    <row r="121" spans="2:20" x14ac:dyDescent="0.2">
      <c r="B121" t="s">
        <v>30</v>
      </c>
      <c r="C121">
        <v>4194304</v>
      </c>
      <c r="L121" t="s">
        <v>30</v>
      </c>
      <c r="M121">
        <v>4194304</v>
      </c>
    </row>
    <row r="122" spans="2:20" x14ac:dyDescent="0.2">
      <c r="B122" t="s">
        <v>31</v>
      </c>
      <c r="C122" t="s">
        <v>32</v>
      </c>
      <c r="D122" t="s">
        <v>33</v>
      </c>
      <c r="L122" t="s">
        <v>31</v>
      </c>
      <c r="M122" t="s">
        <v>32</v>
      </c>
      <c r="N122" t="s">
        <v>33</v>
      </c>
    </row>
    <row r="124" spans="2:20" x14ac:dyDescent="0.2">
      <c r="B124" t="s">
        <v>35</v>
      </c>
      <c r="C124" t="s">
        <v>36</v>
      </c>
      <c r="D124" t="s">
        <v>37</v>
      </c>
      <c r="E124" t="s">
        <v>38</v>
      </c>
      <c r="F124" t="s">
        <v>39</v>
      </c>
      <c r="G124" t="s">
        <v>40</v>
      </c>
      <c r="H124" t="s">
        <v>41</v>
      </c>
      <c r="I124" t="s">
        <v>42</v>
      </c>
      <c r="J124" t="s">
        <v>43</v>
      </c>
      <c r="L124" t="s">
        <v>35</v>
      </c>
      <c r="M124" t="s">
        <v>36</v>
      </c>
      <c r="N124" t="s">
        <v>37</v>
      </c>
      <c r="O124" t="s">
        <v>38</v>
      </c>
      <c r="P124" t="s">
        <v>39</v>
      </c>
      <c r="Q124" t="s">
        <v>40</v>
      </c>
      <c r="R124" t="s">
        <v>41</v>
      </c>
      <c r="S124" s="4" t="s">
        <v>42</v>
      </c>
      <c r="T124" s="4" t="s">
        <v>43</v>
      </c>
    </row>
    <row r="126" spans="2:20" x14ac:dyDescent="0.2">
      <c r="B126">
        <v>1</v>
      </c>
      <c r="C126">
        <v>1</v>
      </c>
      <c r="D126">
        <v>1</v>
      </c>
      <c r="E126">
        <v>1</v>
      </c>
      <c r="F126">
        <v>1</v>
      </c>
      <c r="G126">
        <v>131072</v>
      </c>
      <c r="H126">
        <v>0.47899999999999998</v>
      </c>
      <c r="I126" s="5">
        <v>1.8300000000000001E-6</v>
      </c>
      <c r="J126">
        <v>4.1769999999999996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131072</v>
      </c>
      <c r="R126">
        <v>0.47299999999999998</v>
      </c>
      <c r="S126" s="5">
        <v>1.7999999999999999E-6</v>
      </c>
      <c r="T126">
        <v>4.2270000000000003</v>
      </c>
    </row>
    <row r="127" spans="2:20" x14ac:dyDescent="0.2">
      <c r="B127">
        <v>1</v>
      </c>
      <c r="C127">
        <v>2</v>
      </c>
      <c r="D127">
        <v>2</v>
      </c>
      <c r="E127">
        <v>2</v>
      </c>
      <c r="F127">
        <v>2</v>
      </c>
      <c r="G127">
        <v>131072</v>
      </c>
      <c r="H127">
        <v>0.48</v>
      </c>
      <c r="I127" s="5">
        <v>1.8300000000000001E-6</v>
      </c>
      <c r="J127">
        <v>8.3350000000000009</v>
      </c>
      <c r="L127">
        <v>1</v>
      </c>
      <c r="M127">
        <v>2</v>
      </c>
      <c r="N127">
        <v>2</v>
      </c>
      <c r="O127">
        <v>2</v>
      </c>
      <c r="P127">
        <v>2</v>
      </c>
      <c r="Q127">
        <v>131072</v>
      </c>
      <c r="R127">
        <v>0.47499999999999998</v>
      </c>
      <c r="S127" s="5">
        <v>1.81E-6</v>
      </c>
      <c r="T127">
        <v>8.4290000000000003</v>
      </c>
    </row>
    <row r="128" spans="2:20" x14ac:dyDescent="0.2">
      <c r="B128">
        <v>1</v>
      </c>
      <c r="C128">
        <v>4</v>
      </c>
      <c r="D128">
        <v>4</v>
      </c>
      <c r="E128">
        <v>4</v>
      </c>
      <c r="F128">
        <v>4</v>
      </c>
      <c r="G128">
        <v>131072</v>
      </c>
      <c r="H128">
        <v>0.48499999999999999</v>
      </c>
      <c r="I128" s="5">
        <v>1.8500000000000001E-6</v>
      </c>
      <c r="J128">
        <v>16.48</v>
      </c>
      <c r="L128">
        <v>1</v>
      </c>
      <c r="M128">
        <v>4</v>
      </c>
      <c r="N128">
        <v>4</v>
      </c>
      <c r="O128">
        <v>4</v>
      </c>
      <c r="P128">
        <v>4</v>
      </c>
      <c r="Q128">
        <v>131072</v>
      </c>
      <c r="R128">
        <v>0.47899999999999998</v>
      </c>
      <c r="S128" s="5">
        <v>1.8300000000000001E-6</v>
      </c>
      <c r="T128">
        <v>16.72</v>
      </c>
    </row>
    <row r="129" spans="2:20" x14ac:dyDescent="0.2">
      <c r="B129">
        <v>1</v>
      </c>
      <c r="C129">
        <v>8</v>
      </c>
      <c r="D129">
        <v>8</v>
      </c>
      <c r="E129">
        <v>8</v>
      </c>
      <c r="F129">
        <v>8</v>
      </c>
      <c r="G129">
        <v>131072</v>
      </c>
      <c r="H129">
        <v>0.49299999999999999</v>
      </c>
      <c r="I129" s="5">
        <v>1.88E-6</v>
      </c>
      <c r="J129">
        <v>32.46</v>
      </c>
      <c r="L129">
        <v>1</v>
      </c>
      <c r="M129">
        <v>8</v>
      </c>
      <c r="N129">
        <v>8</v>
      </c>
      <c r="O129">
        <v>8</v>
      </c>
      <c r="P129">
        <v>8</v>
      </c>
      <c r="Q129">
        <v>131072</v>
      </c>
      <c r="R129">
        <v>0.48799999999999999</v>
      </c>
      <c r="S129" s="5">
        <v>1.86E-6</v>
      </c>
      <c r="T129">
        <v>32.799999999999997</v>
      </c>
    </row>
    <row r="130" spans="2:20" x14ac:dyDescent="0.2">
      <c r="B130">
        <v>1</v>
      </c>
      <c r="C130">
        <v>16</v>
      </c>
      <c r="D130">
        <v>16</v>
      </c>
      <c r="E130">
        <v>16</v>
      </c>
      <c r="F130">
        <v>16</v>
      </c>
      <c r="G130">
        <v>131072</v>
      </c>
      <c r="H130">
        <v>0.53700000000000003</v>
      </c>
      <c r="I130" s="5">
        <v>2.0499999999999999E-6</v>
      </c>
      <c r="J130">
        <v>59.54</v>
      </c>
      <c r="L130">
        <v>1</v>
      </c>
      <c r="M130">
        <v>16</v>
      </c>
      <c r="N130">
        <v>16</v>
      </c>
      <c r="O130">
        <v>16</v>
      </c>
      <c r="P130">
        <v>16</v>
      </c>
      <c r="Q130">
        <v>131072</v>
      </c>
      <c r="R130">
        <v>0.53200000000000003</v>
      </c>
      <c r="S130" s="5">
        <v>2.03E-6</v>
      </c>
      <c r="T130">
        <v>60.16</v>
      </c>
    </row>
    <row r="131" spans="2:20" x14ac:dyDescent="0.2">
      <c r="B131">
        <v>1</v>
      </c>
      <c r="C131">
        <v>32</v>
      </c>
      <c r="D131">
        <v>32</v>
      </c>
      <c r="E131">
        <v>32</v>
      </c>
      <c r="F131">
        <v>32</v>
      </c>
      <c r="G131">
        <v>131072</v>
      </c>
      <c r="H131">
        <v>0.55600000000000005</v>
      </c>
      <c r="I131" s="5">
        <v>2.12E-6</v>
      </c>
      <c r="J131">
        <v>115</v>
      </c>
      <c r="L131">
        <v>1</v>
      </c>
      <c r="M131">
        <v>32</v>
      </c>
      <c r="N131">
        <v>32</v>
      </c>
      <c r="O131">
        <v>32</v>
      </c>
      <c r="P131">
        <v>32</v>
      </c>
      <c r="Q131">
        <v>131072</v>
      </c>
      <c r="R131">
        <v>0.55000000000000004</v>
      </c>
      <c r="S131" s="5">
        <v>2.0999999999999998E-6</v>
      </c>
      <c r="T131">
        <v>116.4</v>
      </c>
    </row>
    <row r="132" spans="2:20" x14ac:dyDescent="0.2">
      <c r="B132">
        <v>1</v>
      </c>
      <c r="C132">
        <v>64</v>
      </c>
      <c r="D132">
        <v>64</v>
      </c>
      <c r="E132">
        <v>64</v>
      </c>
      <c r="F132">
        <v>64</v>
      </c>
      <c r="G132">
        <v>131072</v>
      </c>
      <c r="H132">
        <v>0.59499999999999997</v>
      </c>
      <c r="I132" s="5">
        <v>2.2699999999999999E-6</v>
      </c>
      <c r="J132">
        <v>215.3</v>
      </c>
      <c r="L132">
        <v>1</v>
      </c>
      <c r="M132">
        <v>64</v>
      </c>
      <c r="N132">
        <v>64</v>
      </c>
      <c r="O132">
        <v>64</v>
      </c>
      <c r="P132">
        <v>64</v>
      </c>
      <c r="Q132">
        <v>131072</v>
      </c>
      <c r="R132">
        <v>0.60699999999999998</v>
      </c>
      <c r="S132" s="5">
        <v>2.3199999999999998E-6</v>
      </c>
      <c r="T132">
        <v>210.9</v>
      </c>
    </row>
    <row r="133" spans="2:20" x14ac:dyDescent="0.2">
      <c r="B133">
        <v>1</v>
      </c>
      <c r="C133">
        <v>128</v>
      </c>
      <c r="D133">
        <v>128</v>
      </c>
      <c r="E133">
        <v>128</v>
      </c>
      <c r="F133">
        <v>128</v>
      </c>
      <c r="G133">
        <v>131072</v>
      </c>
      <c r="H133">
        <v>0.66400000000000003</v>
      </c>
      <c r="I133" s="5">
        <v>2.5299999999999999E-6</v>
      </c>
      <c r="J133">
        <v>385.7</v>
      </c>
      <c r="L133">
        <v>1</v>
      </c>
      <c r="M133">
        <v>128</v>
      </c>
      <c r="N133">
        <v>128</v>
      </c>
      <c r="O133">
        <v>128</v>
      </c>
      <c r="P133">
        <v>128</v>
      </c>
      <c r="Q133">
        <v>131072</v>
      </c>
      <c r="R133">
        <v>0.65300000000000002</v>
      </c>
      <c r="S133" s="5">
        <v>2.4899999999999999E-6</v>
      </c>
      <c r="T133">
        <v>392.1</v>
      </c>
    </row>
    <row r="134" spans="2:20" x14ac:dyDescent="0.2">
      <c r="B134">
        <v>1</v>
      </c>
      <c r="C134">
        <v>256</v>
      </c>
      <c r="D134">
        <v>256</v>
      </c>
      <c r="E134">
        <v>256</v>
      </c>
      <c r="F134">
        <v>256</v>
      </c>
      <c r="G134">
        <v>131072</v>
      </c>
      <c r="H134">
        <v>0.72199999999999998</v>
      </c>
      <c r="I134" s="5">
        <v>2.7599999999999998E-6</v>
      </c>
      <c r="J134">
        <v>708.9</v>
      </c>
      <c r="L134">
        <v>1</v>
      </c>
      <c r="M134">
        <v>256</v>
      </c>
      <c r="N134">
        <v>256</v>
      </c>
      <c r="O134">
        <v>256</v>
      </c>
      <c r="P134">
        <v>256</v>
      </c>
      <c r="Q134">
        <v>131072</v>
      </c>
      <c r="R134">
        <v>0.71499999999999997</v>
      </c>
      <c r="S134" s="5">
        <v>2.7300000000000001E-6</v>
      </c>
      <c r="T134">
        <v>715.9</v>
      </c>
    </row>
    <row r="135" spans="2:20" x14ac:dyDescent="0.2">
      <c r="B135">
        <v>1</v>
      </c>
      <c r="C135">
        <v>512</v>
      </c>
      <c r="D135">
        <v>512</v>
      </c>
      <c r="E135">
        <v>512</v>
      </c>
      <c r="F135">
        <v>512</v>
      </c>
      <c r="G135">
        <v>65536</v>
      </c>
      <c r="H135">
        <v>0.41599999999999998</v>
      </c>
      <c r="I135" s="5">
        <v>3.18E-6</v>
      </c>
      <c r="J135">
        <v>1230</v>
      </c>
      <c r="L135">
        <v>1</v>
      </c>
      <c r="M135">
        <v>512</v>
      </c>
      <c r="N135">
        <v>512</v>
      </c>
      <c r="O135">
        <v>512</v>
      </c>
      <c r="P135">
        <v>512</v>
      </c>
      <c r="Q135">
        <v>65536</v>
      </c>
      <c r="R135">
        <v>0.41399999999999998</v>
      </c>
      <c r="S135" s="5">
        <v>3.1599999999999998E-6</v>
      </c>
      <c r="T135">
        <v>1236</v>
      </c>
    </row>
    <row r="136" spans="2:20" x14ac:dyDescent="0.2">
      <c r="B136">
        <v>1</v>
      </c>
      <c r="C136">
        <v>1024</v>
      </c>
      <c r="D136">
        <v>1024</v>
      </c>
      <c r="E136">
        <v>1024</v>
      </c>
      <c r="F136">
        <v>1024</v>
      </c>
      <c r="G136">
        <v>65536</v>
      </c>
      <c r="H136">
        <v>0.53600000000000003</v>
      </c>
      <c r="I136" s="5">
        <v>4.0899999999999998E-6</v>
      </c>
      <c r="J136">
        <v>1912</v>
      </c>
      <c r="L136">
        <v>1</v>
      </c>
      <c r="M136">
        <v>1024</v>
      </c>
      <c r="N136">
        <v>1024</v>
      </c>
      <c r="O136">
        <v>1024</v>
      </c>
      <c r="P136">
        <v>1024</v>
      </c>
      <c r="Q136">
        <v>65536</v>
      </c>
      <c r="R136">
        <v>0.53600000000000003</v>
      </c>
      <c r="S136" s="5">
        <v>4.0899999999999998E-6</v>
      </c>
      <c r="T136">
        <v>1910</v>
      </c>
    </row>
    <row r="137" spans="2:20" x14ac:dyDescent="0.2">
      <c r="B137">
        <v>1</v>
      </c>
      <c r="C137">
        <v>2048</v>
      </c>
      <c r="D137">
        <v>2048</v>
      </c>
      <c r="E137">
        <v>2048</v>
      </c>
      <c r="F137">
        <v>2048</v>
      </c>
      <c r="G137">
        <v>65536</v>
      </c>
      <c r="H137">
        <v>0.82399999999999995</v>
      </c>
      <c r="I137" s="5">
        <v>6.2899999999999999E-6</v>
      </c>
      <c r="J137">
        <v>2485</v>
      </c>
      <c r="L137">
        <v>1</v>
      </c>
      <c r="M137">
        <v>2048</v>
      </c>
      <c r="N137">
        <v>2048</v>
      </c>
      <c r="O137">
        <v>2048</v>
      </c>
      <c r="P137">
        <v>2048</v>
      </c>
      <c r="Q137">
        <v>65536</v>
      </c>
      <c r="R137">
        <v>0.82099999999999995</v>
      </c>
      <c r="S137" s="5">
        <v>6.2600000000000002E-6</v>
      </c>
      <c r="T137">
        <v>2496</v>
      </c>
    </row>
    <row r="138" spans="2:20" x14ac:dyDescent="0.2">
      <c r="B138">
        <v>1</v>
      </c>
      <c r="C138">
        <v>4096</v>
      </c>
      <c r="D138">
        <v>4096</v>
      </c>
      <c r="E138">
        <v>4096</v>
      </c>
      <c r="F138">
        <v>4096</v>
      </c>
      <c r="G138">
        <v>32768</v>
      </c>
      <c r="H138">
        <v>0.70599999999999996</v>
      </c>
      <c r="I138" s="5">
        <v>1.08E-5</v>
      </c>
      <c r="J138">
        <v>2900</v>
      </c>
      <c r="L138">
        <v>1</v>
      </c>
      <c r="M138">
        <v>4096</v>
      </c>
      <c r="N138">
        <v>4096</v>
      </c>
      <c r="O138">
        <v>4096</v>
      </c>
      <c r="P138">
        <v>4096</v>
      </c>
      <c r="Q138">
        <v>32768</v>
      </c>
      <c r="R138">
        <v>0.69599999999999995</v>
      </c>
      <c r="S138" s="5">
        <v>1.06E-5</v>
      </c>
      <c r="T138">
        <v>2941</v>
      </c>
    </row>
    <row r="139" spans="2:20" x14ac:dyDescent="0.2">
      <c r="B139">
        <v>1</v>
      </c>
      <c r="C139">
        <v>8192</v>
      </c>
      <c r="D139">
        <v>8192</v>
      </c>
      <c r="E139">
        <v>8192</v>
      </c>
      <c r="F139">
        <v>8192</v>
      </c>
      <c r="G139">
        <v>16384</v>
      </c>
      <c r="H139">
        <v>0.64100000000000001</v>
      </c>
      <c r="I139" s="5">
        <v>1.9599999999999999E-5</v>
      </c>
      <c r="J139">
        <v>3194</v>
      </c>
      <c r="L139">
        <v>1</v>
      </c>
      <c r="M139">
        <v>8192</v>
      </c>
      <c r="N139">
        <v>8192</v>
      </c>
      <c r="O139">
        <v>8192</v>
      </c>
      <c r="P139">
        <v>8192</v>
      </c>
      <c r="Q139">
        <v>16384</v>
      </c>
      <c r="R139">
        <v>0.63500000000000001</v>
      </c>
      <c r="S139" s="5">
        <v>1.9400000000000001E-5</v>
      </c>
      <c r="T139">
        <v>3224</v>
      </c>
    </row>
    <row r="140" spans="2:20" x14ac:dyDescent="0.2">
      <c r="B140">
        <v>1</v>
      </c>
      <c r="C140">
        <v>16384</v>
      </c>
      <c r="D140">
        <v>16384</v>
      </c>
      <c r="E140">
        <v>16384</v>
      </c>
      <c r="F140">
        <v>16384</v>
      </c>
      <c r="G140">
        <v>16384</v>
      </c>
      <c r="H140">
        <v>1.23</v>
      </c>
      <c r="I140" s="5">
        <v>3.7499999999999997E-5</v>
      </c>
      <c r="J140">
        <v>3330</v>
      </c>
      <c r="L140">
        <v>1</v>
      </c>
      <c r="M140">
        <v>16384</v>
      </c>
      <c r="N140">
        <v>16384</v>
      </c>
      <c r="O140">
        <v>16384</v>
      </c>
      <c r="P140">
        <v>16384</v>
      </c>
      <c r="Q140">
        <v>16384</v>
      </c>
      <c r="R140">
        <v>1.21</v>
      </c>
      <c r="S140" s="5">
        <v>3.68E-5</v>
      </c>
      <c r="T140">
        <v>3392</v>
      </c>
    </row>
    <row r="141" spans="2:20" x14ac:dyDescent="0.2">
      <c r="B141">
        <v>1</v>
      </c>
      <c r="C141">
        <v>32768</v>
      </c>
      <c r="D141">
        <v>32768</v>
      </c>
      <c r="E141">
        <v>32768</v>
      </c>
      <c r="F141">
        <v>32768</v>
      </c>
      <c r="G141">
        <v>8192</v>
      </c>
      <c r="H141">
        <v>1.26</v>
      </c>
      <c r="I141" s="5">
        <v>7.6799999999999997E-5</v>
      </c>
      <c r="J141">
        <v>3256</v>
      </c>
      <c r="L141">
        <v>1</v>
      </c>
      <c r="M141">
        <v>32768</v>
      </c>
      <c r="N141">
        <v>32768</v>
      </c>
      <c r="O141">
        <v>32768</v>
      </c>
      <c r="P141">
        <v>32768</v>
      </c>
      <c r="Q141">
        <v>8192</v>
      </c>
      <c r="R141">
        <v>1.18</v>
      </c>
      <c r="S141" s="5">
        <v>7.1799999999999997E-5</v>
      </c>
      <c r="T141">
        <v>3482</v>
      </c>
    </row>
    <row r="142" spans="2:20" x14ac:dyDescent="0.2">
      <c r="B142">
        <v>1</v>
      </c>
      <c r="C142">
        <v>65536</v>
      </c>
      <c r="D142">
        <v>65536</v>
      </c>
      <c r="E142">
        <v>65536</v>
      </c>
      <c r="F142">
        <v>65536</v>
      </c>
      <c r="G142">
        <v>4096</v>
      </c>
      <c r="H142">
        <v>1.28</v>
      </c>
      <c r="I142" s="5">
        <v>1.5699999999999999E-4</v>
      </c>
      <c r="J142">
        <v>3192</v>
      </c>
      <c r="L142">
        <v>1</v>
      </c>
      <c r="M142">
        <v>65536</v>
      </c>
      <c r="N142">
        <v>65536</v>
      </c>
      <c r="O142">
        <v>65536</v>
      </c>
      <c r="P142">
        <v>65536</v>
      </c>
      <c r="Q142">
        <v>4096</v>
      </c>
      <c r="R142">
        <v>1.1599999999999999</v>
      </c>
      <c r="S142" s="5">
        <v>1.4200000000000001E-4</v>
      </c>
      <c r="T142">
        <v>3529</v>
      </c>
    </row>
    <row r="143" spans="2:20" x14ac:dyDescent="0.2">
      <c r="B143">
        <v>1</v>
      </c>
      <c r="C143">
        <v>131072</v>
      </c>
      <c r="D143">
        <v>131072</v>
      </c>
      <c r="E143">
        <v>131072</v>
      </c>
      <c r="F143">
        <v>131072</v>
      </c>
      <c r="G143">
        <v>2048</v>
      </c>
      <c r="H143">
        <v>1.28</v>
      </c>
      <c r="I143" s="5">
        <v>3.1199999999999999E-4</v>
      </c>
      <c r="J143">
        <v>3208</v>
      </c>
      <c r="L143">
        <v>1</v>
      </c>
      <c r="M143">
        <v>131072</v>
      </c>
      <c r="N143">
        <v>131072</v>
      </c>
      <c r="O143">
        <v>131072</v>
      </c>
      <c r="P143">
        <v>131072</v>
      </c>
      <c r="Q143">
        <v>2048</v>
      </c>
      <c r="R143">
        <v>1.1499999999999999</v>
      </c>
      <c r="S143" s="5">
        <v>2.81E-4</v>
      </c>
      <c r="T143">
        <v>3553</v>
      </c>
    </row>
    <row r="144" spans="2:20" x14ac:dyDescent="0.2">
      <c r="B144">
        <v>1</v>
      </c>
      <c r="C144">
        <v>262144</v>
      </c>
      <c r="D144">
        <v>262144</v>
      </c>
      <c r="E144">
        <v>262144</v>
      </c>
      <c r="F144">
        <v>262144</v>
      </c>
      <c r="G144">
        <v>1024</v>
      </c>
      <c r="H144">
        <v>1.28</v>
      </c>
      <c r="I144" s="5">
        <v>6.2699999999999995E-4</v>
      </c>
      <c r="J144">
        <v>3189</v>
      </c>
      <c r="L144">
        <v>1</v>
      </c>
      <c r="M144">
        <v>262144</v>
      </c>
      <c r="N144">
        <v>262144</v>
      </c>
      <c r="O144">
        <v>262144</v>
      </c>
      <c r="P144">
        <v>262144</v>
      </c>
      <c r="Q144">
        <v>1024</v>
      </c>
      <c r="R144">
        <v>1.1499999999999999</v>
      </c>
      <c r="S144" s="5">
        <v>5.6099999999999998E-4</v>
      </c>
      <c r="T144">
        <v>3563</v>
      </c>
    </row>
    <row r="145" spans="2:20" x14ac:dyDescent="0.2">
      <c r="B145">
        <v>1</v>
      </c>
      <c r="C145">
        <v>524288</v>
      </c>
      <c r="D145">
        <v>524288</v>
      </c>
      <c r="E145">
        <v>524288</v>
      </c>
      <c r="F145">
        <v>524288</v>
      </c>
      <c r="G145">
        <v>512</v>
      </c>
      <c r="H145">
        <v>1.28</v>
      </c>
      <c r="I145" s="5">
        <v>1.25E-3</v>
      </c>
      <c r="J145">
        <v>3192</v>
      </c>
      <c r="L145">
        <v>1</v>
      </c>
      <c r="M145">
        <v>524288</v>
      </c>
      <c r="N145">
        <v>524288</v>
      </c>
      <c r="O145">
        <v>524288</v>
      </c>
      <c r="P145">
        <v>524288</v>
      </c>
      <c r="Q145">
        <v>512</v>
      </c>
      <c r="R145">
        <v>1.1599999999999999</v>
      </c>
      <c r="S145" s="5">
        <v>1.14E-3</v>
      </c>
      <c r="T145">
        <v>3519</v>
      </c>
    </row>
    <row r="146" spans="2:20" x14ac:dyDescent="0.2">
      <c r="B146">
        <v>1</v>
      </c>
      <c r="C146">
        <v>1048576</v>
      </c>
      <c r="D146">
        <v>1048576</v>
      </c>
      <c r="E146">
        <v>1048576</v>
      </c>
      <c r="F146">
        <v>1048576</v>
      </c>
      <c r="G146">
        <v>256</v>
      </c>
      <c r="H146">
        <v>1.28</v>
      </c>
      <c r="I146" s="5">
        <v>2.5100000000000001E-3</v>
      </c>
      <c r="J146">
        <v>3188</v>
      </c>
      <c r="L146">
        <v>1</v>
      </c>
      <c r="M146">
        <v>1048576</v>
      </c>
      <c r="N146">
        <v>1048576</v>
      </c>
      <c r="O146">
        <v>1048576</v>
      </c>
      <c r="P146">
        <v>1048576</v>
      </c>
      <c r="Q146">
        <v>256</v>
      </c>
      <c r="R146">
        <v>1.17</v>
      </c>
      <c r="S146" s="5">
        <v>2.2799999999999999E-3</v>
      </c>
      <c r="T146">
        <v>3509</v>
      </c>
    </row>
    <row r="147" spans="2:20" x14ac:dyDescent="0.2">
      <c r="B147">
        <v>1</v>
      </c>
      <c r="C147">
        <v>2097152</v>
      </c>
      <c r="D147">
        <v>2097152</v>
      </c>
      <c r="E147">
        <v>2097152</v>
      </c>
      <c r="F147">
        <v>2097152</v>
      </c>
      <c r="G147">
        <v>128</v>
      </c>
      <c r="H147">
        <v>1.45</v>
      </c>
      <c r="I147" s="5">
        <v>5.6600000000000001E-3</v>
      </c>
      <c r="J147">
        <v>2828</v>
      </c>
      <c r="L147">
        <v>1</v>
      </c>
      <c r="M147">
        <v>2097152</v>
      </c>
      <c r="N147">
        <v>2097152</v>
      </c>
      <c r="O147">
        <v>2097152</v>
      </c>
      <c r="P147">
        <v>2097152</v>
      </c>
      <c r="Q147">
        <v>128</v>
      </c>
      <c r="R147">
        <v>1.17</v>
      </c>
      <c r="S147" s="5">
        <v>4.5500000000000002E-3</v>
      </c>
      <c r="T147">
        <v>3515</v>
      </c>
    </row>
    <row r="148" spans="2:20" x14ac:dyDescent="0.2">
      <c r="B148">
        <v>1</v>
      </c>
      <c r="C148">
        <v>4194304</v>
      </c>
      <c r="D148">
        <v>4194304</v>
      </c>
      <c r="E148">
        <v>4194304</v>
      </c>
      <c r="F148">
        <v>4194304</v>
      </c>
      <c r="G148">
        <v>64</v>
      </c>
      <c r="H148">
        <v>1.56</v>
      </c>
      <c r="I148" s="5">
        <v>1.2200000000000001E-2</v>
      </c>
      <c r="J148">
        <v>2622</v>
      </c>
      <c r="L148">
        <v>1</v>
      </c>
      <c r="M148">
        <v>4194304</v>
      </c>
      <c r="N148">
        <v>4194304</v>
      </c>
      <c r="O148">
        <v>4194304</v>
      </c>
      <c r="P148">
        <v>4194304</v>
      </c>
      <c r="Q148">
        <v>64</v>
      </c>
      <c r="R148">
        <v>1.17</v>
      </c>
      <c r="S148" s="5">
        <v>9.1199999999999996E-3</v>
      </c>
      <c r="T148">
        <v>3508</v>
      </c>
    </row>
    <row r="150" spans="2:20" x14ac:dyDescent="0.2">
      <c r="B150" t="s">
        <v>12</v>
      </c>
      <c r="L150" t="s">
        <v>12</v>
      </c>
    </row>
    <row r="151" spans="2:20" x14ac:dyDescent="0.2">
      <c r="B151" t="s">
        <v>14</v>
      </c>
      <c r="C151" t="s">
        <v>62</v>
      </c>
      <c r="L151" t="s">
        <v>14</v>
      </c>
      <c r="M151" t="s">
        <v>62</v>
      </c>
    </row>
    <row r="152" spans="2:20" x14ac:dyDescent="0.2">
      <c r="B152" t="s">
        <v>12</v>
      </c>
      <c r="L152" t="s">
        <v>12</v>
      </c>
    </row>
    <row r="154" spans="2:20" x14ac:dyDescent="0.2">
      <c r="K154" t="s">
        <v>0</v>
      </c>
      <c r="L154" t="s">
        <v>4</v>
      </c>
    </row>
    <row r="155" spans="2:20" x14ac:dyDescent="0.2">
      <c r="K155" t="s">
        <v>63</v>
      </c>
    </row>
    <row r="156" spans="2:20" x14ac:dyDescent="0.2">
      <c r="K156" t="s">
        <v>1</v>
      </c>
      <c r="L156" t="s">
        <v>2</v>
      </c>
      <c r="M156">
        <v>29</v>
      </c>
      <c r="N156" s="1">
        <v>0.88697916666666676</v>
      </c>
      <c r="O156" t="s">
        <v>3</v>
      </c>
      <c r="P156">
        <v>2017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8 graphs (8)</vt:lpstr>
      <vt:lpstr>8 graphs (5)</vt:lpstr>
      <vt:lpstr>8 graphs (4)</vt:lpstr>
      <vt:lpstr>8 graphs (3)</vt:lpstr>
      <vt:lpstr>8 graphs (2)</vt:lpstr>
      <vt:lpstr>8 graphs</vt:lpstr>
      <vt:lpstr>CA FJ-RDMA FX100</vt:lpstr>
      <vt:lpstr>RA MPI-3 FX100</vt:lpstr>
      <vt:lpstr>RS GASNet HA-PACS</vt:lpstr>
      <vt:lpstr>RS HAPACS MPI-3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Iwashita, Hidetoshi/岩下 英俊</dc:creator>
  <cp:lastModifiedBy>Iwashita, Hidetoshi/岩下 英俊</cp:lastModifiedBy>
  <cp:lastPrinted>2019-11-14T08:32:29Z</cp:lastPrinted>
  <dcterms:created xsi:type="dcterms:W3CDTF">2019-11-14T05:34:46Z</dcterms:created>
  <dcterms:modified xsi:type="dcterms:W3CDTF">2019-11-19T08:41:40Z</dcterms:modified>
</cp:coreProperties>
</file>