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its v5.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<sst xmlns="http://schemas.openxmlformats.org/spreadsheetml/2006/main" count="221" uniqueCount="197">
  <si>
    <t xml:space="preserve">Plaits, v5.0</t>
  </si>
  <si>
    <t xml:space="preserve">Index</t>
  </si>
  <si>
    <t xml:space="preserve">Qty</t>
  </si>
  <si>
    <t xml:space="preserve">Description</t>
  </si>
  <si>
    <t xml:space="preserve">Specs</t>
  </si>
  <si>
    <t xml:space="preserve">Value</t>
  </si>
  <si>
    <t xml:space="preserve">Package</t>
  </si>
  <si>
    <t xml:space="preserve">Ref. Mouser</t>
  </si>
  <si>
    <t xml:space="preserve">References</t>
  </si>
  <si>
    <t xml:space="preserve">SMT parts</t>
  </si>
  <si>
    <t xml:space="preserve">R3, R4, R16, R21, R45, R48, R49, R50, R51</t>
  </si>
  <si>
    <t xml:space="preserve">Resistor</t>
  </si>
  <si>
    <t xml:space="preserve">10k</t>
  </si>
  <si>
    <t xml:space="preserve">667-ERJ-2RKF1002X</t>
  </si>
  <si>
    <t xml:space="preserve">R5, R6, R9, R10</t>
  </si>
  <si>
    <t xml:space="preserve">667-ERJ-2RKF1000X</t>
  </si>
  <si>
    <t xml:space="preserve">R11, R12, R37</t>
  </si>
  <si>
    <t xml:space="preserve">2.2k</t>
  </si>
  <si>
    <t xml:space="preserve">667-ERJ-2RKF2201X</t>
  </si>
  <si>
    <t xml:space="preserve">R13, R14, R15, R24, R38, R39, R40, R41</t>
  </si>
  <si>
    <t xml:space="preserve">100k</t>
  </si>
  <si>
    <t xml:space="preserve">667-ERJ-2RKF1003X</t>
  </si>
  <si>
    <t xml:space="preserve">R17</t>
  </si>
  <si>
    <t xml:space="preserve">56k</t>
  </si>
  <si>
    <t xml:space="preserve">667-ERJ-2RKF5602X</t>
  </si>
  <si>
    <t xml:space="preserve">R18, R20, R22, R28, R31, R34</t>
  </si>
  <si>
    <t xml:space="preserve">33k</t>
  </si>
  <si>
    <t xml:space="preserve">667-ERJ-2RKF3302X</t>
  </si>
  <si>
    <t xml:space="preserve">R19, R32, R35</t>
  </si>
  <si>
    <t xml:space="preserve">20k</t>
  </si>
  <si>
    <t xml:space="preserve">667-ERJ-2RKF2002X</t>
  </si>
  <si>
    <t xml:space="preserve">R23, R33, R36</t>
  </si>
  <si>
    <t xml:space="preserve">120k</t>
  </si>
  <si>
    <t xml:space="preserve">667-ERJ-2RKF1203X</t>
  </si>
  <si>
    <t xml:space="preserve">R25, R27, R30</t>
  </si>
  <si>
    <t xml:space="preserve">200k</t>
  </si>
  <si>
    <t xml:space="preserve">667-ERJ-2RKF2003X</t>
  </si>
  <si>
    <t xml:space="preserve">R26</t>
  </si>
  <si>
    <t xml:space="preserve">110k</t>
  </si>
  <si>
    <t xml:space="preserve">667-ERJ-2RKF1103X</t>
  </si>
  <si>
    <t xml:space="preserve">R29</t>
  </si>
  <si>
    <t xml:space="preserve">140k</t>
  </si>
  <si>
    <t xml:space="preserve">667-ERJ-2RKF1403X</t>
  </si>
  <si>
    <t xml:space="preserve">R46, R47</t>
  </si>
  <si>
    <t xml:space="preserve">&lt;= 1%, &gt;= 200mW</t>
  </si>
  <si>
    <t xml:space="preserve">1.0k</t>
  </si>
  <si>
    <t xml:space="preserve">667-ERJ-PA3D1001V</t>
  </si>
  <si>
    <t xml:space="preserve">Panasonic ERJ-PA3D1001V</t>
  </si>
  <si>
    <t xml:space="preserve">C1, C2, C13</t>
  </si>
  <si>
    <t xml:space="preserve">Capacitor, ceramic</t>
  </si>
  <si>
    <t xml:space="preserve">&gt;= 25V, X5R</t>
  </si>
  <si>
    <t xml:space="preserve">22u</t>
  </si>
  <si>
    <t xml:space="preserve">81-GRM31CR61E226ME5L</t>
  </si>
  <si>
    <t xml:space="preserve">Murata GRM31CR61E226ME15L</t>
  </si>
  <si>
    <t xml:space="preserve">C3, C7, C16, C22, C30</t>
  </si>
  <si>
    <t xml:space="preserve">Capacitor, electrolytic</t>
  </si>
  <si>
    <t xml:space="preserve">&gt;= 16V</t>
  </si>
  <si>
    <t xml:space="preserve">10u</t>
  </si>
  <si>
    <t xml:space="preserve">Panasonic A (3mm)</t>
  </si>
  <si>
    <t xml:space="preserve">647-UWX1C100MCL2</t>
  </si>
  <si>
    <t xml:space="preserve">Nichicon UWX1C100MCL2GB</t>
  </si>
  <si>
    <t xml:space="preserve">C4, C5</t>
  </si>
  <si>
    <t xml:space="preserve">&gt;= 35V</t>
  </si>
  <si>
    <t xml:space="preserve">Panasonic B (4mm)</t>
  </si>
  <si>
    <t xml:space="preserve">647-UCM1V220MCL1GS</t>
  </si>
  <si>
    <t xml:space="preserve">Nichicon UCM1V220MCL1GS</t>
  </si>
  <si>
    <t xml:space="preserve">C6, C8, C10, C11, C12, C15, C17, C18, C20, C23, C26, C27, C28, C32, C34, C36, C37, C44, C45, C51, C52, C53</t>
  </si>
  <si>
    <t xml:space="preserve">100n</t>
  </si>
  <si>
    <t xml:space="preserve">81-GRM155R61E104KA7D</t>
  </si>
  <si>
    <t xml:space="preserve">Murata GRM155R61E104KA87D</t>
  </si>
  <si>
    <t xml:space="preserve">C9, C19, C24, C25, C50</t>
  </si>
  <si>
    <t xml:space="preserve">&gt;= 25V, X6S</t>
  </si>
  <si>
    <t xml:space="preserve">1u</t>
  </si>
  <si>
    <t xml:space="preserve">81-GRM155C81E105ME1D</t>
  </si>
  <si>
    <t xml:space="preserve">Murata GRM155C81E105ME11D</t>
  </si>
  <si>
    <t xml:space="preserve">C14, C21</t>
  </si>
  <si>
    <t xml:space="preserve">&gt;=25V, C0G, &lt;= 5%</t>
  </si>
  <si>
    <t xml:space="preserve">20p</t>
  </si>
  <si>
    <t xml:space="preserve">81-GRM1555C1E200JA1D</t>
  </si>
  <si>
    <t xml:space="preserve">Murata GRM1555C1E200JA01D</t>
  </si>
  <si>
    <t xml:space="preserve">C29, C31</t>
  </si>
  <si>
    <t xml:space="preserve">2.2u</t>
  </si>
  <si>
    <t xml:space="preserve">810-C2012X5R1E225K</t>
  </si>
  <si>
    <t xml:space="preserve">TDK C2012X5R1E225K125AC</t>
  </si>
  <si>
    <t xml:space="preserve">C33, C35, C39, C40, C41, C47, C48, C49</t>
  </si>
  <si>
    <t xml:space="preserve">&gt;= 25V, C0G, &lt;= 5%</t>
  </si>
  <si>
    <t xml:space="preserve">1n</t>
  </si>
  <si>
    <t xml:space="preserve">81-GRM1555C1H102JA1D</t>
  </si>
  <si>
    <t xml:space="preserve">Murata GRM1555C1H102JA01D</t>
  </si>
  <si>
    <t xml:space="preserve">C38, C42, C43, C46</t>
  </si>
  <si>
    <t xml:space="preserve">100p</t>
  </si>
  <si>
    <t xml:space="preserve">81-GRM1555C1H101JA1D</t>
  </si>
  <si>
    <t xml:space="preserve">Murata GRM1555C1H101JA01D</t>
  </si>
  <si>
    <t xml:space="preserve">C54, C55, C56, C57, C58, C59, C60, C61</t>
  </si>
  <si>
    <t xml:space="preserve">Ceradiode</t>
  </si>
  <si>
    <t xml:space="preserve">871-B72500D160H60</t>
  </si>
  <si>
    <t xml:space="preserve">Epcos / TDK B72500D160H60</t>
  </si>
  <si>
    <t xml:space="preserve">L1</t>
  </si>
  <si>
    <t xml:space="preserve">Inductor</t>
  </si>
  <si>
    <t xml:space="preserve">33u</t>
  </si>
  <si>
    <t xml:space="preserve">810-MLZ2012M330WT000</t>
  </si>
  <si>
    <t xml:space="preserve">TDK MLZ2012M330WT000</t>
  </si>
  <si>
    <t xml:space="preserve">L2, L3, L4, L5</t>
  </si>
  <si>
    <t xml:space="preserve">EMI Filter Bead</t>
  </si>
  <si>
    <t xml:space="preserve">&gt;= 1k ohm, 300mA</t>
  </si>
  <si>
    <t xml:space="preserve">710-742792664</t>
  </si>
  <si>
    <t xml:space="preserve">Würth Electronics 742792664</t>
  </si>
  <si>
    <t xml:space="preserve">D1, D2</t>
  </si>
  <si>
    <t xml:space="preserve">1N5819HW diode</t>
  </si>
  <si>
    <t xml:space="preserve">SOD123</t>
  </si>
  <si>
    <t xml:space="preserve">621-1N5819HW-F</t>
  </si>
  <si>
    <t xml:space="preserve">Diodes Inc 1N5819HW-7-F</t>
  </si>
  <si>
    <t xml:space="preserve">D3</t>
  </si>
  <si>
    <t xml:space="preserve">BAT54SLT1G diode</t>
  </si>
  <si>
    <t xml:space="preserve">SOT23</t>
  </si>
  <si>
    <t xml:space="preserve">863-BAT54SLT1G</t>
  </si>
  <si>
    <t xml:space="preserve">ON Semi BAT54SLT1G (replaces BAT54S)</t>
  </si>
  <si>
    <t xml:space="preserve">IC2</t>
  </si>
  <si>
    <t xml:space="preserve">TLC59281DBQ 16ch LED driver</t>
  </si>
  <si>
    <t xml:space="preserve">TSSOP24</t>
  </si>
  <si>
    <t xml:space="preserve">595-TLC59281DBQR</t>
  </si>
  <si>
    <t xml:space="preserve">Texas Instruments TLC59281DBQR</t>
  </si>
  <si>
    <t xml:space="preserve">IC3</t>
  </si>
  <si>
    <t xml:space="preserve">LD2981ABU33 LDO regulator</t>
  </si>
  <si>
    <t xml:space="preserve">3.3V</t>
  </si>
  <si>
    <t xml:space="preserve">SOT89-3</t>
  </si>
  <si>
    <t xml:space="preserve">511-LD2981ABU33</t>
  </si>
  <si>
    <t xml:space="preserve">ST LD2981ABU33TR</t>
  </si>
  <si>
    <t xml:space="preserve">IC4</t>
  </si>
  <si>
    <t xml:space="preserve">STM32F373CCT6, Cortex M4 256k flash</t>
  </si>
  <si>
    <t xml:space="preserve">LQFP48</t>
  </si>
  <si>
    <t xml:space="preserve">511-STM32F373CCT6</t>
  </si>
  <si>
    <t xml:space="preserve">ST STM32F373CCT6</t>
  </si>
  <si>
    <t xml:space="preserve">IC5</t>
  </si>
  <si>
    <t xml:space="preserve">PCM5100APW Audio DAC</t>
  </si>
  <si>
    <t xml:space="preserve">SSOP20</t>
  </si>
  <si>
    <t xml:space="preserve">595-PCM5100APWR</t>
  </si>
  <si>
    <t xml:space="preserve">Texas Instruments PCM5100APWR</t>
  </si>
  <si>
    <t xml:space="preserve">IC6, IC7</t>
  </si>
  <si>
    <t xml:space="preserve">MCP6004 quad op-amp R2R IO</t>
  </si>
  <si>
    <t xml:space="preserve">TSSOP14</t>
  </si>
  <si>
    <t xml:space="preserve">579-MCP6004-I/ST</t>
  </si>
  <si>
    <t xml:space="preserve">Microchip MCP6004-I/ST</t>
  </si>
  <si>
    <t xml:space="preserve">IC8</t>
  </si>
  <si>
    <t xml:space="preserve">TL072 dual op-amp</t>
  </si>
  <si>
    <t xml:space="preserve">TSSOP8</t>
  </si>
  <si>
    <t xml:space="preserve">595-TL072CPWR</t>
  </si>
  <si>
    <t xml:space="preserve">Texas Instruments TL072CPWR</t>
  </si>
  <si>
    <t xml:space="preserve">IC9</t>
  </si>
  <si>
    <t xml:space="preserve">LM4040 Shunt Vref</t>
  </si>
  <si>
    <t xml:space="preserve">C grade (0.5%, 100ppm)</t>
  </si>
  <si>
    <t xml:space="preserve">10V</t>
  </si>
  <si>
    <t xml:space="preserve">595-LM4040C10IDBZR</t>
  </si>
  <si>
    <t xml:space="preserve">Texas Instruments LM4040C10IDBZ</t>
  </si>
  <si>
    <t xml:space="preserve">Q1</t>
  </si>
  <si>
    <t xml:space="preserve">Crystal</t>
  </si>
  <si>
    <t xml:space="preserve">&lt;= 20ppm</t>
  </si>
  <si>
    <t xml:space="preserve">8MHz</t>
  </si>
  <si>
    <t xml:space="preserve">6mm x 3.6mm</t>
  </si>
  <si>
    <t xml:space="preserve">815-ABMM2-8-E2T</t>
  </si>
  <si>
    <t xml:space="preserve">Abracon ABMM2-8.000MHZ-E2-T</t>
  </si>
  <si>
    <t xml:space="preserve">PTH parts, top side</t>
  </si>
  <si>
    <t xml:space="preserve">IC1</t>
  </si>
  <si>
    <t xml:space="preserve">DC-DC converter R-78E3.3-0.5</t>
  </si>
  <si>
    <t xml:space="preserve">3.3V, 500mA</t>
  </si>
  <si>
    <t xml:space="preserve">919-R-78E3.3-0.5</t>
  </si>
  <si>
    <t xml:space="preserve">Recom R-78E3.3-0.5</t>
  </si>
  <si>
    <t xml:space="preserve">J1, J2, J3, J4, J5, J6, J7, J8, J9, J10</t>
  </si>
  <si>
    <t xml:space="preserve">Vertical jack connector</t>
  </si>
  <si>
    <t xml:space="preserve">https://www.thonk.co.uk/shop/thonkiconn/</t>
  </si>
  <si>
    <t xml:space="preserve">LED1, LED2, LED3, LED4, LED5, LED6, LED7, LED8</t>
  </si>
  <si>
    <t xml:space="preserve">LED 3mm red/green common anode</t>
  </si>
  <si>
    <t xml:space="preserve">696-SSLLX3059IGWCA</t>
  </si>
  <si>
    <t xml:space="preserve">Lumex SSL-LX3059IGW-CA</t>
  </si>
  <si>
    <t xml:space="preserve">-</t>
  </si>
  <si>
    <t xml:space="preserve">LED holder, 0.3in</t>
  </si>
  <si>
    <t xml:space="preserve">749-ERM1-300</t>
  </si>
  <si>
    <t xml:space="preserve">Bivar ERM 1-300</t>
  </si>
  <si>
    <t xml:space="preserve">R1, R2, R7, R8</t>
  </si>
  <si>
    <t xml:space="preserve">10k linear pot, 15mm shaft</t>
  </si>
  <si>
    <t xml:space="preserve">https://www.thonk.co.uk/shop/alpha-9mm-pots/</t>
  </si>
  <si>
    <t xml:space="preserve">R42, R43, R44</t>
  </si>
  <si>
    <t xml:space="preserve">10k linear pot, 25mm shaft with marker</t>
  </si>
  <si>
    <t xml:space="preserve">https://www.thonk.co.uk/shop/ttpots/</t>
  </si>
  <si>
    <t xml:space="preserve">SW1, SW2</t>
  </si>
  <si>
    <t xml:space="preserve">Switch, 6mm</t>
  </si>
  <si>
    <t xml:space="preserve">612-TL1105SP-250</t>
  </si>
  <si>
    <t xml:space="preserve">E-switch TL1105SPF250Q</t>
  </si>
  <si>
    <t xml:space="preserve">Cap for switch</t>
  </si>
  <si>
    <t xml:space="preserve">612-1R-BK</t>
  </si>
  <si>
    <t xml:space="preserve">E-switch 1RBLK</t>
  </si>
  <si>
    <t xml:space="preserve">PTH parts, bottom side</t>
  </si>
  <si>
    <t xml:space="preserve">JP8</t>
  </si>
  <si>
    <t xml:space="preserve">2x5 male boxed header, 2.54mm pitch</t>
  </si>
  <si>
    <t xml:space="preserve">710-61201021621</t>
  </si>
  <si>
    <t xml:space="preserve">PCB</t>
  </si>
  <si>
    <t xml:space="preserve">59.0 x 106.7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</si>
</sst>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#,##0.00000000000000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16"/>
      <name val="Arial"/>
      <family val="0"/>
      <charset val="1"/>
    </font>
    <font>
      <b val="true"/>
      <sz val="9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B7B7B7"/>
      <name val="Arial"/>
      <family val="2"/>
      <charset val="1"/>
    </font>
    <font>
      <sz val="9"/>
      <color rgb="FF333333"/>
      <name val="Arial"/>
      <family val="0"/>
      <charset val="1"/>
    </font>
    <font>
      <sz val="9"/>
      <color rgb="FF222222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9"/>
  <sheetViews>
    <sheetView showFormulas="false" showGridLines="true" showRowColHeaders="true" showZeros="true" rightToLeft="false" tabSelected="true" showOutlineSymbols="true" defaultGridColor="true" view="normal" topLeftCell="B1" colorId="64" zoomScale="150" zoomScaleNormal="150" zoomScalePageLayoutView="100" workbookViewId="0">
      <selection pane="topLeft" activeCell="B29" activeCellId="0" sqref="29:29"/>
    </sheetView>
  </sheetViews>
  <sheetFormatPr defaultRowHeight="11" zeroHeight="false" outlineLevelRow="0" outlineLevelCol="0"/>
  <cols>
    <col collapsed="false" customWidth="true" hidden="false" outlineLevel="0" max="1" min="1" style="1" width="47.83"/>
    <col collapsed="false" customWidth="true" hidden="false" outlineLevel="0" max="2" min="2" style="1" width="3.66"/>
    <col collapsed="false" customWidth="true" hidden="false" outlineLevel="0" max="3" min="3" style="1" width="29.66"/>
    <col collapsed="false" customWidth="true" hidden="false" outlineLevel="0" max="4" min="4" style="1" width="17.16"/>
    <col collapsed="false" customWidth="true" hidden="false" outlineLevel="0" max="5" min="5" style="2" width="5.16"/>
    <col collapsed="false" customWidth="true" hidden="false" outlineLevel="0" max="6" min="6" style="3" width="16.83"/>
    <col collapsed="false" customWidth="true" hidden="false" outlineLevel="0" max="7" min="7" style="1" width="21.17"/>
    <col collapsed="false" customWidth="true" hidden="false" outlineLevel="0" max="8" min="8" style="1" width="32.23"/>
    <col collapsed="false" customWidth="true" hidden="false" outlineLevel="0" max="1025" min="9" style="1" width="8.83"/>
  </cols>
  <sheetData>
    <row r="1" customFormat="false" ht="34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</row>
    <row r="2" customFormat="false" ht="12" hidden="false" customHeight="fals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9" t="s">
        <v>8</v>
      </c>
    </row>
    <row r="3" customFormat="false" ht="12" hidden="false" customHeight="true" outlineLevel="0" collapsed="false">
      <c r="A3" s="10" t="s">
        <v>9</v>
      </c>
      <c r="B3" s="10"/>
      <c r="C3" s="10"/>
      <c r="D3" s="10"/>
      <c r="E3" s="10"/>
      <c r="F3" s="10"/>
      <c r="G3" s="10"/>
      <c r="H3" s="11"/>
    </row>
    <row r="4" s="17" customFormat="true" ht="11" hidden="false" customHeight="false" outlineLevel="0" collapsed="false">
      <c r="A4" s="12" t="s">
        <v>10</v>
      </c>
      <c r="B4" s="13" t="n">
        <v>9</v>
      </c>
      <c r="C4" s="14" t="s">
        <v>11</v>
      </c>
      <c r="D4" s="14" t="str">
        <f aca="false">"&lt;=1%, 100mW"</f>
        <v>&lt;=1%, 100mW</v>
      </c>
      <c r="E4" s="12" t="s">
        <v>12</v>
      </c>
      <c r="F4" s="15" t="str">
        <f aca="false">"0402"</f>
        <v>0402</v>
      </c>
      <c r="G4" s="12" t="s">
        <v>13</v>
      </c>
      <c r="H4" s="16"/>
    </row>
    <row r="5" s="17" customFormat="true" ht="11" hidden="false" customHeight="false" outlineLevel="0" collapsed="false">
      <c r="A5" s="12" t="s">
        <v>14</v>
      </c>
      <c r="B5" s="13" t="n">
        <v>4</v>
      </c>
      <c r="C5" s="14" t="s">
        <v>11</v>
      </c>
      <c r="D5" s="14" t="str">
        <f aca="false">"&lt;=1%, 100mW"</f>
        <v>&lt;=1%, 100mW</v>
      </c>
      <c r="E5" s="12" t="n">
        <v>100</v>
      </c>
      <c r="F5" s="15" t="str">
        <f aca="false">"0402"</f>
        <v>0402</v>
      </c>
      <c r="G5" s="12" t="s">
        <v>15</v>
      </c>
      <c r="H5" s="16"/>
    </row>
    <row r="6" s="17" customFormat="true" ht="11" hidden="false" customHeight="false" outlineLevel="0" collapsed="false">
      <c r="A6" s="12" t="s">
        <v>16</v>
      </c>
      <c r="B6" s="13" t="n">
        <v>3</v>
      </c>
      <c r="C6" s="14" t="s">
        <v>11</v>
      </c>
      <c r="D6" s="14" t="str">
        <f aca="false">"&lt;=1%, 100mW"</f>
        <v>&lt;=1%, 100mW</v>
      </c>
      <c r="E6" s="12" t="s">
        <v>17</v>
      </c>
      <c r="F6" s="15" t="str">
        <f aca="false">"0402"</f>
        <v>0402</v>
      </c>
      <c r="G6" s="12" t="s">
        <v>18</v>
      </c>
      <c r="H6" s="16"/>
    </row>
    <row r="7" s="17" customFormat="true" ht="11" hidden="false" customHeight="false" outlineLevel="0" collapsed="false">
      <c r="A7" s="12" t="s">
        <v>19</v>
      </c>
      <c r="B7" s="13" t="n">
        <v>8</v>
      </c>
      <c r="C7" s="14" t="s">
        <v>11</v>
      </c>
      <c r="D7" s="14" t="str">
        <f aca="false">"&lt;=1%, 100mW"</f>
        <v>&lt;=1%, 100mW</v>
      </c>
      <c r="E7" s="12" t="s">
        <v>20</v>
      </c>
      <c r="F7" s="15" t="str">
        <f aca="false">"0402"</f>
        <v>0402</v>
      </c>
      <c r="G7" s="12" t="s">
        <v>21</v>
      </c>
      <c r="H7" s="16"/>
    </row>
    <row r="8" s="17" customFormat="true" ht="11" hidden="false" customHeight="false" outlineLevel="0" collapsed="false">
      <c r="A8" s="12" t="s">
        <v>22</v>
      </c>
      <c r="B8" s="13" t="n">
        <v>1</v>
      </c>
      <c r="C8" s="14" t="s">
        <v>11</v>
      </c>
      <c r="D8" s="14" t="str">
        <f aca="false">"&lt;=1%, 100mW"</f>
        <v>&lt;=1%, 100mW</v>
      </c>
      <c r="E8" s="12" t="s">
        <v>23</v>
      </c>
      <c r="F8" s="15" t="str">
        <f aca="false">"0402"</f>
        <v>0402</v>
      </c>
      <c r="G8" s="12" t="s">
        <v>24</v>
      </c>
    </row>
    <row r="9" s="17" customFormat="true" ht="11" hidden="false" customHeight="false" outlineLevel="0" collapsed="false">
      <c r="A9" s="12" t="s">
        <v>25</v>
      </c>
      <c r="B9" s="13" t="n">
        <v>6</v>
      </c>
      <c r="C9" s="14" t="s">
        <v>11</v>
      </c>
      <c r="D9" s="14" t="str">
        <f aca="false">"&lt;=1%, 100mW"</f>
        <v>&lt;=1%, 100mW</v>
      </c>
      <c r="E9" s="12" t="s">
        <v>26</v>
      </c>
      <c r="F9" s="15" t="str">
        <f aca="false">"0402"</f>
        <v>0402</v>
      </c>
      <c r="G9" s="12" t="s">
        <v>27</v>
      </c>
    </row>
    <row r="10" s="17" customFormat="true" ht="11" hidden="false" customHeight="false" outlineLevel="0" collapsed="false">
      <c r="A10" s="12" t="s">
        <v>28</v>
      </c>
      <c r="B10" s="13" t="n">
        <v>3</v>
      </c>
      <c r="C10" s="14" t="s">
        <v>11</v>
      </c>
      <c r="D10" s="14" t="str">
        <f aca="false">"&lt;=1%, 100mW"</f>
        <v>&lt;=1%, 100mW</v>
      </c>
      <c r="E10" s="12" t="s">
        <v>29</v>
      </c>
      <c r="F10" s="15" t="str">
        <f aca="false">"0402"</f>
        <v>0402</v>
      </c>
      <c r="G10" s="12" t="s">
        <v>30</v>
      </c>
    </row>
    <row r="11" s="17" customFormat="true" ht="11" hidden="false" customHeight="false" outlineLevel="0" collapsed="false">
      <c r="A11" s="12" t="s">
        <v>31</v>
      </c>
      <c r="B11" s="13" t="n">
        <v>3</v>
      </c>
      <c r="C11" s="14" t="s">
        <v>11</v>
      </c>
      <c r="D11" s="14" t="str">
        <f aca="false">"&lt;=1%, 100mW"</f>
        <v>&lt;=1%, 100mW</v>
      </c>
      <c r="E11" s="12" t="s">
        <v>32</v>
      </c>
      <c r="F11" s="15" t="str">
        <f aca="false">"0402"</f>
        <v>0402</v>
      </c>
      <c r="G11" s="12" t="s">
        <v>33</v>
      </c>
    </row>
    <row r="12" s="17" customFormat="true" ht="11" hidden="false" customHeight="false" outlineLevel="0" collapsed="false">
      <c r="A12" s="12" t="s">
        <v>34</v>
      </c>
      <c r="B12" s="13" t="n">
        <v>3</v>
      </c>
      <c r="C12" s="14" t="s">
        <v>11</v>
      </c>
      <c r="D12" s="14" t="str">
        <f aca="false">"&lt;=1%, 100mW"</f>
        <v>&lt;=1%, 100mW</v>
      </c>
      <c r="E12" s="12" t="s">
        <v>35</v>
      </c>
      <c r="F12" s="15" t="str">
        <f aca="false">"0402"</f>
        <v>0402</v>
      </c>
      <c r="G12" s="12" t="s">
        <v>36</v>
      </c>
    </row>
    <row r="13" s="17" customFormat="true" ht="11" hidden="false" customHeight="false" outlineLevel="0" collapsed="false">
      <c r="A13" s="12" t="s">
        <v>37</v>
      </c>
      <c r="B13" s="13" t="n">
        <v>1</v>
      </c>
      <c r="C13" s="14" t="s">
        <v>11</v>
      </c>
      <c r="D13" s="14" t="str">
        <f aca="false">"&lt;=1%, 100mW"</f>
        <v>&lt;=1%, 100mW</v>
      </c>
      <c r="E13" s="12" t="s">
        <v>38</v>
      </c>
      <c r="F13" s="15" t="str">
        <f aca="false">"0402"</f>
        <v>0402</v>
      </c>
      <c r="G13" s="12" t="s">
        <v>39</v>
      </c>
    </row>
    <row r="14" s="17" customFormat="true" ht="11" hidden="false" customHeight="false" outlineLevel="0" collapsed="false">
      <c r="A14" s="12" t="s">
        <v>40</v>
      </c>
      <c r="B14" s="13" t="n">
        <v>1</v>
      </c>
      <c r="C14" s="14" t="s">
        <v>11</v>
      </c>
      <c r="D14" s="14" t="str">
        <f aca="false">"&lt;=1%, 100mW"</f>
        <v>&lt;=1%, 100mW</v>
      </c>
      <c r="E14" s="12" t="s">
        <v>41</v>
      </c>
      <c r="F14" s="15" t="str">
        <f aca="false">"0402"</f>
        <v>0402</v>
      </c>
      <c r="G14" s="12" t="s">
        <v>42</v>
      </c>
      <c r="H14" s="16"/>
    </row>
    <row r="15" s="17" customFormat="true" ht="11" hidden="false" customHeight="false" outlineLevel="0" collapsed="false">
      <c r="A15" s="12" t="s">
        <v>43</v>
      </c>
      <c r="B15" s="13" t="n">
        <v>2</v>
      </c>
      <c r="C15" s="14" t="s">
        <v>11</v>
      </c>
      <c r="D15" s="14" t="s">
        <v>44</v>
      </c>
      <c r="E15" s="12" t="s">
        <v>45</v>
      </c>
      <c r="F15" s="15" t="str">
        <f aca="false">"0603"</f>
        <v>0603</v>
      </c>
      <c r="G15" s="18" t="s">
        <v>46</v>
      </c>
      <c r="H15" s="17" t="s">
        <v>47</v>
      </c>
    </row>
    <row r="16" s="17" customFormat="true" ht="11" hidden="false" customHeight="false" outlineLevel="0" collapsed="false">
      <c r="A16" s="12" t="s">
        <v>48</v>
      </c>
      <c r="B16" s="14" t="n">
        <v>3</v>
      </c>
      <c r="C16" s="19" t="s">
        <v>49</v>
      </c>
      <c r="D16" s="19" t="s">
        <v>50</v>
      </c>
      <c r="E16" s="20" t="s">
        <v>51</v>
      </c>
      <c r="F16" s="20" t="n">
        <v>1206</v>
      </c>
      <c r="G16" s="12" t="s">
        <v>52</v>
      </c>
      <c r="H16" s="19" t="s">
        <v>53</v>
      </c>
    </row>
    <row r="17" s="17" customFormat="true" ht="11" hidden="false" customHeight="false" outlineLevel="0" collapsed="false">
      <c r="A17" s="12" t="s">
        <v>54</v>
      </c>
      <c r="B17" s="14" t="n">
        <v>5</v>
      </c>
      <c r="C17" s="14" t="s">
        <v>55</v>
      </c>
      <c r="D17" s="14" t="s">
        <v>56</v>
      </c>
      <c r="E17" s="21" t="s">
        <v>57</v>
      </c>
      <c r="F17" s="15" t="s">
        <v>58</v>
      </c>
      <c r="G17" s="12" t="s">
        <v>59</v>
      </c>
      <c r="H17" s="17" t="s">
        <v>60</v>
      </c>
    </row>
    <row r="18" s="17" customFormat="true" ht="11" hidden="false" customHeight="false" outlineLevel="0" collapsed="false">
      <c r="A18" s="12" t="s">
        <v>61</v>
      </c>
      <c r="B18" s="14" t="n">
        <v>2</v>
      </c>
      <c r="C18" s="14" t="s">
        <v>55</v>
      </c>
      <c r="D18" s="14" t="s">
        <v>62</v>
      </c>
      <c r="E18" s="21" t="s">
        <v>51</v>
      </c>
      <c r="F18" s="15" t="s">
        <v>63</v>
      </c>
      <c r="G18" s="12" t="s">
        <v>64</v>
      </c>
      <c r="H18" s="17" t="s">
        <v>65</v>
      </c>
    </row>
    <row r="19" s="17" customFormat="true" ht="22" hidden="false" customHeight="false" outlineLevel="0" collapsed="false">
      <c r="A19" s="12" t="s">
        <v>66</v>
      </c>
      <c r="B19" s="14" t="n">
        <v>22</v>
      </c>
      <c r="C19" s="19" t="s">
        <v>49</v>
      </c>
      <c r="D19" s="14" t="s">
        <v>50</v>
      </c>
      <c r="E19" s="21" t="s">
        <v>67</v>
      </c>
      <c r="F19" s="15" t="str">
        <f aca="false">"0402"</f>
        <v>0402</v>
      </c>
      <c r="G19" s="12" t="s">
        <v>68</v>
      </c>
      <c r="H19" s="14" t="s">
        <v>69</v>
      </c>
    </row>
    <row r="20" s="17" customFormat="true" ht="11" hidden="false" customHeight="false" outlineLevel="0" collapsed="false">
      <c r="A20" s="12" t="s">
        <v>70</v>
      </c>
      <c r="B20" s="14" t="n">
        <v>5</v>
      </c>
      <c r="C20" s="19" t="s">
        <v>49</v>
      </c>
      <c r="D20" s="14" t="s">
        <v>71</v>
      </c>
      <c r="E20" s="21" t="s">
        <v>72</v>
      </c>
      <c r="F20" s="15" t="str">
        <f aca="false">"0402"</f>
        <v>0402</v>
      </c>
      <c r="G20" s="12" t="s">
        <v>73</v>
      </c>
      <c r="H20" s="14" t="s">
        <v>74</v>
      </c>
    </row>
    <row r="21" s="17" customFormat="true" ht="11" hidden="false" customHeight="false" outlineLevel="0" collapsed="false">
      <c r="A21" s="12" t="s">
        <v>75</v>
      </c>
      <c r="B21" s="14" t="n">
        <v>2</v>
      </c>
      <c r="C21" s="19" t="s">
        <v>49</v>
      </c>
      <c r="D21" s="14" t="s">
        <v>76</v>
      </c>
      <c r="E21" s="21" t="s">
        <v>77</v>
      </c>
      <c r="F21" s="21" t="str">
        <f aca="false">"0402"</f>
        <v>0402</v>
      </c>
      <c r="G21" s="12" t="s">
        <v>78</v>
      </c>
      <c r="H21" s="14" t="s">
        <v>79</v>
      </c>
    </row>
    <row r="22" s="17" customFormat="true" ht="11" hidden="false" customHeight="false" outlineLevel="0" collapsed="false">
      <c r="A22" s="12" t="s">
        <v>80</v>
      </c>
      <c r="B22" s="14" t="n">
        <v>2</v>
      </c>
      <c r="C22" s="19" t="s">
        <v>49</v>
      </c>
      <c r="D22" s="14" t="s">
        <v>50</v>
      </c>
      <c r="E22" s="21" t="s">
        <v>81</v>
      </c>
      <c r="F22" s="15" t="str">
        <f aca="false">"0805"</f>
        <v>0805</v>
      </c>
      <c r="G22" s="12" t="s">
        <v>82</v>
      </c>
      <c r="H22" s="14" t="s">
        <v>83</v>
      </c>
    </row>
    <row r="23" s="17" customFormat="true" ht="11" hidden="false" customHeight="false" outlineLevel="0" collapsed="false">
      <c r="A23" s="12" t="s">
        <v>84</v>
      </c>
      <c r="B23" s="14" t="n">
        <v>8</v>
      </c>
      <c r="C23" s="19" t="s">
        <v>49</v>
      </c>
      <c r="D23" s="14" t="s">
        <v>85</v>
      </c>
      <c r="E23" s="21" t="s">
        <v>86</v>
      </c>
      <c r="F23" s="21" t="str">
        <f aca="false">"0402"</f>
        <v>0402</v>
      </c>
      <c r="G23" s="12" t="s">
        <v>87</v>
      </c>
      <c r="H23" s="14" t="s">
        <v>88</v>
      </c>
    </row>
    <row r="24" s="17" customFormat="true" ht="11" hidden="false" customHeight="false" outlineLevel="0" collapsed="false">
      <c r="A24" s="12" t="s">
        <v>89</v>
      </c>
      <c r="B24" s="14" t="n">
        <v>4</v>
      </c>
      <c r="C24" s="19" t="s">
        <v>49</v>
      </c>
      <c r="D24" s="14" t="s">
        <v>85</v>
      </c>
      <c r="E24" s="22" t="s">
        <v>90</v>
      </c>
      <c r="F24" s="22" t="str">
        <f aca="false">"0402"</f>
        <v>0402</v>
      </c>
      <c r="G24" s="12" t="s">
        <v>91</v>
      </c>
      <c r="H24" s="23" t="s">
        <v>92</v>
      </c>
    </row>
    <row r="25" s="17" customFormat="true" ht="11" hidden="false" customHeight="false" outlineLevel="0" collapsed="false">
      <c r="A25" s="12" t="s">
        <v>93</v>
      </c>
      <c r="B25" s="14" t="n">
        <v>8</v>
      </c>
      <c r="C25" s="14" t="s">
        <v>94</v>
      </c>
      <c r="D25" s="14"/>
      <c r="E25" s="21"/>
      <c r="F25" s="21" t="str">
        <f aca="false">"0603"</f>
        <v>0603</v>
      </c>
      <c r="G25" s="18" t="s">
        <v>95</v>
      </c>
      <c r="H25" s="19" t="s">
        <v>96</v>
      </c>
    </row>
    <row r="26" s="17" customFormat="true" ht="11" hidden="false" customHeight="false" outlineLevel="0" collapsed="false">
      <c r="A26" s="12" t="s">
        <v>97</v>
      </c>
      <c r="B26" s="14" t="n">
        <v>1</v>
      </c>
      <c r="C26" s="14" t="s">
        <v>98</v>
      </c>
      <c r="D26" s="14"/>
      <c r="E26" s="21" t="s">
        <v>99</v>
      </c>
      <c r="F26" s="21" t="str">
        <f aca="false">"0805"</f>
        <v>0805</v>
      </c>
      <c r="G26" s="12" t="s">
        <v>100</v>
      </c>
      <c r="H26" s="19" t="s">
        <v>101</v>
      </c>
    </row>
    <row r="27" s="17" customFormat="true" ht="11" hidden="false" customHeight="false" outlineLevel="0" collapsed="false">
      <c r="A27" s="12" t="s">
        <v>102</v>
      </c>
      <c r="B27" s="14" t="n">
        <v>4</v>
      </c>
      <c r="C27" s="12" t="s">
        <v>103</v>
      </c>
      <c r="D27" s="12" t="s">
        <v>104</v>
      </c>
      <c r="E27" s="12"/>
      <c r="F27" s="24" t="str">
        <f aca="false">"0603"</f>
        <v>0603</v>
      </c>
      <c r="G27" s="25" t="s">
        <v>105</v>
      </c>
      <c r="H27" s="24" t="s">
        <v>106</v>
      </c>
    </row>
    <row r="28" s="17" customFormat="true" ht="11" hidden="false" customHeight="false" outlineLevel="0" collapsed="false">
      <c r="A28" s="12" t="s">
        <v>107</v>
      </c>
      <c r="B28" s="19" t="n">
        <v>2</v>
      </c>
      <c r="C28" s="19" t="s">
        <v>108</v>
      </c>
      <c r="D28" s="19"/>
      <c r="E28" s="20"/>
      <c r="F28" s="20" t="s">
        <v>109</v>
      </c>
      <c r="G28" s="19" t="s">
        <v>110</v>
      </c>
      <c r="H28" s="19" t="s">
        <v>111</v>
      </c>
    </row>
    <row r="29" s="17" customFormat="true" ht="10.8" hidden="false" customHeight="true" outlineLevel="0" collapsed="false">
      <c r="A29" s="19" t="s">
        <v>112</v>
      </c>
      <c r="B29" s="26" t="n">
        <v>1</v>
      </c>
      <c r="C29" s="27" t="s">
        <v>113</v>
      </c>
      <c r="D29" s="27"/>
      <c r="E29" s="27"/>
      <c r="F29" s="27" t="s">
        <v>114</v>
      </c>
      <c r="G29" s="27" t="s">
        <v>115</v>
      </c>
      <c r="H29" s="27" t="s">
        <v>116</v>
      </c>
    </row>
    <row r="30" s="17" customFormat="true" ht="11" hidden="false" customHeight="false" outlineLevel="0" collapsed="false">
      <c r="A30" s="12" t="s">
        <v>117</v>
      </c>
      <c r="B30" s="19" t="n">
        <v>1</v>
      </c>
      <c r="C30" s="12" t="s">
        <v>118</v>
      </c>
      <c r="D30" s="19"/>
      <c r="E30" s="20"/>
      <c r="F30" s="20" t="s">
        <v>119</v>
      </c>
      <c r="G30" s="12" t="s">
        <v>120</v>
      </c>
      <c r="H30" s="19" t="s">
        <v>121</v>
      </c>
    </row>
    <row r="31" s="17" customFormat="true" ht="11" hidden="false" customHeight="false" outlineLevel="0" collapsed="false">
      <c r="A31" s="12" t="s">
        <v>122</v>
      </c>
      <c r="B31" s="14" t="n">
        <v>1</v>
      </c>
      <c r="C31" s="28" t="s">
        <v>123</v>
      </c>
      <c r="D31" s="14" t="s">
        <v>124</v>
      </c>
      <c r="E31" s="21"/>
      <c r="F31" s="28" t="s">
        <v>125</v>
      </c>
      <c r="G31" s="29" t="s">
        <v>126</v>
      </c>
      <c r="H31" s="30" t="s">
        <v>127</v>
      </c>
    </row>
    <row r="32" s="17" customFormat="true" ht="11" hidden="false" customHeight="false" outlineLevel="0" collapsed="false">
      <c r="A32" s="12" t="s">
        <v>128</v>
      </c>
      <c r="B32" s="14" t="n">
        <v>1</v>
      </c>
      <c r="C32" s="28" t="s">
        <v>129</v>
      </c>
      <c r="D32" s="14"/>
      <c r="E32" s="21"/>
      <c r="F32" s="28" t="s">
        <v>130</v>
      </c>
      <c r="G32" s="29" t="s">
        <v>131</v>
      </c>
      <c r="H32" s="14" t="s">
        <v>132</v>
      </c>
    </row>
    <row r="33" s="17" customFormat="true" ht="11" hidden="false" customHeight="false" outlineLevel="0" collapsed="false">
      <c r="A33" s="12" t="s">
        <v>133</v>
      </c>
      <c r="B33" s="14" t="n">
        <v>1</v>
      </c>
      <c r="C33" s="12" t="s">
        <v>134</v>
      </c>
      <c r="D33" s="19"/>
      <c r="E33" s="20"/>
      <c r="F33" s="12" t="s">
        <v>135</v>
      </c>
      <c r="G33" s="12" t="s">
        <v>136</v>
      </c>
      <c r="H33" s="31" t="s">
        <v>137</v>
      </c>
    </row>
    <row r="34" s="17" customFormat="true" ht="11" hidden="false" customHeight="false" outlineLevel="0" collapsed="false">
      <c r="A34" s="12" t="s">
        <v>138</v>
      </c>
      <c r="B34" s="14" t="n">
        <v>2</v>
      </c>
      <c r="C34" s="14" t="s">
        <v>139</v>
      </c>
      <c r="D34" s="14"/>
      <c r="E34" s="21"/>
      <c r="F34" s="28" t="s">
        <v>140</v>
      </c>
      <c r="G34" s="28" t="s">
        <v>141</v>
      </c>
      <c r="H34" s="14" t="s">
        <v>142</v>
      </c>
    </row>
    <row r="35" s="17" customFormat="true" ht="11" hidden="false" customHeight="false" outlineLevel="0" collapsed="false">
      <c r="A35" s="12" t="s">
        <v>143</v>
      </c>
      <c r="B35" s="14" t="n">
        <v>1</v>
      </c>
      <c r="C35" s="14" t="s">
        <v>144</v>
      </c>
      <c r="D35" s="14"/>
      <c r="E35" s="21"/>
      <c r="F35" s="15" t="s">
        <v>145</v>
      </c>
      <c r="G35" s="28" t="s">
        <v>146</v>
      </c>
      <c r="H35" s="14" t="s">
        <v>147</v>
      </c>
    </row>
    <row r="36" s="17" customFormat="true" ht="11" hidden="false" customHeight="false" outlineLevel="0" collapsed="false">
      <c r="A36" s="12" t="s">
        <v>148</v>
      </c>
      <c r="B36" s="14" t="n">
        <v>1</v>
      </c>
      <c r="C36" s="19" t="s">
        <v>149</v>
      </c>
      <c r="D36" s="19" t="s">
        <v>150</v>
      </c>
      <c r="E36" s="20" t="s">
        <v>151</v>
      </c>
      <c r="F36" s="20" t="s">
        <v>114</v>
      </c>
      <c r="G36" s="18" t="s">
        <v>152</v>
      </c>
      <c r="H36" s="19" t="s">
        <v>153</v>
      </c>
    </row>
    <row r="37" s="17" customFormat="true" ht="11" hidden="false" customHeight="false" outlineLevel="0" collapsed="false">
      <c r="A37" s="12" t="s">
        <v>154</v>
      </c>
      <c r="B37" s="14" t="n">
        <v>1</v>
      </c>
      <c r="C37" s="14" t="s">
        <v>155</v>
      </c>
      <c r="D37" s="14" t="s">
        <v>156</v>
      </c>
      <c r="E37" s="12" t="s">
        <v>157</v>
      </c>
      <c r="F37" s="15" t="s">
        <v>158</v>
      </c>
      <c r="G37" s="12" t="s">
        <v>159</v>
      </c>
      <c r="H37" s="30" t="s">
        <v>160</v>
      </c>
    </row>
    <row r="38" customFormat="false" ht="12" hidden="false" customHeight="true" outlineLevel="0" collapsed="false">
      <c r="A38" s="32" t="s">
        <v>161</v>
      </c>
      <c r="B38" s="32"/>
      <c r="C38" s="32"/>
      <c r="D38" s="32"/>
      <c r="E38" s="32"/>
      <c r="F38" s="32"/>
      <c r="G38" s="32"/>
      <c r="H38" s="33"/>
    </row>
    <row r="39" s="17" customFormat="true" ht="11" hidden="false" customHeight="false" outlineLevel="0" collapsed="false">
      <c r="A39" s="12" t="s">
        <v>162</v>
      </c>
      <c r="B39" s="14" t="n">
        <v>1</v>
      </c>
      <c r="C39" s="19" t="s">
        <v>163</v>
      </c>
      <c r="D39" s="19" t="s">
        <v>164</v>
      </c>
      <c r="E39" s="20"/>
      <c r="F39" s="20"/>
      <c r="G39" s="18" t="s">
        <v>165</v>
      </c>
      <c r="H39" s="19" t="s">
        <v>166</v>
      </c>
    </row>
    <row r="40" s="17" customFormat="true" ht="11" hidden="false" customHeight="false" outlineLevel="0" collapsed="false">
      <c r="A40" s="12" t="s">
        <v>167</v>
      </c>
      <c r="B40" s="14" t="n">
        <v>10</v>
      </c>
      <c r="C40" s="19" t="s">
        <v>168</v>
      </c>
      <c r="D40" s="1"/>
      <c r="E40" s="2"/>
      <c r="F40" s="2"/>
      <c r="G40" s="1"/>
      <c r="H40" s="34" t="s">
        <v>169</v>
      </c>
    </row>
    <row r="41" s="17" customFormat="true" ht="11" hidden="false" customHeight="false" outlineLevel="0" collapsed="false">
      <c r="A41" s="12" t="s">
        <v>170</v>
      </c>
      <c r="B41" s="14" t="n">
        <v>8</v>
      </c>
      <c r="C41" s="19" t="s">
        <v>171</v>
      </c>
      <c r="D41" s="1"/>
      <c r="E41" s="2"/>
      <c r="F41" s="2"/>
      <c r="G41" s="18" t="s">
        <v>172</v>
      </c>
      <c r="H41" s="12" t="s">
        <v>173</v>
      </c>
    </row>
    <row r="42" s="17" customFormat="true" ht="11" hidden="false" customHeight="false" outlineLevel="0" collapsed="false">
      <c r="A42" s="28" t="s">
        <v>174</v>
      </c>
      <c r="B42" s="14" t="n">
        <v>8</v>
      </c>
      <c r="C42" s="14" t="s">
        <v>175</v>
      </c>
      <c r="E42" s="35"/>
      <c r="F42" s="36"/>
      <c r="G42" s="29" t="s">
        <v>176</v>
      </c>
      <c r="H42" s="28" t="s">
        <v>177</v>
      </c>
    </row>
    <row r="43" s="17" customFormat="true" ht="11" hidden="false" customHeight="false" outlineLevel="0" collapsed="false">
      <c r="A43" s="12" t="s">
        <v>178</v>
      </c>
      <c r="B43" s="14" t="n">
        <v>4</v>
      </c>
      <c r="C43" s="19" t="s">
        <v>179</v>
      </c>
      <c r="D43" s="1"/>
      <c r="E43" s="2"/>
      <c r="F43" s="2"/>
      <c r="G43" s="1"/>
      <c r="H43" s="37" t="s">
        <v>180</v>
      </c>
    </row>
    <row r="44" s="17" customFormat="true" ht="11" hidden="false" customHeight="false" outlineLevel="0" collapsed="false">
      <c r="A44" s="12" t="s">
        <v>181</v>
      </c>
      <c r="B44" s="14" t="n">
        <v>3</v>
      </c>
      <c r="C44" s="19" t="s">
        <v>182</v>
      </c>
      <c r="D44" s="19"/>
      <c r="E44" s="2"/>
      <c r="F44" s="2"/>
      <c r="G44" s="19"/>
      <c r="H44" s="38" t="s">
        <v>183</v>
      </c>
    </row>
    <row r="45" s="17" customFormat="true" ht="11" hidden="false" customHeight="false" outlineLevel="0" collapsed="false">
      <c r="A45" s="12" t="s">
        <v>184</v>
      </c>
      <c r="B45" s="14" t="n">
        <v>2</v>
      </c>
      <c r="C45" s="19" t="s">
        <v>185</v>
      </c>
      <c r="D45" s="1"/>
      <c r="E45" s="2"/>
      <c r="F45" s="2"/>
      <c r="G45" s="19" t="s">
        <v>186</v>
      </c>
      <c r="H45" s="19" t="s">
        <v>187</v>
      </c>
    </row>
    <row r="46" s="17" customFormat="true" ht="11" hidden="false" customHeight="false" outlineLevel="0" collapsed="false">
      <c r="A46" s="28" t="s">
        <v>174</v>
      </c>
      <c r="B46" s="14" t="n">
        <v>2</v>
      </c>
      <c r="C46" s="19" t="s">
        <v>188</v>
      </c>
      <c r="D46" s="1"/>
      <c r="E46" s="2"/>
      <c r="F46" s="2"/>
      <c r="G46" s="19" t="s">
        <v>189</v>
      </c>
      <c r="H46" s="19" t="s">
        <v>190</v>
      </c>
    </row>
    <row r="47" customFormat="false" ht="11" hidden="false" customHeight="false" outlineLevel="0" collapsed="false">
      <c r="A47" s="39" t="s">
        <v>191</v>
      </c>
      <c r="B47" s="39"/>
      <c r="C47" s="39"/>
      <c r="D47" s="39"/>
      <c r="E47" s="40"/>
      <c r="F47" s="41"/>
      <c r="G47" s="42"/>
      <c r="H47" s="33"/>
    </row>
    <row r="48" s="17" customFormat="true" ht="11" hidden="false" customHeight="false" outlineLevel="0" collapsed="false">
      <c r="A48" s="12" t="s">
        <v>192</v>
      </c>
      <c r="B48" s="17" t="n">
        <v>1</v>
      </c>
      <c r="C48" s="19" t="s">
        <v>193</v>
      </c>
      <c r="D48" s="19"/>
      <c r="E48" s="20"/>
      <c r="F48" s="20"/>
      <c r="G48" s="18" t="s">
        <v>194</v>
      </c>
      <c r="H48" s="19"/>
    </row>
    <row r="49" customFormat="false" ht="11" hidden="false" customHeight="false" outlineLevel="0" collapsed="false">
      <c r="A49" s="43" t="s">
        <v>195</v>
      </c>
      <c r="B49" s="43"/>
      <c r="C49" s="43" t="s">
        <v>196</v>
      </c>
      <c r="D49" s="43"/>
      <c r="E49" s="44"/>
      <c r="F49" s="45"/>
      <c r="G49" s="46"/>
      <c r="H49" s="47"/>
    </row>
  </sheetData>
  <mergeCells count="3">
    <mergeCell ref="A1:H1"/>
    <mergeCell ref="A3:G3"/>
    <mergeCell ref="A38:G3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LibreOffice/6.1.3.2$MacOSX_X86_64 LibreOffice_project/86daf60bf00efa86ad547e59e09d6bb77c699acb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2019-04-02T10:38:00Z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