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ark\Documents\DOCUMENTS\Mark Blashki Solutions\Client Projects\Blue Carbon Lab\remote-sensing\jupyter\"/>
    </mc:Choice>
  </mc:AlternateContent>
  <xr:revisionPtr revIDLastSave="0" documentId="13_ncr:1_{EB653B8D-5674-4725-9428-21DEDBCF0DAA}" xr6:coauthVersionLast="47" xr6:coauthVersionMax="47" xr10:uidLastSave="{00000000-0000-0000-0000-000000000000}"/>
  <bookViews>
    <workbookView xWindow="57480" yWindow="16110" windowWidth="29040" windowHeight="16440" firstSheet="7" activeTab="7" xr2:uid="{ABCA1D08-947B-42C1-8BF0-527155C8AB8F}"/>
  </bookViews>
  <sheets>
    <sheet name="DM (2)" sheetId="9" r:id="rId1"/>
    <sheet name="DM" sheetId="1" r:id="rId2"/>
    <sheet name="PVD" sheetId="2" r:id="rId3"/>
    <sheet name="DP" sheetId="3" r:id="rId4"/>
    <sheet name="SR" sheetId="4" r:id="rId5"/>
    <sheet name="PVS" sheetId="5" r:id="rId6"/>
    <sheet name="PVS (2)" sheetId="8" r:id="rId7"/>
    <sheet name="Data format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7" i="7" l="1"/>
  <c r="AC2" i="7"/>
  <c r="AC3" i="7"/>
  <c r="AC4" i="7"/>
  <c r="AC5" i="7"/>
  <c r="AC6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52" i="7"/>
  <c r="AC153" i="7"/>
  <c r="AC154" i="7"/>
  <c r="AC155" i="7"/>
  <c r="AC156" i="7"/>
  <c r="AC157" i="7"/>
  <c r="AC158" i="7"/>
  <c r="AC159" i="7"/>
  <c r="AC160" i="7"/>
  <c r="AC161" i="7"/>
  <c r="AC202" i="7"/>
  <c r="AC203" i="7"/>
  <c r="AC204" i="7"/>
  <c r="AC205" i="7"/>
  <c r="AC206" i="7"/>
  <c r="AC207" i="7"/>
  <c r="AC208" i="7"/>
  <c r="AC209" i="7"/>
  <c r="AC210" i="7"/>
  <c r="AC211" i="7"/>
  <c r="AC212" i="7"/>
  <c r="AC213" i="7"/>
  <c r="AC214" i="7"/>
  <c r="AC215" i="7"/>
  <c r="AC216" i="7"/>
  <c r="AC217" i="7"/>
  <c r="AC218" i="7"/>
  <c r="AC219" i="7"/>
  <c r="AC220" i="7"/>
  <c r="AC221" i="7"/>
  <c r="AC222" i="7"/>
  <c r="AC223" i="7"/>
  <c r="AC224" i="7"/>
  <c r="AC225" i="7"/>
  <c r="AC226" i="7"/>
  <c r="AC227" i="7"/>
  <c r="AC228" i="7"/>
  <c r="AC229" i="7"/>
  <c r="AC230" i="7"/>
  <c r="AC231" i="7"/>
  <c r="AC232" i="7"/>
  <c r="AC233" i="7"/>
  <c r="AC234" i="7"/>
  <c r="AC235" i="7"/>
  <c r="AC236" i="7"/>
  <c r="AC237" i="7"/>
  <c r="AC238" i="7"/>
  <c r="AC239" i="7"/>
  <c r="AC240" i="7"/>
  <c r="AC241" i="7"/>
  <c r="AC242" i="7"/>
  <c r="AC243" i="7"/>
  <c r="AC244" i="7"/>
  <c r="AC245" i="7"/>
  <c r="AC246" i="7"/>
  <c r="AC247" i="7"/>
  <c r="AC248" i="7"/>
  <c r="AC249" i="7"/>
  <c r="AC250" i="7"/>
  <c r="AC251" i="7"/>
  <c r="AC252" i="7"/>
  <c r="AC253" i="7"/>
  <c r="AC254" i="7"/>
  <c r="AC255" i="7"/>
  <c r="AC256" i="7"/>
  <c r="AC257" i="7"/>
  <c r="AC258" i="7"/>
  <c r="AC259" i="7"/>
  <c r="AC260" i="7"/>
  <c r="AC261" i="7"/>
  <c r="AC262" i="7"/>
  <c r="AC263" i="7"/>
  <c r="AC264" i="7"/>
  <c r="AC265" i="7"/>
  <c r="AC266" i="7"/>
  <c r="AC267" i="7"/>
  <c r="AC268" i="7"/>
  <c r="AC269" i="7"/>
  <c r="AC270" i="7"/>
  <c r="AC271" i="7"/>
  <c r="AC272" i="7"/>
  <c r="AC273" i="7"/>
  <c r="AC274" i="7"/>
  <c r="AC275" i="7"/>
  <c r="AC276" i="7"/>
  <c r="AC277" i="7"/>
  <c r="AC278" i="7"/>
  <c r="AC279" i="7"/>
  <c r="AC280" i="7"/>
  <c r="AC281" i="7"/>
  <c r="AC282" i="7"/>
  <c r="AC283" i="7"/>
  <c r="AC284" i="7"/>
  <c r="AC285" i="7"/>
  <c r="AC286" i="7"/>
  <c r="AC287" i="7"/>
  <c r="AC288" i="7"/>
  <c r="AC289" i="7"/>
  <c r="AC290" i="7"/>
  <c r="AC291" i="7"/>
  <c r="AC292" i="7"/>
  <c r="AC293" i="7"/>
  <c r="AC294" i="7"/>
  <c r="AC295" i="7"/>
  <c r="AC296" i="7"/>
  <c r="AC297" i="7"/>
  <c r="AC298" i="7"/>
  <c r="AC299" i="7"/>
  <c r="AC300" i="7"/>
  <c r="AC301" i="7"/>
  <c r="AC302" i="7"/>
  <c r="AC303" i="7"/>
  <c r="AC304" i="7"/>
  <c r="AC305" i="7"/>
  <c r="AC306" i="7"/>
  <c r="AC307" i="7"/>
  <c r="AC308" i="7"/>
  <c r="AC309" i="7"/>
  <c r="AC310" i="7"/>
  <c r="AC311" i="7"/>
  <c r="AC312" i="7"/>
  <c r="AC313" i="7"/>
  <c r="AC314" i="7"/>
  <c r="AC315" i="7"/>
  <c r="AC316" i="7"/>
  <c r="AC317" i="7"/>
  <c r="AC318" i="7"/>
  <c r="AC319" i="7"/>
  <c r="AC320" i="7"/>
  <c r="AC321" i="7"/>
  <c r="AC322" i="7"/>
  <c r="AC323" i="7"/>
  <c r="AC324" i="7"/>
  <c r="AC325" i="7"/>
  <c r="AC326" i="7"/>
  <c r="AC327" i="7"/>
  <c r="AC328" i="7"/>
  <c r="AC329" i="7"/>
  <c r="AC330" i="7"/>
  <c r="AC331" i="7"/>
  <c r="AC332" i="7"/>
  <c r="AC333" i="7"/>
  <c r="AC334" i="7"/>
  <c r="AC335" i="7"/>
  <c r="AC336" i="7"/>
  <c r="AC337" i="7"/>
  <c r="AC338" i="7"/>
  <c r="AC339" i="7"/>
  <c r="AC340" i="7"/>
  <c r="AC341" i="7"/>
  <c r="AC342" i="7"/>
  <c r="AC343" i="7"/>
  <c r="AC344" i="7"/>
  <c r="AC345" i="7"/>
  <c r="AC346" i="7"/>
  <c r="AC347" i="7"/>
  <c r="AC348" i="7"/>
  <c r="AC349" i="7"/>
  <c r="AC350" i="7"/>
  <c r="AC351" i="7"/>
  <c r="AC352" i="7"/>
  <c r="AC353" i="7"/>
  <c r="AC354" i="7"/>
  <c r="AC355" i="7"/>
  <c r="AC356" i="7"/>
  <c r="AC357" i="7"/>
  <c r="AC358" i="7"/>
  <c r="AC359" i="7"/>
  <c r="AC360" i="7"/>
  <c r="AC361" i="7"/>
  <c r="AC362" i="7"/>
  <c r="AC363" i="7"/>
  <c r="AC364" i="7"/>
  <c r="AC365" i="7"/>
  <c r="AC366" i="7"/>
  <c r="AC367" i="7"/>
  <c r="AC368" i="7"/>
  <c r="AC369" i="7"/>
  <c r="AC370" i="7"/>
  <c r="AC371" i="7"/>
  <c r="AC372" i="7"/>
  <c r="AC373" i="7"/>
  <c r="AC374" i="7"/>
  <c r="AC375" i="7"/>
  <c r="AC376" i="7"/>
  <c r="AC377" i="7"/>
  <c r="AC378" i="7"/>
  <c r="AC379" i="7"/>
  <c r="AC380" i="7"/>
  <c r="AC381" i="7"/>
  <c r="AC382" i="7"/>
  <c r="AC383" i="7"/>
  <c r="AC384" i="7"/>
  <c r="AC385" i="7"/>
  <c r="AC386" i="7"/>
  <c r="AC387" i="7"/>
  <c r="AC388" i="7"/>
  <c r="AC389" i="7"/>
  <c r="AC390" i="7"/>
  <c r="AC391" i="7"/>
  <c r="AC392" i="7"/>
  <c r="AC393" i="7"/>
  <c r="AC394" i="7"/>
  <c r="AC395" i="7"/>
  <c r="AC396" i="7"/>
  <c r="AC397" i="7"/>
  <c r="AC398" i="7"/>
  <c r="AC399" i="7"/>
  <c r="AC400" i="7"/>
  <c r="AC401" i="7"/>
  <c r="AC402" i="7"/>
  <c r="AC403" i="7"/>
  <c r="AC404" i="7"/>
  <c r="AC405" i="7"/>
  <c r="AC406" i="7"/>
  <c r="AC407" i="7"/>
  <c r="AC408" i="7"/>
  <c r="AC409" i="7"/>
  <c r="AC410" i="7"/>
  <c r="AC411" i="7"/>
  <c r="AC412" i="7"/>
  <c r="AC413" i="7"/>
  <c r="AC414" i="7"/>
  <c r="AC415" i="7"/>
  <c r="AC416" i="7"/>
  <c r="AC417" i="7"/>
  <c r="AC418" i="7"/>
  <c r="AC419" i="7"/>
  <c r="AC420" i="7"/>
  <c r="AC421" i="7"/>
  <c r="AC422" i="7"/>
  <c r="AC423" i="7"/>
  <c r="AC424" i="7"/>
  <c r="AC425" i="7"/>
  <c r="AC426" i="7"/>
  <c r="AC427" i="7"/>
  <c r="AC428" i="7"/>
  <c r="AC429" i="7"/>
  <c r="AC430" i="7"/>
  <c r="AC431" i="7"/>
  <c r="AC432" i="7"/>
  <c r="AC433" i="7"/>
  <c r="AC434" i="7"/>
  <c r="AC435" i="7"/>
  <c r="AC436" i="7"/>
  <c r="AC437" i="7"/>
  <c r="AC438" i="7"/>
  <c r="AC439" i="7"/>
  <c r="AC440" i="7"/>
  <c r="AC441" i="7"/>
  <c r="AC442" i="7"/>
  <c r="AC443" i="7"/>
  <c r="AC444" i="7"/>
  <c r="AC445" i="7"/>
  <c r="AC446" i="7"/>
  <c r="AC447" i="7"/>
  <c r="AC448" i="7"/>
  <c r="AC449" i="7"/>
  <c r="AC450" i="7"/>
  <c r="AC451" i="7"/>
  <c r="AC452" i="7"/>
  <c r="AC453" i="7"/>
  <c r="AC454" i="7"/>
  <c r="AC455" i="7"/>
  <c r="AC456" i="7"/>
  <c r="AC457" i="7"/>
  <c r="AC458" i="7"/>
  <c r="AC459" i="7"/>
  <c r="AC460" i="7"/>
  <c r="AC461" i="7"/>
  <c r="AC462" i="7"/>
  <c r="AC463" i="7"/>
  <c r="AC464" i="7"/>
  <c r="AC465" i="7"/>
  <c r="AC466" i="7"/>
  <c r="AC467" i="7"/>
  <c r="AC468" i="7"/>
  <c r="AC469" i="7"/>
  <c r="AC470" i="7"/>
  <c r="AC471" i="7"/>
  <c r="AC472" i="7"/>
  <c r="AC473" i="7"/>
  <c r="AC474" i="7"/>
  <c r="AC475" i="7"/>
  <c r="AC476" i="7"/>
  <c r="AC477" i="7"/>
  <c r="AC478" i="7"/>
  <c r="AC479" i="7"/>
  <c r="AC480" i="7"/>
  <c r="AC481" i="7"/>
  <c r="AC482" i="7"/>
  <c r="AC483" i="7"/>
  <c r="AC484" i="7"/>
  <c r="AC485" i="7"/>
  <c r="AC486" i="7"/>
  <c r="AC487" i="7"/>
  <c r="AC488" i="7"/>
  <c r="AC489" i="7"/>
  <c r="AC490" i="7"/>
  <c r="AC491" i="7"/>
  <c r="AC492" i="7"/>
  <c r="AC493" i="7"/>
  <c r="AC494" i="7"/>
  <c r="AC495" i="7"/>
  <c r="AC496" i="7"/>
  <c r="AC497" i="7"/>
  <c r="AC498" i="7"/>
  <c r="AC499" i="7"/>
  <c r="AC500" i="7"/>
  <c r="AC501" i="7"/>
  <c r="AC502" i="7"/>
  <c r="AC503" i="7"/>
  <c r="AC504" i="7"/>
  <c r="AC505" i="7"/>
  <c r="AC506" i="7"/>
  <c r="AC507" i="7"/>
  <c r="AC508" i="7"/>
  <c r="AC509" i="7"/>
  <c r="AC510" i="7"/>
  <c r="AC511" i="7"/>
  <c r="AC512" i="7"/>
  <c r="AC513" i="7"/>
  <c r="AC514" i="7"/>
  <c r="AC515" i="7"/>
  <c r="AC516" i="7"/>
  <c r="AC517" i="7"/>
  <c r="AC518" i="7"/>
  <c r="AC519" i="7"/>
  <c r="AC520" i="7"/>
  <c r="AC521" i="7"/>
  <c r="AC522" i="7"/>
  <c r="AC523" i="7"/>
  <c r="AC524" i="7"/>
  <c r="AC525" i="7"/>
  <c r="AC526" i="7"/>
  <c r="AC527" i="7"/>
  <c r="AC528" i="7"/>
  <c r="AC529" i="7"/>
  <c r="AC530" i="7"/>
  <c r="AC531" i="7"/>
  <c r="AC532" i="7"/>
  <c r="AC533" i="7"/>
  <c r="AC534" i="7"/>
  <c r="AC535" i="7"/>
  <c r="AC536" i="7"/>
  <c r="AC537" i="7"/>
  <c r="AC538" i="7"/>
  <c r="AC539" i="7"/>
  <c r="AC540" i="7"/>
  <c r="AC541" i="7"/>
  <c r="AC542" i="7"/>
  <c r="AC543" i="7"/>
  <c r="AC544" i="7"/>
  <c r="AC545" i="7"/>
  <c r="AC546" i="7"/>
  <c r="AC547" i="7"/>
  <c r="AC548" i="7"/>
  <c r="AC549" i="7"/>
  <c r="AC550" i="7"/>
  <c r="AC551" i="7"/>
  <c r="AC552" i="7"/>
  <c r="AC553" i="7"/>
  <c r="AC554" i="7"/>
  <c r="AC555" i="7"/>
  <c r="AC556" i="7"/>
  <c r="AC557" i="7"/>
  <c r="AC558" i="7"/>
  <c r="AC559" i="7"/>
  <c r="AC560" i="7"/>
  <c r="AC561" i="7"/>
  <c r="AC562" i="7"/>
  <c r="AC563" i="7"/>
  <c r="AC564" i="7"/>
  <c r="AC565" i="7"/>
  <c r="AC566" i="7"/>
  <c r="AC567" i="7"/>
  <c r="AC568" i="7"/>
  <c r="AC569" i="7"/>
  <c r="AC570" i="7"/>
  <c r="AC571" i="7"/>
  <c r="AC572" i="7"/>
  <c r="AC573" i="7"/>
  <c r="AC574" i="7"/>
  <c r="AC575" i="7"/>
  <c r="AC576" i="7"/>
  <c r="AC577" i="7"/>
  <c r="AC578" i="7"/>
  <c r="AC579" i="7"/>
  <c r="AC580" i="7"/>
  <c r="AC581" i="7"/>
  <c r="AC582" i="7"/>
  <c r="AC583" i="7"/>
  <c r="AC584" i="7"/>
  <c r="AC585" i="7"/>
  <c r="AC586" i="7"/>
  <c r="AC587" i="7"/>
  <c r="AC588" i="7"/>
  <c r="AC589" i="7"/>
  <c r="AC590" i="7"/>
  <c r="AC591" i="7"/>
  <c r="AC592" i="7"/>
  <c r="AC593" i="7"/>
  <c r="AC594" i="7"/>
  <c r="AC595" i="7"/>
  <c r="AC596" i="7"/>
  <c r="AC597" i="7"/>
  <c r="AC598" i="7"/>
  <c r="AC599" i="7"/>
  <c r="AC600" i="7"/>
  <c r="AC601" i="7"/>
  <c r="AC612" i="7"/>
  <c r="AC613" i="7"/>
  <c r="AC614" i="7"/>
  <c r="AC615" i="7"/>
  <c r="AC616" i="7"/>
  <c r="AC617" i="7"/>
  <c r="AC618" i="7"/>
  <c r="AC619" i="7"/>
  <c r="AC620" i="7"/>
  <c r="AC621" i="7"/>
  <c r="AC632" i="7"/>
  <c r="AC633" i="7"/>
  <c r="AC634" i="7"/>
  <c r="AC635" i="7"/>
  <c r="AC636" i="7"/>
  <c r="AC637" i="7"/>
  <c r="AC638" i="7"/>
  <c r="AC639" i="7"/>
  <c r="AC640" i="7"/>
  <c r="AC641" i="7"/>
  <c r="AC652" i="7"/>
  <c r="AC653" i="7"/>
  <c r="AC654" i="7"/>
  <c r="AC655" i="7"/>
  <c r="AC656" i="7"/>
  <c r="AC657" i="7"/>
  <c r="AC658" i="7"/>
  <c r="AC659" i="7"/>
  <c r="AC660" i="7"/>
  <c r="AC661" i="7"/>
  <c r="AC667" i="7"/>
  <c r="AC668" i="7"/>
  <c r="AC669" i="7"/>
  <c r="AC670" i="7"/>
  <c r="AC671" i="7"/>
  <c r="AC672" i="7"/>
  <c r="AC673" i="7"/>
  <c r="AC674" i="7"/>
  <c r="AC675" i="7"/>
  <c r="AC676" i="7"/>
  <c r="AC677" i="7"/>
  <c r="AC678" i="7"/>
  <c r="AC679" i="7"/>
  <c r="AC680" i="7"/>
  <c r="AC681" i="7"/>
  <c r="AC692" i="7"/>
  <c r="AC693" i="7"/>
  <c r="AC694" i="7"/>
  <c r="AC695" i="7"/>
  <c r="AC696" i="7"/>
  <c r="AC697" i="7"/>
  <c r="AC698" i="7"/>
  <c r="AC699" i="7"/>
  <c r="AC700" i="7"/>
  <c r="AC701" i="7"/>
  <c r="AC702" i="7"/>
  <c r="AC703" i="7"/>
  <c r="AC704" i="7"/>
  <c r="AC705" i="7"/>
  <c r="AC706" i="7"/>
  <c r="AC707" i="7"/>
  <c r="AC708" i="7"/>
  <c r="AC709" i="7"/>
  <c r="AC710" i="7"/>
  <c r="AC711" i="7"/>
  <c r="AC712" i="7"/>
  <c r="AC713" i="7"/>
  <c r="AC714" i="7"/>
  <c r="AC715" i="7"/>
  <c r="AC716" i="7"/>
  <c r="AC717" i="7"/>
  <c r="AC718" i="7"/>
  <c r="AC719" i="7"/>
  <c r="AC720" i="7"/>
  <c r="AC721" i="7"/>
  <c r="AC722" i="7"/>
  <c r="AC723" i="7"/>
  <c r="AC724" i="7"/>
  <c r="AC725" i="7"/>
  <c r="AC726" i="7"/>
  <c r="AC727" i="7"/>
  <c r="AC728" i="7"/>
  <c r="AC729" i="7"/>
  <c r="AC730" i="7"/>
  <c r="AC731" i="7"/>
  <c r="AC732" i="7"/>
  <c r="AC733" i="7"/>
  <c r="AC734" i="7"/>
  <c r="AC735" i="7"/>
  <c r="AC736" i="7"/>
  <c r="AC737" i="7"/>
  <c r="AC738" i="7"/>
  <c r="AC739" i="7"/>
  <c r="AC740" i="7"/>
  <c r="AC741" i="7"/>
  <c r="AC742" i="7"/>
  <c r="AC743" i="7"/>
  <c r="AC744" i="7"/>
  <c r="AC745" i="7"/>
  <c r="AC746" i="7"/>
  <c r="AC747" i="7"/>
  <c r="AC748" i="7"/>
  <c r="AC749" i="7"/>
  <c r="AC750" i="7"/>
  <c r="AC751" i="7"/>
  <c r="AC752" i="7"/>
  <c r="AC753" i="7"/>
  <c r="AC754" i="7"/>
  <c r="AC755" i="7"/>
  <c r="AC756" i="7"/>
  <c r="AC757" i="7"/>
  <c r="AC758" i="7"/>
  <c r="AC759" i="7"/>
  <c r="AC760" i="7"/>
  <c r="AC761" i="7"/>
  <c r="AC772" i="7"/>
  <c r="AC773" i="7"/>
  <c r="AC774" i="7"/>
  <c r="AC775" i="7"/>
  <c r="AC776" i="7"/>
  <c r="AC777" i="7"/>
  <c r="AC778" i="7"/>
  <c r="AC779" i="7"/>
  <c r="AC780" i="7"/>
  <c r="AC781" i="7"/>
  <c r="AC792" i="7"/>
  <c r="AC793" i="7"/>
  <c r="AC794" i="7"/>
  <c r="AC795" i="7"/>
  <c r="AC796" i="7"/>
  <c r="AC797" i="7"/>
  <c r="AC798" i="7"/>
  <c r="AC799" i="7"/>
  <c r="AC800" i="7"/>
  <c r="AC801" i="7"/>
  <c r="AC806" i="7"/>
  <c r="AC812" i="7"/>
  <c r="AC813" i="7"/>
  <c r="AC814" i="7"/>
  <c r="AC815" i="7"/>
  <c r="AC816" i="7"/>
  <c r="AC817" i="7"/>
  <c r="AC818" i="7"/>
  <c r="AC819" i="7"/>
  <c r="AC820" i="7"/>
  <c r="AC821" i="7"/>
  <c r="AC832" i="7"/>
  <c r="AC833" i="7"/>
  <c r="AC834" i="7"/>
  <c r="AC835" i="7"/>
  <c r="AC836" i="7"/>
  <c r="AC837" i="7"/>
  <c r="AC838" i="7"/>
  <c r="AC839" i="7"/>
  <c r="AC840" i="7"/>
  <c r="AC841" i="7"/>
  <c r="AC852" i="7"/>
  <c r="AC853" i="7"/>
  <c r="AC854" i="7"/>
  <c r="AC855" i="7"/>
  <c r="AC856" i="7"/>
  <c r="AC857" i="7"/>
  <c r="AC858" i="7"/>
  <c r="AC859" i="7"/>
  <c r="AC860" i="7"/>
  <c r="AC861" i="7"/>
  <c r="AC872" i="7"/>
  <c r="AC873" i="7"/>
  <c r="AC874" i="7"/>
  <c r="AC875" i="7"/>
  <c r="AC876" i="7"/>
  <c r="AC877" i="7"/>
  <c r="AC878" i="7"/>
  <c r="AC879" i="7"/>
  <c r="AC880" i="7"/>
  <c r="AC881" i="7"/>
  <c r="AC892" i="7"/>
  <c r="AC893" i="7"/>
  <c r="AC894" i="7"/>
  <c r="AC895" i="7"/>
  <c r="AC896" i="7"/>
  <c r="AC897" i="7"/>
  <c r="AC898" i="7"/>
  <c r="AC899" i="7"/>
  <c r="AC900" i="7"/>
  <c r="AC901" i="7"/>
  <c r="AC912" i="7"/>
  <c r="AC913" i="7"/>
  <c r="AC914" i="7"/>
  <c r="AC915" i="7"/>
  <c r="AC916" i="7"/>
  <c r="AC917" i="7"/>
  <c r="AC918" i="7"/>
  <c r="AC919" i="7"/>
  <c r="AC920" i="7"/>
  <c r="AC921" i="7"/>
  <c r="AC932" i="7"/>
  <c r="AC933" i="7"/>
  <c r="AC934" i="7"/>
  <c r="AC935" i="7"/>
  <c r="AC936" i="7"/>
  <c r="AC937" i="7"/>
  <c r="AC938" i="7"/>
  <c r="AC939" i="7"/>
  <c r="AC940" i="7"/>
  <c r="AC941" i="7"/>
  <c r="AC952" i="7"/>
  <c r="AC953" i="7"/>
  <c r="AC954" i="7"/>
  <c r="AC955" i="7"/>
  <c r="AC956" i="7"/>
  <c r="AC957" i="7"/>
  <c r="AC958" i="7"/>
  <c r="AC959" i="7"/>
  <c r="AC960" i="7"/>
  <c r="AC961" i="7"/>
  <c r="AC143" i="7"/>
  <c r="AC142" i="7"/>
  <c r="AC144" i="7"/>
  <c r="AC145" i="7"/>
  <c r="AC146" i="7"/>
  <c r="AC147" i="7"/>
  <c r="AC148" i="7"/>
  <c r="AC149" i="7"/>
  <c r="AC150" i="7"/>
  <c r="AC151" i="7"/>
  <c r="AC162" i="7"/>
  <c r="AC163" i="7"/>
  <c r="AC164" i="7"/>
  <c r="AC165" i="7"/>
  <c r="AC166" i="7"/>
  <c r="AC167" i="7"/>
  <c r="AC168" i="7"/>
  <c r="AC169" i="7"/>
  <c r="AC170" i="7"/>
  <c r="AC171" i="7"/>
  <c r="AC172" i="7"/>
  <c r="AC173" i="7"/>
  <c r="AC174" i="7"/>
  <c r="AC175" i="7"/>
  <c r="AC176" i="7"/>
  <c r="AC177" i="7"/>
  <c r="AC178" i="7"/>
  <c r="AC179" i="7"/>
  <c r="AC180" i="7"/>
  <c r="AC181" i="7"/>
  <c r="AC182" i="7"/>
  <c r="AC183" i="7"/>
  <c r="AC184" i="7"/>
  <c r="AC185" i="7"/>
  <c r="AC186" i="7"/>
  <c r="AC187" i="7"/>
  <c r="AC188" i="7"/>
  <c r="AC189" i="7"/>
  <c r="AC190" i="7"/>
  <c r="AC191" i="7"/>
  <c r="AC192" i="7"/>
  <c r="AC193" i="7"/>
  <c r="AC194" i="7"/>
  <c r="AC195" i="7"/>
  <c r="AC196" i="7"/>
  <c r="AC197" i="7"/>
  <c r="AC198" i="7"/>
  <c r="AC199" i="7"/>
  <c r="AC200" i="7"/>
  <c r="AC201" i="7"/>
  <c r="AC602" i="7"/>
  <c r="AC603" i="7"/>
  <c r="AC604" i="7"/>
  <c r="AC605" i="7"/>
  <c r="AC606" i="7"/>
  <c r="AC607" i="7"/>
  <c r="AC608" i="7"/>
  <c r="AC609" i="7"/>
  <c r="AC610" i="7"/>
  <c r="AC611" i="7"/>
  <c r="AC622" i="7"/>
  <c r="AC623" i="7"/>
  <c r="AC624" i="7"/>
  <c r="AC625" i="7"/>
  <c r="AC626" i="7"/>
  <c r="AC627" i="7"/>
  <c r="AC628" i="7"/>
  <c r="AC629" i="7"/>
  <c r="AC630" i="7"/>
  <c r="AC631" i="7"/>
  <c r="AC642" i="7"/>
  <c r="AC643" i="7"/>
  <c r="AC644" i="7"/>
  <c r="AC645" i="7"/>
  <c r="AC646" i="7"/>
  <c r="AC647" i="7"/>
  <c r="AC648" i="7"/>
  <c r="AC649" i="7"/>
  <c r="AC650" i="7"/>
  <c r="AC651" i="7"/>
  <c r="AC662" i="7"/>
  <c r="AC663" i="7"/>
  <c r="AC664" i="7"/>
  <c r="AC665" i="7"/>
  <c r="AC666" i="7"/>
  <c r="AC682" i="7"/>
  <c r="AC683" i="7"/>
  <c r="AC684" i="7"/>
  <c r="AC685" i="7"/>
  <c r="AC686" i="7"/>
  <c r="AC687" i="7"/>
  <c r="AC688" i="7"/>
  <c r="AC689" i="7"/>
  <c r="AC690" i="7"/>
  <c r="AC691" i="7"/>
  <c r="AC762" i="7"/>
  <c r="AC763" i="7"/>
  <c r="AC764" i="7"/>
  <c r="AC765" i="7"/>
  <c r="AC766" i="7"/>
  <c r="AC767" i="7"/>
  <c r="AC768" i="7"/>
  <c r="AC769" i="7"/>
  <c r="AC770" i="7"/>
  <c r="AC771" i="7"/>
  <c r="AC782" i="7"/>
  <c r="AC783" i="7"/>
  <c r="AC784" i="7"/>
  <c r="AC785" i="7"/>
  <c r="AC786" i="7"/>
  <c r="AC787" i="7"/>
  <c r="AC788" i="7"/>
  <c r="AC789" i="7"/>
  <c r="AC790" i="7"/>
  <c r="AC791" i="7"/>
  <c r="AC802" i="7"/>
  <c r="AC803" i="7"/>
  <c r="AC804" i="7"/>
  <c r="AC805" i="7"/>
  <c r="AC807" i="7"/>
  <c r="AC808" i="7"/>
  <c r="AC809" i="7"/>
  <c r="AC810" i="7"/>
  <c r="AC811" i="7"/>
  <c r="AC822" i="7"/>
  <c r="AC823" i="7"/>
  <c r="AC824" i="7"/>
  <c r="AC825" i="7"/>
  <c r="AC826" i="7"/>
  <c r="AC827" i="7"/>
  <c r="AC828" i="7"/>
  <c r="AC829" i="7"/>
  <c r="AC830" i="7"/>
  <c r="AC831" i="7"/>
  <c r="AC842" i="7"/>
  <c r="AC843" i="7"/>
  <c r="AC844" i="7"/>
  <c r="AC845" i="7"/>
  <c r="AC846" i="7"/>
  <c r="AC847" i="7"/>
  <c r="AC848" i="7"/>
  <c r="AC849" i="7"/>
  <c r="AC850" i="7"/>
  <c r="AC851" i="7"/>
  <c r="AC862" i="7"/>
  <c r="AC863" i="7"/>
  <c r="AC864" i="7"/>
  <c r="AC865" i="7"/>
  <c r="AC866" i="7"/>
  <c r="AC867" i="7"/>
  <c r="AC868" i="7"/>
  <c r="AC869" i="7"/>
  <c r="AC870" i="7"/>
  <c r="AC871" i="7"/>
  <c r="AC882" i="7"/>
  <c r="AC883" i="7"/>
  <c r="AC884" i="7"/>
  <c r="AC885" i="7"/>
  <c r="AC886" i="7"/>
  <c r="AC887" i="7"/>
  <c r="AC888" i="7"/>
  <c r="AC889" i="7"/>
  <c r="AC890" i="7"/>
  <c r="AC891" i="7"/>
  <c r="AC902" i="7"/>
  <c r="AC903" i="7"/>
  <c r="AC904" i="7"/>
  <c r="AC905" i="7"/>
  <c r="AC906" i="7"/>
  <c r="AC907" i="7"/>
  <c r="AC908" i="7"/>
  <c r="AC909" i="7"/>
  <c r="AC910" i="7"/>
  <c r="AC911" i="7"/>
  <c r="AC922" i="7"/>
  <c r="AC923" i="7"/>
  <c r="AC924" i="7"/>
  <c r="AC925" i="7"/>
  <c r="AC926" i="7"/>
  <c r="AC927" i="7"/>
  <c r="AC928" i="7"/>
  <c r="AC929" i="7"/>
  <c r="AC930" i="7"/>
  <c r="AC931" i="7"/>
  <c r="AC942" i="7"/>
  <c r="AC943" i="7"/>
  <c r="AC944" i="7"/>
  <c r="AC945" i="7"/>
  <c r="AC946" i="7"/>
  <c r="AC947" i="7"/>
  <c r="AC948" i="7"/>
  <c r="AC949" i="7"/>
  <c r="AC950" i="7"/>
  <c r="AC951" i="7"/>
  <c r="AC962" i="7"/>
  <c r="AC963" i="7"/>
  <c r="AC964" i="7"/>
  <c r="AC965" i="7"/>
  <c r="AC966" i="7"/>
  <c r="AC967" i="7"/>
  <c r="AC968" i="7"/>
  <c r="AC969" i="7"/>
  <c r="AC970" i="7"/>
  <c r="AC971" i="7"/>
  <c r="AC972" i="7"/>
  <c r="AC973" i="7"/>
  <c r="AC974" i="7"/>
  <c r="AC975" i="7"/>
  <c r="AC976" i="7"/>
  <c r="AC977" i="7"/>
  <c r="AC978" i="7"/>
  <c r="AC979" i="7"/>
  <c r="AC980" i="7"/>
  <c r="AC981" i="7"/>
  <c r="AC982" i="7"/>
  <c r="AC983" i="7"/>
  <c r="AC984" i="7"/>
  <c r="AC985" i="7"/>
  <c r="AC986" i="7"/>
  <c r="AC987" i="7"/>
  <c r="AC988" i="7"/>
  <c r="AC989" i="7"/>
  <c r="AC990" i="7"/>
  <c r="AC991" i="7"/>
  <c r="AC992" i="7"/>
  <c r="AC993" i="7"/>
  <c r="AC994" i="7"/>
  <c r="AC995" i="7"/>
  <c r="AC996" i="7"/>
  <c r="AC997" i="7"/>
  <c r="AC998" i="7"/>
  <c r="AC999" i="7"/>
  <c r="AC1000" i="7"/>
  <c r="AC1001" i="7"/>
  <c r="AC1002" i="7"/>
  <c r="AC1003" i="7"/>
  <c r="AC1004" i="7"/>
  <c r="AC1005" i="7"/>
  <c r="AC1006" i="7"/>
  <c r="AC1007" i="7"/>
  <c r="AC1008" i="7"/>
  <c r="AC1009" i="7"/>
  <c r="AC1010" i="7"/>
  <c r="AC1011" i="7"/>
  <c r="AC1012" i="7"/>
  <c r="AC1013" i="7"/>
  <c r="AC1014" i="7"/>
  <c r="AC1015" i="7"/>
  <c r="AC1016" i="7"/>
  <c r="AC1017" i="7"/>
  <c r="AC1018" i="7"/>
  <c r="AC1019" i="7"/>
  <c r="AC1020" i="7"/>
  <c r="AC1021" i="7"/>
  <c r="AC1022" i="7"/>
  <c r="AC1023" i="7"/>
  <c r="AC1024" i="7"/>
  <c r="AC1025" i="7"/>
  <c r="AC1026" i="7"/>
  <c r="AC1027" i="7"/>
  <c r="AC1028" i="7"/>
  <c r="AC1029" i="7"/>
  <c r="AC1030" i="7"/>
  <c r="AC1031" i="7"/>
  <c r="AC1032" i="7"/>
  <c r="AC1033" i="7"/>
  <c r="AC1034" i="7"/>
  <c r="AC1035" i="7"/>
  <c r="AC1036" i="7"/>
  <c r="AC1037" i="7"/>
  <c r="AC1038" i="7"/>
  <c r="AC1039" i="7"/>
  <c r="AC1040" i="7"/>
  <c r="AC1041" i="7"/>
  <c r="AC1042" i="7"/>
  <c r="AC1043" i="7"/>
  <c r="AC1044" i="7"/>
  <c r="AC1045" i="7"/>
  <c r="AC1046" i="7"/>
  <c r="AC1047" i="7"/>
  <c r="AC1048" i="7"/>
  <c r="AC1049" i="7"/>
  <c r="AC1050" i="7"/>
  <c r="AC1051" i="7"/>
  <c r="AC1052" i="7"/>
  <c r="AC1053" i="7"/>
  <c r="AC1054" i="7"/>
  <c r="AC1055" i="7"/>
  <c r="AC1056" i="7"/>
  <c r="AC1057" i="7"/>
  <c r="AC1058" i="7"/>
  <c r="AC1059" i="7"/>
  <c r="AC1060" i="7"/>
  <c r="AC1061" i="7"/>
  <c r="AC1062" i="7"/>
  <c r="AC1063" i="7"/>
  <c r="AC1064" i="7"/>
  <c r="AC1065" i="7"/>
  <c r="AC1066" i="7"/>
  <c r="AC1067" i="7"/>
  <c r="AC1068" i="7"/>
  <c r="AC1069" i="7"/>
  <c r="AC1070" i="7"/>
  <c r="AC1071" i="7"/>
  <c r="AC1072" i="7"/>
  <c r="AC1073" i="7"/>
  <c r="AC1074" i="7"/>
  <c r="AC1075" i="7"/>
  <c r="AC1076" i="7"/>
  <c r="AC1077" i="7"/>
  <c r="AC1078" i="7"/>
  <c r="AC1079" i="7"/>
  <c r="AC1080" i="7"/>
  <c r="AC1081" i="7"/>
  <c r="AC1082" i="7"/>
  <c r="AC1083" i="7"/>
  <c r="AC1084" i="7"/>
  <c r="AC1085" i="7"/>
  <c r="AC1086" i="7"/>
  <c r="AC1087" i="7"/>
  <c r="AC1088" i="7"/>
  <c r="AC1089" i="7"/>
  <c r="AC1090" i="7"/>
  <c r="AC1091" i="7"/>
  <c r="AC1092" i="7"/>
  <c r="AC1093" i="7"/>
  <c r="AC1094" i="7"/>
  <c r="AC1095" i="7"/>
  <c r="AC1096" i="7"/>
  <c r="AC1097" i="7"/>
  <c r="AC1098" i="7"/>
  <c r="AC1099" i="7"/>
  <c r="AC1100" i="7"/>
  <c r="AC1101" i="7"/>
  <c r="AC1102" i="7"/>
  <c r="AC1103" i="7"/>
  <c r="AC1104" i="7"/>
  <c r="AC1105" i="7"/>
  <c r="AC1106" i="7"/>
  <c r="AC1107" i="7"/>
  <c r="AC1108" i="7"/>
  <c r="AC1109" i="7"/>
  <c r="AC1110" i="7"/>
  <c r="AC1111" i="7"/>
  <c r="AC1112" i="7"/>
  <c r="AC1113" i="7"/>
  <c r="AC1114" i="7"/>
  <c r="AC1115" i="7"/>
  <c r="AC1116" i="7"/>
  <c r="AC1117" i="7"/>
  <c r="AC1118" i="7"/>
  <c r="AC1119" i="7"/>
  <c r="AC1120" i="7"/>
  <c r="AC1121" i="7"/>
  <c r="AC1122" i="7"/>
  <c r="AC1123" i="7"/>
  <c r="AC1124" i="7"/>
  <c r="AC1125" i="7"/>
  <c r="AC1126" i="7"/>
  <c r="AC1127" i="7"/>
  <c r="AC1128" i="7"/>
  <c r="AC1129" i="7"/>
  <c r="AC1130" i="7"/>
  <c r="AC1131" i="7"/>
  <c r="LH37" i="3"/>
  <c r="LH36" i="3"/>
  <c r="LD37" i="3"/>
  <c r="LD36" i="3"/>
  <c r="KZ37" i="3"/>
  <c r="KZ36" i="3"/>
  <c r="KV37" i="3"/>
  <c r="KV36" i="3"/>
  <c r="KR37" i="3"/>
  <c r="KR36" i="3"/>
  <c r="KN37" i="3"/>
  <c r="KN36" i="3"/>
  <c r="KJ37" i="3"/>
  <c r="KJ36" i="3"/>
  <c r="KF37" i="3"/>
  <c r="KF36" i="3"/>
  <c r="KB37" i="3"/>
  <c r="KB36" i="3"/>
  <c r="JX37" i="3"/>
  <c r="JX36" i="3"/>
  <c r="JT37" i="3"/>
  <c r="JT36" i="3"/>
  <c r="JP37" i="3"/>
  <c r="JP36" i="3"/>
  <c r="JL37" i="3"/>
  <c r="JL36" i="3"/>
  <c r="JH37" i="3"/>
  <c r="JH36" i="3"/>
  <c r="JD37" i="3"/>
  <c r="JD36" i="3"/>
  <c r="IZ37" i="3"/>
  <c r="IZ36" i="3"/>
  <c r="IV37" i="3"/>
  <c r="IV36" i="3"/>
  <c r="IR37" i="3"/>
  <c r="IR36" i="3"/>
  <c r="IN37" i="3"/>
  <c r="IN36" i="3"/>
  <c r="IJ37" i="3"/>
  <c r="IJ36" i="3"/>
  <c r="IF37" i="3"/>
  <c r="IF36" i="3"/>
  <c r="IB37" i="3"/>
  <c r="IB36" i="3"/>
  <c r="HX37" i="3"/>
  <c r="HX36" i="3"/>
  <c r="HT37" i="3"/>
  <c r="HT36" i="3"/>
  <c r="HP37" i="3"/>
  <c r="HP36" i="3"/>
  <c r="HL37" i="3"/>
  <c r="HL36" i="3"/>
  <c r="HH37" i="3"/>
  <c r="HH36" i="3"/>
  <c r="HD37" i="3"/>
  <c r="HD36" i="3"/>
  <c r="GZ37" i="3"/>
  <c r="GZ36" i="3"/>
  <c r="GV37" i="3"/>
  <c r="GV36" i="3"/>
  <c r="GR37" i="3"/>
  <c r="GR36" i="3"/>
  <c r="GN37" i="3"/>
  <c r="GN36" i="3"/>
  <c r="GJ37" i="3"/>
  <c r="GJ36" i="3"/>
  <c r="GF37" i="3"/>
  <c r="GF36" i="3"/>
  <c r="GB37" i="3"/>
  <c r="GB36" i="3"/>
  <c r="FX37" i="3"/>
  <c r="FX36" i="3"/>
  <c r="FT37" i="3"/>
  <c r="FT36" i="3"/>
  <c r="FP37" i="3"/>
  <c r="FP36" i="3"/>
  <c r="FL37" i="3"/>
  <c r="FL36" i="3"/>
  <c r="FH37" i="3"/>
  <c r="FH36" i="3"/>
  <c r="FD37" i="3"/>
  <c r="EZ37" i="3"/>
  <c r="EV37" i="3"/>
  <c r="ER37" i="3"/>
  <c r="EN37" i="3"/>
  <c r="EJ37" i="3"/>
  <c r="EF37" i="3"/>
  <c r="EB37" i="3"/>
  <c r="DX37" i="3"/>
  <c r="DT37" i="3"/>
  <c r="DP37" i="3"/>
  <c r="DL37" i="3"/>
  <c r="DH37" i="3"/>
  <c r="DD37" i="3"/>
  <c r="CZ37" i="3"/>
  <c r="CV37" i="3"/>
  <c r="CR37" i="3"/>
  <c r="CN37" i="3"/>
  <c r="CJ37" i="3"/>
  <c r="CF37" i="3"/>
  <c r="CB37" i="3"/>
  <c r="BX37" i="3"/>
  <c r="BT37" i="3"/>
  <c r="BP37" i="3"/>
  <c r="BL37" i="3"/>
  <c r="BH37" i="3"/>
  <c r="BD37" i="3"/>
  <c r="AZ37" i="3"/>
  <c r="AV37" i="3"/>
  <c r="AR37" i="3"/>
  <c r="AN37" i="3"/>
  <c r="AJ37" i="3"/>
  <c r="AF37" i="3"/>
  <c r="AB37" i="3"/>
  <c r="X37" i="3"/>
  <c r="T37" i="3"/>
  <c r="P37" i="3"/>
  <c r="L37" i="3"/>
  <c r="H37" i="3"/>
  <c r="D37" i="3"/>
  <c r="FD36" i="3"/>
  <c r="EZ36" i="3"/>
  <c r="EV36" i="3"/>
  <c r="ER36" i="3"/>
  <c r="EN36" i="3"/>
  <c r="EJ36" i="3"/>
  <c r="EF36" i="3"/>
  <c r="EB36" i="3"/>
  <c r="DX36" i="3"/>
  <c r="DT36" i="3"/>
  <c r="DP36" i="3"/>
  <c r="DL36" i="3"/>
  <c r="DH36" i="3"/>
  <c r="DD36" i="3"/>
  <c r="CZ36" i="3"/>
  <c r="CV36" i="3"/>
  <c r="CR36" i="3"/>
  <c r="CN36" i="3"/>
  <c r="CJ36" i="3"/>
  <c r="CF36" i="3"/>
  <c r="CB36" i="3"/>
  <c r="BX36" i="3"/>
  <c r="BT36" i="3"/>
  <c r="BP36" i="3"/>
  <c r="BL36" i="3"/>
  <c r="BH36" i="3"/>
  <c r="BD36" i="3"/>
  <c r="AZ36" i="3"/>
  <c r="AV36" i="3"/>
  <c r="AR36" i="3"/>
  <c r="AN36" i="3"/>
  <c r="AJ36" i="3"/>
  <c r="AF36" i="3"/>
  <c r="AB36" i="3"/>
  <c r="X36" i="3"/>
  <c r="T36" i="3"/>
  <c r="P36" i="3"/>
  <c r="L36" i="3"/>
  <c r="H36" i="3"/>
  <c r="D36" i="3"/>
  <c r="V768" i="7"/>
  <c r="W768" i="7" s="1"/>
  <c r="V769" i="7"/>
  <c r="W769" i="7" s="1"/>
  <c r="X769" i="7"/>
  <c r="V770" i="7"/>
  <c r="W770" i="7" s="1"/>
  <c r="V828" i="7"/>
  <c r="W828" i="7" s="1"/>
  <c r="X828" i="7"/>
  <c r="V829" i="7"/>
  <c r="W829" i="7" s="1"/>
  <c r="V863" i="7"/>
  <c r="W863" i="7" s="1"/>
  <c r="V864" i="7"/>
  <c r="X864" i="7" s="1"/>
  <c r="W864" i="7"/>
  <c r="V865" i="7"/>
  <c r="W865" i="7" s="1"/>
  <c r="V866" i="7"/>
  <c r="W866" i="7" s="1"/>
  <c r="V867" i="7"/>
  <c r="W867" i="7" s="1"/>
  <c r="V868" i="7"/>
  <c r="W868" i="7" s="1"/>
  <c r="V869" i="7"/>
  <c r="W869" i="7"/>
  <c r="X869" i="7"/>
  <c r="V862" i="7"/>
  <c r="X862" i="7" s="1"/>
  <c r="V827" i="7"/>
  <c r="X827" i="7" s="1"/>
  <c r="V767" i="7"/>
  <c r="X767" i="7" s="1"/>
  <c r="V762" i="7"/>
  <c r="X762" i="7" s="1"/>
  <c r="L613" i="7"/>
  <c r="M613" i="7" s="1"/>
  <c r="L614" i="7"/>
  <c r="M614" i="7" s="1"/>
  <c r="L618" i="7"/>
  <c r="M618" i="7" s="1"/>
  <c r="L621" i="7"/>
  <c r="N621" i="7" s="1"/>
  <c r="L633" i="7"/>
  <c r="M633" i="7" s="1"/>
  <c r="N633" i="7"/>
  <c r="L634" i="7"/>
  <c r="M634" i="7" s="1"/>
  <c r="L635" i="7"/>
  <c r="N635" i="7" s="1"/>
  <c r="M635" i="7"/>
  <c r="L653" i="7"/>
  <c r="M653" i="7" s="1"/>
  <c r="L654" i="7"/>
  <c r="M654" i="7" s="1"/>
  <c r="N654" i="7"/>
  <c r="L658" i="7"/>
  <c r="N658" i="7" s="1"/>
  <c r="M658" i="7"/>
  <c r="L668" i="7"/>
  <c r="M668" i="7"/>
  <c r="N668" i="7"/>
  <c r="L669" i="7"/>
  <c r="N669" i="7" s="1"/>
  <c r="M669" i="7"/>
  <c r="L670" i="7"/>
  <c r="M670" i="7" s="1"/>
  <c r="N670" i="7"/>
  <c r="L671" i="7"/>
  <c r="M671" i="7"/>
  <c r="N671" i="7"/>
  <c r="L672" i="7"/>
  <c r="M672" i="7" s="1"/>
  <c r="N672" i="7"/>
  <c r="L673" i="7"/>
  <c r="M673" i="7" s="1"/>
  <c r="L674" i="7"/>
  <c r="M674" i="7" s="1"/>
  <c r="L675" i="7"/>
  <c r="M675" i="7"/>
  <c r="N675" i="7"/>
  <c r="L676" i="7"/>
  <c r="M676" i="7" s="1"/>
  <c r="L677" i="7"/>
  <c r="M677" i="7"/>
  <c r="N677" i="7"/>
  <c r="L678" i="7"/>
  <c r="N678" i="7" s="1"/>
  <c r="M678" i="7"/>
  <c r="L679" i="7"/>
  <c r="M679" i="7" s="1"/>
  <c r="N679" i="7"/>
  <c r="L680" i="7"/>
  <c r="M680" i="7" s="1"/>
  <c r="L681" i="7"/>
  <c r="M681" i="7" s="1"/>
  <c r="L693" i="7"/>
  <c r="M693" i="7" s="1"/>
  <c r="N693" i="7"/>
  <c r="L694" i="7"/>
  <c r="N694" i="7" s="1"/>
  <c r="M694" i="7"/>
  <c r="L695" i="7"/>
  <c r="M695" i="7" s="1"/>
  <c r="L696" i="7"/>
  <c r="M696" i="7" s="1"/>
  <c r="N696" i="7"/>
  <c r="L697" i="7"/>
  <c r="M697" i="7" s="1"/>
  <c r="N697" i="7"/>
  <c r="L698" i="7"/>
  <c r="M698" i="7" s="1"/>
  <c r="L699" i="7"/>
  <c r="M699" i="7" s="1"/>
  <c r="L700" i="7"/>
  <c r="M700" i="7" s="1"/>
  <c r="L701" i="7"/>
  <c r="M701" i="7" s="1"/>
  <c r="L713" i="7"/>
  <c r="M713" i="7" s="1"/>
  <c r="L714" i="7"/>
  <c r="M714" i="7" s="1"/>
  <c r="L715" i="7"/>
  <c r="M715" i="7" s="1"/>
  <c r="L716" i="7"/>
  <c r="M716" i="7" s="1"/>
  <c r="N716" i="7"/>
  <c r="L717" i="7"/>
  <c r="M717" i="7"/>
  <c r="N717" i="7"/>
  <c r="L718" i="7"/>
  <c r="M718" i="7" s="1"/>
  <c r="L719" i="7"/>
  <c r="M719" i="7" s="1"/>
  <c r="L720" i="7"/>
  <c r="M720" i="7" s="1"/>
  <c r="L721" i="7"/>
  <c r="M721" i="7"/>
  <c r="N721" i="7"/>
  <c r="L733" i="7"/>
  <c r="N733" i="7" s="1"/>
  <c r="L734" i="7"/>
  <c r="M734" i="7" s="1"/>
  <c r="L735" i="7"/>
  <c r="M735" i="7" s="1"/>
  <c r="N735" i="7"/>
  <c r="L736" i="7"/>
  <c r="M736" i="7"/>
  <c r="N736" i="7"/>
  <c r="L737" i="7"/>
  <c r="N737" i="7" s="1"/>
  <c r="M737" i="7"/>
  <c r="L738" i="7"/>
  <c r="M738" i="7" s="1"/>
  <c r="L739" i="7"/>
  <c r="M739" i="7" s="1"/>
  <c r="L740" i="7"/>
  <c r="M740" i="7" s="1"/>
  <c r="L741" i="7"/>
  <c r="M741" i="7" s="1"/>
  <c r="L788" i="7"/>
  <c r="N788" i="7" s="1"/>
  <c r="M788" i="7"/>
  <c r="L808" i="7"/>
  <c r="N808" i="7" s="1"/>
  <c r="M808" i="7"/>
  <c r="L933" i="7"/>
  <c r="M933" i="7" s="1"/>
  <c r="L938" i="7"/>
  <c r="M938" i="7" s="1"/>
  <c r="L939" i="7"/>
  <c r="M939" i="7" s="1"/>
  <c r="L940" i="7"/>
  <c r="M940" i="7" s="1"/>
  <c r="L941" i="7"/>
  <c r="M941" i="7" s="1"/>
  <c r="L954" i="7"/>
  <c r="M954" i="7" s="1"/>
  <c r="L955" i="7"/>
  <c r="M955" i="7" s="1"/>
  <c r="L956" i="7"/>
  <c r="M956" i="7" s="1"/>
  <c r="L957" i="7"/>
  <c r="M957" i="7"/>
  <c r="N957" i="7"/>
  <c r="L958" i="7"/>
  <c r="M958" i="7" s="1"/>
  <c r="L959" i="7"/>
  <c r="M959" i="7" s="1"/>
  <c r="L960" i="7"/>
  <c r="N960" i="7" s="1"/>
  <c r="M960" i="7"/>
  <c r="L961" i="7"/>
  <c r="N961" i="7" s="1"/>
  <c r="M961" i="7"/>
  <c r="L974" i="7"/>
  <c r="M974" i="7" s="1"/>
  <c r="L975" i="7"/>
  <c r="M975" i="7"/>
  <c r="N975" i="7"/>
  <c r="L980" i="7"/>
  <c r="M980" i="7" s="1"/>
  <c r="L981" i="7"/>
  <c r="M981" i="7"/>
  <c r="N981" i="7"/>
  <c r="L993" i="7"/>
  <c r="M993" i="7" s="1"/>
  <c r="L994" i="7"/>
  <c r="M994" i="7" s="1"/>
  <c r="L995" i="7"/>
  <c r="M995" i="7" s="1"/>
  <c r="L996" i="7"/>
  <c r="M996" i="7" s="1"/>
  <c r="N996" i="7"/>
  <c r="L992" i="7"/>
  <c r="N992" i="7" s="1"/>
  <c r="L979" i="7"/>
  <c r="N979" i="7" s="1"/>
  <c r="L973" i="7"/>
  <c r="N973" i="7" s="1"/>
  <c r="L953" i="7"/>
  <c r="N953" i="7" s="1"/>
  <c r="L937" i="7"/>
  <c r="N937" i="7" s="1"/>
  <c r="L932" i="7"/>
  <c r="N932" i="7" s="1"/>
  <c r="L807" i="7"/>
  <c r="N807" i="7" s="1"/>
  <c r="L787" i="7"/>
  <c r="N787" i="7" s="1"/>
  <c r="L732" i="7"/>
  <c r="N732" i="7" s="1"/>
  <c r="L712" i="7"/>
  <c r="N712" i="7" s="1"/>
  <c r="L692" i="7"/>
  <c r="N692" i="7" s="1"/>
  <c r="L687" i="7"/>
  <c r="N687" i="7" s="1"/>
  <c r="L667" i="7"/>
  <c r="N667" i="7" s="1"/>
  <c r="M662" i="7"/>
  <c r="L662" i="7"/>
  <c r="N662" i="7" s="1"/>
  <c r="L657" i="7"/>
  <c r="N657" i="7" s="1"/>
  <c r="L652" i="7"/>
  <c r="N652" i="7" s="1"/>
  <c r="L648" i="7"/>
  <c r="N648" i="7" s="1"/>
  <c r="L647" i="7"/>
  <c r="N647" i="7" s="1"/>
  <c r="L639" i="7"/>
  <c r="N639" i="7" s="1"/>
  <c r="L638" i="7"/>
  <c r="N638" i="7" s="1"/>
  <c r="L637" i="7"/>
  <c r="N637" i="7" s="1"/>
  <c r="L632" i="7"/>
  <c r="N632" i="7" s="1"/>
  <c r="L620" i="7"/>
  <c r="N620" i="7" s="1"/>
  <c r="L617" i="7"/>
  <c r="N617" i="7" s="1"/>
  <c r="L612" i="7"/>
  <c r="M612" i="7" s="1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602" i="7"/>
  <c r="V537" i="7"/>
  <c r="X537" i="7" s="1"/>
  <c r="V458" i="7"/>
  <c r="W458" i="7" s="1"/>
  <c r="V459" i="7"/>
  <c r="X459" i="7" s="1"/>
  <c r="W459" i="7"/>
  <c r="V457" i="7"/>
  <c r="X457" i="7" s="1"/>
  <c r="V453" i="7"/>
  <c r="X453" i="7" s="1"/>
  <c r="V452" i="7"/>
  <c r="X452" i="7" s="1"/>
  <c r="W417" i="7"/>
  <c r="V417" i="7"/>
  <c r="X417" i="7" s="1"/>
  <c r="L593" i="7"/>
  <c r="M593" i="7" s="1"/>
  <c r="L594" i="7"/>
  <c r="M594" i="7" s="1"/>
  <c r="L583" i="7"/>
  <c r="M583" i="7" s="1"/>
  <c r="N583" i="7"/>
  <c r="L584" i="7"/>
  <c r="M584" i="7" s="1"/>
  <c r="N584" i="7"/>
  <c r="L585" i="7"/>
  <c r="M585" i="7" s="1"/>
  <c r="N585" i="7"/>
  <c r="L586" i="7"/>
  <c r="M586" i="7" s="1"/>
  <c r="L558" i="7"/>
  <c r="M558" i="7" s="1"/>
  <c r="L559" i="7"/>
  <c r="M559" i="7" s="1"/>
  <c r="N559" i="7"/>
  <c r="L597" i="7"/>
  <c r="N597" i="7" s="1"/>
  <c r="L592" i="7"/>
  <c r="N592" i="7" s="1"/>
  <c r="L582" i="7"/>
  <c r="N582" i="7" s="1"/>
  <c r="L577" i="7"/>
  <c r="N577" i="7" s="1"/>
  <c r="L567" i="7"/>
  <c r="N567" i="7" s="1"/>
  <c r="L564" i="7"/>
  <c r="N564" i="7" s="1"/>
  <c r="L562" i="7"/>
  <c r="N562" i="7" s="1"/>
  <c r="L557" i="7"/>
  <c r="N557" i="7" s="1"/>
  <c r="L553" i="7"/>
  <c r="M553" i="7" s="1"/>
  <c r="N553" i="7"/>
  <c r="L543" i="7"/>
  <c r="M543" i="7" s="1"/>
  <c r="N543" i="7"/>
  <c r="L544" i="7"/>
  <c r="M544" i="7" s="1"/>
  <c r="N544" i="7"/>
  <c r="L545" i="7"/>
  <c r="M545" i="7" s="1"/>
  <c r="L546" i="7"/>
  <c r="M546" i="7" s="1"/>
  <c r="L538" i="7"/>
  <c r="M538" i="7" s="1"/>
  <c r="N538" i="7"/>
  <c r="L533" i="7"/>
  <c r="M533" i="7" s="1"/>
  <c r="L523" i="7"/>
  <c r="M523" i="7" s="1"/>
  <c r="L524" i="7"/>
  <c r="M524" i="7" s="1"/>
  <c r="L525" i="7"/>
  <c r="N525" i="7" s="1"/>
  <c r="M525" i="7"/>
  <c r="L526" i="7"/>
  <c r="N526" i="7" s="1"/>
  <c r="M526" i="7"/>
  <c r="L527" i="7"/>
  <c r="M527" i="7" s="1"/>
  <c r="L518" i="7"/>
  <c r="N518" i="7" s="1"/>
  <c r="L519" i="7"/>
  <c r="M519" i="7" s="1"/>
  <c r="L520" i="7"/>
  <c r="M520" i="7" s="1"/>
  <c r="L513" i="7"/>
  <c r="M513" i="7" s="1"/>
  <c r="L514" i="7"/>
  <c r="M514" i="7" s="1"/>
  <c r="N514" i="7"/>
  <c r="L552" i="7"/>
  <c r="N552" i="7" s="1"/>
  <c r="L542" i="7"/>
  <c r="N542" i="7" s="1"/>
  <c r="L537" i="7"/>
  <c r="N537" i="7" s="1"/>
  <c r="L532" i="7"/>
  <c r="N532" i="7" s="1"/>
  <c r="L522" i="7"/>
  <c r="N522" i="7" s="1"/>
  <c r="L517" i="7"/>
  <c r="N517" i="7" s="1"/>
  <c r="L512" i="7"/>
  <c r="N512" i="7" s="1"/>
  <c r="L503" i="7"/>
  <c r="M503" i="7" s="1"/>
  <c r="L502" i="7"/>
  <c r="N502" i="7" s="1"/>
  <c r="L500" i="7"/>
  <c r="M500" i="7" s="1"/>
  <c r="L493" i="7"/>
  <c r="M493" i="7" s="1"/>
  <c r="L494" i="7"/>
  <c r="M494" i="7" s="1"/>
  <c r="N494" i="7"/>
  <c r="L495" i="7"/>
  <c r="M495" i="7"/>
  <c r="N495" i="7"/>
  <c r="L492" i="7"/>
  <c r="N492" i="7" s="1"/>
  <c r="L483" i="7"/>
  <c r="M483" i="7" s="1"/>
  <c r="L484" i="7"/>
  <c r="M484" i="7" s="1"/>
  <c r="L485" i="7"/>
  <c r="M485" i="7" s="1"/>
  <c r="L486" i="7"/>
  <c r="M486" i="7" s="1"/>
  <c r="L482" i="7"/>
  <c r="N482" i="7" s="1"/>
  <c r="L478" i="7"/>
  <c r="M478" i="7" s="1"/>
  <c r="L477" i="7"/>
  <c r="N477" i="7" s="1"/>
  <c r="L473" i="7"/>
  <c r="M473" i="7" s="1"/>
  <c r="L474" i="7"/>
  <c r="M474" i="7"/>
  <c r="N474" i="7"/>
  <c r="L472" i="7"/>
  <c r="N472" i="7" s="1"/>
  <c r="L459" i="7"/>
  <c r="N459" i="7" s="1"/>
  <c r="L457" i="7"/>
  <c r="N457" i="7" s="1"/>
  <c r="L453" i="7"/>
  <c r="M453" i="7" s="1"/>
  <c r="L454" i="7"/>
  <c r="M454" i="7"/>
  <c r="N454" i="7"/>
  <c r="L455" i="7"/>
  <c r="M455" i="7" s="1"/>
  <c r="N455" i="7"/>
  <c r="L452" i="7"/>
  <c r="N452" i="7" s="1"/>
  <c r="L433" i="7"/>
  <c r="M433" i="7" s="1"/>
  <c r="L434" i="7"/>
  <c r="M434" i="7" s="1"/>
  <c r="N434" i="7"/>
  <c r="L435" i="7"/>
  <c r="M435" i="7" s="1"/>
  <c r="N435" i="7"/>
  <c r="L436" i="7"/>
  <c r="N436" i="7" s="1"/>
  <c r="M436" i="7"/>
  <c r="L437" i="7"/>
  <c r="N437" i="7" s="1"/>
  <c r="L438" i="7"/>
  <c r="M438" i="7" s="1"/>
  <c r="L439" i="7"/>
  <c r="M439" i="7" s="1"/>
  <c r="L440" i="7"/>
  <c r="M440" i="7" s="1"/>
  <c r="N440" i="7"/>
  <c r="L441" i="7"/>
  <c r="M441" i="7" s="1"/>
  <c r="N441" i="7"/>
  <c r="L432" i="7"/>
  <c r="N432" i="7" s="1"/>
  <c r="L423" i="7"/>
  <c r="M423" i="7" s="1"/>
  <c r="L424" i="7"/>
  <c r="M424" i="7" s="1"/>
  <c r="L422" i="7"/>
  <c r="N422" i="7" s="1"/>
  <c r="M417" i="7"/>
  <c r="N417" i="7"/>
  <c r="L417" i="7"/>
  <c r="L102" i="7"/>
  <c r="N102" i="7" s="1"/>
  <c r="FD36" i="2"/>
  <c r="EZ36" i="2"/>
  <c r="EV36" i="2"/>
  <c r="ER36" i="2"/>
  <c r="EN36" i="2"/>
  <c r="EJ36" i="2"/>
  <c r="EF36" i="2"/>
  <c r="EB36" i="2"/>
  <c r="DX36" i="2"/>
  <c r="DT36" i="2"/>
  <c r="DP36" i="2"/>
  <c r="DL36" i="2"/>
  <c r="DH36" i="2"/>
  <c r="DD36" i="2"/>
  <c r="CZ36" i="2"/>
  <c r="CV36" i="2"/>
  <c r="CR36" i="2"/>
  <c r="CN36" i="2"/>
  <c r="CJ36" i="2"/>
  <c r="CF36" i="2"/>
  <c r="CB36" i="2"/>
  <c r="BX36" i="2"/>
  <c r="BT36" i="2"/>
  <c r="BP36" i="2"/>
  <c r="BL36" i="2"/>
  <c r="BH36" i="2"/>
  <c r="BD36" i="2"/>
  <c r="AZ36" i="2"/>
  <c r="AV36" i="2"/>
  <c r="AR36" i="2"/>
  <c r="AN36" i="2"/>
  <c r="AJ36" i="2"/>
  <c r="AF36" i="2"/>
  <c r="AB36" i="2"/>
  <c r="X36" i="2"/>
  <c r="T36" i="2"/>
  <c r="P36" i="2"/>
  <c r="L36" i="2"/>
  <c r="H36" i="2"/>
  <c r="D36" i="2"/>
  <c r="FD35" i="2"/>
  <c r="EZ35" i="2"/>
  <c r="EV35" i="2"/>
  <c r="ER35" i="2"/>
  <c r="EN35" i="2"/>
  <c r="EJ35" i="2"/>
  <c r="EF35" i="2"/>
  <c r="EB35" i="2"/>
  <c r="DX35" i="2"/>
  <c r="DT35" i="2"/>
  <c r="DP35" i="2"/>
  <c r="DL35" i="2"/>
  <c r="DH35" i="2"/>
  <c r="DD35" i="2"/>
  <c r="CZ35" i="2"/>
  <c r="CV35" i="2"/>
  <c r="CR35" i="2"/>
  <c r="CN35" i="2"/>
  <c r="CJ35" i="2"/>
  <c r="CF35" i="2"/>
  <c r="CB35" i="2"/>
  <c r="BX35" i="2"/>
  <c r="BT35" i="2"/>
  <c r="BP35" i="2"/>
  <c r="BL35" i="2"/>
  <c r="BH35" i="2"/>
  <c r="BD35" i="2"/>
  <c r="AZ35" i="2"/>
  <c r="AV35" i="2"/>
  <c r="AR35" i="2"/>
  <c r="AN35" i="2"/>
  <c r="AJ35" i="2"/>
  <c r="AF35" i="2"/>
  <c r="AB35" i="2"/>
  <c r="X35" i="2"/>
  <c r="T35" i="2"/>
  <c r="P35" i="2"/>
  <c r="L35" i="2"/>
  <c r="H35" i="2"/>
  <c r="D35" i="2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4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202" i="7"/>
  <c r="FD36" i="9"/>
  <c r="EZ36" i="9"/>
  <c r="EV36" i="9"/>
  <c r="ER36" i="9"/>
  <c r="EN36" i="9"/>
  <c r="EJ36" i="9"/>
  <c r="EF36" i="9"/>
  <c r="EB36" i="9"/>
  <c r="DX36" i="9"/>
  <c r="DT36" i="9"/>
  <c r="DP36" i="9"/>
  <c r="DL36" i="9"/>
  <c r="DH36" i="9"/>
  <c r="DD36" i="9"/>
  <c r="CZ36" i="9"/>
  <c r="CV36" i="9"/>
  <c r="CR36" i="9"/>
  <c r="CN36" i="9"/>
  <c r="CJ36" i="9"/>
  <c r="CF36" i="9"/>
  <c r="CB36" i="9"/>
  <c r="BX36" i="9"/>
  <c r="BT36" i="9"/>
  <c r="BP36" i="9"/>
  <c r="BL36" i="9"/>
  <c r="BH36" i="9"/>
  <c r="BD36" i="9"/>
  <c r="AZ36" i="9"/>
  <c r="AV36" i="9"/>
  <c r="AR36" i="9"/>
  <c r="AN36" i="9"/>
  <c r="AJ36" i="9"/>
  <c r="AF36" i="9"/>
  <c r="AB36" i="9"/>
  <c r="X36" i="9"/>
  <c r="T36" i="9"/>
  <c r="P36" i="9"/>
  <c r="L36" i="9"/>
  <c r="H36" i="9"/>
  <c r="D36" i="9"/>
  <c r="FD35" i="9"/>
  <c r="EZ35" i="9"/>
  <c r="EV35" i="9"/>
  <c r="ER35" i="9"/>
  <c r="EN35" i="9"/>
  <c r="EJ35" i="9"/>
  <c r="EF35" i="9"/>
  <c r="EB35" i="9"/>
  <c r="DX35" i="9"/>
  <c r="DT35" i="9"/>
  <c r="DP35" i="9"/>
  <c r="DL35" i="9"/>
  <c r="DH35" i="9"/>
  <c r="DD35" i="9"/>
  <c r="CZ35" i="9"/>
  <c r="CV35" i="9"/>
  <c r="CR35" i="9"/>
  <c r="CN35" i="9"/>
  <c r="CJ35" i="9"/>
  <c r="CF35" i="9"/>
  <c r="CB35" i="9"/>
  <c r="BX35" i="9"/>
  <c r="BT35" i="9"/>
  <c r="BP35" i="9"/>
  <c r="BL35" i="9"/>
  <c r="BH35" i="9"/>
  <c r="BD35" i="9"/>
  <c r="AZ35" i="9"/>
  <c r="AV35" i="9"/>
  <c r="AR35" i="9"/>
  <c r="AN35" i="9"/>
  <c r="AJ35" i="9"/>
  <c r="AF35" i="9"/>
  <c r="AB35" i="9"/>
  <c r="X35" i="9"/>
  <c r="T35" i="9"/>
  <c r="P35" i="9"/>
  <c r="L35" i="9"/>
  <c r="H35" i="9"/>
  <c r="D35" i="9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" i="7"/>
  <c r="V161" i="7"/>
  <c r="X161" i="7" s="1"/>
  <c r="V160" i="7"/>
  <c r="X160" i="7" s="1"/>
  <c r="V159" i="7"/>
  <c r="X159" i="7" s="1"/>
  <c r="V158" i="7"/>
  <c r="W158" i="7" s="1"/>
  <c r="V157" i="7"/>
  <c r="W157" i="7" s="1"/>
  <c r="V152" i="7"/>
  <c r="W152" i="7" s="1"/>
  <c r="V146" i="7"/>
  <c r="X146" i="7" s="1"/>
  <c r="V145" i="7"/>
  <c r="W145" i="7" s="1"/>
  <c r="V144" i="7"/>
  <c r="X144" i="7" s="1"/>
  <c r="V143" i="7"/>
  <c r="X143" i="7" s="1"/>
  <c r="V142" i="7"/>
  <c r="X142" i="7" s="1"/>
  <c r="V132" i="7"/>
  <c r="X132" i="7" s="1"/>
  <c r="V125" i="7"/>
  <c r="X125" i="7" s="1"/>
  <c r="V124" i="7"/>
  <c r="W124" i="7" s="1"/>
  <c r="V123" i="7"/>
  <c r="X123" i="7" s="1"/>
  <c r="V122" i="7"/>
  <c r="W122" i="7" s="1"/>
  <c r="V109" i="7"/>
  <c r="W109" i="7" s="1"/>
  <c r="V108" i="7"/>
  <c r="X108" i="7" s="1"/>
  <c r="V107" i="7"/>
  <c r="X107" i="7" s="1"/>
  <c r="V97" i="7"/>
  <c r="X97" i="7" s="1"/>
  <c r="V88" i="7"/>
  <c r="X88" i="7" s="1"/>
  <c r="V87" i="7"/>
  <c r="W87" i="7" s="1"/>
  <c r="V85" i="7"/>
  <c r="X85" i="7" s="1"/>
  <c r="V84" i="7"/>
  <c r="W84" i="7" s="1"/>
  <c r="V83" i="7"/>
  <c r="X83" i="7" s="1"/>
  <c r="V82" i="7"/>
  <c r="X82" i="7" s="1"/>
  <c r="V77" i="7"/>
  <c r="X77" i="7" s="1"/>
  <c r="V72" i="7"/>
  <c r="W72" i="7" s="1"/>
  <c r="V68" i="7"/>
  <c r="X68" i="7" s="1"/>
  <c r="V67" i="7"/>
  <c r="W67" i="7" s="1"/>
  <c r="V65" i="7"/>
  <c r="X65" i="7" s="1"/>
  <c r="V64" i="7"/>
  <c r="W64" i="7" s="1"/>
  <c r="V63" i="7"/>
  <c r="X63" i="7" s="1"/>
  <c r="V62" i="7"/>
  <c r="W62" i="7" s="1"/>
  <c r="V51" i="7"/>
  <c r="X51" i="7" s="1"/>
  <c r="V50" i="7"/>
  <c r="X50" i="7" s="1"/>
  <c r="V49" i="7"/>
  <c r="X49" i="7" s="1"/>
  <c r="V48" i="7"/>
  <c r="W48" i="7" s="1"/>
  <c r="V47" i="7"/>
  <c r="X47" i="7" s="1"/>
  <c r="V46" i="7"/>
  <c r="W46" i="7" s="1"/>
  <c r="V45" i="7"/>
  <c r="W45" i="7" s="1"/>
  <c r="V44" i="7"/>
  <c r="X44" i="7" s="1"/>
  <c r="V43" i="7"/>
  <c r="X43" i="7" s="1"/>
  <c r="V42" i="7"/>
  <c r="X42" i="7" s="1"/>
  <c r="V33" i="7"/>
  <c r="X33" i="7" s="1"/>
  <c r="V32" i="7"/>
  <c r="X32" i="7" s="1"/>
  <c r="V24" i="7"/>
  <c r="X24" i="7" s="1"/>
  <c r="V23" i="7"/>
  <c r="X23" i="7" s="1"/>
  <c r="V22" i="7"/>
  <c r="W22" i="7" s="1"/>
  <c r="V19" i="7"/>
  <c r="W19" i="7" s="1"/>
  <c r="V18" i="7"/>
  <c r="W18" i="7" s="1"/>
  <c r="V17" i="7"/>
  <c r="W17" i="7" s="1"/>
  <c r="V3" i="7"/>
  <c r="X3" i="7" s="1"/>
  <c r="V2" i="7"/>
  <c r="X2" i="7" s="1"/>
  <c r="L127" i="7"/>
  <c r="M127" i="7" s="1"/>
  <c r="L108" i="7"/>
  <c r="N108" i="7" s="1"/>
  <c r="L107" i="7"/>
  <c r="N107" i="7" s="1"/>
  <c r="L62" i="7"/>
  <c r="N62" i="7" s="1"/>
  <c r="FD39" i="8"/>
  <c r="FD38" i="8"/>
  <c r="EZ39" i="8"/>
  <c r="EZ38" i="8"/>
  <c r="EV39" i="8"/>
  <c r="EV38" i="8"/>
  <c r="ER39" i="8"/>
  <c r="ER38" i="8"/>
  <c r="EN39" i="8"/>
  <c r="EN38" i="8"/>
  <c r="EJ39" i="8"/>
  <c r="EJ38" i="8"/>
  <c r="EF39" i="8"/>
  <c r="EF38" i="8"/>
  <c r="EB39" i="8"/>
  <c r="EB38" i="8"/>
  <c r="DX39" i="8"/>
  <c r="DX38" i="8"/>
  <c r="DT39" i="8"/>
  <c r="DT38" i="8"/>
  <c r="DP39" i="8"/>
  <c r="DP38" i="8"/>
  <c r="DL39" i="8"/>
  <c r="DL38" i="8"/>
  <c r="DH39" i="8"/>
  <c r="DH38" i="8"/>
  <c r="DD39" i="8"/>
  <c r="DD38" i="8"/>
  <c r="CZ39" i="8"/>
  <c r="CZ38" i="8"/>
  <c r="CV39" i="8"/>
  <c r="CV38" i="8"/>
  <c r="CR39" i="8"/>
  <c r="CR38" i="8"/>
  <c r="CN39" i="8"/>
  <c r="CN38" i="8"/>
  <c r="CJ39" i="8"/>
  <c r="CJ38" i="8"/>
  <c r="CF39" i="8"/>
  <c r="CF38" i="8"/>
  <c r="CB39" i="8"/>
  <c r="CB38" i="8"/>
  <c r="BX39" i="8"/>
  <c r="BX38" i="8"/>
  <c r="BT39" i="8"/>
  <c r="BT38" i="8"/>
  <c r="BP39" i="8"/>
  <c r="BP38" i="8"/>
  <c r="BL39" i="8"/>
  <c r="BL38" i="8"/>
  <c r="BH39" i="8"/>
  <c r="BH38" i="8"/>
  <c r="BD39" i="8"/>
  <c r="BD38" i="8"/>
  <c r="AZ39" i="8"/>
  <c r="AZ38" i="8"/>
  <c r="AV39" i="8"/>
  <c r="AV38" i="8"/>
  <c r="AR39" i="8"/>
  <c r="AR38" i="8"/>
  <c r="AN39" i="8"/>
  <c r="AN38" i="8"/>
  <c r="AJ39" i="8"/>
  <c r="AJ38" i="8"/>
  <c r="AF39" i="8"/>
  <c r="AF38" i="8"/>
  <c r="AB39" i="8"/>
  <c r="AB38" i="8"/>
  <c r="X39" i="8"/>
  <c r="X38" i="8"/>
  <c r="T39" i="8"/>
  <c r="T38" i="8"/>
  <c r="P39" i="8"/>
  <c r="P38" i="8"/>
  <c r="L39" i="8"/>
  <c r="L38" i="8"/>
  <c r="H39" i="8"/>
  <c r="H38" i="8"/>
  <c r="D39" i="8"/>
  <c r="D38" i="8"/>
  <c r="N719" i="7" l="1"/>
  <c r="N699" i="7"/>
  <c r="X865" i="7"/>
  <c r="N994" i="7"/>
  <c r="N933" i="7"/>
  <c r="M542" i="7"/>
  <c r="N523" i="7"/>
  <c r="N594" i="7"/>
  <c r="N695" i="7"/>
  <c r="N520" i="7"/>
  <c r="N980" i="7"/>
  <c r="N676" i="7"/>
  <c r="N955" i="7"/>
  <c r="N740" i="7"/>
  <c r="M733" i="7"/>
  <c r="N714" i="7"/>
  <c r="X867" i="7"/>
  <c r="N439" i="7"/>
  <c r="N485" i="7"/>
  <c r="N500" i="7"/>
  <c r="M621" i="7"/>
  <c r="M518" i="7"/>
  <c r="N546" i="7"/>
  <c r="N941" i="7"/>
  <c r="N739" i="7"/>
  <c r="X866" i="7"/>
  <c r="N484" i="7"/>
  <c r="N527" i="7"/>
  <c r="N545" i="7"/>
  <c r="N974" i="7"/>
  <c r="N681" i="7"/>
  <c r="N674" i="7"/>
  <c r="N614" i="7"/>
  <c r="X768" i="7"/>
  <c r="M437" i="7"/>
  <c r="N940" i="7"/>
  <c r="X770" i="7"/>
  <c r="X829" i="7"/>
  <c r="X863" i="7"/>
  <c r="X868" i="7"/>
  <c r="W862" i="7"/>
  <c r="W827" i="7"/>
  <c r="W767" i="7"/>
  <c r="W762" i="7"/>
  <c r="N613" i="7"/>
  <c r="N618" i="7"/>
  <c r="N634" i="7"/>
  <c r="N653" i="7"/>
  <c r="N680" i="7"/>
  <c r="N673" i="7"/>
  <c r="N701" i="7"/>
  <c r="N700" i="7"/>
  <c r="N698" i="7"/>
  <c r="N715" i="7"/>
  <c r="N720" i="7"/>
  <c r="N713" i="7"/>
  <c r="N718" i="7"/>
  <c r="N741" i="7"/>
  <c r="N734" i="7"/>
  <c r="N738" i="7"/>
  <c r="N939" i="7"/>
  <c r="N938" i="7"/>
  <c r="N958" i="7"/>
  <c r="N956" i="7"/>
  <c r="N954" i="7"/>
  <c r="N959" i="7"/>
  <c r="N995" i="7"/>
  <c r="N993" i="7"/>
  <c r="M992" i="7"/>
  <c r="M979" i="7"/>
  <c r="M973" i="7"/>
  <c r="M953" i="7"/>
  <c r="M937" i="7"/>
  <c r="M932" i="7"/>
  <c r="M807" i="7"/>
  <c r="M787" i="7"/>
  <c r="M732" i="7"/>
  <c r="M712" i="7"/>
  <c r="M692" i="7"/>
  <c r="M687" i="7"/>
  <c r="M667" i="7"/>
  <c r="M657" i="7"/>
  <c r="M652" i="7"/>
  <c r="M648" i="7"/>
  <c r="M647" i="7"/>
  <c r="M639" i="7"/>
  <c r="M638" i="7"/>
  <c r="M637" i="7"/>
  <c r="M632" i="7"/>
  <c r="M620" i="7"/>
  <c r="M617" i="7"/>
  <c r="N612" i="7"/>
  <c r="W537" i="7"/>
  <c r="X458" i="7"/>
  <c r="W457" i="7"/>
  <c r="W453" i="7"/>
  <c r="W452" i="7"/>
  <c r="N593" i="7"/>
  <c r="N586" i="7"/>
  <c r="N558" i="7"/>
  <c r="M597" i="7"/>
  <c r="M592" i="7"/>
  <c r="M582" i="7"/>
  <c r="M577" i="7"/>
  <c r="M567" i="7"/>
  <c r="M564" i="7"/>
  <c r="M562" i="7"/>
  <c r="M557" i="7"/>
  <c r="N533" i="7"/>
  <c r="N524" i="7"/>
  <c r="N519" i="7"/>
  <c r="N513" i="7"/>
  <c r="M552" i="7"/>
  <c r="M537" i="7"/>
  <c r="M532" i="7"/>
  <c r="M522" i="7"/>
  <c r="M517" i="7"/>
  <c r="M512" i="7"/>
  <c r="N503" i="7"/>
  <c r="M502" i="7"/>
  <c r="N493" i="7"/>
  <c r="M492" i="7"/>
  <c r="N486" i="7"/>
  <c r="N483" i="7"/>
  <c r="M482" i="7"/>
  <c r="N478" i="7"/>
  <c r="M477" i="7"/>
  <c r="N473" i="7"/>
  <c r="M472" i="7"/>
  <c r="M459" i="7"/>
  <c r="M457" i="7"/>
  <c r="N453" i="7"/>
  <c r="M452" i="7"/>
  <c r="N433" i="7"/>
  <c r="N438" i="7"/>
  <c r="M432" i="7"/>
  <c r="N424" i="7"/>
  <c r="N423" i="7"/>
  <c r="M422" i="7"/>
  <c r="X157" i="7"/>
  <c r="W88" i="7"/>
  <c r="W63" i="7"/>
  <c r="W49" i="7"/>
  <c r="X22" i="7"/>
  <c r="W51" i="7"/>
  <c r="X72" i="7"/>
  <c r="X158" i="7"/>
  <c r="W50" i="7"/>
  <c r="W142" i="7"/>
  <c r="W42" i="7"/>
  <c r="W107" i="7"/>
  <c r="W77" i="7"/>
  <c r="W144" i="7"/>
  <c r="W43" i="7"/>
  <c r="W83" i="7"/>
  <c r="X109" i="7"/>
  <c r="X45" i="7"/>
  <c r="X17" i="7"/>
  <c r="W125" i="7"/>
  <c r="W68" i="7"/>
  <c r="W132" i="7"/>
  <c r="W97" i="7"/>
  <c r="W161" i="7"/>
  <c r="W23" i="7"/>
  <c r="X46" i="7"/>
  <c r="X64" i="7"/>
  <c r="X84" i="7"/>
  <c r="X122" i="7"/>
  <c r="X145" i="7"/>
  <c r="W24" i="7"/>
  <c r="X18" i="7"/>
  <c r="W159" i="7"/>
  <c r="X19" i="7"/>
  <c r="X48" i="7"/>
  <c r="X67" i="7"/>
  <c r="X87" i="7"/>
  <c r="X124" i="7"/>
  <c r="X152" i="7"/>
  <c r="W108" i="7"/>
  <c r="W143" i="7"/>
  <c r="W160" i="7"/>
  <c r="W44" i="7"/>
  <c r="W82" i="7"/>
  <c r="W47" i="7"/>
  <c r="X62" i="7"/>
  <c r="W65" i="7"/>
  <c r="W85" i="7"/>
  <c r="W123" i="7"/>
  <c r="W146" i="7"/>
  <c r="W32" i="7"/>
  <c r="W3" i="7"/>
  <c r="W33" i="7"/>
  <c r="W2" i="7"/>
  <c r="M102" i="7"/>
  <c r="N127" i="7"/>
  <c r="M107" i="7"/>
  <c r="M108" i="7"/>
  <c r="M62" i="7"/>
</calcChain>
</file>

<file path=xl/sharedStrings.xml><?xml version="1.0" encoding="utf-8"?>
<sst xmlns="http://schemas.openxmlformats.org/spreadsheetml/2006/main" count="6244" uniqueCount="150">
  <si>
    <t xml:space="preserve">Site </t>
  </si>
  <si>
    <t>DM (Don McDonald)</t>
  </si>
  <si>
    <t>Plot #</t>
  </si>
  <si>
    <t>Condition</t>
  </si>
  <si>
    <t>Newly fenced</t>
  </si>
  <si>
    <t>Group #</t>
  </si>
  <si>
    <t>F</t>
  </si>
  <si>
    <t>A</t>
  </si>
  <si>
    <t>Date</t>
  </si>
  <si>
    <t>Subplot A</t>
  </si>
  <si>
    <t>Subplot B</t>
  </si>
  <si>
    <t>Longitude</t>
  </si>
  <si>
    <t xml:space="preserve">Latitude </t>
  </si>
  <si>
    <t xml:space="preserve">Species </t>
  </si>
  <si>
    <t xml:space="preserve">Height </t>
  </si>
  <si>
    <t>Width</t>
  </si>
  <si>
    <t>Length</t>
  </si>
  <si>
    <t>Volume</t>
  </si>
  <si>
    <t>Tecticornia 1</t>
  </si>
  <si>
    <t>Tecticornia 2</t>
  </si>
  <si>
    <t>Tectocornia 3</t>
  </si>
  <si>
    <t>Tectocornia 4</t>
  </si>
  <si>
    <t xml:space="preserve">Tecticornia 5 </t>
  </si>
  <si>
    <t>Tussock 1</t>
  </si>
  <si>
    <t>Tussock 2</t>
  </si>
  <si>
    <t>Tussock 3</t>
  </si>
  <si>
    <t>Tussock 4</t>
  </si>
  <si>
    <t>Tussock 5</t>
  </si>
  <si>
    <t>Sarcocornia 1</t>
  </si>
  <si>
    <t>-</t>
  </si>
  <si>
    <t>Sarcocornia 2</t>
  </si>
  <si>
    <t xml:space="preserve">Sarcocornia 3 </t>
  </si>
  <si>
    <t>Sarcocornia 4</t>
  </si>
  <si>
    <t>Sarcocornia 5</t>
  </si>
  <si>
    <t>Sueda 1</t>
  </si>
  <si>
    <t>Sueda 2</t>
  </si>
  <si>
    <t>Sueda 3</t>
  </si>
  <si>
    <t>Sueda 4</t>
  </si>
  <si>
    <t>Sueda 5</t>
  </si>
  <si>
    <t>Q1</t>
  </si>
  <si>
    <t>Q2</t>
  </si>
  <si>
    <t>Q3</t>
  </si>
  <si>
    <t>Q4</t>
  </si>
  <si>
    <t>No. Of tussok</t>
  </si>
  <si>
    <t>No. Of Tecticornia</t>
  </si>
  <si>
    <t>% Cover Sarcocornia</t>
  </si>
  <si>
    <t xml:space="preserve">% Cover Sueda </t>
  </si>
  <si>
    <t>% Cover Sarco Avg</t>
  </si>
  <si>
    <t>% Cover Sueda AVG</t>
  </si>
  <si>
    <t xml:space="preserve">Photo by </t>
  </si>
  <si>
    <t>PVD (Parks VIC, Don McDonald)</t>
  </si>
  <si>
    <t>25 years fenced</t>
  </si>
  <si>
    <t>C</t>
  </si>
  <si>
    <t xml:space="preserve">D </t>
  </si>
  <si>
    <t>D</t>
  </si>
  <si>
    <t>E</t>
  </si>
  <si>
    <t>B</t>
  </si>
  <si>
    <t>LHG</t>
  </si>
  <si>
    <t>Date collected</t>
  </si>
  <si>
    <t>17 total</t>
  </si>
  <si>
    <t>9 total</t>
  </si>
  <si>
    <t xml:space="preserve">Will @12.53pm  </t>
  </si>
  <si>
    <t>Will</t>
  </si>
  <si>
    <t>DP (Donald Payne)</t>
  </si>
  <si>
    <t>60+ years fenced</t>
  </si>
  <si>
    <t>Missing data</t>
  </si>
  <si>
    <t>Missing Data</t>
  </si>
  <si>
    <t>D (Noyan)</t>
  </si>
  <si>
    <t>Elevation</t>
  </si>
  <si>
    <t>12 total</t>
  </si>
  <si>
    <t>Eva</t>
  </si>
  <si>
    <t>Sophie Small</t>
  </si>
  <si>
    <t>Eric</t>
  </si>
  <si>
    <t>Anne</t>
  </si>
  <si>
    <t>SR (Sara Randell)</t>
  </si>
  <si>
    <t>10-15 years fenced</t>
  </si>
  <si>
    <t xml:space="preserve">Tecticornia 6 </t>
  </si>
  <si>
    <t xml:space="preserve">5 total </t>
  </si>
  <si>
    <t>6 total</t>
  </si>
  <si>
    <t xml:space="preserve">12 total </t>
  </si>
  <si>
    <t>Erin</t>
  </si>
  <si>
    <t>Flip</t>
  </si>
  <si>
    <t>PVS (Park VIC Sara)</t>
  </si>
  <si>
    <t>Stella &amp; Jasmine 03/08/2022</t>
  </si>
  <si>
    <t>highlighted ones</t>
  </si>
  <si>
    <t xml:space="preserve">17 total </t>
  </si>
  <si>
    <t xml:space="preserve">4 total </t>
  </si>
  <si>
    <t xml:space="preserve">22 total </t>
  </si>
  <si>
    <t xml:space="preserve">14 total </t>
  </si>
  <si>
    <t>Mel</t>
  </si>
  <si>
    <t>Poor Sarco health</t>
  </si>
  <si>
    <t xml:space="preserve">Poor Sarco health </t>
  </si>
  <si>
    <t>unhealthy Sarco</t>
  </si>
  <si>
    <t>P</t>
  </si>
  <si>
    <t>Site</t>
  </si>
  <si>
    <t>Subplot</t>
  </si>
  <si>
    <t>Unique_Plot_Name</t>
  </si>
  <si>
    <t>Tecticornia_height</t>
  </si>
  <si>
    <t>Tecticornia_Width</t>
  </si>
  <si>
    <t>Tectocornia_Length</t>
  </si>
  <si>
    <t>Tecticornia_AGB g</t>
  </si>
  <si>
    <t>Tecticornia_AGB (kg)</t>
  </si>
  <si>
    <t>Tecticornia_g Corg</t>
  </si>
  <si>
    <t>Tussock_height</t>
  </si>
  <si>
    <t>Tussock_Width</t>
  </si>
  <si>
    <t>Tussock_Length</t>
  </si>
  <si>
    <t>Sarcocornia_height</t>
  </si>
  <si>
    <t>Sueda_height</t>
  </si>
  <si>
    <t>Sueda_Width</t>
  </si>
  <si>
    <t>Sueda_Length</t>
  </si>
  <si>
    <t>Sueda_AGB g</t>
  </si>
  <si>
    <t>Sueda_AGB (kg)</t>
  </si>
  <si>
    <t>Sueda_g Corg</t>
  </si>
  <si>
    <t>No. Of tussock</t>
  </si>
  <si>
    <t>% Cover Sarco_AVG</t>
  </si>
  <si>
    <t>% Cover Sueda_AVG</t>
  </si>
  <si>
    <t>Tussock area</t>
  </si>
  <si>
    <t>PVS</t>
  </si>
  <si>
    <t> </t>
  </si>
  <si>
    <t>DM</t>
  </si>
  <si>
    <t>PVD</t>
  </si>
  <si>
    <t>DP</t>
  </si>
  <si>
    <t>SR</t>
  </si>
  <si>
    <t>SR1A</t>
  </si>
  <si>
    <t>SR1B</t>
  </si>
  <si>
    <t>SR2A</t>
  </si>
  <si>
    <t>SR2B</t>
  </si>
  <si>
    <t>SR3A</t>
  </si>
  <si>
    <t>SR3B</t>
  </si>
  <si>
    <t>SR4A</t>
  </si>
  <si>
    <t>SR4B</t>
  </si>
  <si>
    <t>SR5A</t>
  </si>
  <si>
    <t>SR5B</t>
  </si>
  <si>
    <t>SR6A</t>
  </si>
  <si>
    <t>SR6B</t>
  </si>
  <si>
    <t>SR7A</t>
  </si>
  <si>
    <t>SR7B</t>
  </si>
  <si>
    <t>SR8A</t>
  </si>
  <si>
    <t>SR8B</t>
  </si>
  <si>
    <t>SR9A</t>
  </si>
  <si>
    <t>SR9B</t>
  </si>
  <si>
    <t>SR10A</t>
  </si>
  <si>
    <t>SR10B</t>
  </si>
  <si>
    <t>SR11A</t>
  </si>
  <si>
    <t>SR11B</t>
  </si>
  <si>
    <t>SR12A</t>
  </si>
  <si>
    <t>SR12B</t>
  </si>
  <si>
    <t>SR13A</t>
  </si>
  <si>
    <t>SR13B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</si>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</sst>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2" borderId="8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0" fontId="0" fillId="6" borderId="4" xfId="0" applyFill="1" applyBorder="1"/>
    <xf numFmtId="0" fontId="0" fillId="0" borderId="9" xfId="0" applyBorder="1"/>
    <xf numFmtId="0" fontId="0" fillId="0" borderId="10" xfId="0" applyBorder="1"/>
    <xf numFmtId="0" fontId="0" fillId="0" borderId="8" xfId="0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0" borderId="1" xfId="0" applyBorder="1"/>
    <xf numFmtId="0" fontId="0" fillId="3" borderId="9" xfId="0" applyFill="1" applyBorder="1"/>
    <xf numFmtId="0" fontId="0" fillId="3" borderId="10" xfId="0" applyFill="1" applyBorder="1"/>
    <xf numFmtId="0" fontId="0" fillId="3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8" xfId="0" applyFill="1" applyBorder="1"/>
    <xf numFmtId="0" fontId="2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1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164" fontId="3" fillId="0" borderId="0" xfId="0" applyNumberFormat="1" applyFont="1"/>
    <xf numFmtId="0" fontId="6" fillId="0" borderId="0" xfId="0" applyFont="1"/>
    <xf numFmtId="14" fontId="0" fillId="0" borderId="0" xfId="0" applyNumberFormat="1"/>
    <xf numFmtId="0" fontId="5" fillId="0" borderId="0" xfId="0" applyFont="1"/>
    <xf numFmtId="14" fontId="6" fillId="0" borderId="0" xfId="0" applyNumberFormat="1" applyFont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1627-D77C-47F3-8B48-49D6E11BD3DC}">
  <dimension ref="A1:FG38"/>
  <sheetViews>
    <sheetView zoomScaleNormal="100" workbookViewId="0">
      <selection activeCell="I25" sqref="I25"/>
    </sheetView>
  </sheetViews>
  <sheetFormatPr defaultRowHeight="14.5" x14ac:dyDescent="0.35"/>
  <cols>
    <col min="2" max="2" width="18.26953125" customWidth="1"/>
    <col min="3" max="3" width="18.453125" customWidth="1"/>
  </cols>
  <sheetData>
    <row r="1" spans="1:163" x14ac:dyDescent="0.35">
      <c r="A1" s="1" t="s">
        <v>0</v>
      </c>
      <c r="B1" s="2" t="s">
        <v>1</v>
      </c>
      <c r="C1" s="8" t="s">
        <v>2</v>
      </c>
      <c r="D1" s="39">
        <v>1</v>
      </c>
      <c r="E1" s="39"/>
      <c r="F1" s="39"/>
      <c r="G1" s="39"/>
      <c r="H1" s="39"/>
      <c r="I1" s="39"/>
      <c r="J1" s="39"/>
      <c r="K1" s="39"/>
      <c r="L1" s="39">
        <v>2</v>
      </c>
      <c r="M1" s="39"/>
      <c r="N1" s="39"/>
      <c r="O1" s="39"/>
      <c r="P1" s="39"/>
      <c r="Q1" s="39"/>
      <c r="R1" s="39"/>
      <c r="S1" s="39"/>
      <c r="T1" s="39">
        <v>3</v>
      </c>
      <c r="U1" s="39"/>
      <c r="V1" s="39"/>
      <c r="W1" s="39"/>
      <c r="X1" s="39"/>
      <c r="Y1" s="39"/>
      <c r="Z1" s="39"/>
      <c r="AA1" s="39"/>
      <c r="AB1" s="39">
        <v>4</v>
      </c>
      <c r="AC1" s="39"/>
      <c r="AD1" s="39"/>
      <c r="AE1" s="39"/>
      <c r="AF1" s="39"/>
      <c r="AG1" s="39"/>
      <c r="AH1" s="39"/>
      <c r="AI1" s="39"/>
      <c r="AJ1" s="39">
        <v>5</v>
      </c>
      <c r="AK1" s="39"/>
      <c r="AL1" s="39"/>
      <c r="AM1" s="39"/>
      <c r="AN1" s="39"/>
      <c r="AO1" s="39"/>
      <c r="AP1" s="39"/>
      <c r="AQ1" s="39"/>
      <c r="AR1" s="39">
        <v>6</v>
      </c>
      <c r="AS1" s="39"/>
      <c r="AT1" s="39"/>
      <c r="AU1" s="39"/>
      <c r="AV1" s="39"/>
      <c r="AW1" s="39"/>
      <c r="AX1" s="39"/>
      <c r="AY1" s="39"/>
      <c r="AZ1" s="39">
        <v>7</v>
      </c>
      <c r="BA1" s="39"/>
      <c r="BB1" s="39"/>
      <c r="BC1" s="39"/>
      <c r="BD1" s="39"/>
      <c r="BE1" s="39"/>
      <c r="BF1" s="39"/>
      <c r="BG1" s="39"/>
      <c r="BH1" s="39">
        <v>8</v>
      </c>
      <c r="BI1" s="39"/>
      <c r="BJ1" s="39"/>
      <c r="BK1" s="39"/>
      <c r="BL1" s="39"/>
      <c r="BM1" s="39"/>
      <c r="BN1" s="39"/>
      <c r="BO1" s="39"/>
      <c r="BP1" s="39">
        <v>9</v>
      </c>
      <c r="BQ1" s="39"/>
      <c r="BR1" s="39"/>
      <c r="BS1" s="39"/>
      <c r="BT1" s="39"/>
      <c r="BU1" s="39"/>
      <c r="BV1" s="39"/>
      <c r="BW1" s="39"/>
      <c r="BX1" s="39">
        <v>10</v>
      </c>
      <c r="BY1" s="39"/>
      <c r="BZ1" s="39"/>
      <c r="CA1" s="39"/>
      <c r="CB1" s="39"/>
      <c r="CC1" s="39"/>
      <c r="CD1" s="39"/>
      <c r="CE1" s="39"/>
      <c r="CF1" s="39">
        <v>11</v>
      </c>
      <c r="CG1" s="39"/>
      <c r="CH1" s="39"/>
      <c r="CI1" s="39"/>
      <c r="CJ1" s="39"/>
      <c r="CK1" s="39"/>
      <c r="CL1" s="39"/>
      <c r="CM1" s="39"/>
      <c r="CN1" s="39">
        <v>12</v>
      </c>
      <c r="CO1" s="39"/>
      <c r="CP1" s="39"/>
      <c r="CQ1" s="39"/>
      <c r="CR1" s="39"/>
      <c r="CS1" s="39"/>
      <c r="CT1" s="39"/>
      <c r="CU1" s="39"/>
      <c r="CV1" s="39">
        <v>13</v>
      </c>
      <c r="CW1" s="39"/>
      <c r="CX1" s="39"/>
      <c r="CY1" s="39"/>
      <c r="CZ1" s="39"/>
      <c r="DA1" s="39"/>
      <c r="DB1" s="39"/>
      <c r="DC1" s="39"/>
      <c r="DD1" s="39">
        <v>14</v>
      </c>
      <c r="DE1" s="39"/>
      <c r="DF1" s="39"/>
      <c r="DG1" s="39"/>
      <c r="DH1" s="39"/>
      <c r="DI1" s="39"/>
      <c r="DJ1" s="39"/>
      <c r="DK1" s="39"/>
      <c r="DL1" s="39">
        <v>15</v>
      </c>
      <c r="DM1" s="39"/>
      <c r="DN1" s="39"/>
      <c r="DO1" s="39"/>
      <c r="DP1" s="39"/>
      <c r="DQ1" s="39"/>
      <c r="DR1" s="39"/>
      <c r="DS1" s="39"/>
      <c r="DT1" s="39">
        <v>16</v>
      </c>
      <c r="DU1" s="39"/>
      <c r="DV1" s="39"/>
      <c r="DW1" s="39"/>
      <c r="DX1" s="39"/>
      <c r="DY1" s="39"/>
      <c r="DZ1" s="39"/>
      <c r="EA1" s="39"/>
      <c r="EB1" s="39">
        <v>17</v>
      </c>
      <c r="EC1" s="39"/>
      <c r="ED1" s="39"/>
      <c r="EE1" s="39"/>
      <c r="EF1" s="39"/>
      <c r="EG1" s="39"/>
      <c r="EH1" s="39"/>
      <c r="EI1" s="39"/>
      <c r="EJ1" s="39">
        <v>18</v>
      </c>
      <c r="EK1" s="39"/>
      <c r="EL1" s="39"/>
      <c r="EM1" s="39"/>
      <c r="EN1" s="39"/>
      <c r="EO1" s="39"/>
      <c r="EP1" s="39"/>
      <c r="EQ1" s="39"/>
      <c r="ER1" s="39">
        <v>19</v>
      </c>
      <c r="ES1" s="39"/>
      <c r="ET1" s="39"/>
      <c r="EU1" s="39"/>
      <c r="EV1" s="39"/>
      <c r="EW1" s="39"/>
      <c r="EX1" s="39"/>
      <c r="EY1" s="39"/>
      <c r="EZ1" s="39">
        <v>20</v>
      </c>
      <c r="FA1" s="39"/>
      <c r="FB1" s="39"/>
      <c r="FC1" s="39"/>
      <c r="FD1" s="39"/>
      <c r="FE1" s="39"/>
      <c r="FF1" s="39"/>
      <c r="FG1" s="39"/>
    </row>
    <row r="2" spans="1:163" x14ac:dyDescent="0.35">
      <c r="A2" s="3" t="s">
        <v>3</v>
      </c>
      <c r="B2" s="4" t="s">
        <v>4</v>
      </c>
      <c r="C2" s="9" t="s">
        <v>5</v>
      </c>
      <c r="D2" s="40" t="s">
        <v>6</v>
      </c>
      <c r="E2" s="41"/>
      <c r="F2" s="41"/>
      <c r="G2" s="41"/>
      <c r="H2" s="41"/>
      <c r="I2" s="41"/>
      <c r="J2" s="41"/>
      <c r="K2" s="42"/>
      <c r="L2" s="40" t="s">
        <v>7</v>
      </c>
      <c r="M2" s="41"/>
      <c r="N2" s="41"/>
      <c r="O2" s="41"/>
      <c r="P2" s="41"/>
      <c r="Q2" s="41"/>
      <c r="R2" s="41"/>
      <c r="S2" s="42"/>
      <c r="T2" s="40" t="s">
        <v>6</v>
      </c>
      <c r="U2" s="41"/>
      <c r="V2" s="41"/>
      <c r="W2" s="41"/>
      <c r="X2" s="41"/>
      <c r="Y2" s="41"/>
      <c r="Z2" s="41"/>
      <c r="AA2" s="42"/>
      <c r="AB2" s="40" t="s">
        <v>7</v>
      </c>
      <c r="AC2" s="41"/>
      <c r="AD2" s="41"/>
      <c r="AE2" s="41"/>
      <c r="AF2" s="41"/>
      <c r="AG2" s="41"/>
      <c r="AH2" s="41"/>
      <c r="AI2" s="42"/>
      <c r="AJ2" s="40" t="s">
        <v>6</v>
      </c>
      <c r="AK2" s="41"/>
      <c r="AL2" s="41"/>
      <c r="AM2" s="41"/>
      <c r="AN2" s="41"/>
      <c r="AO2" s="41"/>
      <c r="AP2" s="41"/>
      <c r="AQ2" s="42"/>
      <c r="AR2" s="40" t="s">
        <v>7</v>
      </c>
      <c r="AS2" s="41"/>
      <c r="AT2" s="41"/>
      <c r="AU2" s="41"/>
      <c r="AV2" s="41"/>
      <c r="AW2" s="41"/>
      <c r="AX2" s="41"/>
      <c r="AY2" s="42"/>
      <c r="AZ2" s="40" t="s">
        <v>6</v>
      </c>
      <c r="BA2" s="41"/>
      <c r="BB2" s="41"/>
      <c r="BC2" s="41"/>
      <c r="BD2" s="41"/>
      <c r="BE2" s="41"/>
      <c r="BF2" s="41"/>
      <c r="BG2" s="42"/>
      <c r="BH2" s="40" t="s">
        <v>7</v>
      </c>
      <c r="BI2" s="41"/>
      <c r="BJ2" s="41"/>
      <c r="BK2" s="41"/>
      <c r="BL2" s="41"/>
      <c r="BM2" s="41"/>
      <c r="BN2" s="41"/>
      <c r="BO2" s="42"/>
      <c r="BP2" s="40" t="s">
        <v>6</v>
      </c>
      <c r="BQ2" s="41"/>
      <c r="BR2" s="41"/>
      <c r="BS2" s="41"/>
      <c r="BT2" s="41"/>
      <c r="BU2" s="41"/>
      <c r="BV2" s="41"/>
      <c r="BW2" s="42"/>
      <c r="BX2" s="40" t="s">
        <v>7</v>
      </c>
      <c r="BY2" s="41"/>
      <c r="BZ2" s="41"/>
      <c r="CA2" s="41"/>
      <c r="CB2" s="41"/>
      <c r="CC2" s="41"/>
      <c r="CD2" s="41"/>
      <c r="CE2" s="42"/>
      <c r="CF2" s="40" t="s">
        <v>6</v>
      </c>
      <c r="CG2" s="41"/>
      <c r="CH2" s="41"/>
      <c r="CI2" s="41"/>
      <c r="CJ2" s="41"/>
      <c r="CK2" s="41"/>
      <c r="CL2" s="41"/>
      <c r="CM2" s="42"/>
      <c r="CN2" s="40" t="s">
        <v>7</v>
      </c>
      <c r="CO2" s="41"/>
      <c r="CP2" s="41"/>
      <c r="CQ2" s="41"/>
      <c r="CR2" s="41"/>
      <c r="CS2" s="41"/>
      <c r="CT2" s="41"/>
      <c r="CU2" s="42"/>
      <c r="CV2" s="40" t="s">
        <v>6</v>
      </c>
      <c r="CW2" s="41"/>
      <c r="CX2" s="41"/>
      <c r="CY2" s="41"/>
      <c r="CZ2" s="41"/>
      <c r="DA2" s="41"/>
      <c r="DB2" s="41"/>
      <c r="DC2" s="42"/>
      <c r="DD2" s="40" t="s">
        <v>7</v>
      </c>
      <c r="DE2" s="41"/>
      <c r="DF2" s="41"/>
      <c r="DG2" s="41"/>
      <c r="DH2" s="41"/>
      <c r="DI2" s="41"/>
      <c r="DJ2" s="41"/>
      <c r="DK2" s="42"/>
      <c r="DL2" s="40" t="s">
        <v>6</v>
      </c>
      <c r="DM2" s="41"/>
      <c r="DN2" s="41"/>
      <c r="DO2" s="41"/>
      <c r="DP2" s="41"/>
      <c r="DQ2" s="41"/>
      <c r="DR2" s="41"/>
      <c r="DS2" s="42"/>
      <c r="DT2" s="40" t="s">
        <v>7</v>
      </c>
      <c r="DU2" s="41"/>
      <c r="DV2" s="41"/>
      <c r="DW2" s="41"/>
      <c r="DX2" s="41"/>
      <c r="DY2" s="41"/>
      <c r="DZ2" s="41"/>
      <c r="EA2" s="42"/>
      <c r="EB2" s="40" t="s">
        <v>6</v>
      </c>
      <c r="EC2" s="41"/>
      <c r="ED2" s="41"/>
      <c r="EE2" s="41"/>
      <c r="EF2" s="41"/>
      <c r="EG2" s="41"/>
      <c r="EH2" s="41"/>
      <c r="EI2" s="42"/>
      <c r="EJ2" s="40" t="s">
        <v>7</v>
      </c>
      <c r="EK2" s="41"/>
      <c r="EL2" s="41"/>
      <c r="EM2" s="41"/>
      <c r="EN2" s="41"/>
      <c r="EO2" s="41"/>
      <c r="EP2" s="41"/>
      <c r="EQ2" s="42"/>
      <c r="ER2" s="40" t="s">
        <v>6</v>
      </c>
      <c r="ES2" s="41"/>
      <c r="ET2" s="41"/>
      <c r="EU2" s="41"/>
      <c r="EV2" s="41"/>
      <c r="EW2" s="41"/>
      <c r="EX2" s="41"/>
      <c r="EY2" s="42"/>
      <c r="EZ2" s="40" t="s">
        <v>7</v>
      </c>
      <c r="FA2" s="41"/>
      <c r="FB2" s="41"/>
      <c r="FC2" s="41"/>
      <c r="FD2" s="41"/>
      <c r="FE2" s="41"/>
      <c r="FF2" s="41"/>
      <c r="FG2" s="42"/>
    </row>
    <row r="3" spans="1:163" x14ac:dyDescent="0.35">
      <c r="A3" s="3" t="s">
        <v>8</v>
      </c>
      <c r="B3" s="5">
        <v>44642</v>
      </c>
      <c r="C3" s="9"/>
      <c r="D3" s="43" t="s">
        <v>9</v>
      </c>
      <c r="E3" s="43"/>
      <c r="F3" s="43"/>
      <c r="G3" s="43"/>
      <c r="H3" s="44" t="s">
        <v>10</v>
      </c>
      <c r="I3" s="44"/>
      <c r="J3" s="44"/>
      <c r="K3" s="44"/>
      <c r="L3" s="43" t="s">
        <v>9</v>
      </c>
      <c r="M3" s="43"/>
      <c r="N3" s="43"/>
      <c r="O3" s="43"/>
      <c r="P3" s="44" t="s">
        <v>10</v>
      </c>
      <c r="Q3" s="44"/>
      <c r="R3" s="44"/>
      <c r="S3" s="44"/>
      <c r="T3" s="43" t="s">
        <v>9</v>
      </c>
      <c r="U3" s="43"/>
      <c r="V3" s="43"/>
      <c r="W3" s="43"/>
      <c r="X3" s="44" t="s">
        <v>10</v>
      </c>
      <c r="Y3" s="44"/>
      <c r="Z3" s="44"/>
      <c r="AA3" s="44"/>
      <c r="AB3" s="43" t="s">
        <v>9</v>
      </c>
      <c r="AC3" s="43"/>
      <c r="AD3" s="43"/>
      <c r="AE3" s="43"/>
      <c r="AF3" s="44" t="s">
        <v>10</v>
      </c>
      <c r="AG3" s="44"/>
      <c r="AH3" s="44"/>
      <c r="AI3" s="44"/>
      <c r="AJ3" s="43" t="s">
        <v>9</v>
      </c>
      <c r="AK3" s="43"/>
      <c r="AL3" s="43"/>
      <c r="AM3" s="43"/>
      <c r="AN3" s="44" t="s">
        <v>10</v>
      </c>
      <c r="AO3" s="44"/>
      <c r="AP3" s="44"/>
      <c r="AQ3" s="44"/>
      <c r="AR3" s="43" t="s">
        <v>9</v>
      </c>
      <c r="AS3" s="43"/>
      <c r="AT3" s="43"/>
      <c r="AU3" s="43"/>
      <c r="AV3" s="44" t="s">
        <v>10</v>
      </c>
      <c r="AW3" s="44"/>
      <c r="AX3" s="44"/>
      <c r="AY3" s="44"/>
      <c r="AZ3" s="43" t="s">
        <v>9</v>
      </c>
      <c r="BA3" s="43"/>
      <c r="BB3" s="43"/>
      <c r="BC3" s="43"/>
      <c r="BD3" s="44" t="s">
        <v>10</v>
      </c>
      <c r="BE3" s="44"/>
      <c r="BF3" s="44"/>
      <c r="BG3" s="44"/>
      <c r="BH3" s="43" t="s">
        <v>9</v>
      </c>
      <c r="BI3" s="43"/>
      <c r="BJ3" s="43"/>
      <c r="BK3" s="43"/>
      <c r="BL3" s="44" t="s">
        <v>10</v>
      </c>
      <c r="BM3" s="44"/>
      <c r="BN3" s="44"/>
      <c r="BO3" s="44"/>
      <c r="BP3" s="43" t="s">
        <v>9</v>
      </c>
      <c r="BQ3" s="43"/>
      <c r="BR3" s="43"/>
      <c r="BS3" s="43"/>
      <c r="BT3" s="44" t="s">
        <v>10</v>
      </c>
      <c r="BU3" s="44"/>
      <c r="BV3" s="44"/>
      <c r="BW3" s="44"/>
      <c r="BX3" s="43" t="s">
        <v>9</v>
      </c>
      <c r="BY3" s="43"/>
      <c r="BZ3" s="43"/>
      <c r="CA3" s="43"/>
      <c r="CB3" s="44" t="s">
        <v>10</v>
      </c>
      <c r="CC3" s="44"/>
      <c r="CD3" s="44"/>
      <c r="CE3" s="44"/>
      <c r="CF3" s="43" t="s">
        <v>9</v>
      </c>
      <c r="CG3" s="43"/>
      <c r="CH3" s="43"/>
      <c r="CI3" s="43"/>
      <c r="CJ3" s="44" t="s">
        <v>10</v>
      </c>
      <c r="CK3" s="44"/>
      <c r="CL3" s="44"/>
      <c r="CM3" s="44"/>
      <c r="CN3" s="43" t="s">
        <v>9</v>
      </c>
      <c r="CO3" s="43"/>
      <c r="CP3" s="43"/>
      <c r="CQ3" s="43"/>
      <c r="CR3" s="44" t="s">
        <v>10</v>
      </c>
      <c r="CS3" s="44"/>
      <c r="CT3" s="44"/>
      <c r="CU3" s="44"/>
      <c r="CV3" s="43" t="s">
        <v>9</v>
      </c>
      <c r="CW3" s="43"/>
      <c r="CX3" s="43"/>
      <c r="CY3" s="43"/>
      <c r="CZ3" s="44" t="s">
        <v>10</v>
      </c>
      <c r="DA3" s="44"/>
      <c r="DB3" s="44"/>
      <c r="DC3" s="44"/>
      <c r="DD3" s="43" t="s">
        <v>9</v>
      </c>
      <c r="DE3" s="43"/>
      <c r="DF3" s="43"/>
      <c r="DG3" s="43"/>
      <c r="DH3" s="44" t="s">
        <v>10</v>
      </c>
      <c r="DI3" s="44"/>
      <c r="DJ3" s="44"/>
      <c r="DK3" s="44"/>
      <c r="DL3" s="43" t="s">
        <v>9</v>
      </c>
      <c r="DM3" s="43"/>
      <c r="DN3" s="43"/>
      <c r="DO3" s="43"/>
      <c r="DP3" s="44" t="s">
        <v>10</v>
      </c>
      <c r="DQ3" s="44"/>
      <c r="DR3" s="44"/>
      <c r="DS3" s="44"/>
      <c r="DT3" s="43" t="s">
        <v>9</v>
      </c>
      <c r="DU3" s="43"/>
      <c r="DV3" s="43"/>
      <c r="DW3" s="43"/>
      <c r="DX3" s="44" t="s">
        <v>10</v>
      </c>
      <c r="DY3" s="44"/>
      <c r="DZ3" s="44"/>
      <c r="EA3" s="44"/>
      <c r="EB3" s="43" t="s">
        <v>9</v>
      </c>
      <c r="EC3" s="43"/>
      <c r="ED3" s="43"/>
      <c r="EE3" s="43"/>
      <c r="EF3" s="44" t="s">
        <v>10</v>
      </c>
      <c r="EG3" s="44"/>
      <c r="EH3" s="44"/>
      <c r="EI3" s="44"/>
      <c r="EJ3" s="43" t="s">
        <v>9</v>
      </c>
      <c r="EK3" s="43"/>
      <c r="EL3" s="43"/>
      <c r="EM3" s="43"/>
      <c r="EN3" s="44" t="s">
        <v>10</v>
      </c>
      <c r="EO3" s="44"/>
      <c r="EP3" s="44"/>
      <c r="EQ3" s="44"/>
      <c r="ER3" s="43" t="s">
        <v>9</v>
      </c>
      <c r="ES3" s="43"/>
      <c r="ET3" s="43"/>
      <c r="EU3" s="43"/>
      <c r="EV3" s="44" t="s">
        <v>10</v>
      </c>
      <c r="EW3" s="44"/>
      <c r="EX3" s="44"/>
      <c r="EY3" s="44"/>
      <c r="EZ3" s="43" t="s">
        <v>9</v>
      </c>
      <c r="FA3" s="43"/>
      <c r="FB3" s="43"/>
      <c r="FC3" s="43"/>
      <c r="FD3" s="44" t="s">
        <v>10</v>
      </c>
      <c r="FE3" s="44"/>
      <c r="FF3" s="44"/>
      <c r="FG3" s="44"/>
    </row>
    <row r="4" spans="1:163" x14ac:dyDescent="0.35">
      <c r="A4" s="3"/>
      <c r="B4" s="5"/>
      <c r="C4" s="9" t="s">
        <v>11</v>
      </c>
      <c r="D4" s="13"/>
      <c r="E4" s="14"/>
      <c r="F4" s="14"/>
      <c r="G4" s="15"/>
      <c r="H4" s="16"/>
      <c r="I4" s="17"/>
      <c r="J4" s="17"/>
      <c r="K4" s="18"/>
      <c r="L4" s="13"/>
      <c r="M4" s="14"/>
      <c r="N4" s="14"/>
      <c r="O4" s="15"/>
      <c r="P4" s="16"/>
      <c r="Q4" s="17"/>
      <c r="R4" s="17"/>
      <c r="S4" s="18"/>
      <c r="T4" s="13"/>
      <c r="U4" s="14"/>
      <c r="V4" s="14"/>
      <c r="W4" s="15"/>
      <c r="X4" s="16"/>
      <c r="Y4" s="17"/>
      <c r="Z4" s="17"/>
      <c r="AA4" s="18"/>
      <c r="AB4" s="13"/>
      <c r="AC4" s="14"/>
      <c r="AD4" s="14"/>
      <c r="AE4" s="15"/>
      <c r="AF4" s="16"/>
      <c r="AG4" s="17"/>
      <c r="AH4" s="17"/>
      <c r="AI4" s="18"/>
      <c r="AJ4" s="13"/>
      <c r="AK4" s="14"/>
      <c r="AL4" s="14"/>
      <c r="AM4" s="15"/>
      <c r="AN4" s="16"/>
      <c r="AO4" s="17"/>
      <c r="AP4" s="17"/>
      <c r="AQ4" s="18"/>
      <c r="AR4" s="13"/>
      <c r="AS4" s="14"/>
      <c r="AT4" s="14"/>
      <c r="AU4" s="15"/>
      <c r="AV4" s="16"/>
      <c r="AW4" s="17"/>
      <c r="AX4" s="17"/>
      <c r="AY4" s="18"/>
      <c r="AZ4" s="13"/>
      <c r="BA4" s="14"/>
      <c r="BB4" s="14"/>
      <c r="BC4" s="15"/>
      <c r="BD4" s="16"/>
      <c r="BE4" s="17"/>
      <c r="BF4" s="17"/>
      <c r="BG4" s="18"/>
      <c r="BH4" s="13"/>
      <c r="BI4" s="14"/>
      <c r="BJ4" s="14"/>
      <c r="BK4" s="15"/>
      <c r="BL4" s="16"/>
      <c r="BM4" s="17"/>
      <c r="BN4" s="17"/>
      <c r="BO4" s="18"/>
      <c r="BP4" s="13"/>
      <c r="BQ4" s="14"/>
      <c r="BR4" s="14"/>
      <c r="BS4" s="15"/>
      <c r="BT4" s="16"/>
      <c r="BU4" s="17"/>
      <c r="BV4" s="17"/>
      <c r="BW4" s="18"/>
      <c r="BX4" s="13"/>
      <c r="BY4" s="14"/>
      <c r="BZ4" s="14"/>
      <c r="CA4" s="15"/>
      <c r="CB4" s="16"/>
      <c r="CC4" s="17"/>
      <c r="CD4" s="17"/>
      <c r="CE4" s="18"/>
      <c r="CF4" s="13"/>
      <c r="CG4" s="14"/>
      <c r="CH4" s="14"/>
      <c r="CI4" s="15"/>
      <c r="CJ4" s="16"/>
      <c r="CK4" s="17"/>
      <c r="CL4" s="17"/>
      <c r="CM4" s="18"/>
      <c r="CN4" s="13"/>
      <c r="CO4" s="14"/>
      <c r="CP4" s="14"/>
      <c r="CQ4" s="15"/>
      <c r="CR4" s="16"/>
      <c r="CS4" s="17"/>
      <c r="CT4" s="17"/>
      <c r="CU4" s="18"/>
      <c r="CV4" s="13"/>
      <c r="CW4" s="14"/>
      <c r="CX4" s="14"/>
      <c r="CY4" s="15"/>
      <c r="CZ4" s="16"/>
      <c r="DA4" s="17"/>
      <c r="DB4" s="17"/>
      <c r="DC4" s="18"/>
      <c r="DD4" s="13"/>
      <c r="DE4" s="14"/>
      <c r="DF4" s="14"/>
      <c r="DG4" s="15"/>
      <c r="DH4" s="16"/>
      <c r="DI4" s="17"/>
      <c r="DJ4" s="17"/>
      <c r="DK4" s="18"/>
      <c r="DL4" s="13"/>
      <c r="DM4" s="14"/>
      <c r="DN4" s="14"/>
      <c r="DO4" s="15"/>
      <c r="DP4" s="16"/>
      <c r="DQ4" s="17"/>
      <c r="DR4" s="17"/>
      <c r="DS4" s="18"/>
      <c r="DT4" s="13"/>
      <c r="DU4" s="14"/>
      <c r="DV4" s="14"/>
      <c r="DW4" s="15"/>
      <c r="DX4" s="16"/>
      <c r="DY4" s="17"/>
      <c r="DZ4" s="17"/>
      <c r="EA4" s="18"/>
      <c r="EB4" s="13"/>
      <c r="EC4" s="14"/>
      <c r="ED4" s="14"/>
      <c r="EE4" s="15"/>
      <c r="EF4" s="16"/>
      <c r="EG4" s="17"/>
      <c r="EH4" s="17"/>
      <c r="EI4" s="18"/>
      <c r="EJ4" s="13"/>
      <c r="EK4" s="14"/>
      <c r="EL4" s="14"/>
      <c r="EM4" s="15"/>
      <c r="EN4" s="16"/>
      <c r="EO4" s="17"/>
      <c r="EP4" s="17"/>
      <c r="EQ4" s="18"/>
      <c r="ER4" s="13"/>
      <c r="ES4" s="14"/>
      <c r="ET4" s="14"/>
      <c r="EU4" s="15"/>
      <c r="EV4" s="16"/>
      <c r="EW4" s="17"/>
      <c r="EX4" s="17"/>
      <c r="EY4" s="18"/>
      <c r="EZ4" s="13"/>
      <c r="FA4" s="14"/>
      <c r="FB4" s="14"/>
      <c r="FC4" s="15"/>
      <c r="FD4" s="16"/>
      <c r="FE4" s="17"/>
      <c r="FF4" s="17"/>
      <c r="FG4" s="18"/>
    </row>
    <row r="5" spans="1:163" x14ac:dyDescent="0.35">
      <c r="A5" s="3"/>
      <c r="B5" s="5"/>
      <c r="C5" s="9" t="s">
        <v>12</v>
      </c>
      <c r="D5" s="13"/>
      <c r="E5" s="14"/>
      <c r="F5" s="14"/>
      <c r="G5" s="15"/>
      <c r="H5" s="16"/>
      <c r="I5" s="17"/>
      <c r="J5" s="17"/>
      <c r="K5" s="18"/>
      <c r="L5" s="13"/>
      <c r="M5" s="14"/>
      <c r="N5" s="14"/>
      <c r="O5" s="15"/>
      <c r="P5" s="16"/>
      <c r="Q5" s="17"/>
      <c r="R5" s="17"/>
      <c r="S5" s="18"/>
      <c r="T5" s="13"/>
      <c r="U5" s="14"/>
      <c r="V5" s="14"/>
      <c r="W5" s="15"/>
      <c r="X5" s="16"/>
      <c r="Y5" s="17"/>
      <c r="Z5" s="17"/>
      <c r="AA5" s="18"/>
      <c r="AB5" s="13"/>
      <c r="AC5" s="14"/>
      <c r="AD5" s="14"/>
      <c r="AE5" s="15"/>
      <c r="AF5" s="16"/>
      <c r="AG5" s="17"/>
      <c r="AH5" s="17"/>
      <c r="AI5" s="18"/>
      <c r="AJ5" s="13"/>
      <c r="AK5" s="14"/>
      <c r="AL5" s="14"/>
      <c r="AM5" s="15"/>
      <c r="AN5" s="16"/>
      <c r="AO5" s="17"/>
      <c r="AP5" s="17"/>
      <c r="AQ5" s="18"/>
      <c r="AR5" s="13"/>
      <c r="AS5" s="14"/>
      <c r="AT5" s="14"/>
      <c r="AU5" s="15"/>
      <c r="AV5" s="16"/>
      <c r="AW5" s="17"/>
      <c r="AX5" s="17"/>
      <c r="AY5" s="18"/>
      <c r="AZ5" s="13"/>
      <c r="BA5" s="14"/>
      <c r="BB5" s="14"/>
      <c r="BC5" s="15"/>
      <c r="BD5" s="16"/>
      <c r="BE5" s="17"/>
      <c r="BF5" s="17"/>
      <c r="BG5" s="18"/>
      <c r="BH5" s="13"/>
      <c r="BI5" s="14"/>
      <c r="BJ5" s="14"/>
      <c r="BK5" s="15"/>
      <c r="BL5" s="16"/>
      <c r="BM5" s="17"/>
      <c r="BN5" s="17"/>
      <c r="BO5" s="18"/>
      <c r="BP5" s="13"/>
      <c r="BQ5" s="14"/>
      <c r="BR5" s="14"/>
      <c r="BS5" s="15"/>
      <c r="BT5" s="16"/>
      <c r="BU5" s="17"/>
      <c r="BV5" s="17"/>
      <c r="BW5" s="18"/>
      <c r="BX5" s="13"/>
      <c r="BY5" s="14"/>
      <c r="BZ5" s="14"/>
      <c r="CA5" s="15"/>
      <c r="CB5" s="16"/>
      <c r="CC5" s="17"/>
      <c r="CD5" s="17"/>
      <c r="CE5" s="18"/>
      <c r="CF5" s="13"/>
      <c r="CG5" s="14"/>
      <c r="CH5" s="14"/>
      <c r="CI5" s="15"/>
      <c r="CJ5" s="16"/>
      <c r="CK5" s="17"/>
      <c r="CL5" s="17"/>
      <c r="CM5" s="18"/>
      <c r="CN5" s="13"/>
      <c r="CO5" s="14"/>
      <c r="CP5" s="14"/>
      <c r="CQ5" s="15"/>
      <c r="CR5" s="16"/>
      <c r="CS5" s="17"/>
      <c r="CT5" s="17"/>
      <c r="CU5" s="18"/>
      <c r="CV5" s="13"/>
      <c r="CW5" s="14"/>
      <c r="CX5" s="14"/>
      <c r="CY5" s="15"/>
      <c r="CZ5" s="16"/>
      <c r="DA5" s="17"/>
      <c r="DB5" s="17"/>
      <c r="DC5" s="18"/>
      <c r="DD5" s="13"/>
      <c r="DE5" s="14"/>
      <c r="DF5" s="14"/>
      <c r="DG5" s="15"/>
      <c r="DH5" s="16"/>
      <c r="DI5" s="17"/>
      <c r="DJ5" s="17"/>
      <c r="DK5" s="18"/>
      <c r="DL5" s="13"/>
      <c r="DM5" s="14"/>
      <c r="DN5" s="14"/>
      <c r="DO5" s="15"/>
      <c r="DP5" s="16"/>
      <c r="DQ5" s="17"/>
      <c r="DR5" s="17"/>
      <c r="DS5" s="18"/>
      <c r="DT5" s="13"/>
      <c r="DU5" s="14"/>
      <c r="DV5" s="14"/>
      <c r="DW5" s="15"/>
      <c r="DX5" s="16"/>
      <c r="DY5" s="17"/>
      <c r="DZ5" s="17"/>
      <c r="EA5" s="18"/>
      <c r="EB5" s="13"/>
      <c r="EC5" s="14"/>
      <c r="ED5" s="14"/>
      <c r="EE5" s="15"/>
      <c r="EF5" s="16"/>
      <c r="EG5" s="17"/>
      <c r="EH5" s="17"/>
      <c r="EI5" s="18"/>
      <c r="EJ5" s="13"/>
      <c r="EK5" s="14"/>
      <c r="EL5" s="14"/>
      <c r="EM5" s="15"/>
      <c r="EN5" s="16"/>
      <c r="EO5" s="17"/>
      <c r="EP5" s="17"/>
      <c r="EQ5" s="18"/>
      <c r="ER5" s="13"/>
      <c r="ES5" s="14"/>
      <c r="ET5" s="14"/>
      <c r="EU5" s="15"/>
      <c r="EV5" s="16"/>
      <c r="EW5" s="17"/>
      <c r="EX5" s="17"/>
      <c r="EY5" s="18"/>
      <c r="EZ5" s="13"/>
      <c r="FA5" s="14"/>
      <c r="FB5" s="14"/>
      <c r="FC5" s="15"/>
      <c r="FD5" s="16"/>
      <c r="FE5" s="17"/>
      <c r="FF5" s="17"/>
      <c r="FG5" s="18"/>
    </row>
    <row r="6" spans="1:163" x14ac:dyDescent="0.35">
      <c r="A6" s="6"/>
      <c r="B6" s="7"/>
      <c r="C6" s="10" t="s">
        <v>13</v>
      </c>
      <c r="D6" s="11" t="s">
        <v>14</v>
      </c>
      <c r="E6" s="11" t="s">
        <v>15</v>
      </c>
      <c r="F6" s="11" t="s">
        <v>16</v>
      </c>
      <c r="G6" s="11" t="s">
        <v>17</v>
      </c>
      <c r="H6" s="12" t="s">
        <v>14</v>
      </c>
      <c r="I6" s="12" t="s">
        <v>15</v>
      </c>
      <c r="J6" s="12" t="s">
        <v>16</v>
      </c>
      <c r="K6" s="12" t="s">
        <v>17</v>
      </c>
      <c r="L6" s="11" t="s">
        <v>14</v>
      </c>
      <c r="M6" s="11" t="s">
        <v>15</v>
      </c>
      <c r="N6" s="11" t="s">
        <v>16</v>
      </c>
      <c r="O6" s="11" t="s">
        <v>17</v>
      </c>
      <c r="P6" s="12" t="s">
        <v>14</v>
      </c>
      <c r="Q6" s="12" t="s">
        <v>15</v>
      </c>
      <c r="R6" s="12" t="s">
        <v>16</v>
      </c>
      <c r="S6" s="12" t="s">
        <v>17</v>
      </c>
      <c r="T6" s="11" t="s">
        <v>14</v>
      </c>
      <c r="U6" s="11" t="s">
        <v>15</v>
      </c>
      <c r="V6" s="11" t="s">
        <v>16</v>
      </c>
      <c r="W6" s="11" t="s">
        <v>17</v>
      </c>
      <c r="X6" s="12" t="s">
        <v>14</v>
      </c>
      <c r="Y6" s="12" t="s">
        <v>15</v>
      </c>
      <c r="Z6" s="12" t="s">
        <v>16</v>
      </c>
      <c r="AA6" s="12" t="s">
        <v>17</v>
      </c>
      <c r="AB6" s="11" t="s">
        <v>14</v>
      </c>
      <c r="AC6" s="11" t="s">
        <v>15</v>
      </c>
      <c r="AD6" s="11" t="s">
        <v>16</v>
      </c>
      <c r="AE6" s="11" t="s">
        <v>17</v>
      </c>
      <c r="AF6" s="12" t="s">
        <v>14</v>
      </c>
      <c r="AG6" s="12" t="s">
        <v>15</v>
      </c>
      <c r="AH6" s="12" t="s">
        <v>16</v>
      </c>
      <c r="AI6" s="12" t="s">
        <v>17</v>
      </c>
      <c r="AJ6" s="11" t="s">
        <v>14</v>
      </c>
      <c r="AK6" s="11" t="s">
        <v>15</v>
      </c>
      <c r="AL6" s="11" t="s">
        <v>16</v>
      </c>
      <c r="AM6" s="11" t="s">
        <v>17</v>
      </c>
      <c r="AN6" s="12" t="s">
        <v>14</v>
      </c>
      <c r="AO6" s="12" t="s">
        <v>15</v>
      </c>
      <c r="AP6" s="12" t="s">
        <v>16</v>
      </c>
      <c r="AQ6" s="12" t="s">
        <v>17</v>
      </c>
      <c r="AR6" s="11" t="s">
        <v>14</v>
      </c>
      <c r="AS6" s="11" t="s">
        <v>15</v>
      </c>
      <c r="AT6" s="11" t="s">
        <v>16</v>
      </c>
      <c r="AU6" s="11" t="s">
        <v>17</v>
      </c>
      <c r="AV6" s="12" t="s">
        <v>14</v>
      </c>
      <c r="AW6" s="12" t="s">
        <v>15</v>
      </c>
      <c r="AX6" s="12" t="s">
        <v>16</v>
      </c>
      <c r="AY6" s="12" t="s">
        <v>17</v>
      </c>
      <c r="AZ6" s="11" t="s">
        <v>14</v>
      </c>
      <c r="BA6" s="11" t="s">
        <v>15</v>
      </c>
      <c r="BB6" s="11" t="s">
        <v>16</v>
      </c>
      <c r="BC6" s="11" t="s">
        <v>17</v>
      </c>
      <c r="BD6" s="12" t="s">
        <v>14</v>
      </c>
      <c r="BE6" s="12" t="s">
        <v>15</v>
      </c>
      <c r="BF6" s="12" t="s">
        <v>16</v>
      </c>
      <c r="BG6" s="12" t="s">
        <v>17</v>
      </c>
      <c r="BH6" s="11" t="s">
        <v>14</v>
      </c>
      <c r="BI6" s="11" t="s">
        <v>15</v>
      </c>
      <c r="BJ6" s="11" t="s">
        <v>16</v>
      </c>
      <c r="BK6" s="11" t="s">
        <v>17</v>
      </c>
      <c r="BL6" s="12" t="s">
        <v>14</v>
      </c>
      <c r="BM6" s="12" t="s">
        <v>15</v>
      </c>
      <c r="BN6" s="12" t="s">
        <v>16</v>
      </c>
      <c r="BO6" s="12" t="s">
        <v>17</v>
      </c>
      <c r="BP6" s="11" t="s">
        <v>14</v>
      </c>
      <c r="BQ6" s="11" t="s">
        <v>15</v>
      </c>
      <c r="BR6" s="11" t="s">
        <v>16</v>
      </c>
      <c r="BS6" s="11" t="s">
        <v>17</v>
      </c>
      <c r="BT6" s="12" t="s">
        <v>14</v>
      </c>
      <c r="BU6" s="12" t="s">
        <v>15</v>
      </c>
      <c r="BV6" s="12" t="s">
        <v>16</v>
      </c>
      <c r="BW6" s="12" t="s">
        <v>17</v>
      </c>
      <c r="BX6" s="11" t="s">
        <v>14</v>
      </c>
      <c r="BY6" s="11" t="s">
        <v>15</v>
      </c>
      <c r="BZ6" s="11" t="s">
        <v>16</v>
      </c>
      <c r="CA6" s="11" t="s">
        <v>17</v>
      </c>
      <c r="CB6" s="12" t="s">
        <v>14</v>
      </c>
      <c r="CC6" s="12" t="s">
        <v>15</v>
      </c>
      <c r="CD6" s="12" t="s">
        <v>16</v>
      </c>
      <c r="CE6" s="12" t="s">
        <v>17</v>
      </c>
      <c r="CF6" s="11" t="s">
        <v>14</v>
      </c>
      <c r="CG6" s="11" t="s">
        <v>15</v>
      </c>
      <c r="CH6" s="11" t="s">
        <v>16</v>
      </c>
      <c r="CI6" s="11" t="s">
        <v>17</v>
      </c>
      <c r="CJ6" s="12" t="s">
        <v>14</v>
      </c>
      <c r="CK6" s="12" t="s">
        <v>15</v>
      </c>
      <c r="CL6" s="12" t="s">
        <v>16</v>
      </c>
      <c r="CM6" s="12" t="s">
        <v>17</v>
      </c>
      <c r="CN6" s="11" t="s">
        <v>14</v>
      </c>
      <c r="CO6" s="11" t="s">
        <v>15</v>
      </c>
      <c r="CP6" s="11" t="s">
        <v>16</v>
      </c>
      <c r="CQ6" s="11" t="s">
        <v>17</v>
      </c>
      <c r="CR6" s="12" t="s">
        <v>14</v>
      </c>
      <c r="CS6" s="12" t="s">
        <v>15</v>
      </c>
      <c r="CT6" s="12" t="s">
        <v>16</v>
      </c>
      <c r="CU6" s="12" t="s">
        <v>17</v>
      </c>
      <c r="CV6" s="11" t="s">
        <v>14</v>
      </c>
      <c r="CW6" s="11" t="s">
        <v>15</v>
      </c>
      <c r="CX6" s="11" t="s">
        <v>16</v>
      </c>
      <c r="CY6" s="11" t="s">
        <v>17</v>
      </c>
      <c r="CZ6" s="12" t="s">
        <v>14</v>
      </c>
      <c r="DA6" s="12" t="s">
        <v>15</v>
      </c>
      <c r="DB6" s="12" t="s">
        <v>16</v>
      </c>
      <c r="DC6" s="12" t="s">
        <v>17</v>
      </c>
      <c r="DD6" s="11" t="s">
        <v>14</v>
      </c>
      <c r="DE6" s="11" t="s">
        <v>15</v>
      </c>
      <c r="DF6" s="11" t="s">
        <v>16</v>
      </c>
      <c r="DG6" s="11" t="s">
        <v>17</v>
      </c>
      <c r="DH6" s="12" t="s">
        <v>14</v>
      </c>
      <c r="DI6" s="12" t="s">
        <v>15</v>
      </c>
      <c r="DJ6" s="12" t="s">
        <v>16</v>
      </c>
      <c r="DK6" s="12" t="s">
        <v>17</v>
      </c>
      <c r="DL6" s="11" t="s">
        <v>14</v>
      </c>
      <c r="DM6" s="11" t="s">
        <v>15</v>
      </c>
      <c r="DN6" s="11" t="s">
        <v>16</v>
      </c>
      <c r="DO6" s="11" t="s">
        <v>17</v>
      </c>
      <c r="DP6" s="12" t="s">
        <v>14</v>
      </c>
      <c r="DQ6" s="12" t="s">
        <v>15</v>
      </c>
      <c r="DR6" s="12" t="s">
        <v>16</v>
      </c>
      <c r="DS6" s="12" t="s">
        <v>17</v>
      </c>
      <c r="DT6" s="11" t="s">
        <v>14</v>
      </c>
      <c r="DU6" s="11" t="s">
        <v>15</v>
      </c>
      <c r="DV6" s="11" t="s">
        <v>16</v>
      </c>
      <c r="DW6" s="11" t="s">
        <v>17</v>
      </c>
      <c r="DX6" s="12" t="s">
        <v>14</v>
      </c>
      <c r="DY6" s="12" t="s">
        <v>15</v>
      </c>
      <c r="DZ6" s="12" t="s">
        <v>16</v>
      </c>
      <c r="EA6" s="12" t="s">
        <v>17</v>
      </c>
      <c r="EB6" s="11" t="s">
        <v>14</v>
      </c>
      <c r="EC6" s="11" t="s">
        <v>15</v>
      </c>
      <c r="ED6" s="11" t="s">
        <v>16</v>
      </c>
      <c r="EE6" s="11" t="s">
        <v>17</v>
      </c>
      <c r="EF6" s="12" t="s">
        <v>14</v>
      </c>
      <c r="EG6" s="12" t="s">
        <v>15</v>
      </c>
      <c r="EH6" s="12" t="s">
        <v>16</v>
      </c>
      <c r="EI6" s="12" t="s">
        <v>17</v>
      </c>
      <c r="EJ6" s="11" t="s">
        <v>14</v>
      </c>
      <c r="EK6" s="11" t="s">
        <v>15</v>
      </c>
      <c r="EL6" s="11" t="s">
        <v>16</v>
      </c>
      <c r="EM6" s="11" t="s">
        <v>17</v>
      </c>
      <c r="EN6" s="12" t="s">
        <v>14</v>
      </c>
      <c r="EO6" s="12" t="s">
        <v>15</v>
      </c>
      <c r="EP6" s="12" t="s">
        <v>16</v>
      </c>
      <c r="EQ6" s="12" t="s">
        <v>17</v>
      </c>
      <c r="ER6" s="11" t="s">
        <v>14</v>
      </c>
      <c r="ES6" s="11" t="s">
        <v>15</v>
      </c>
      <c r="ET6" s="11" t="s">
        <v>16</v>
      </c>
      <c r="EU6" s="11" t="s">
        <v>17</v>
      </c>
      <c r="EV6" s="12" t="s">
        <v>14</v>
      </c>
      <c r="EW6" s="12" t="s">
        <v>15</v>
      </c>
      <c r="EX6" s="12" t="s">
        <v>16</v>
      </c>
      <c r="EY6" s="12" t="s">
        <v>17</v>
      </c>
      <c r="EZ6" s="11" t="s">
        <v>14</v>
      </c>
      <c r="FA6" s="11" t="s">
        <v>15</v>
      </c>
      <c r="FB6" s="11" t="s">
        <v>16</v>
      </c>
      <c r="FC6" s="11" t="s">
        <v>17</v>
      </c>
      <c r="FD6" s="12" t="s">
        <v>14</v>
      </c>
      <c r="FE6" s="12" t="s">
        <v>15</v>
      </c>
      <c r="FF6" s="12" t="s">
        <v>16</v>
      </c>
      <c r="FG6" s="12" t="s">
        <v>17</v>
      </c>
    </row>
    <row r="7" spans="1:163" x14ac:dyDescent="0.35">
      <c r="C7" s="10" t="s">
        <v>18</v>
      </c>
      <c r="D7" s="11"/>
      <c r="E7" s="11"/>
      <c r="F7" s="11"/>
      <c r="G7" s="11"/>
      <c r="H7" s="12"/>
      <c r="I7" s="12"/>
      <c r="J7" s="12"/>
      <c r="K7" s="12"/>
      <c r="L7" s="11"/>
      <c r="M7" s="11"/>
      <c r="N7" s="11"/>
      <c r="O7" s="11"/>
      <c r="P7" s="12"/>
      <c r="Q7" s="12"/>
      <c r="R7" s="12"/>
      <c r="S7" s="12"/>
      <c r="T7" s="11"/>
      <c r="U7" s="11"/>
      <c r="V7" s="11"/>
      <c r="W7" s="11"/>
      <c r="X7" s="12"/>
      <c r="Y7" s="12"/>
      <c r="Z7" s="12"/>
      <c r="AA7" s="12"/>
      <c r="AB7" s="11"/>
      <c r="AC7" s="11"/>
      <c r="AD7" s="11"/>
      <c r="AE7" s="11"/>
      <c r="AF7" s="12"/>
      <c r="AG7" s="12"/>
      <c r="AH7" s="12"/>
      <c r="AI7" s="12"/>
      <c r="AJ7" s="11"/>
      <c r="AK7" s="11"/>
      <c r="AL7" s="11"/>
      <c r="AM7" s="11"/>
      <c r="AN7" s="12"/>
      <c r="AO7" s="12"/>
      <c r="AP7" s="12"/>
      <c r="AQ7" s="12"/>
      <c r="AR7" s="11"/>
      <c r="AS7" s="11"/>
      <c r="AT7" s="11"/>
      <c r="AU7" s="11"/>
      <c r="AV7" s="12"/>
      <c r="AW7" s="12"/>
      <c r="AX7" s="12"/>
      <c r="AY7" s="12"/>
      <c r="AZ7" s="11"/>
      <c r="BA7" s="11"/>
      <c r="BB7" s="11"/>
      <c r="BC7" s="11"/>
      <c r="BD7" s="12"/>
      <c r="BE7" s="12"/>
      <c r="BF7" s="12"/>
      <c r="BG7" s="12"/>
      <c r="BH7" s="11"/>
      <c r="BI7" s="11"/>
      <c r="BJ7" s="11"/>
      <c r="BK7" s="11"/>
      <c r="BL7" s="12"/>
      <c r="BM7" s="12"/>
      <c r="BN7" s="12"/>
      <c r="BO7" s="12"/>
      <c r="BP7" s="11"/>
      <c r="BQ7" s="11"/>
      <c r="BR7" s="11"/>
      <c r="BS7" s="11"/>
      <c r="BT7" s="12"/>
      <c r="BU7" s="12"/>
      <c r="BV7" s="12"/>
      <c r="BW7" s="12"/>
      <c r="BX7" s="11"/>
      <c r="BY7" s="11"/>
      <c r="BZ7" s="11"/>
      <c r="CA7" s="11"/>
      <c r="CB7" s="12"/>
      <c r="CC7" s="12"/>
      <c r="CD7" s="12"/>
      <c r="CE7" s="12"/>
      <c r="CF7" s="11"/>
      <c r="CG7" s="11"/>
      <c r="CH7" s="11"/>
      <c r="CI7" s="11"/>
      <c r="CJ7" s="12"/>
      <c r="CK7" s="12"/>
      <c r="CL7" s="12"/>
      <c r="CM7" s="12"/>
      <c r="CN7" s="11"/>
      <c r="CO7" s="11"/>
      <c r="CP7" s="11"/>
      <c r="CQ7" s="11"/>
      <c r="CR7" s="12"/>
      <c r="CS7" s="12"/>
      <c r="CT7" s="12"/>
      <c r="CU7" s="12"/>
      <c r="CV7" s="11"/>
      <c r="CW7" s="11"/>
      <c r="CX7" s="11"/>
      <c r="CY7" s="11"/>
      <c r="CZ7" s="12"/>
      <c r="DA7" s="12"/>
      <c r="DB7" s="12"/>
      <c r="DC7" s="12"/>
      <c r="DD7" s="11"/>
      <c r="DE7" s="11"/>
      <c r="DF7" s="11"/>
      <c r="DG7" s="11"/>
      <c r="DH7" s="12"/>
      <c r="DI7" s="12"/>
      <c r="DJ7" s="12"/>
      <c r="DK7" s="12"/>
      <c r="DL7" s="11"/>
      <c r="DM7" s="11"/>
      <c r="DN7" s="11"/>
      <c r="DO7" s="11"/>
      <c r="DP7" s="12"/>
      <c r="DQ7" s="12"/>
      <c r="DR7" s="12"/>
      <c r="DS7" s="12"/>
      <c r="DT7" s="11"/>
      <c r="DU7" s="11"/>
      <c r="DV7" s="11"/>
      <c r="DW7" s="11"/>
      <c r="DX7" s="12"/>
      <c r="DY7" s="12"/>
      <c r="DZ7" s="12"/>
      <c r="EA7" s="12"/>
      <c r="EB7" s="11"/>
      <c r="EC7" s="11"/>
      <c r="ED7" s="11"/>
      <c r="EE7" s="11"/>
      <c r="EF7" s="12"/>
      <c r="EG7" s="12"/>
      <c r="EH7" s="12"/>
      <c r="EI7" s="12"/>
      <c r="EJ7" s="11"/>
      <c r="EK7" s="11"/>
      <c r="EL7" s="11"/>
      <c r="EM7" s="11"/>
      <c r="EN7" s="12"/>
      <c r="EO7" s="12"/>
      <c r="EP7" s="12"/>
      <c r="EQ7" s="12"/>
      <c r="ER7" s="11"/>
      <c r="ES7" s="11"/>
      <c r="ET7" s="11"/>
      <c r="EU7" s="11"/>
      <c r="EV7" s="12"/>
      <c r="EW7" s="12"/>
      <c r="EX7" s="12"/>
      <c r="EY7" s="12"/>
      <c r="EZ7" s="11"/>
      <c r="FA7" s="11"/>
      <c r="FB7" s="11"/>
      <c r="FC7" s="11"/>
      <c r="FD7" s="12"/>
      <c r="FE7" s="12"/>
      <c r="FF7" s="12"/>
      <c r="FG7" s="12"/>
    </row>
    <row r="8" spans="1:163" x14ac:dyDescent="0.35">
      <c r="C8" s="10" t="s">
        <v>19</v>
      </c>
      <c r="D8" s="11"/>
      <c r="E8" s="11"/>
      <c r="F8" s="11"/>
      <c r="G8" s="11"/>
      <c r="H8" s="12"/>
      <c r="I8" s="12"/>
      <c r="J8" s="12"/>
      <c r="K8" s="12"/>
      <c r="L8" s="11"/>
      <c r="M8" s="11"/>
      <c r="N8" s="11"/>
      <c r="O8" s="11"/>
      <c r="P8" s="12"/>
      <c r="Q8" s="12"/>
      <c r="R8" s="12"/>
      <c r="S8" s="12"/>
      <c r="T8" s="11"/>
      <c r="U8" s="11"/>
      <c r="V8" s="11"/>
      <c r="W8" s="11"/>
      <c r="X8" s="12"/>
      <c r="Y8" s="12"/>
      <c r="Z8" s="12"/>
      <c r="AA8" s="12"/>
      <c r="AB8" s="11"/>
      <c r="AC8" s="11"/>
      <c r="AD8" s="11"/>
      <c r="AE8" s="11"/>
      <c r="AF8" s="12"/>
      <c r="AG8" s="12"/>
      <c r="AH8" s="12"/>
      <c r="AI8" s="12"/>
      <c r="AJ8" s="11"/>
      <c r="AK8" s="11"/>
      <c r="AL8" s="11"/>
      <c r="AM8" s="11"/>
      <c r="AN8" s="12"/>
      <c r="AO8" s="12"/>
      <c r="AP8" s="12"/>
      <c r="AQ8" s="12"/>
      <c r="AR8" s="11"/>
      <c r="AS8" s="11"/>
      <c r="AT8" s="11"/>
      <c r="AU8" s="11"/>
      <c r="AV8" s="12"/>
      <c r="AW8" s="12"/>
      <c r="AX8" s="12"/>
      <c r="AY8" s="12"/>
      <c r="AZ8" s="11"/>
      <c r="BA8" s="11"/>
      <c r="BB8" s="11"/>
      <c r="BC8" s="11"/>
      <c r="BD8" s="12"/>
      <c r="BE8" s="12"/>
      <c r="BF8" s="12"/>
      <c r="BG8" s="12"/>
      <c r="BH8" s="11"/>
      <c r="BI8" s="11"/>
      <c r="BJ8" s="11"/>
      <c r="BK8" s="11"/>
      <c r="BL8" s="12"/>
      <c r="BM8" s="12"/>
      <c r="BN8" s="12"/>
      <c r="BO8" s="12"/>
      <c r="BP8" s="11"/>
      <c r="BQ8" s="11"/>
      <c r="BR8" s="11"/>
      <c r="BS8" s="11"/>
      <c r="BT8" s="12"/>
      <c r="BU8" s="12"/>
      <c r="BV8" s="12"/>
      <c r="BW8" s="12"/>
      <c r="BX8" s="11"/>
      <c r="BY8" s="11"/>
      <c r="BZ8" s="11"/>
      <c r="CA8" s="11"/>
      <c r="CB8" s="12"/>
      <c r="CC8" s="12"/>
      <c r="CD8" s="12"/>
      <c r="CE8" s="12"/>
      <c r="CF8" s="11"/>
      <c r="CG8" s="11"/>
      <c r="CH8" s="11"/>
      <c r="CI8" s="11"/>
      <c r="CJ8" s="12"/>
      <c r="CK8" s="12"/>
      <c r="CL8" s="12"/>
      <c r="CM8" s="12"/>
      <c r="CN8" s="11"/>
      <c r="CO8" s="11"/>
      <c r="CP8" s="11"/>
      <c r="CQ8" s="11"/>
      <c r="CR8" s="12"/>
      <c r="CS8" s="12"/>
      <c r="CT8" s="12"/>
      <c r="CU8" s="12"/>
      <c r="CV8" s="11"/>
      <c r="CW8" s="11"/>
      <c r="CX8" s="11"/>
      <c r="CY8" s="11"/>
      <c r="CZ8" s="12"/>
      <c r="DA8" s="12"/>
      <c r="DB8" s="12"/>
      <c r="DC8" s="12"/>
      <c r="DD8" s="11"/>
      <c r="DE8" s="11"/>
      <c r="DF8" s="11"/>
      <c r="DG8" s="11"/>
      <c r="DH8" s="12"/>
      <c r="DI8" s="12"/>
      <c r="DJ8" s="12"/>
      <c r="DK8" s="12"/>
      <c r="DL8" s="11"/>
      <c r="DM8" s="11"/>
      <c r="DN8" s="11"/>
      <c r="DO8" s="11"/>
      <c r="DP8" s="12"/>
      <c r="DQ8" s="12"/>
      <c r="DR8" s="12"/>
      <c r="DS8" s="12"/>
      <c r="DT8" s="11"/>
      <c r="DU8" s="11"/>
      <c r="DV8" s="11"/>
      <c r="DW8" s="11"/>
      <c r="DX8" s="12"/>
      <c r="DY8" s="12"/>
      <c r="DZ8" s="12"/>
      <c r="EA8" s="12"/>
      <c r="EB8" s="11"/>
      <c r="EC8" s="11"/>
      <c r="ED8" s="11"/>
      <c r="EE8" s="11"/>
      <c r="EF8" s="12"/>
      <c r="EG8" s="12"/>
      <c r="EH8" s="12"/>
      <c r="EI8" s="12"/>
      <c r="EJ8" s="11"/>
      <c r="EK8" s="11"/>
      <c r="EL8" s="11"/>
      <c r="EM8" s="11"/>
      <c r="EN8" s="12"/>
      <c r="EO8" s="12"/>
      <c r="EP8" s="12"/>
      <c r="EQ8" s="12"/>
      <c r="ER8" s="11"/>
      <c r="ES8" s="11"/>
      <c r="ET8" s="11"/>
      <c r="EU8" s="11"/>
      <c r="EV8" s="12"/>
      <c r="EW8" s="12"/>
      <c r="EX8" s="12"/>
      <c r="EY8" s="12"/>
      <c r="EZ8" s="11"/>
      <c r="FA8" s="11"/>
      <c r="FB8" s="11"/>
      <c r="FC8" s="11"/>
      <c r="FD8" s="12"/>
      <c r="FE8" s="12"/>
      <c r="FF8" s="12"/>
      <c r="FG8" s="12"/>
    </row>
    <row r="9" spans="1:163" x14ac:dyDescent="0.35">
      <c r="C9" s="10" t="s">
        <v>20</v>
      </c>
      <c r="D9" s="11"/>
      <c r="E9" s="11"/>
      <c r="F9" s="11"/>
      <c r="G9" s="11"/>
      <c r="H9" s="12"/>
      <c r="I9" s="12"/>
      <c r="J9" s="12"/>
      <c r="K9" s="12"/>
      <c r="L9" s="11"/>
      <c r="M9" s="11"/>
      <c r="N9" s="11"/>
      <c r="O9" s="11"/>
      <c r="P9" s="12"/>
      <c r="Q9" s="12"/>
      <c r="R9" s="12"/>
      <c r="S9" s="12"/>
      <c r="T9" s="11"/>
      <c r="U9" s="11"/>
      <c r="V9" s="11"/>
      <c r="W9" s="11"/>
      <c r="X9" s="12"/>
      <c r="Y9" s="12"/>
      <c r="Z9" s="12"/>
      <c r="AA9" s="12"/>
      <c r="AB9" s="11"/>
      <c r="AC9" s="11"/>
      <c r="AD9" s="11"/>
      <c r="AE9" s="11"/>
      <c r="AF9" s="12"/>
      <c r="AG9" s="12"/>
      <c r="AH9" s="12"/>
      <c r="AI9" s="12"/>
      <c r="AJ9" s="11"/>
      <c r="AK9" s="11"/>
      <c r="AL9" s="11"/>
      <c r="AM9" s="11"/>
      <c r="AN9" s="12"/>
      <c r="AO9" s="12"/>
      <c r="AP9" s="12"/>
      <c r="AQ9" s="12"/>
      <c r="AR9" s="11"/>
      <c r="AS9" s="11"/>
      <c r="AT9" s="11"/>
      <c r="AU9" s="11"/>
      <c r="AV9" s="12"/>
      <c r="AW9" s="12"/>
      <c r="AX9" s="12"/>
      <c r="AY9" s="12"/>
      <c r="AZ9" s="11"/>
      <c r="BA9" s="11"/>
      <c r="BB9" s="11"/>
      <c r="BC9" s="11"/>
      <c r="BD9" s="12"/>
      <c r="BE9" s="12"/>
      <c r="BF9" s="12"/>
      <c r="BG9" s="12"/>
      <c r="BH9" s="11"/>
      <c r="BI9" s="11"/>
      <c r="BJ9" s="11"/>
      <c r="BK9" s="11"/>
      <c r="BL9" s="12"/>
      <c r="BM9" s="12"/>
      <c r="BN9" s="12"/>
      <c r="BO9" s="12"/>
      <c r="BP9" s="11"/>
      <c r="BQ9" s="11"/>
      <c r="BR9" s="11"/>
      <c r="BS9" s="11"/>
      <c r="BT9" s="12"/>
      <c r="BU9" s="12"/>
      <c r="BV9" s="12"/>
      <c r="BW9" s="12"/>
      <c r="BX9" s="11"/>
      <c r="BY9" s="11"/>
      <c r="BZ9" s="11"/>
      <c r="CA9" s="11"/>
      <c r="CB9" s="12"/>
      <c r="CC9" s="12"/>
      <c r="CD9" s="12"/>
      <c r="CE9" s="12"/>
      <c r="CF9" s="11"/>
      <c r="CG9" s="11"/>
      <c r="CH9" s="11"/>
      <c r="CI9" s="11"/>
      <c r="CJ9" s="12"/>
      <c r="CK9" s="12"/>
      <c r="CL9" s="12"/>
      <c r="CM9" s="12"/>
      <c r="CN9" s="11"/>
      <c r="CO9" s="11"/>
      <c r="CP9" s="11"/>
      <c r="CQ9" s="11"/>
      <c r="CR9" s="12"/>
      <c r="CS9" s="12"/>
      <c r="CT9" s="12"/>
      <c r="CU9" s="12"/>
      <c r="CV9" s="11"/>
      <c r="CW9" s="11"/>
      <c r="CX9" s="11"/>
      <c r="CY9" s="11"/>
      <c r="CZ9" s="12"/>
      <c r="DA9" s="12"/>
      <c r="DB9" s="12"/>
      <c r="DC9" s="12"/>
      <c r="DD9" s="11"/>
      <c r="DE9" s="11"/>
      <c r="DF9" s="11"/>
      <c r="DG9" s="11"/>
      <c r="DH9" s="12"/>
      <c r="DI9" s="12"/>
      <c r="DJ9" s="12"/>
      <c r="DK9" s="12"/>
      <c r="DL9" s="11"/>
      <c r="DM9" s="11"/>
      <c r="DN9" s="11"/>
      <c r="DO9" s="11"/>
      <c r="DP9" s="12"/>
      <c r="DQ9" s="12"/>
      <c r="DR9" s="12"/>
      <c r="DS9" s="12"/>
      <c r="DT9" s="11"/>
      <c r="DU9" s="11"/>
      <c r="DV9" s="11"/>
      <c r="DW9" s="11"/>
      <c r="DX9" s="12"/>
      <c r="DY9" s="12"/>
      <c r="DZ9" s="12"/>
      <c r="EA9" s="12"/>
      <c r="EB9" s="11"/>
      <c r="EC9" s="11"/>
      <c r="ED9" s="11"/>
      <c r="EE9" s="11"/>
      <c r="EF9" s="12"/>
      <c r="EG9" s="12"/>
      <c r="EH9" s="12"/>
      <c r="EI9" s="12"/>
      <c r="EJ9" s="11"/>
      <c r="EK9" s="11"/>
      <c r="EL9" s="11"/>
      <c r="EM9" s="11"/>
      <c r="EN9" s="12"/>
      <c r="EO9" s="12"/>
      <c r="EP9" s="12"/>
      <c r="EQ9" s="12"/>
      <c r="ER9" s="11"/>
      <c r="ES9" s="11"/>
      <c r="ET9" s="11"/>
      <c r="EU9" s="11"/>
      <c r="EV9" s="12"/>
      <c r="EW9" s="12"/>
      <c r="EX9" s="12"/>
      <c r="EY9" s="12"/>
      <c r="EZ9" s="11"/>
      <c r="FA9" s="11"/>
      <c r="FB9" s="11"/>
      <c r="FC9" s="11"/>
      <c r="FD9" s="12"/>
      <c r="FE9" s="12"/>
      <c r="FF9" s="12"/>
      <c r="FG9" s="12"/>
    </row>
    <row r="10" spans="1:163" x14ac:dyDescent="0.35">
      <c r="C10" s="10" t="s">
        <v>21</v>
      </c>
      <c r="D10" s="11"/>
      <c r="E10" s="11"/>
      <c r="F10" s="11"/>
      <c r="G10" s="11"/>
      <c r="H10" s="12"/>
      <c r="I10" s="12"/>
      <c r="J10" s="12"/>
      <c r="K10" s="12"/>
      <c r="L10" s="11"/>
      <c r="M10" s="11"/>
      <c r="N10" s="11"/>
      <c r="O10" s="11"/>
      <c r="P10" s="12"/>
      <c r="Q10" s="12"/>
      <c r="R10" s="12"/>
      <c r="S10" s="12"/>
      <c r="T10" s="11"/>
      <c r="U10" s="11"/>
      <c r="V10" s="11"/>
      <c r="W10" s="11"/>
      <c r="X10" s="12"/>
      <c r="Y10" s="12"/>
      <c r="Z10" s="12"/>
      <c r="AA10" s="12"/>
      <c r="AB10" s="11"/>
      <c r="AC10" s="11"/>
      <c r="AD10" s="11"/>
      <c r="AE10" s="11"/>
      <c r="AF10" s="12"/>
      <c r="AG10" s="12"/>
      <c r="AH10" s="12"/>
      <c r="AI10" s="12"/>
      <c r="AJ10" s="11"/>
      <c r="AK10" s="11"/>
      <c r="AL10" s="11"/>
      <c r="AM10" s="11"/>
      <c r="AN10" s="12"/>
      <c r="AO10" s="12"/>
      <c r="AP10" s="12"/>
      <c r="AQ10" s="12"/>
      <c r="AR10" s="11"/>
      <c r="AS10" s="11"/>
      <c r="AT10" s="11"/>
      <c r="AU10" s="11"/>
      <c r="AV10" s="12"/>
      <c r="AW10" s="12"/>
      <c r="AX10" s="12"/>
      <c r="AY10" s="12"/>
      <c r="AZ10" s="11"/>
      <c r="BA10" s="11"/>
      <c r="BB10" s="11"/>
      <c r="BC10" s="11"/>
      <c r="BD10" s="12"/>
      <c r="BE10" s="12"/>
      <c r="BF10" s="12"/>
      <c r="BG10" s="12"/>
      <c r="BH10" s="11"/>
      <c r="BI10" s="11"/>
      <c r="BJ10" s="11"/>
      <c r="BK10" s="11"/>
      <c r="BL10" s="12"/>
      <c r="BM10" s="12"/>
      <c r="BN10" s="12"/>
      <c r="BO10" s="12"/>
      <c r="BP10" s="11"/>
      <c r="BQ10" s="11"/>
      <c r="BR10" s="11"/>
      <c r="BS10" s="11"/>
      <c r="BT10" s="12"/>
      <c r="BU10" s="12"/>
      <c r="BV10" s="12"/>
      <c r="BW10" s="12"/>
      <c r="BX10" s="11"/>
      <c r="BY10" s="11"/>
      <c r="BZ10" s="11"/>
      <c r="CA10" s="11"/>
      <c r="CB10" s="12"/>
      <c r="CC10" s="12"/>
      <c r="CD10" s="12"/>
      <c r="CE10" s="12"/>
      <c r="CF10" s="11"/>
      <c r="CG10" s="11"/>
      <c r="CH10" s="11"/>
      <c r="CI10" s="11"/>
      <c r="CJ10" s="12"/>
      <c r="CK10" s="12"/>
      <c r="CL10" s="12"/>
      <c r="CM10" s="12"/>
      <c r="CN10" s="11"/>
      <c r="CO10" s="11"/>
      <c r="CP10" s="11"/>
      <c r="CQ10" s="11"/>
      <c r="CR10" s="12"/>
      <c r="CS10" s="12"/>
      <c r="CT10" s="12"/>
      <c r="CU10" s="12"/>
      <c r="CV10" s="11"/>
      <c r="CW10" s="11"/>
      <c r="CX10" s="11"/>
      <c r="CY10" s="11"/>
      <c r="CZ10" s="12"/>
      <c r="DA10" s="12"/>
      <c r="DB10" s="12"/>
      <c r="DC10" s="12"/>
      <c r="DD10" s="11"/>
      <c r="DE10" s="11"/>
      <c r="DF10" s="11"/>
      <c r="DG10" s="11"/>
      <c r="DH10" s="12"/>
      <c r="DI10" s="12"/>
      <c r="DJ10" s="12"/>
      <c r="DK10" s="12"/>
      <c r="DL10" s="11"/>
      <c r="DM10" s="11"/>
      <c r="DN10" s="11"/>
      <c r="DO10" s="11"/>
      <c r="DP10" s="12"/>
      <c r="DQ10" s="12"/>
      <c r="DR10" s="12"/>
      <c r="DS10" s="12"/>
      <c r="DT10" s="11"/>
      <c r="DU10" s="11"/>
      <c r="DV10" s="11"/>
      <c r="DW10" s="11"/>
      <c r="DX10" s="12"/>
      <c r="DY10" s="12"/>
      <c r="DZ10" s="12"/>
      <c r="EA10" s="12"/>
      <c r="EB10" s="11"/>
      <c r="EC10" s="11"/>
      <c r="ED10" s="11"/>
      <c r="EE10" s="11"/>
      <c r="EF10" s="12"/>
      <c r="EG10" s="12"/>
      <c r="EH10" s="12"/>
      <c r="EI10" s="12"/>
      <c r="EJ10" s="11"/>
      <c r="EK10" s="11"/>
      <c r="EL10" s="11"/>
      <c r="EM10" s="11"/>
      <c r="EN10" s="12"/>
      <c r="EO10" s="12"/>
      <c r="EP10" s="12"/>
      <c r="EQ10" s="12"/>
      <c r="ER10" s="11"/>
      <c r="ES10" s="11"/>
      <c r="ET10" s="11"/>
      <c r="EU10" s="11"/>
      <c r="EV10" s="12"/>
      <c r="EW10" s="12"/>
      <c r="EX10" s="12"/>
      <c r="EY10" s="12"/>
      <c r="EZ10" s="11"/>
      <c r="FA10" s="11"/>
      <c r="FB10" s="11"/>
      <c r="FC10" s="11"/>
      <c r="FD10" s="12"/>
      <c r="FE10" s="12"/>
      <c r="FF10" s="12"/>
      <c r="FG10" s="12"/>
    </row>
    <row r="11" spans="1:163" x14ac:dyDescent="0.35">
      <c r="C11" s="10" t="s">
        <v>22</v>
      </c>
      <c r="D11" s="11"/>
      <c r="E11" s="11"/>
      <c r="F11" s="11"/>
      <c r="G11" s="11"/>
      <c r="H11" s="12"/>
      <c r="I11" s="12"/>
      <c r="J11" s="12"/>
      <c r="K11" s="12"/>
      <c r="L11" s="11"/>
      <c r="M11" s="11"/>
      <c r="N11" s="11"/>
      <c r="O11" s="11"/>
      <c r="P11" s="12"/>
      <c r="Q11" s="12"/>
      <c r="R11" s="12"/>
      <c r="S11" s="12"/>
      <c r="T11" s="11"/>
      <c r="U11" s="11"/>
      <c r="V11" s="11"/>
      <c r="W11" s="11"/>
      <c r="X11" s="12"/>
      <c r="Y11" s="12"/>
      <c r="Z11" s="12"/>
      <c r="AA11" s="12"/>
      <c r="AB11" s="11"/>
      <c r="AC11" s="11"/>
      <c r="AD11" s="11"/>
      <c r="AE11" s="11"/>
      <c r="AF11" s="12"/>
      <c r="AG11" s="12"/>
      <c r="AH11" s="12"/>
      <c r="AI11" s="12"/>
      <c r="AJ11" s="11"/>
      <c r="AK11" s="11"/>
      <c r="AL11" s="11"/>
      <c r="AM11" s="11"/>
      <c r="AN11" s="12"/>
      <c r="AO11" s="12"/>
      <c r="AP11" s="12"/>
      <c r="AQ11" s="12"/>
      <c r="AR11" s="11"/>
      <c r="AS11" s="11"/>
      <c r="AT11" s="11"/>
      <c r="AU11" s="11"/>
      <c r="AV11" s="12"/>
      <c r="AW11" s="12"/>
      <c r="AX11" s="12"/>
      <c r="AY11" s="12"/>
      <c r="AZ11" s="11"/>
      <c r="BA11" s="11"/>
      <c r="BB11" s="11"/>
      <c r="BC11" s="11"/>
      <c r="BD11" s="12"/>
      <c r="BE11" s="12"/>
      <c r="BF11" s="12"/>
      <c r="BG11" s="12"/>
      <c r="BH11" s="11"/>
      <c r="BI11" s="11"/>
      <c r="BJ11" s="11"/>
      <c r="BK11" s="11"/>
      <c r="BL11" s="12"/>
      <c r="BM11" s="12"/>
      <c r="BN11" s="12"/>
      <c r="BO11" s="12"/>
      <c r="BP11" s="11"/>
      <c r="BQ11" s="11"/>
      <c r="BR11" s="11"/>
      <c r="BS11" s="11"/>
      <c r="BT11" s="12"/>
      <c r="BU11" s="12"/>
      <c r="BV11" s="12"/>
      <c r="BW11" s="12"/>
      <c r="BX11" s="11"/>
      <c r="BY11" s="11"/>
      <c r="BZ11" s="11"/>
      <c r="CA11" s="11"/>
      <c r="CB11" s="12"/>
      <c r="CC11" s="12"/>
      <c r="CD11" s="12"/>
      <c r="CE11" s="12"/>
      <c r="CF11" s="11"/>
      <c r="CG11" s="11"/>
      <c r="CH11" s="11"/>
      <c r="CI11" s="11"/>
      <c r="CJ11" s="12"/>
      <c r="CK11" s="12"/>
      <c r="CL11" s="12"/>
      <c r="CM11" s="12"/>
      <c r="CN11" s="11"/>
      <c r="CO11" s="11"/>
      <c r="CP11" s="11"/>
      <c r="CQ11" s="11"/>
      <c r="CR11" s="12"/>
      <c r="CS11" s="12"/>
      <c r="CT11" s="12"/>
      <c r="CU11" s="12"/>
      <c r="CV11" s="11"/>
      <c r="CW11" s="11"/>
      <c r="CX11" s="11"/>
      <c r="CY11" s="11"/>
      <c r="CZ11" s="12"/>
      <c r="DA11" s="12"/>
      <c r="DB11" s="12"/>
      <c r="DC11" s="12"/>
      <c r="DD11" s="11"/>
      <c r="DE11" s="11"/>
      <c r="DF11" s="11"/>
      <c r="DG11" s="11"/>
      <c r="DH11" s="12"/>
      <c r="DI11" s="12"/>
      <c r="DJ11" s="12"/>
      <c r="DK11" s="12"/>
      <c r="DL11" s="11"/>
      <c r="DM11" s="11"/>
      <c r="DN11" s="11"/>
      <c r="DO11" s="11"/>
      <c r="DP11" s="12"/>
      <c r="DQ11" s="12"/>
      <c r="DR11" s="12"/>
      <c r="DS11" s="12"/>
      <c r="DT11" s="11"/>
      <c r="DU11" s="11"/>
      <c r="DV11" s="11"/>
      <c r="DW11" s="11"/>
      <c r="DX11" s="12"/>
      <c r="DY11" s="12"/>
      <c r="DZ11" s="12"/>
      <c r="EA11" s="12"/>
      <c r="EB11" s="11"/>
      <c r="EC11" s="11"/>
      <c r="ED11" s="11"/>
      <c r="EE11" s="11"/>
      <c r="EF11" s="12"/>
      <c r="EG11" s="12"/>
      <c r="EH11" s="12"/>
      <c r="EI11" s="12"/>
      <c r="EJ11" s="11"/>
      <c r="EK11" s="11"/>
      <c r="EL11" s="11"/>
      <c r="EM11" s="11"/>
      <c r="EN11" s="12"/>
      <c r="EO11" s="12"/>
      <c r="EP11" s="12"/>
      <c r="EQ11" s="12"/>
      <c r="ER11" s="11"/>
      <c r="ES11" s="11"/>
      <c r="ET11" s="11"/>
      <c r="EU11" s="11"/>
      <c r="EV11" s="12"/>
      <c r="EW11" s="12"/>
      <c r="EX11" s="12"/>
      <c r="EY11" s="12"/>
      <c r="EZ11" s="11"/>
      <c r="FA11" s="11"/>
      <c r="FB11" s="11"/>
      <c r="FC11" s="11"/>
      <c r="FD11" s="12"/>
      <c r="FE11" s="12"/>
      <c r="FF11" s="12"/>
      <c r="FG11" s="12"/>
    </row>
    <row r="12" spans="1:163" x14ac:dyDescent="0.35">
      <c r="C12" s="10" t="s">
        <v>23</v>
      </c>
      <c r="D12" s="11"/>
      <c r="E12" s="11"/>
      <c r="F12" s="11"/>
      <c r="G12" s="11"/>
      <c r="H12" s="12"/>
      <c r="I12" s="12"/>
      <c r="J12" s="12"/>
      <c r="K12" s="12"/>
      <c r="L12" s="11"/>
      <c r="M12" s="11"/>
      <c r="N12" s="11"/>
      <c r="O12" s="11"/>
      <c r="P12" s="12"/>
      <c r="Q12" s="12"/>
      <c r="R12" s="12"/>
      <c r="S12" s="12"/>
      <c r="T12" s="11"/>
      <c r="U12" s="11"/>
      <c r="V12" s="11"/>
      <c r="W12" s="11"/>
      <c r="X12" s="12"/>
      <c r="Y12" s="12"/>
      <c r="Z12" s="12"/>
      <c r="AA12" s="12"/>
      <c r="AB12" s="11"/>
      <c r="AC12" s="11"/>
      <c r="AD12" s="11"/>
      <c r="AE12" s="11"/>
      <c r="AF12" s="12"/>
      <c r="AG12" s="12"/>
      <c r="AH12" s="12"/>
      <c r="AI12" s="12"/>
      <c r="AJ12" s="11"/>
      <c r="AK12" s="11"/>
      <c r="AL12" s="11"/>
      <c r="AM12" s="11"/>
      <c r="AN12" s="12"/>
      <c r="AO12" s="12"/>
      <c r="AP12" s="12"/>
      <c r="AQ12" s="12"/>
      <c r="AR12" s="11"/>
      <c r="AS12" s="11"/>
      <c r="AT12" s="11"/>
      <c r="AU12" s="11"/>
      <c r="AV12" s="12"/>
      <c r="AW12" s="12"/>
      <c r="AX12" s="12"/>
      <c r="AY12" s="12"/>
      <c r="AZ12" s="11"/>
      <c r="BA12" s="11"/>
      <c r="BB12" s="11"/>
      <c r="BC12" s="11"/>
      <c r="BD12" s="12"/>
      <c r="BE12" s="12"/>
      <c r="BF12" s="12"/>
      <c r="BG12" s="12"/>
      <c r="BH12" s="11"/>
      <c r="BI12" s="11"/>
      <c r="BJ12" s="11"/>
      <c r="BK12" s="11"/>
      <c r="BL12" s="12"/>
      <c r="BM12" s="12"/>
      <c r="BN12" s="12"/>
      <c r="BO12" s="12"/>
      <c r="BP12" s="11"/>
      <c r="BQ12" s="11"/>
      <c r="BR12" s="11"/>
      <c r="BS12" s="11"/>
      <c r="BT12" s="12"/>
      <c r="BU12" s="12"/>
      <c r="BV12" s="12"/>
      <c r="BW12" s="12"/>
      <c r="BX12" s="11"/>
      <c r="BY12" s="11"/>
      <c r="BZ12" s="11"/>
      <c r="CA12" s="11"/>
      <c r="CB12" s="12"/>
      <c r="CC12" s="12"/>
      <c r="CD12" s="12"/>
      <c r="CE12" s="12"/>
      <c r="CF12" s="11"/>
      <c r="CG12" s="11"/>
      <c r="CH12" s="11"/>
      <c r="CI12" s="11"/>
      <c r="CJ12" s="12"/>
      <c r="CK12" s="12"/>
      <c r="CL12" s="12"/>
      <c r="CM12" s="12"/>
      <c r="CN12" s="11"/>
      <c r="CO12" s="11"/>
      <c r="CP12" s="11"/>
      <c r="CQ12" s="11"/>
      <c r="CR12" s="12"/>
      <c r="CS12" s="12"/>
      <c r="CT12" s="12"/>
      <c r="CU12" s="12"/>
      <c r="CV12" s="11"/>
      <c r="CW12" s="11"/>
      <c r="CX12" s="11"/>
      <c r="CY12" s="11"/>
      <c r="CZ12" s="12"/>
      <c r="DA12" s="12"/>
      <c r="DB12" s="12"/>
      <c r="DC12" s="12"/>
      <c r="DD12" s="11"/>
      <c r="DE12" s="11"/>
      <c r="DF12" s="11"/>
      <c r="DG12" s="11"/>
      <c r="DH12" s="12"/>
      <c r="DI12" s="12"/>
      <c r="DJ12" s="12"/>
      <c r="DK12" s="12"/>
      <c r="DL12" s="11"/>
      <c r="DM12" s="11"/>
      <c r="DN12" s="11"/>
      <c r="DO12" s="11"/>
      <c r="DP12" s="12"/>
      <c r="DQ12" s="12"/>
      <c r="DR12" s="12"/>
      <c r="DS12" s="12"/>
      <c r="DT12" s="11"/>
      <c r="DU12" s="11"/>
      <c r="DV12" s="11"/>
      <c r="DW12" s="11"/>
      <c r="DX12" s="12"/>
      <c r="DY12" s="12"/>
      <c r="DZ12" s="12"/>
      <c r="EA12" s="12"/>
      <c r="EB12" s="11"/>
      <c r="EC12" s="11"/>
      <c r="ED12" s="11"/>
      <c r="EE12" s="11"/>
      <c r="EF12" s="12"/>
      <c r="EG12" s="12"/>
      <c r="EH12" s="12"/>
      <c r="EI12" s="12"/>
      <c r="EJ12" s="11"/>
      <c r="EK12" s="11"/>
      <c r="EL12" s="11"/>
      <c r="EM12" s="11"/>
      <c r="EN12" s="12"/>
      <c r="EO12" s="12"/>
      <c r="EP12" s="12"/>
      <c r="EQ12" s="12"/>
      <c r="ER12" s="11"/>
      <c r="ES12" s="11"/>
      <c r="ET12" s="11"/>
      <c r="EU12" s="11"/>
      <c r="EV12" s="12"/>
      <c r="EW12" s="12"/>
      <c r="EX12" s="12"/>
      <c r="EY12" s="12"/>
      <c r="EZ12" s="11"/>
      <c r="FA12" s="11"/>
      <c r="FB12" s="11"/>
      <c r="FC12" s="11"/>
      <c r="FD12" s="12"/>
      <c r="FE12" s="12"/>
      <c r="FF12" s="12"/>
      <c r="FG12" s="12"/>
    </row>
    <row r="13" spans="1:163" x14ac:dyDescent="0.35">
      <c r="C13" s="10" t="s">
        <v>24</v>
      </c>
      <c r="D13" s="11"/>
      <c r="E13" s="11"/>
      <c r="F13" s="11"/>
      <c r="G13" s="11"/>
      <c r="H13" s="12"/>
      <c r="I13" s="12"/>
      <c r="J13" s="12"/>
      <c r="K13" s="12"/>
      <c r="L13" s="11"/>
      <c r="M13" s="11"/>
      <c r="N13" s="11"/>
      <c r="O13" s="11"/>
      <c r="P13" s="12"/>
      <c r="Q13" s="12"/>
      <c r="R13" s="12"/>
      <c r="S13" s="12"/>
      <c r="T13" s="11"/>
      <c r="U13" s="11"/>
      <c r="V13" s="11"/>
      <c r="W13" s="11"/>
      <c r="X13" s="12"/>
      <c r="Y13" s="12"/>
      <c r="Z13" s="12"/>
      <c r="AA13" s="12"/>
      <c r="AB13" s="11"/>
      <c r="AC13" s="11"/>
      <c r="AD13" s="11"/>
      <c r="AE13" s="11"/>
      <c r="AF13" s="12"/>
      <c r="AG13" s="12"/>
      <c r="AH13" s="12"/>
      <c r="AI13" s="12"/>
      <c r="AJ13" s="11"/>
      <c r="AK13" s="11"/>
      <c r="AL13" s="11"/>
      <c r="AM13" s="11"/>
      <c r="AN13" s="12"/>
      <c r="AO13" s="12"/>
      <c r="AP13" s="12"/>
      <c r="AQ13" s="12"/>
      <c r="AR13" s="11"/>
      <c r="AS13" s="11"/>
      <c r="AT13" s="11"/>
      <c r="AU13" s="11"/>
      <c r="AV13" s="12"/>
      <c r="AW13" s="12"/>
      <c r="AX13" s="12"/>
      <c r="AY13" s="12"/>
      <c r="AZ13" s="11"/>
      <c r="BA13" s="11"/>
      <c r="BB13" s="11"/>
      <c r="BC13" s="11"/>
      <c r="BD13" s="12"/>
      <c r="BE13" s="12"/>
      <c r="BF13" s="12"/>
      <c r="BG13" s="12"/>
      <c r="BH13" s="11"/>
      <c r="BI13" s="11"/>
      <c r="BJ13" s="11"/>
      <c r="BK13" s="11"/>
      <c r="BL13" s="12"/>
      <c r="BM13" s="12"/>
      <c r="BN13" s="12"/>
      <c r="BO13" s="12"/>
      <c r="BP13" s="11"/>
      <c r="BQ13" s="11"/>
      <c r="BR13" s="11"/>
      <c r="BS13" s="11"/>
      <c r="BT13" s="12"/>
      <c r="BU13" s="12"/>
      <c r="BV13" s="12"/>
      <c r="BW13" s="12"/>
      <c r="BX13" s="11"/>
      <c r="BY13" s="11"/>
      <c r="BZ13" s="11"/>
      <c r="CA13" s="11"/>
      <c r="CB13" s="12"/>
      <c r="CC13" s="12"/>
      <c r="CD13" s="12"/>
      <c r="CE13" s="12"/>
      <c r="CF13" s="11"/>
      <c r="CG13" s="11"/>
      <c r="CH13" s="11"/>
      <c r="CI13" s="11"/>
      <c r="CJ13" s="12"/>
      <c r="CK13" s="12"/>
      <c r="CL13" s="12"/>
      <c r="CM13" s="12"/>
      <c r="CN13" s="11"/>
      <c r="CO13" s="11"/>
      <c r="CP13" s="11"/>
      <c r="CQ13" s="11"/>
      <c r="CR13" s="12"/>
      <c r="CS13" s="12"/>
      <c r="CT13" s="12"/>
      <c r="CU13" s="12"/>
      <c r="CV13" s="11"/>
      <c r="CW13" s="11"/>
      <c r="CX13" s="11"/>
      <c r="CY13" s="11"/>
      <c r="CZ13" s="12"/>
      <c r="DA13" s="12"/>
      <c r="DB13" s="12"/>
      <c r="DC13" s="12"/>
      <c r="DD13" s="11"/>
      <c r="DE13" s="11"/>
      <c r="DF13" s="11"/>
      <c r="DG13" s="11"/>
      <c r="DH13" s="12"/>
      <c r="DI13" s="12"/>
      <c r="DJ13" s="12"/>
      <c r="DK13" s="12"/>
      <c r="DL13" s="11"/>
      <c r="DM13" s="11"/>
      <c r="DN13" s="11"/>
      <c r="DO13" s="11"/>
      <c r="DP13" s="12"/>
      <c r="DQ13" s="12"/>
      <c r="DR13" s="12"/>
      <c r="DS13" s="12"/>
      <c r="DT13" s="11"/>
      <c r="DU13" s="11"/>
      <c r="DV13" s="11"/>
      <c r="DW13" s="11"/>
      <c r="DX13" s="12"/>
      <c r="DY13" s="12"/>
      <c r="DZ13" s="12"/>
      <c r="EA13" s="12"/>
      <c r="EB13" s="11"/>
      <c r="EC13" s="11"/>
      <c r="ED13" s="11"/>
      <c r="EE13" s="11"/>
      <c r="EF13" s="12"/>
      <c r="EG13" s="12"/>
      <c r="EH13" s="12"/>
      <c r="EI13" s="12"/>
      <c r="EJ13" s="11"/>
      <c r="EK13" s="11"/>
      <c r="EL13" s="11"/>
      <c r="EM13" s="11"/>
      <c r="EN13" s="12"/>
      <c r="EO13" s="12"/>
      <c r="EP13" s="12"/>
      <c r="EQ13" s="12"/>
      <c r="ER13" s="11"/>
      <c r="ES13" s="11"/>
      <c r="ET13" s="11"/>
      <c r="EU13" s="11"/>
      <c r="EV13" s="12"/>
      <c r="EW13" s="12"/>
      <c r="EX13" s="12"/>
      <c r="EY13" s="12"/>
      <c r="EZ13" s="11"/>
      <c r="FA13" s="11"/>
      <c r="FB13" s="11"/>
      <c r="FC13" s="11"/>
      <c r="FD13" s="12"/>
      <c r="FE13" s="12"/>
      <c r="FF13" s="12"/>
      <c r="FG13" s="12"/>
    </row>
    <row r="14" spans="1:163" x14ac:dyDescent="0.35">
      <c r="C14" s="10" t="s">
        <v>25</v>
      </c>
      <c r="D14" s="11"/>
      <c r="E14" s="11"/>
      <c r="F14" s="11"/>
      <c r="G14" s="11"/>
      <c r="H14" s="12"/>
      <c r="I14" s="12"/>
      <c r="J14" s="12"/>
      <c r="K14" s="12"/>
      <c r="L14" s="11"/>
      <c r="M14" s="11"/>
      <c r="N14" s="11"/>
      <c r="O14" s="11"/>
      <c r="P14" s="12"/>
      <c r="Q14" s="12"/>
      <c r="R14" s="12"/>
      <c r="S14" s="12"/>
      <c r="T14" s="11"/>
      <c r="U14" s="11"/>
      <c r="V14" s="11"/>
      <c r="W14" s="11"/>
      <c r="X14" s="12"/>
      <c r="Y14" s="12"/>
      <c r="Z14" s="12"/>
      <c r="AA14" s="12"/>
      <c r="AB14" s="11"/>
      <c r="AC14" s="11"/>
      <c r="AD14" s="11"/>
      <c r="AE14" s="11"/>
      <c r="AF14" s="12"/>
      <c r="AG14" s="12"/>
      <c r="AH14" s="12"/>
      <c r="AI14" s="12"/>
      <c r="AJ14" s="11"/>
      <c r="AK14" s="11"/>
      <c r="AL14" s="11"/>
      <c r="AM14" s="11"/>
      <c r="AN14" s="12"/>
      <c r="AO14" s="12"/>
      <c r="AP14" s="12"/>
      <c r="AQ14" s="12"/>
      <c r="AR14" s="11"/>
      <c r="AS14" s="11"/>
      <c r="AT14" s="11"/>
      <c r="AU14" s="11"/>
      <c r="AV14" s="12"/>
      <c r="AW14" s="12"/>
      <c r="AX14" s="12"/>
      <c r="AY14" s="12"/>
      <c r="AZ14" s="11"/>
      <c r="BA14" s="11"/>
      <c r="BB14" s="11"/>
      <c r="BC14" s="11"/>
      <c r="BD14" s="12"/>
      <c r="BE14" s="12"/>
      <c r="BF14" s="12"/>
      <c r="BG14" s="12"/>
      <c r="BH14" s="11"/>
      <c r="BI14" s="11"/>
      <c r="BJ14" s="11"/>
      <c r="BK14" s="11"/>
      <c r="BL14" s="12"/>
      <c r="BM14" s="12"/>
      <c r="BN14" s="12"/>
      <c r="BO14" s="12"/>
      <c r="BP14" s="11"/>
      <c r="BQ14" s="11"/>
      <c r="BR14" s="11"/>
      <c r="BS14" s="11"/>
      <c r="BT14" s="12"/>
      <c r="BU14" s="12"/>
      <c r="BV14" s="12"/>
      <c r="BW14" s="12"/>
      <c r="BX14" s="11"/>
      <c r="BY14" s="11"/>
      <c r="BZ14" s="11"/>
      <c r="CA14" s="11"/>
      <c r="CB14" s="12"/>
      <c r="CC14" s="12"/>
      <c r="CD14" s="12"/>
      <c r="CE14" s="12"/>
      <c r="CF14" s="11"/>
      <c r="CG14" s="11"/>
      <c r="CH14" s="11"/>
      <c r="CI14" s="11"/>
      <c r="CJ14" s="12"/>
      <c r="CK14" s="12"/>
      <c r="CL14" s="12"/>
      <c r="CM14" s="12"/>
      <c r="CN14" s="11"/>
      <c r="CO14" s="11"/>
      <c r="CP14" s="11"/>
      <c r="CQ14" s="11"/>
      <c r="CR14" s="12"/>
      <c r="CS14" s="12"/>
      <c r="CT14" s="12"/>
      <c r="CU14" s="12"/>
      <c r="CV14" s="11"/>
      <c r="CW14" s="11"/>
      <c r="CX14" s="11"/>
      <c r="CY14" s="11"/>
      <c r="CZ14" s="12"/>
      <c r="DA14" s="12"/>
      <c r="DB14" s="12"/>
      <c r="DC14" s="12"/>
      <c r="DD14" s="11"/>
      <c r="DE14" s="11"/>
      <c r="DF14" s="11"/>
      <c r="DG14" s="11"/>
      <c r="DH14" s="12"/>
      <c r="DI14" s="12"/>
      <c r="DJ14" s="12"/>
      <c r="DK14" s="12"/>
      <c r="DL14" s="11"/>
      <c r="DM14" s="11"/>
      <c r="DN14" s="11"/>
      <c r="DO14" s="11"/>
      <c r="DP14" s="12"/>
      <c r="DQ14" s="12"/>
      <c r="DR14" s="12"/>
      <c r="DS14" s="12"/>
      <c r="DT14" s="11"/>
      <c r="DU14" s="11"/>
      <c r="DV14" s="11"/>
      <c r="DW14" s="11"/>
      <c r="DX14" s="12"/>
      <c r="DY14" s="12"/>
      <c r="DZ14" s="12"/>
      <c r="EA14" s="12"/>
      <c r="EB14" s="11"/>
      <c r="EC14" s="11"/>
      <c r="ED14" s="11"/>
      <c r="EE14" s="11"/>
      <c r="EF14" s="12"/>
      <c r="EG14" s="12"/>
      <c r="EH14" s="12"/>
      <c r="EI14" s="12"/>
      <c r="EJ14" s="11"/>
      <c r="EK14" s="11"/>
      <c r="EL14" s="11"/>
      <c r="EM14" s="11"/>
      <c r="EN14" s="12"/>
      <c r="EO14" s="12"/>
      <c r="EP14" s="12"/>
      <c r="EQ14" s="12"/>
      <c r="ER14" s="11"/>
      <c r="ES14" s="11"/>
      <c r="ET14" s="11"/>
      <c r="EU14" s="11"/>
      <c r="EV14" s="12"/>
      <c r="EW14" s="12"/>
      <c r="EX14" s="12"/>
      <c r="EY14" s="12"/>
      <c r="EZ14" s="11"/>
      <c r="FA14" s="11"/>
      <c r="FB14" s="11"/>
      <c r="FC14" s="11"/>
      <c r="FD14" s="12"/>
      <c r="FE14" s="12"/>
      <c r="FF14" s="12"/>
      <c r="FG14" s="12"/>
    </row>
    <row r="15" spans="1:163" x14ac:dyDescent="0.35">
      <c r="C15" s="10" t="s">
        <v>26</v>
      </c>
      <c r="D15" s="11"/>
      <c r="E15" s="11"/>
      <c r="F15" s="11"/>
      <c r="G15" s="11"/>
      <c r="H15" s="12"/>
      <c r="I15" s="12"/>
      <c r="J15" s="12"/>
      <c r="K15" s="12"/>
      <c r="L15" s="11"/>
      <c r="M15" s="11"/>
      <c r="N15" s="11"/>
      <c r="O15" s="11"/>
      <c r="P15" s="12"/>
      <c r="Q15" s="12"/>
      <c r="R15" s="12"/>
      <c r="S15" s="12"/>
      <c r="T15" s="11"/>
      <c r="U15" s="11"/>
      <c r="V15" s="11"/>
      <c r="W15" s="11"/>
      <c r="X15" s="12"/>
      <c r="Y15" s="12"/>
      <c r="Z15" s="12"/>
      <c r="AA15" s="12"/>
      <c r="AB15" s="11"/>
      <c r="AC15" s="11"/>
      <c r="AD15" s="11"/>
      <c r="AE15" s="11"/>
      <c r="AF15" s="12"/>
      <c r="AG15" s="12"/>
      <c r="AH15" s="12"/>
      <c r="AI15" s="12"/>
      <c r="AJ15" s="11"/>
      <c r="AK15" s="11"/>
      <c r="AL15" s="11"/>
      <c r="AM15" s="11"/>
      <c r="AN15" s="12"/>
      <c r="AO15" s="12"/>
      <c r="AP15" s="12"/>
      <c r="AQ15" s="12"/>
      <c r="AR15" s="11"/>
      <c r="AS15" s="11"/>
      <c r="AT15" s="11"/>
      <c r="AU15" s="11"/>
      <c r="AV15" s="12"/>
      <c r="AW15" s="12"/>
      <c r="AX15" s="12"/>
      <c r="AY15" s="12"/>
      <c r="AZ15" s="11"/>
      <c r="BA15" s="11"/>
      <c r="BB15" s="11"/>
      <c r="BC15" s="11"/>
      <c r="BD15" s="12"/>
      <c r="BE15" s="12"/>
      <c r="BF15" s="12"/>
      <c r="BG15" s="12"/>
      <c r="BH15" s="11"/>
      <c r="BI15" s="11"/>
      <c r="BJ15" s="11"/>
      <c r="BK15" s="11"/>
      <c r="BL15" s="12"/>
      <c r="BM15" s="12"/>
      <c r="BN15" s="12"/>
      <c r="BO15" s="12"/>
      <c r="BP15" s="11"/>
      <c r="BQ15" s="11"/>
      <c r="BR15" s="11"/>
      <c r="BS15" s="11"/>
      <c r="BT15" s="12"/>
      <c r="BU15" s="12"/>
      <c r="BV15" s="12"/>
      <c r="BW15" s="12"/>
      <c r="BX15" s="11"/>
      <c r="BY15" s="11"/>
      <c r="BZ15" s="11"/>
      <c r="CA15" s="11"/>
      <c r="CB15" s="12"/>
      <c r="CC15" s="12"/>
      <c r="CD15" s="12"/>
      <c r="CE15" s="12"/>
      <c r="CF15" s="11"/>
      <c r="CG15" s="11"/>
      <c r="CH15" s="11"/>
      <c r="CI15" s="11"/>
      <c r="CJ15" s="12"/>
      <c r="CK15" s="12"/>
      <c r="CL15" s="12"/>
      <c r="CM15" s="12"/>
      <c r="CN15" s="11"/>
      <c r="CO15" s="11"/>
      <c r="CP15" s="11"/>
      <c r="CQ15" s="11"/>
      <c r="CR15" s="12"/>
      <c r="CS15" s="12"/>
      <c r="CT15" s="12"/>
      <c r="CU15" s="12"/>
      <c r="CV15" s="11"/>
      <c r="CW15" s="11"/>
      <c r="CX15" s="11"/>
      <c r="CY15" s="11"/>
      <c r="CZ15" s="12"/>
      <c r="DA15" s="12"/>
      <c r="DB15" s="12"/>
      <c r="DC15" s="12"/>
      <c r="DD15" s="11"/>
      <c r="DE15" s="11"/>
      <c r="DF15" s="11"/>
      <c r="DG15" s="11"/>
      <c r="DH15" s="12"/>
      <c r="DI15" s="12"/>
      <c r="DJ15" s="12"/>
      <c r="DK15" s="12"/>
      <c r="DL15" s="11"/>
      <c r="DM15" s="11"/>
      <c r="DN15" s="11"/>
      <c r="DO15" s="11"/>
      <c r="DP15" s="12"/>
      <c r="DQ15" s="12"/>
      <c r="DR15" s="12"/>
      <c r="DS15" s="12"/>
      <c r="DT15" s="11"/>
      <c r="DU15" s="11"/>
      <c r="DV15" s="11"/>
      <c r="DW15" s="11"/>
      <c r="DX15" s="12"/>
      <c r="DY15" s="12"/>
      <c r="DZ15" s="12"/>
      <c r="EA15" s="12"/>
      <c r="EB15" s="11"/>
      <c r="EC15" s="11"/>
      <c r="ED15" s="11"/>
      <c r="EE15" s="11"/>
      <c r="EF15" s="12"/>
      <c r="EG15" s="12"/>
      <c r="EH15" s="12"/>
      <c r="EI15" s="12"/>
      <c r="EJ15" s="11"/>
      <c r="EK15" s="11"/>
      <c r="EL15" s="11"/>
      <c r="EM15" s="11"/>
      <c r="EN15" s="12"/>
      <c r="EO15" s="12"/>
      <c r="EP15" s="12"/>
      <c r="EQ15" s="12"/>
      <c r="ER15" s="11"/>
      <c r="ES15" s="11"/>
      <c r="ET15" s="11"/>
      <c r="EU15" s="11"/>
      <c r="EV15" s="12"/>
      <c r="EW15" s="12"/>
      <c r="EX15" s="12"/>
      <c r="EY15" s="12"/>
      <c r="EZ15" s="11"/>
      <c r="FA15" s="11"/>
      <c r="FB15" s="11"/>
      <c r="FC15" s="11"/>
      <c r="FD15" s="12"/>
      <c r="FE15" s="12"/>
      <c r="FF15" s="12"/>
      <c r="FG15" s="12"/>
    </row>
    <row r="16" spans="1:163" x14ac:dyDescent="0.35">
      <c r="C16" s="10" t="s">
        <v>27</v>
      </c>
      <c r="D16" s="11"/>
      <c r="E16" s="11"/>
      <c r="F16" s="11"/>
      <c r="G16" s="11"/>
      <c r="H16" s="12"/>
      <c r="I16" s="12"/>
      <c r="J16" s="12"/>
      <c r="K16" s="12"/>
      <c r="L16" s="11"/>
      <c r="M16" s="11"/>
      <c r="N16" s="11"/>
      <c r="O16" s="11"/>
      <c r="P16" s="12"/>
      <c r="Q16" s="12"/>
      <c r="R16" s="12"/>
      <c r="S16" s="12"/>
      <c r="T16" s="11"/>
      <c r="U16" s="11"/>
      <c r="V16" s="11"/>
      <c r="W16" s="11"/>
      <c r="X16" s="12"/>
      <c r="Y16" s="12"/>
      <c r="Z16" s="12"/>
      <c r="AA16" s="12"/>
      <c r="AB16" s="11"/>
      <c r="AC16" s="11"/>
      <c r="AD16" s="11"/>
      <c r="AE16" s="11"/>
      <c r="AF16" s="12"/>
      <c r="AG16" s="12"/>
      <c r="AH16" s="12"/>
      <c r="AI16" s="12"/>
      <c r="AJ16" s="11"/>
      <c r="AK16" s="11"/>
      <c r="AL16" s="11"/>
      <c r="AM16" s="11"/>
      <c r="AN16" s="12"/>
      <c r="AO16" s="12"/>
      <c r="AP16" s="12"/>
      <c r="AQ16" s="12"/>
      <c r="AR16" s="11"/>
      <c r="AS16" s="11"/>
      <c r="AT16" s="11"/>
      <c r="AU16" s="11"/>
      <c r="AV16" s="12"/>
      <c r="AW16" s="12"/>
      <c r="AX16" s="12"/>
      <c r="AY16" s="12"/>
      <c r="AZ16" s="11"/>
      <c r="BA16" s="11"/>
      <c r="BB16" s="11"/>
      <c r="BC16" s="11"/>
      <c r="BD16" s="12"/>
      <c r="BE16" s="12"/>
      <c r="BF16" s="12"/>
      <c r="BG16" s="12"/>
      <c r="BH16" s="11"/>
      <c r="BI16" s="11"/>
      <c r="BJ16" s="11"/>
      <c r="BK16" s="11"/>
      <c r="BL16" s="12"/>
      <c r="BM16" s="12"/>
      <c r="BN16" s="12"/>
      <c r="BO16" s="12"/>
      <c r="BP16" s="11"/>
      <c r="BQ16" s="11"/>
      <c r="BR16" s="11"/>
      <c r="BS16" s="11"/>
      <c r="BT16" s="12"/>
      <c r="BU16" s="12"/>
      <c r="BV16" s="12"/>
      <c r="BW16" s="12"/>
      <c r="BX16" s="11"/>
      <c r="BY16" s="11"/>
      <c r="BZ16" s="11"/>
      <c r="CA16" s="11"/>
      <c r="CB16" s="12"/>
      <c r="CC16" s="12"/>
      <c r="CD16" s="12"/>
      <c r="CE16" s="12"/>
      <c r="CF16" s="11"/>
      <c r="CG16" s="11"/>
      <c r="CH16" s="11"/>
      <c r="CI16" s="11"/>
      <c r="CJ16" s="12"/>
      <c r="CK16" s="12"/>
      <c r="CL16" s="12"/>
      <c r="CM16" s="12"/>
      <c r="CN16" s="11"/>
      <c r="CO16" s="11"/>
      <c r="CP16" s="11"/>
      <c r="CQ16" s="11"/>
      <c r="CR16" s="12"/>
      <c r="CS16" s="12"/>
      <c r="CT16" s="12"/>
      <c r="CU16" s="12"/>
      <c r="CV16" s="11"/>
      <c r="CW16" s="11"/>
      <c r="CX16" s="11"/>
      <c r="CY16" s="11"/>
      <c r="CZ16" s="12"/>
      <c r="DA16" s="12"/>
      <c r="DB16" s="12"/>
      <c r="DC16" s="12"/>
      <c r="DD16" s="11"/>
      <c r="DE16" s="11"/>
      <c r="DF16" s="11"/>
      <c r="DG16" s="11"/>
      <c r="DH16" s="12"/>
      <c r="DI16" s="12"/>
      <c r="DJ16" s="12"/>
      <c r="DK16" s="12"/>
      <c r="DL16" s="11"/>
      <c r="DM16" s="11"/>
      <c r="DN16" s="11"/>
      <c r="DO16" s="11"/>
      <c r="DP16" s="12"/>
      <c r="DQ16" s="12"/>
      <c r="DR16" s="12"/>
      <c r="DS16" s="12"/>
      <c r="DT16" s="11"/>
      <c r="DU16" s="11"/>
      <c r="DV16" s="11"/>
      <c r="DW16" s="11"/>
      <c r="DX16" s="12"/>
      <c r="DY16" s="12"/>
      <c r="DZ16" s="12"/>
      <c r="EA16" s="12"/>
      <c r="EB16" s="11"/>
      <c r="EC16" s="11"/>
      <c r="ED16" s="11"/>
      <c r="EE16" s="11"/>
      <c r="EF16" s="12"/>
      <c r="EG16" s="12"/>
      <c r="EH16" s="12"/>
      <c r="EI16" s="12"/>
      <c r="EJ16" s="11"/>
      <c r="EK16" s="11"/>
      <c r="EL16" s="11"/>
      <c r="EM16" s="11"/>
      <c r="EN16" s="12"/>
      <c r="EO16" s="12"/>
      <c r="EP16" s="12"/>
      <c r="EQ16" s="12"/>
      <c r="ER16" s="11"/>
      <c r="ES16" s="11"/>
      <c r="ET16" s="11"/>
      <c r="EU16" s="11"/>
      <c r="EV16" s="20"/>
      <c r="EW16" s="12"/>
      <c r="EX16" s="12"/>
      <c r="EY16" s="12"/>
      <c r="EZ16" s="11"/>
      <c r="FA16" s="11"/>
      <c r="FB16" s="11"/>
      <c r="FC16" s="11"/>
      <c r="FD16" s="12"/>
      <c r="FE16" s="12"/>
      <c r="FF16" s="12"/>
      <c r="FG16" s="12"/>
    </row>
    <row r="17" spans="3:163" x14ac:dyDescent="0.35">
      <c r="C17" s="10"/>
      <c r="D17" s="11"/>
      <c r="E17" s="11"/>
      <c r="F17" s="11"/>
      <c r="G17" s="11"/>
      <c r="H17" s="19"/>
      <c r="I17" s="12"/>
      <c r="J17" s="12"/>
      <c r="K17" s="12"/>
      <c r="L17" s="11"/>
      <c r="M17" s="11"/>
      <c r="N17" s="11"/>
      <c r="O17" s="11"/>
      <c r="P17" s="20"/>
      <c r="Q17" s="12"/>
      <c r="R17" s="12"/>
      <c r="S17" s="12"/>
      <c r="T17" s="11"/>
      <c r="U17" s="11"/>
      <c r="V17" s="11"/>
      <c r="W17" s="11"/>
      <c r="X17" s="20"/>
      <c r="Y17" s="12"/>
      <c r="Z17" s="12"/>
      <c r="AA17" s="12"/>
      <c r="AB17" s="11"/>
      <c r="AC17" s="11"/>
      <c r="AD17" s="11"/>
      <c r="AE17" s="11"/>
      <c r="AF17" s="12"/>
      <c r="AG17" s="12"/>
      <c r="AH17" s="12"/>
      <c r="AI17" s="12"/>
      <c r="AJ17" s="11"/>
      <c r="AK17" s="11"/>
      <c r="AL17" s="11"/>
      <c r="AM17" s="11"/>
      <c r="AN17" s="12"/>
      <c r="AO17" s="12"/>
      <c r="AP17" s="12"/>
      <c r="AQ17" s="12"/>
      <c r="AR17" s="11"/>
      <c r="AS17" s="11"/>
      <c r="AT17" s="11"/>
      <c r="AU17" s="11"/>
      <c r="AV17" s="12"/>
      <c r="AW17" s="12"/>
      <c r="AX17" s="12"/>
      <c r="AY17" s="12"/>
      <c r="AZ17" s="11"/>
      <c r="BA17" s="11"/>
      <c r="BB17" s="11"/>
      <c r="BC17" s="11"/>
      <c r="BD17" s="12"/>
      <c r="BE17" s="12"/>
      <c r="BF17" s="12"/>
      <c r="BG17" s="12"/>
      <c r="BH17" s="11"/>
      <c r="BI17" s="11"/>
      <c r="BJ17" s="11"/>
      <c r="BK17" s="11"/>
      <c r="BL17" s="12"/>
      <c r="BM17" s="12"/>
      <c r="BN17" s="12"/>
      <c r="BO17" s="12"/>
      <c r="BP17" s="11"/>
      <c r="BQ17" s="11"/>
      <c r="BR17" s="11"/>
      <c r="BS17" s="11"/>
      <c r="BT17" s="12"/>
      <c r="BU17" s="12"/>
      <c r="BV17" s="12"/>
      <c r="BW17" s="12"/>
      <c r="BX17" s="11"/>
      <c r="BY17" s="11"/>
      <c r="BZ17" s="11"/>
      <c r="CA17" s="11"/>
      <c r="CB17" s="12"/>
      <c r="CC17" s="12"/>
      <c r="CD17" s="12"/>
      <c r="CE17" s="12"/>
      <c r="CF17" s="11"/>
      <c r="CG17" s="11"/>
      <c r="CH17" s="11"/>
      <c r="CI17" s="11"/>
      <c r="CJ17" s="12"/>
      <c r="CK17" s="12"/>
      <c r="CL17" s="12"/>
      <c r="CM17" s="12"/>
      <c r="CN17" s="11"/>
      <c r="CO17" s="11"/>
      <c r="CP17" s="11"/>
      <c r="CQ17" s="11"/>
      <c r="CR17" s="12"/>
      <c r="CS17" s="12"/>
      <c r="CT17" s="12"/>
      <c r="CU17" s="12"/>
      <c r="CV17" s="11"/>
      <c r="CW17" s="11"/>
      <c r="CX17" s="11"/>
      <c r="CY17" s="11"/>
      <c r="CZ17" s="12"/>
      <c r="DA17" s="12"/>
      <c r="DB17" s="12"/>
      <c r="DC17" s="12"/>
      <c r="DD17" s="11"/>
      <c r="DE17" s="11"/>
      <c r="DF17" s="11"/>
      <c r="DG17" s="11"/>
      <c r="DH17" s="12"/>
      <c r="DI17" s="12"/>
      <c r="DJ17" s="12"/>
      <c r="DK17" s="12"/>
      <c r="DL17" s="11"/>
      <c r="DM17" s="11"/>
      <c r="DN17" s="11"/>
      <c r="DO17" s="11"/>
      <c r="DP17" s="12"/>
      <c r="DQ17" s="12"/>
      <c r="DR17" s="12"/>
      <c r="DS17" s="12"/>
      <c r="DT17" s="11"/>
      <c r="DU17" s="11"/>
      <c r="DV17" s="11"/>
      <c r="DW17" s="11"/>
      <c r="DX17" s="20"/>
      <c r="DY17" s="12"/>
      <c r="DZ17" s="12"/>
      <c r="EA17" s="12"/>
      <c r="EB17" s="11"/>
      <c r="EC17" s="11"/>
      <c r="ED17" s="11"/>
      <c r="EE17" s="11"/>
      <c r="EF17" s="12"/>
      <c r="EG17" s="12"/>
      <c r="EH17" s="12"/>
      <c r="EI17" s="12"/>
      <c r="EJ17" s="11"/>
      <c r="EK17" s="11"/>
      <c r="EL17" s="11"/>
      <c r="EM17" s="11"/>
      <c r="EN17" s="20"/>
      <c r="EO17" s="12"/>
      <c r="EP17" s="12"/>
      <c r="EQ17" s="12"/>
      <c r="ER17" s="11"/>
      <c r="ES17" s="11"/>
      <c r="ET17" s="11"/>
      <c r="EU17" s="11"/>
      <c r="EV17" s="20"/>
      <c r="EW17" s="12"/>
      <c r="EX17" s="12"/>
      <c r="EY17" s="12"/>
      <c r="EZ17" s="11"/>
      <c r="FA17" s="11"/>
      <c r="FB17" s="11"/>
      <c r="FC17" s="11"/>
      <c r="FD17" s="12"/>
      <c r="FE17" s="12"/>
      <c r="FF17" s="12"/>
      <c r="FG17" s="12"/>
    </row>
    <row r="18" spans="3:163" x14ac:dyDescent="0.35">
      <c r="C18" s="10" t="s">
        <v>28</v>
      </c>
      <c r="D18" s="11">
        <v>4</v>
      </c>
      <c r="E18" s="11"/>
      <c r="F18" s="11"/>
      <c r="G18" s="11"/>
      <c r="H18" s="19">
        <v>2</v>
      </c>
      <c r="I18" s="12"/>
      <c r="J18" s="12"/>
      <c r="K18" s="12"/>
      <c r="L18" s="11">
        <v>9</v>
      </c>
      <c r="M18" s="11"/>
      <c r="N18" s="11"/>
      <c r="O18" s="11"/>
      <c r="P18" s="20">
        <v>5</v>
      </c>
      <c r="Q18" s="12"/>
      <c r="R18" s="12"/>
      <c r="S18" s="12"/>
      <c r="T18" s="11">
        <v>1.8</v>
      </c>
      <c r="U18" s="11"/>
      <c r="V18" s="11"/>
      <c r="W18" s="11"/>
      <c r="X18" s="20">
        <v>4.0999999999999996</v>
      </c>
      <c r="Y18" s="12"/>
      <c r="Z18" s="12"/>
      <c r="AA18" s="12"/>
      <c r="AB18" s="11">
        <v>4</v>
      </c>
      <c r="AC18" s="11"/>
      <c r="AD18" s="11"/>
      <c r="AE18" s="11"/>
      <c r="AF18" s="20">
        <v>4</v>
      </c>
      <c r="AG18" s="12"/>
      <c r="AH18" s="12"/>
      <c r="AI18" s="12"/>
      <c r="AJ18" s="11">
        <v>6</v>
      </c>
      <c r="AK18" s="11"/>
      <c r="AL18" s="11"/>
      <c r="AM18" s="11"/>
      <c r="AN18" s="20">
        <v>6</v>
      </c>
      <c r="AO18" s="12"/>
      <c r="AP18" s="12"/>
      <c r="AQ18" s="12"/>
      <c r="AR18" s="11">
        <v>3</v>
      </c>
      <c r="AS18" s="11"/>
      <c r="AT18" s="11"/>
      <c r="AU18" s="11"/>
      <c r="AV18" s="20">
        <v>4</v>
      </c>
      <c r="AW18" s="12"/>
      <c r="AX18" s="12"/>
      <c r="AY18" s="12"/>
      <c r="AZ18" s="11">
        <v>8</v>
      </c>
      <c r="BA18" s="11"/>
      <c r="BB18" s="11"/>
      <c r="BC18" s="11"/>
      <c r="BD18" s="20">
        <v>5</v>
      </c>
      <c r="BE18" s="12"/>
      <c r="BF18" s="12"/>
      <c r="BG18" s="12"/>
      <c r="BH18" s="11">
        <v>6</v>
      </c>
      <c r="BI18" s="11"/>
      <c r="BJ18" s="11"/>
      <c r="BK18" s="11"/>
      <c r="BL18" s="20">
        <v>6</v>
      </c>
      <c r="BM18" s="12"/>
      <c r="BN18" s="12"/>
      <c r="BO18" s="12"/>
      <c r="BP18" s="11">
        <v>4.7</v>
      </c>
      <c r="BQ18" s="11"/>
      <c r="BR18" s="11"/>
      <c r="BS18" s="11"/>
      <c r="BT18" s="20">
        <v>6.5</v>
      </c>
      <c r="BU18" s="12"/>
      <c r="BV18" s="12"/>
      <c r="BW18" s="12"/>
      <c r="BX18" s="11">
        <v>8</v>
      </c>
      <c r="BY18" s="11"/>
      <c r="BZ18" s="11"/>
      <c r="CA18" s="11"/>
      <c r="CB18" s="20">
        <v>6</v>
      </c>
      <c r="CC18" s="12"/>
      <c r="CD18" s="12"/>
      <c r="CE18" s="12"/>
      <c r="CF18" s="11">
        <v>8</v>
      </c>
      <c r="CG18" s="11"/>
      <c r="CH18" s="11"/>
      <c r="CI18" s="11"/>
      <c r="CJ18" s="20">
        <v>3</v>
      </c>
      <c r="CK18" s="12"/>
      <c r="CL18" s="12"/>
      <c r="CM18" s="12"/>
      <c r="CN18" s="11">
        <v>3</v>
      </c>
      <c r="CO18" s="11"/>
      <c r="CP18" s="11"/>
      <c r="CQ18" s="11"/>
      <c r="CR18" s="20">
        <v>7</v>
      </c>
      <c r="CS18" s="12"/>
      <c r="CT18" s="12"/>
      <c r="CU18" s="12"/>
      <c r="CV18" s="11">
        <v>7</v>
      </c>
      <c r="CW18" s="11"/>
      <c r="CX18" s="11"/>
      <c r="CY18" s="11"/>
      <c r="CZ18" s="20">
        <v>9</v>
      </c>
      <c r="DA18" s="12"/>
      <c r="DB18" s="12"/>
      <c r="DC18" s="12"/>
      <c r="DD18" s="11">
        <v>3</v>
      </c>
      <c r="DE18" s="11"/>
      <c r="DF18" s="11"/>
      <c r="DG18" s="11"/>
      <c r="DH18" s="20">
        <v>6</v>
      </c>
      <c r="DI18" s="12"/>
      <c r="DJ18" s="12"/>
      <c r="DK18" s="12"/>
      <c r="DL18" s="11">
        <v>6</v>
      </c>
      <c r="DM18" s="11"/>
      <c r="DN18" s="11"/>
      <c r="DO18" s="11"/>
      <c r="DP18" s="20">
        <v>9</v>
      </c>
      <c r="DQ18" s="12"/>
      <c r="DR18" s="12"/>
      <c r="DS18" s="12"/>
      <c r="DT18" s="11">
        <v>7</v>
      </c>
      <c r="DU18" s="11"/>
      <c r="DV18" s="11"/>
      <c r="DW18" s="11"/>
      <c r="DX18" s="20">
        <v>8</v>
      </c>
      <c r="DY18" s="12"/>
      <c r="DZ18" s="12"/>
      <c r="EA18" s="12"/>
      <c r="EB18" s="11">
        <v>5</v>
      </c>
      <c r="EC18" s="11"/>
      <c r="ED18" s="11"/>
      <c r="EE18" s="11"/>
      <c r="EF18" s="20">
        <v>6</v>
      </c>
      <c r="EG18" s="12"/>
      <c r="EH18" s="12"/>
      <c r="EI18" s="12"/>
      <c r="EJ18" s="11">
        <v>4</v>
      </c>
      <c r="EK18" s="11"/>
      <c r="EL18" s="11"/>
      <c r="EM18" s="11"/>
      <c r="EN18" s="20">
        <v>2</v>
      </c>
      <c r="EO18" s="12"/>
      <c r="EP18" s="12"/>
      <c r="EQ18" s="12"/>
      <c r="ER18" s="11">
        <v>3</v>
      </c>
      <c r="ES18" s="11"/>
      <c r="ET18" s="11"/>
      <c r="EU18" s="11"/>
      <c r="EV18" s="20" t="s">
        <v>29</v>
      </c>
      <c r="EW18" s="12"/>
      <c r="EX18" s="12"/>
      <c r="EY18" s="12"/>
      <c r="EZ18" s="11">
        <v>5</v>
      </c>
      <c r="FA18" s="11"/>
      <c r="FB18" s="11"/>
      <c r="FC18" s="11"/>
      <c r="FD18" s="20">
        <v>5</v>
      </c>
      <c r="FE18" s="12"/>
      <c r="FF18" s="12"/>
      <c r="FG18" s="12"/>
    </row>
    <row r="19" spans="3:163" x14ac:dyDescent="0.35">
      <c r="C19" s="10" t="s">
        <v>30</v>
      </c>
      <c r="D19" s="11">
        <v>3</v>
      </c>
      <c r="E19" s="11"/>
      <c r="F19" s="11"/>
      <c r="G19" s="11"/>
      <c r="H19" s="19">
        <v>3</v>
      </c>
      <c r="I19" s="12"/>
      <c r="J19" s="12"/>
      <c r="K19" s="12"/>
      <c r="L19" s="11">
        <v>5</v>
      </c>
      <c r="M19" s="11"/>
      <c r="N19" s="11"/>
      <c r="O19" s="11"/>
      <c r="P19" s="20">
        <v>3</v>
      </c>
      <c r="Q19" s="12"/>
      <c r="R19" s="12"/>
      <c r="S19" s="12"/>
      <c r="T19" s="11">
        <v>2.5</v>
      </c>
      <c r="U19" s="11"/>
      <c r="V19" s="11"/>
      <c r="W19" s="11"/>
      <c r="X19" s="20">
        <v>1.2</v>
      </c>
      <c r="Y19" s="12"/>
      <c r="Z19" s="12"/>
      <c r="AA19" s="12"/>
      <c r="AB19" s="11">
        <v>5</v>
      </c>
      <c r="AC19" s="11"/>
      <c r="AD19" s="11"/>
      <c r="AE19" s="11"/>
      <c r="AF19" s="20">
        <v>6</v>
      </c>
      <c r="AG19" s="12"/>
      <c r="AH19" s="12"/>
      <c r="AI19" s="12"/>
      <c r="AJ19" s="11">
        <v>5</v>
      </c>
      <c r="AK19" s="11"/>
      <c r="AL19" s="11"/>
      <c r="AM19" s="11"/>
      <c r="AN19" s="20">
        <v>6</v>
      </c>
      <c r="AO19" s="12"/>
      <c r="AP19" s="12"/>
      <c r="AQ19" s="12"/>
      <c r="AR19" s="11">
        <v>4</v>
      </c>
      <c r="AS19" s="11"/>
      <c r="AT19" s="11"/>
      <c r="AU19" s="11"/>
      <c r="AV19" s="20">
        <v>3</v>
      </c>
      <c r="AW19" s="12"/>
      <c r="AX19" s="12"/>
      <c r="AY19" s="12"/>
      <c r="AZ19" s="11">
        <v>6</v>
      </c>
      <c r="BA19" s="11"/>
      <c r="BB19" s="11"/>
      <c r="BC19" s="11"/>
      <c r="BD19" s="20">
        <v>5</v>
      </c>
      <c r="BE19" s="12"/>
      <c r="BF19" s="12"/>
      <c r="BG19" s="12"/>
      <c r="BH19" s="11">
        <v>2</v>
      </c>
      <c r="BI19" s="11"/>
      <c r="BJ19" s="11"/>
      <c r="BK19" s="11"/>
      <c r="BL19" s="20">
        <v>6</v>
      </c>
      <c r="BM19" s="12"/>
      <c r="BN19" s="12"/>
      <c r="BO19" s="12"/>
      <c r="BP19" s="11">
        <v>7</v>
      </c>
      <c r="BQ19" s="11"/>
      <c r="BR19" s="11"/>
      <c r="BS19" s="11"/>
      <c r="BT19" s="20">
        <v>7</v>
      </c>
      <c r="BU19" s="12"/>
      <c r="BV19" s="12"/>
      <c r="BW19" s="12"/>
      <c r="BX19" s="11">
        <v>4</v>
      </c>
      <c r="BY19" s="11"/>
      <c r="BZ19" s="11"/>
      <c r="CA19" s="11"/>
      <c r="CB19" s="20">
        <v>6</v>
      </c>
      <c r="CC19" s="12"/>
      <c r="CD19" s="12"/>
      <c r="CE19" s="12"/>
      <c r="CF19" s="11">
        <v>11</v>
      </c>
      <c r="CG19" s="11"/>
      <c r="CH19" s="11"/>
      <c r="CI19" s="11"/>
      <c r="CJ19" s="20">
        <v>6</v>
      </c>
      <c r="CK19" s="12"/>
      <c r="CL19" s="12"/>
      <c r="CM19" s="12"/>
      <c r="CN19" s="11">
        <v>6</v>
      </c>
      <c r="CO19" s="11"/>
      <c r="CP19" s="11"/>
      <c r="CQ19" s="11"/>
      <c r="CR19" s="20">
        <v>4</v>
      </c>
      <c r="CS19" s="12"/>
      <c r="CT19" s="12"/>
      <c r="CU19" s="12"/>
      <c r="CV19" s="11">
        <v>7</v>
      </c>
      <c r="CW19" s="11"/>
      <c r="CX19" s="11"/>
      <c r="CY19" s="11"/>
      <c r="CZ19" s="20">
        <v>8</v>
      </c>
      <c r="DA19" s="12"/>
      <c r="DB19" s="12"/>
      <c r="DC19" s="12"/>
      <c r="DD19" s="11">
        <v>3</v>
      </c>
      <c r="DE19" s="11"/>
      <c r="DF19" s="11"/>
      <c r="DG19" s="11"/>
      <c r="DH19" s="20">
        <v>7</v>
      </c>
      <c r="DI19" s="12"/>
      <c r="DJ19" s="12"/>
      <c r="DK19" s="12"/>
      <c r="DL19" s="11">
        <v>7</v>
      </c>
      <c r="DM19" s="11"/>
      <c r="DN19" s="11"/>
      <c r="DO19" s="11"/>
      <c r="DP19" s="20">
        <v>7</v>
      </c>
      <c r="DQ19" s="12"/>
      <c r="DR19" s="12"/>
      <c r="DS19" s="12"/>
      <c r="DT19" s="11">
        <v>3</v>
      </c>
      <c r="DU19" s="11"/>
      <c r="DV19" s="11"/>
      <c r="DW19" s="11"/>
      <c r="DX19" s="20">
        <v>4</v>
      </c>
      <c r="DY19" s="12"/>
      <c r="DZ19" s="12"/>
      <c r="EA19" s="12"/>
      <c r="EB19" s="11">
        <v>7</v>
      </c>
      <c r="EC19" s="11"/>
      <c r="ED19" s="11"/>
      <c r="EE19" s="11"/>
      <c r="EF19" s="20">
        <v>10</v>
      </c>
      <c r="EG19" s="12"/>
      <c r="EH19" s="12"/>
      <c r="EI19" s="12"/>
      <c r="EJ19" s="11">
        <v>4</v>
      </c>
      <c r="EK19" s="11"/>
      <c r="EL19" s="11"/>
      <c r="EM19" s="11"/>
      <c r="EN19" s="20">
        <v>3</v>
      </c>
      <c r="EO19" s="12"/>
      <c r="EP19" s="12"/>
      <c r="EQ19" s="12"/>
      <c r="ER19" s="11" t="s">
        <v>29</v>
      </c>
      <c r="ES19" s="11"/>
      <c r="ET19" s="11"/>
      <c r="EU19" s="11"/>
      <c r="EV19" s="20">
        <v>5</v>
      </c>
      <c r="EW19" s="12"/>
      <c r="EX19" s="12"/>
      <c r="EY19" s="12"/>
      <c r="EZ19" s="11">
        <v>9</v>
      </c>
      <c r="FA19" s="11"/>
      <c r="FB19" s="11"/>
      <c r="FC19" s="11"/>
      <c r="FD19" s="20">
        <v>6</v>
      </c>
      <c r="FE19" s="12"/>
      <c r="FF19" s="12"/>
      <c r="FG19" s="12"/>
    </row>
    <row r="20" spans="3:163" x14ac:dyDescent="0.35">
      <c r="C20" s="10" t="s">
        <v>31</v>
      </c>
      <c r="D20" s="11">
        <v>3.5</v>
      </c>
      <c r="E20" s="11"/>
      <c r="F20" s="11"/>
      <c r="G20" s="11"/>
      <c r="H20" s="19">
        <v>2</v>
      </c>
      <c r="I20" s="12"/>
      <c r="J20" s="12"/>
      <c r="K20" s="12"/>
      <c r="L20" s="11">
        <v>4</v>
      </c>
      <c r="M20" s="11"/>
      <c r="N20" s="11"/>
      <c r="O20" s="11"/>
      <c r="P20" s="20">
        <v>7</v>
      </c>
      <c r="Q20" s="12"/>
      <c r="R20" s="12"/>
      <c r="S20" s="12"/>
      <c r="T20" s="11">
        <v>1.2</v>
      </c>
      <c r="U20" s="11"/>
      <c r="V20" s="11"/>
      <c r="W20" s="11"/>
      <c r="X20" s="20">
        <v>1.9</v>
      </c>
      <c r="Y20" s="12"/>
      <c r="Z20" s="12"/>
      <c r="AA20" s="12"/>
      <c r="AB20" s="11">
        <v>6</v>
      </c>
      <c r="AC20" s="11"/>
      <c r="AD20" s="11"/>
      <c r="AE20" s="11"/>
      <c r="AF20" s="20">
        <v>5</v>
      </c>
      <c r="AG20" s="12"/>
      <c r="AH20" s="12"/>
      <c r="AI20" s="12"/>
      <c r="AJ20" s="11">
        <v>7</v>
      </c>
      <c r="AK20" s="11"/>
      <c r="AL20" s="11"/>
      <c r="AM20" s="11"/>
      <c r="AN20" s="20">
        <v>4</v>
      </c>
      <c r="AO20" s="12"/>
      <c r="AP20" s="12"/>
      <c r="AQ20" s="12"/>
      <c r="AR20" s="11">
        <v>3</v>
      </c>
      <c r="AS20" s="11"/>
      <c r="AT20" s="11"/>
      <c r="AU20" s="11"/>
      <c r="AV20" s="20">
        <v>4</v>
      </c>
      <c r="AW20" s="12"/>
      <c r="AX20" s="12"/>
      <c r="AY20" s="12"/>
      <c r="AZ20" s="11">
        <v>5</v>
      </c>
      <c r="BA20" s="11"/>
      <c r="BB20" s="11"/>
      <c r="BC20" s="11"/>
      <c r="BD20" s="20">
        <v>8</v>
      </c>
      <c r="BE20" s="12"/>
      <c r="BF20" s="12"/>
      <c r="BG20" s="12"/>
      <c r="BH20" s="11">
        <v>5</v>
      </c>
      <c r="BI20" s="11"/>
      <c r="BJ20" s="11"/>
      <c r="BK20" s="11"/>
      <c r="BL20" s="20">
        <v>0</v>
      </c>
      <c r="BM20" s="12"/>
      <c r="BN20" s="12"/>
      <c r="BO20" s="12"/>
      <c r="BP20" s="11">
        <v>5</v>
      </c>
      <c r="BQ20" s="11"/>
      <c r="BR20" s="11"/>
      <c r="BS20" s="11"/>
      <c r="BT20" s="20">
        <v>8</v>
      </c>
      <c r="BU20" s="12"/>
      <c r="BV20" s="12"/>
      <c r="BW20" s="12"/>
      <c r="BX20" s="11">
        <v>4</v>
      </c>
      <c r="BY20" s="11"/>
      <c r="BZ20" s="11"/>
      <c r="CA20" s="11"/>
      <c r="CB20" s="20">
        <v>6</v>
      </c>
      <c r="CC20" s="12"/>
      <c r="CD20" s="12"/>
      <c r="CE20" s="12"/>
      <c r="CF20" s="11">
        <v>5</v>
      </c>
      <c r="CG20" s="11"/>
      <c r="CH20" s="11"/>
      <c r="CI20" s="11"/>
      <c r="CJ20" s="20">
        <v>2</v>
      </c>
      <c r="CK20" s="12"/>
      <c r="CL20" s="12"/>
      <c r="CM20" s="12"/>
      <c r="CN20" s="11">
        <v>3</v>
      </c>
      <c r="CO20" s="11"/>
      <c r="CP20" s="11"/>
      <c r="CQ20" s="11"/>
      <c r="CR20" s="20">
        <v>3</v>
      </c>
      <c r="CS20" s="12"/>
      <c r="CT20" s="12"/>
      <c r="CU20" s="12"/>
      <c r="CV20" s="11" t="s">
        <v>29</v>
      </c>
      <c r="CW20" s="11"/>
      <c r="CX20" s="11"/>
      <c r="CY20" s="11"/>
      <c r="CZ20" s="20">
        <v>9</v>
      </c>
      <c r="DA20" s="12"/>
      <c r="DB20" s="12"/>
      <c r="DC20" s="12"/>
      <c r="DD20" s="11">
        <v>2</v>
      </c>
      <c r="DE20" s="11"/>
      <c r="DF20" s="11"/>
      <c r="DG20" s="11"/>
      <c r="DH20" s="20">
        <v>8</v>
      </c>
      <c r="DI20" s="12"/>
      <c r="DJ20" s="12"/>
      <c r="DK20" s="12"/>
      <c r="DL20" s="11">
        <v>4</v>
      </c>
      <c r="DM20" s="11"/>
      <c r="DN20" s="11"/>
      <c r="DO20" s="11"/>
      <c r="DP20" s="20">
        <v>6</v>
      </c>
      <c r="DQ20" s="12"/>
      <c r="DR20" s="12"/>
      <c r="DS20" s="12"/>
      <c r="DT20" s="11">
        <v>1</v>
      </c>
      <c r="DU20" s="11"/>
      <c r="DV20" s="11"/>
      <c r="DW20" s="11"/>
      <c r="DX20" s="20">
        <v>7</v>
      </c>
      <c r="DY20" s="12"/>
      <c r="DZ20" s="12"/>
      <c r="EA20" s="12"/>
      <c r="EB20" s="11">
        <v>6</v>
      </c>
      <c r="EC20" s="11"/>
      <c r="ED20" s="11"/>
      <c r="EE20" s="11"/>
      <c r="EF20" s="20">
        <v>8</v>
      </c>
      <c r="EG20" s="12"/>
      <c r="EH20" s="12"/>
      <c r="EI20" s="12"/>
      <c r="EJ20" s="11">
        <v>3</v>
      </c>
      <c r="EK20" s="11"/>
      <c r="EL20" s="11"/>
      <c r="EM20" s="11"/>
      <c r="EN20" s="20">
        <v>1</v>
      </c>
      <c r="EO20" s="12"/>
      <c r="EP20" s="12"/>
      <c r="EQ20" s="12"/>
      <c r="ER20" s="11">
        <v>6</v>
      </c>
      <c r="ES20" s="11"/>
      <c r="ET20" s="11"/>
      <c r="EU20" s="11"/>
      <c r="EV20" s="20">
        <v>7</v>
      </c>
      <c r="EW20" s="12"/>
      <c r="EX20" s="12"/>
      <c r="EY20" s="12"/>
      <c r="EZ20" s="11">
        <v>5</v>
      </c>
      <c r="FA20" s="11"/>
      <c r="FB20" s="11"/>
      <c r="FC20" s="11"/>
      <c r="FD20" s="20">
        <v>0</v>
      </c>
      <c r="FE20" s="12"/>
      <c r="FF20" s="12"/>
      <c r="FG20" s="12"/>
    </row>
    <row r="21" spans="3:163" x14ac:dyDescent="0.35">
      <c r="C21" s="10" t="s">
        <v>32</v>
      </c>
      <c r="D21" s="11">
        <v>2.4</v>
      </c>
      <c r="E21" s="11"/>
      <c r="F21" s="11"/>
      <c r="G21" s="11"/>
      <c r="H21" s="19">
        <v>3</v>
      </c>
      <c r="I21" s="12"/>
      <c r="J21" s="12"/>
      <c r="K21" s="12"/>
      <c r="L21" s="11">
        <v>4</v>
      </c>
      <c r="M21" s="11"/>
      <c r="N21" s="11"/>
      <c r="O21" s="11"/>
      <c r="P21" s="20">
        <v>3</v>
      </c>
      <c r="Q21" s="12"/>
      <c r="R21" s="12"/>
      <c r="S21" s="12"/>
      <c r="T21" s="11">
        <v>1.2</v>
      </c>
      <c r="U21" s="11"/>
      <c r="V21" s="11"/>
      <c r="W21" s="11"/>
      <c r="X21" s="20">
        <v>2.7</v>
      </c>
      <c r="Y21" s="12"/>
      <c r="Z21" s="12"/>
      <c r="AA21" s="12"/>
      <c r="AB21" s="11">
        <v>3</v>
      </c>
      <c r="AC21" s="11"/>
      <c r="AD21" s="11"/>
      <c r="AE21" s="11"/>
      <c r="AF21" s="20">
        <v>7</v>
      </c>
      <c r="AG21" s="12"/>
      <c r="AH21" s="12"/>
      <c r="AI21" s="12"/>
      <c r="AJ21" s="11">
        <v>6</v>
      </c>
      <c r="AK21" s="11"/>
      <c r="AL21" s="11"/>
      <c r="AM21" s="11"/>
      <c r="AN21" s="20">
        <v>4</v>
      </c>
      <c r="AO21" s="12"/>
      <c r="AP21" s="12"/>
      <c r="AQ21" s="12"/>
      <c r="AR21" s="11">
        <v>4</v>
      </c>
      <c r="AS21" s="11"/>
      <c r="AT21" s="11"/>
      <c r="AU21" s="11"/>
      <c r="AV21" s="20">
        <v>6</v>
      </c>
      <c r="AW21" s="12"/>
      <c r="AX21" s="12"/>
      <c r="AY21" s="12"/>
      <c r="AZ21" s="11">
        <v>5</v>
      </c>
      <c r="BA21" s="11"/>
      <c r="BB21" s="11"/>
      <c r="BC21" s="11"/>
      <c r="BD21" s="20">
        <v>6</v>
      </c>
      <c r="BE21" s="12"/>
      <c r="BF21" s="12"/>
      <c r="BG21" s="12"/>
      <c r="BH21" s="11">
        <v>7</v>
      </c>
      <c r="BI21" s="11"/>
      <c r="BJ21" s="11"/>
      <c r="BK21" s="11"/>
      <c r="BL21" s="20">
        <v>6</v>
      </c>
      <c r="BM21" s="12"/>
      <c r="BN21" s="12"/>
      <c r="BO21" s="12"/>
      <c r="BP21" s="11">
        <v>8</v>
      </c>
      <c r="BQ21" s="11"/>
      <c r="BR21" s="11"/>
      <c r="BS21" s="11"/>
      <c r="BT21" s="20">
        <v>5</v>
      </c>
      <c r="BU21" s="12"/>
      <c r="BV21" s="12"/>
      <c r="BW21" s="12"/>
      <c r="BX21" s="11">
        <v>3</v>
      </c>
      <c r="BY21" s="11"/>
      <c r="BZ21" s="11"/>
      <c r="CA21" s="11"/>
      <c r="CB21" s="20">
        <v>5</v>
      </c>
      <c r="CC21" s="12"/>
      <c r="CD21" s="12"/>
      <c r="CE21" s="12"/>
      <c r="CF21" s="11">
        <v>8</v>
      </c>
      <c r="CG21" s="11"/>
      <c r="CH21" s="11"/>
      <c r="CI21" s="11"/>
      <c r="CJ21" s="20">
        <v>5</v>
      </c>
      <c r="CK21" s="12"/>
      <c r="CL21" s="12"/>
      <c r="CM21" s="12"/>
      <c r="CN21" s="11">
        <v>6</v>
      </c>
      <c r="CO21" s="11"/>
      <c r="CP21" s="11"/>
      <c r="CQ21" s="11"/>
      <c r="CR21" s="20">
        <v>4</v>
      </c>
      <c r="CS21" s="12"/>
      <c r="CT21" s="12"/>
      <c r="CU21" s="12"/>
      <c r="CV21" s="11" t="s">
        <v>29</v>
      </c>
      <c r="CW21" s="11"/>
      <c r="CX21" s="11"/>
      <c r="CY21" s="11"/>
      <c r="CZ21" s="20">
        <v>7</v>
      </c>
      <c r="DA21" s="12"/>
      <c r="DB21" s="12"/>
      <c r="DC21" s="12"/>
      <c r="DD21" s="11">
        <v>3</v>
      </c>
      <c r="DE21" s="11"/>
      <c r="DF21" s="11"/>
      <c r="DG21" s="11"/>
      <c r="DH21" s="20">
        <v>5</v>
      </c>
      <c r="DI21" s="12"/>
      <c r="DJ21" s="12"/>
      <c r="DK21" s="12"/>
      <c r="DL21" s="11">
        <v>6</v>
      </c>
      <c r="DM21" s="11"/>
      <c r="DN21" s="11"/>
      <c r="DO21" s="11"/>
      <c r="DP21" s="20">
        <v>11</v>
      </c>
      <c r="DQ21" s="12"/>
      <c r="DR21" s="12"/>
      <c r="DS21" s="12"/>
      <c r="DT21" s="11">
        <v>1</v>
      </c>
      <c r="DU21" s="11"/>
      <c r="DV21" s="11"/>
      <c r="DW21" s="11"/>
      <c r="DX21" s="20">
        <v>5</v>
      </c>
      <c r="DY21" s="12"/>
      <c r="DZ21" s="12"/>
      <c r="EA21" s="12"/>
      <c r="EB21" s="11">
        <v>9</v>
      </c>
      <c r="EC21" s="11"/>
      <c r="ED21" s="11"/>
      <c r="EE21" s="11"/>
      <c r="EF21" s="20">
        <v>6</v>
      </c>
      <c r="EG21" s="12"/>
      <c r="EH21" s="12"/>
      <c r="EI21" s="12"/>
      <c r="EJ21" s="11">
        <v>4</v>
      </c>
      <c r="EK21" s="11"/>
      <c r="EL21" s="11"/>
      <c r="EM21" s="11"/>
      <c r="EN21" s="20">
        <v>0</v>
      </c>
      <c r="EO21" s="12"/>
      <c r="EP21" s="12"/>
      <c r="EQ21" s="12"/>
      <c r="ER21" s="11" t="s">
        <v>29</v>
      </c>
      <c r="ES21" s="11"/>
      <c r="ET21" s="11"/>
      <c r="EU21" s="11"/>
      <c r="EV21" s="20">
        <v>6</v>
      </c>
      <c r="EW21" s="12"/>
      <c r="EX21" s="12"/>
      <c r="EY21" s="12"/>
      <c r="EZ21" s="11">
        <v>5</v>
      </c>
      <c r="FA21" s="11"/>
      <c r="FB21" s="11"/>
      <c r="FC21" s="11"/>
      <c r="FD21" s="20">
        <v>0</v>
      </c>
      <c r="FE21" s="12"/>
      <c r="FF21" s="12"/>
      <c r="FG21" s="12"/>
    </row>
    <row r="22" spans="3:163" x14ac:dyDescent="0.35">
      <c r="C22" s="10" t="s">
        <v>33</v>
      </c>
      <c r="D22" s="11">
        <v>2</v>
      </c>
      <c r="E22" s="11"/>
      <c r="F22" s="11"/>
      <c r="G22" s="11"/>
      <c r="H22" s="19">
        <v>7.5</v>
      </c>
      <c r="I22" s="12"/>
      <c r="J22" s="12"/>
      <c r="K22" s="12"/>
      <c r="L22" s="11">
        <v>4</v>
      </c>
      <c r="M22" s="11"/>
      <c r="N22" s="11"/>
      <c r="O22" s="11"/>
      <c r="P22" s="20">
        <v>4</v>
      </c>
      <c r="Q22" s="12"/>
      <c r="R22" s="12"/>
      <c r="S22" s="12"/>
      <c r="T22" s="11">
        <v>4.8</v>
      </c>
      <c r="U22" s="11"/>
      <c r="V22" s="11"/>
      <c r="W22" s="11"/>
      <c r="X22" s="20">
        <v>4</v>
      </c>
      <c r="Y22" s="12"/>
      <c r="Z22" s="12"/>
      <c r="AA22" s="12"/>
      <c r="AB22" s="11">
        <v>5</v>
      </c>
      <c r="AC22" s="11"/>
      <c r="AD22" s="11"/>
      <c r="AE22" s="11"/>
      <c r="AF22" s="20">
        <v>2</v>
      </c>
      <c r="AG22" s="12"/>
      <c r="AH22" s="12"/>
      <c r="AI22" s="12"/>
      <c r="AJ22" s="11">
        <v>5</v>
      </c>
      <c r="AK22" s="11"/>
      <c r="AL22" s="11"/>
      <c r="AM22" s="11"/>
      <c r="AN22" s="20">
        <v>7</v>
      </c>
      <c r="AO22" s="12"/>
      <c r="AP22" s="12"/>
      <c r="AQ22" s="12"/>
      <c r="AR22" s="11">
        <v>2</v>
      </c>
      <c r="AS22" s="11"/>
      <c r="AT22" s="11"/>
      <c r="AU22" s="11"/>
      <c r="AV22" s="20">
        <v>2</v>
      </c>
      <c r="AW22" s="12"/>
      <c r="AX22" s="12"/>
      <c r="AY22" s="12"/>
      <c r="AZ22" s="11">
        <v>5</v>
      </c>
      <c r="BA22" s="11"/>
      <c r="BB22" s="11"/>
      <c r="BC22" s="11"/>
      <c r="BD22" s="20">
        <v>4</v>
      </c>
      <c r="BE22" s="12"/>
      <c r="BF22" s="12"/>
      <c r="BG22" s="12"/>
      <c r="BH22" s="11">
        <v>2</v>
      </c>
      <c r="BI22" s="11"/>
      <c r="BJ22" s="11"/>
      <c r="BK22" s="11"/>
      <c r="BL22" s="20">
        <v>3</v>
      </c>
      <c r="BM22" s="12"/>
      <c r="BN22" s="12"/>
      <c r="BO22" s="12"/>
      <c r="BP22" s="11">
        <v>4</v>
      </c>
      <c r="BQ22" s="11"/>
      <c r="BR22" s="11"/>
      <c r="BS22" s="11"/>
      <c r="BT22" s="20">
        <v>5</v>
      </c>
      <c r="BU22" s="12"/>
      <c r="BV22" s="12"/>
      <c r="BW22" s="12"/>
      <c r="BX22" s="11">
        <v>1</v>
      </c>
      <c r="BY22" s="11"/>
      <c r="BZ22" s="11"/>
      <c r="CA22" s="11"/>
      <c r="CB22" s="20">
        <v>3</v>
      </c>
      <c r="CC22" s="12"/>
      <c r="CD22" s="12"/>
      <c r="CE22" s="12"/>
      <c r="CF22" s="11">
        <v>6</v>
      </c>
      <c r="CG22" s="11"/>
      <c r="CH22" s="11"/>
      <c r="CI22" s="11"/>
      <c r="CJ22" s="20" t="s">
        <v>29</v>
      </c>
      <c r="CK22" s="12"/>
      <c r="CL22" s="12"/>
      <c r="CM22" s="12"/>
      <c r="CN22" s="11">
        <v>4</v>
      </c>
      <c r="CO22" s="11"/>
      <c r="CP22" s="11"/>
      <c r="CQ22" s="11"/>
      <c r="CR22" s="20">
        <v>2</v>
      </c>
      <c r="CS22" s="12"/>
      <c r="CT22" s="12"/>
      <c r="CU22" s="12"/>
      <c r="CV22" s="11">
        <v>5</v>
      </c>
      <c r="CW22" s="11"/>
      <c r="CX22" s="11"/>
      <c r="CY22" s="11"/>
      <c r="CZ22" s="20">
        <v>8</v>
      </c>
      <c r="DA22" s="12"/>
      <c r="DB22" s="12"/>
      <c r="DC22" s="12"/>
      <c r="DD22" s="11">
        <v>3</v>
      </c>
      <c r="DE22" s="11"/>
      <c r="DF22" s="11"/>
      <c r="DG22" s="11"/>
      <c r="DH22" s="20">
        <v>3</v>
      </c>
      <c r="DI22" s="12"/>
      <c r="DJ22" s="12"/>
      <c r="DK22" s="12"/>
      <c r="DL22" s="11">
        <v>4</v>
      </c>
      <c r="DM22" s="11"/>
      <c r="DN22" s="11"/>
      <c r="DO22" s="11"/>
      <c r="DP22" s="20">
        <v>5</v>
      </c>
      <c r="DQ22" s="12"/>
      <c r="DR22" s="12"/>
      <c r="DS22" s="12"/>
      <c r="DT22" s="11">
        <v>4</v>
      </c>
      <c r="DU22" s="11"/>
      <c r="DV22" s="11"/>
      <c r="DW22" s="11"/>
      <c r="DX22" s="20">
        <v>4</v>
      </c>
      <c r="DY22" s="12"/>
      <c r="DZ22" s="12"/>
      <c r="EA22" s="12"/>
      <c r="EB22" s="11">
        <v>7</v>
      </c>
      <c r="EC22" s="11"/>
      <c r="ED22" s="11"/>
      <c r="EE22" s="11"/>
      <c r="EF22" s="20">
        <v>5</v>
      </c>
      <c r="EG22" s="12"/>
      <c r="EH22" s="12"/>
      <c r="EI22" s="12"/>
      <c r="EJ22" s="11">
        <v>2</v>
      </c>
      <c r="EK22" s="11"/>
      <c r="EL22" s="11"/>
      <c r="EM22" s="11"/>
      <c r="EN22" s="20">
        <v>0</v>
      </c>
      <c r="EO22" s="12"/>
      <c r="EP22" s="12"/>
      <c r="EQ22" s="12"/>
      <c r="ER22" s="11" t="s">
        <v>29</v>
      </c>
      <c r="ES22" s="11"/>
      <c r="ET22" s="11"/>
      <c r="EU22" s="11"/>
      <c r="EV22" s="20">
        <v>3</v>
      </c>
      <c r="EW22" s="12"/>
      <c r="EX22" s="12"/>
      <c r="EY22" s="12"/>
      <c r="EZ22" s="11">
        <v>4</v>
      </c>
      <c r="FA22" s="11"/>
      <c r="FB22" s="11"/>
      <c r="FC22" s="11"/>
      <c r="FD22" s="20">
        <v>3</v>
      </c>
      <c r="FE22" s="12"/>
      <c r="FF22" s="12"/>
      <c r="FG22" s="12"/>
    </row>
    <row r="23" spans="3:163" x14ac:dyDescent="0.35">
      <c r="C23" s="10"/>
      <c r="D23" s="11"/>
      <c r="E23" s="11"/>
      <c r="F23" s="11"/>
      <c r="G23" s="11"/>
      <c r="H23" s="19"/>
      <c r="I23" s="12"/>
      <c r="J23" s="12"/>
      <c r="K23" s="12"/>
      <c r="L23" s="11"/>
      <c r="M23" s="11"/>
      <c r="N23" s="11"/>
      <c r="O23" s="11"/>
      <c r="P23" s="20"/>
      <c r="Q23" s="12"/>
      <c r="R23" s="12"/>
      <c r="S23" s="12"/>
      <c r="T23" s="11"/>
      <c r="U23" s="11"/>
      <c r="V23" s="11"/>
      <c r="W23" s="11"/>
      <c r="X23" s="12"/>
      <c r="Y23" s="12"/>
      <c r="Z23" s="12"/>
      <c r="AA23" s="12"/>
      <c r="AB23" s="11"/>
      <c r="AC23" s="11"/>
      <c r="AD23" s="11"/>
      <c r="AE23" s="11"/>
      <c r="AF23" s="12"/>
      <c r="AG23" s="12"/>
      <c r="AH23" s="12"/>
      <c r="AI23" s="12"/>
      <c r="AJ23" s="11"/>
      <c r="AK23" s="11"/>
      <c r="AL23" s="11"/>
      <c r="AM23" s="11"/>
      <c r="AN23" s="12"/>
      <c r="AO23" s="12"/>
      <c r="AP23" s="12"/>
      <c r="AQ23" s="12"/>
      <c r="AR23" s="11"/>
      <c r="AS23" s="11"/>
      <c r="AT23" s="11"/>
      <c r="AU23" s="11"/>
      <c r="AV23" s="12"/>
      <c r="AW23" s="12"/>
      <c r="AX23" s="12"/>
      <c r="AY23" s="12"/>
      <c r="AZ23" s="11"/>
      <c r="BA23" s="11"/>
      <c r="BB23" s="11"/>
      <c r="BC23" s="11"/>
      <c r="BD23" s="12"/>
      <c r="BE23" s="12"/>
      <c r="BF23" s="12"/>
      <c r="BG23" s="12"/>
      <c r="BH23" s="11"/>
      <c r="BI23" s="11"/>
      <c r="BJ23" s="11"/>
      <c r="BK23" s="11"/>
      <c r="BL23" s="12"/>
      <c r="BM23" s="12"/>
      <c r="BN23" s="12"/>
      <c r="BO23" s="12"/>
      <c r="BP23" s="11"/>
      <c r="BQ23" s="11"/>
      <c r="BR23" s="11"/>
      <c r="BS23" s="11"/>
      <c r="BT23" s="12"/>
      <c r="BU23" s="12"/>
      <c r="BV23" s="12"/>
      <c r="BW23" s="12"/>
      <c r="BX23" s="11"/>
      <c r="BY23" s="11"/>
      <c r="BZ23" s="11"/>
      <c r="CA23" s="11"/>
      <c r="CB23" s="12"/>
      <c r="CC23" s="12"/>
      <c r="CD23" s="12"/>
      <c r="CE23" s="12"/>
      <c r="CF23" s="11"/>
      <c r="CG23" s="11"/>
      <c r="CH23" s="11"/>
      <c r="CI23" s="11"/>
      <c r="CJ23" s="12"/>
      <c r="CK23" s="12"/>
      <c r="CL23" s="12"/>
      <c r="CM23" s="12"/>
      <c r="CN23" s="11"/>
      <c r="CO23" s="11"/>
      <c r="CP23" s="11"/>
      <c r="CQ23" s="11"/>
      <c r="CR23" s="12"/>
      <c r="CS23" s="12"/>
      <c r="CT23" s="12"/>
      <c r="CU23" s="12"/>
      <c r="CV23" s="11"/>
      <c r="CW23" s="11"/>
      <c r="CX23" s="11"/>
      <c r="CY23" s="11"/>
      <c r="CZ23" s="12"/>
      <c r="DA23" s="12"/>
      <c r="DB23" s="12"/>
      <c r="DC23" s="12"/>
      <c r="DD23" s="11"/>
      <c r="DE23" s="11"/>
      <c r="DF23" s="11"/>
      <c r="DG23" s="11"/>
      <c r="DH23" s="20"/>
      <c r="DI23" s="12"/>
      <c r="DJ23" s="12"/>
      <c r="DK23" s="12"/>
      <c r="DL23" s="11"/>
      <c r="DM23" s="11"/>
      <c r="DN23" s="11"/>
      <c r="DO23" s="11"/>
      <c r="DP23" s="12"/>
      <c r="DQ23" s="12"/>
      <c r="DR23" s="12"/>
      <c r="DS23" s="12"/>
      <c r="DT23" s="11"/>
      <c r="DU23" s="11"/>
      <c r="DV23" s="11"/>
      <c r="DW23" s="11"/>
      <c r="DX23" s="20"/>
      <c r="DY23" s="12"/>
      <c r="DZ23" s="12"/>
      <c r="EA23" s="12"/>
      <c r="EB23" s="11"/>
      <c r="EC23" s="11"/>
      <c r="ED23" s="11"/>
      <c r="EE23" s="11"/>
      <c r="EF23" s="12"/>
      <c r="EG23" s="12"/>
      <c r="EH23" s="12"/>
      <c r="EI23" s="12"/>
      <c r="EJ23" s="11"/>
      <c r="EK23" s="11"/>
      <c r="EL23" s="11"/>
      <c r="EM23" s="11"/>
      <c r="EN23" s="12"/>
      <c r="EO23" s="12"/>
      <c r="EP23" s="12"/>
      <c r="EQ23" s="12"/>
      <c r="ER23" s="11"/>
      <c r="ES23" s="11"/>
      <c r="ET23" s="11"/>
      <c r="EU23" s="11"/>
      <c r="EV23" s="20"/>
      <c r="EW23" s="12"/>
      <c r="EX23" s="12"/>
      <c r="EY23" s="12"/>
      <c r="EZ23" s="11"/>
      <c r="FA23" s="11"/>
      <c r="FB23" s="11"/>
      <c r="FC23" s="11"/>
      <c r="FD23" s="12"/>
      <c r="FE23" s="12"/>
      <c r="FF23" s="12"/>
      <c r="FG23" s="12"/>
    </row>
    <row r="24" spans="3:163" x14ac:dyDescent="0.35">
      <c r="C24" s="10" t="s">
        <v>34</v>
      </c>
      <c r="D24" s="11"/>
      <c r="E24" s="11"/>
      <c r="F24" s="11"/>
      <c r="G24" s="11"/>
      <c r="H24" s="19"/>
      <c r="I24" s="12"/>
      <c r="J24" s="12"/>
      <c r="K24" s="12"/>
      <c r="L24" s="11"/>
      <c r="M24" s="11"/>
      <c r="N24" s="11"/>
      <c r="O24" s="11"/>
      <c r="P24" s="20"/>
      <c r="Q24" s="12"/>
      <c r="R24" s="12"/>
      <c r="S24" s="12"/>
      <c r="T24" s="11"/>
      <c r="U24" s="11"/>
      <c r="V24" s="11"/>
      <c r="W24" s="11"/>
      <c r="X24" s="12"/>
      <c r="Y24" s="12"/>
      <c r="Z24" s="12"/>
      <c r="AA24" s="12"/>
      <c r="AB24" s="11"/>
      <c r="AC24" s="11"/>
      <c r="AD24" s="11"/>
      <c r="AE24" s="11"/>
      <c r="AF24" s="12"/>
      <c r="AG24" s="12"/>
      <c r="AH24" s="12"/>
      <c r="AI24" s="12"/>
      <c r="AJ24" s="11"/>
      <c r="AK24" s="11"/>
      <c r="AL24" s="11"/>
      <c r="AM24" s="11"/>
      <c r="AN24" s="12"/>
      <c r="AO24" s="12"/>
      <c r="AP24" s="12"/>
      <c r="AQ24" s="12"/>
      <c r="AR24" s="11"/>
      <c r="AS24" s="11"/>
      <c r="AT24" s="11"/>
      <c r="AU24" s="11"/>
      <c r="AV24" s="12"/>
      <c r="AW24" s="12"/>
      <c r="AX24" s="12"/>
      <c r="AY24" s="12"/>
      <c r="AZ24" s="11"/>
      <c r="BA24" s="11"/>
      <c r="BB24" s="11"/>
      <c r="BC24" s="11"/>
      <c r="BD24" s="12"/>
      <c r="BE24" s="12"/>
      <c r="BF24" s="12"/>
      <c r="BG24" s="12"/>
      <c r="BH24" s="11"/>
      <c r="BI24" s="11"/>
      <c r="BJ24" s="11"/>
      <c r="BK24" s="11"/>
      <c r="BL24" s="12"/>
      <c r="BM24" s="12"/>
      <c r="BN24" s="12"/>
      <c r="BO24" s="12"/>
      <c r="BP24" s="11"/>
      <c r="BQ24" s="11"/>
      <c r="BR24" s="11"/>
      <c r="BS24" s="11"/>
      <c r="BT24" s="12"/>
      <c r="BU24" s="12"/>
      <c r="BV24" s="12"/>
      <c r="BW24" s="12"/>
      <c r="BX24" s="11"/>
      <c r="BY24" s="11"/>
      <c r="BZ24" s="11"/>
      <c r="CA24" s="11"/>
      <c r="CB24" s="12"/>
      <c r="CC24" s="12"/>
      <c r="CD24" s="12"/>
      <c r="CE24" s="12"/>
      <c r="CF24" s="11"/>
      <c r="CG24" s="11"/>
      <c r="CH24" s="11"/>
      <c r="CI24" s="11"/>
      <c r="CJ24" s="12"/>
      <c r="CK24" s="12"/>
      <c r="CL24" s="12"/>
      <c r="CM24" s="12"/>
      <c r="CN24" s="11"/>
      <c r="CO24" s="11"/>
      <c r="CP24" s="11"/>
      <c r="CQ24" s="11"/>
      <c r="CR24" s="12"/>
      <c r="CS24" s="12"/>
      <c r="CT24" s="12"/>
      <c r="CU24" s="12"/>
      <c r="CV24" s="11"/>
      <c r="CW24" s="11"/>
      <c r="CX24" s="11"/>
      <c r="CY24" s="11"/>
      <c r="CZ24" s="12"/>
      <c r="DA24" s="12"/>
      <c r="DB24" s="12"/>
      <c r="DC24" s="12"/>
      <c r="DD24" s="11"/>
      <c r="DE24" s="11"/>
      <c r="DF24" s="11"/>
      <c r="DG24" s="11"/>
      <c r="DH24" s="12"/>
      <c r="DI24" s="12"/>
      <c r="DJ24" s="12"/>
      <c r="DK24" s="12"/>
      <c r="DL24" s="11"/>
      <c r="DM24" s="11"/>
      <c r="DN24" s="11"/>
      <c r="DO24" s="11"/>
      <c r="DP24" s="12"/>
      <c r="DQ24" s="12"/>
      <c r="DR24" s="12"/>
      <c r="DS24" s="12"/>
      <c r="DT24" s="11"/>
      <c r="DU24" s="11"/>
      <c r="DV24" s="11"/>
      <c r="DW24" s="11"/>
      <c r="DX24" s="20"/>
      <c r="DY24" s="12"/>
      <c r="DZ24" s="12"/>
      <c r="EA24" s="12"/>
      <c r="EB24" s="11"/>
      <c r="EC24" s="11"/>
      <c r="ED24" s="11"/>
      <c r="EE24" s="11"/>
      <c r="EF24" s="12"/>
      <c r="EG24" s="12"/>
      <c r="EH24" s="12"/>
      <c r="EI24" s="12"/>
      <c r="EJ24" s="11"/>
      <c r="EK24" s="11"/>
      <c r="EL24" s="11"/>
      <c r="EM24" s="11"/>
      <c r="EN24" s="12"/>
      <c r="EO24" s="12"/>
      <c r="EP24" s="12"/>
      <c r="EQ24" s="12"/>
      <c r="ER24" s="11"/>
      <c r="ES24" s="11"/>
      <c r="ET24" s="11"/>
      <c r="EU24" s="11"/>
      <c r="EV24" s="20"/>
      <c r="EW24" s="12"/>
      <c r="EX24" s="12"/>
      <c r="EY24" s="12"/>
      <c r="EZ24" s="11"/>
      <c r="FA24" s="11"/>
      <c r="FB24" s="11"/>
      <c r="FC24" s="11"/>
      <c r="FD24" s="12"/>
      <c r="FE24" s="12"/>
      <c r="FF24" s="12"/>
      <c r="FG24" s="12"/>
    </row>
    <row r="25" spans="3:163" x14ac:dyDescent="0.35">
      <c r="C25" s="10" t="s">
        <v>35</v>
      </c>
      <c r="D25" s="11"/>
      <c r="E25" s="11"/>
      <c r="F25" s="11"/>
      <c r="G25" s="11"/>
      <c r="H25" s="12"/>
      <c r="I25" s="12"/>
      <c r="J25" s="12"/>
      <c r="K25" s="12"/>
      <c r="L25" s="11"/>
      <c r="M25" s="11"/>
      <c r="N25" s="11"/>
      <c r="O25" s="11"/>
      <c r="P25" s="12"/>
      <c r="Q25" s="12"/>
      <c r="R25" s="12"/>
      <c r="S25" s="12"/>
      <c r="T25" s="11"/>
      <c r="U25" s="11"/>
      <c r="V25" s="11"/>
      <c r="W25" s="11"/>
      <c r="X25" s="12"/>
      <c r="Y25" s="12"/>
      <c r="Z25" s="12"/>
      <c r="AA25" s="12"/>
      <c r="AB25" s="11"/>
      <c r="AC25" s="11"/>
      <c r="AD25" s="11"/>
      <c r="AE25" s="11"/>
      <c r="AF25" s="12"/>
      <c r="AG25" s="12"/>
      <c r="AH25" s="12"/>
      <c r="AI25" s="12"/>
      <c r="AJ25" s="11"/>
      <c r="AK25" s="11"/>
      <c r="AL25" s="11"/>
      <c r="AM25" s="11"/>
      <c r="AN25" s="12"/>
      <c r="AO25" s="12"/>
      <c r="AP25" s="12"/>
      <c r="AQ25" s="12"/>
      <c r="AR25" s="11"/>
      <c r="AS25" s="11"/>
      <c r="AT25" s="11"/>
      <c r="AU25" s="11"/>
      <c r="AV25" s="12"/>
      <c r="AW25" s="12"/>
      <c r="AX25" s="12"/>
      <c r="AY25" s="12"/>
      <c r="AZ25" s="11"/>
      <c r="BA25" s="11"/>
      <c r="BB25" s="11"/>
      <c r="BC25" s="11"/>
      <c r="BD25" s="12"/>
      <c r="BE25" s="12"/>
      <c r="BF25" s="12"/>
      <c r="BG25" s="12"/>
      <c r="BH25" s="11"/>
      <c r="BI25" s="11"/>
      <c r="BJ25" s="11"/>
      <c r="BK25" s="11"/>
      <c r="BL25" s="12"/>
      <c r="BM25" s="12"/>
      <c r="BN25" s="12"/>
      <c r="BO25" s="12"/>
      <c r="BP25" s="11"/>
      <c r="BQ25" s="11"/>
      <c r="BR25" s="11"/>
      <c r="BS25" s="11"/>
      <c r="BT25" s="12"/>
      <c r="BU25" s="12"/>
      <c r="BV25" s="12"/>
      <c r="BW25" s="12"/>
      <c r="BX25" s="11"/>
      <c r="BY25" s="11"/>
      <c r="BZ25" s="11"/>
      <c r="CA25" s="11"/>
      <c r="CB25" s="12"/>
      <c r="CC25" s="12"/>
      <c r="CD25" s="12"/>
      <c r="CE25" s="12"/>
      <c r="CF25" s="11"/>
      <c r="CG25" s="11"/>
      <c r="CH25" s="11"/>
      <c r="CI25" s="11"/>
      <c r="CJ25" s="12"/>
      <c r="CK25" s="12"/>
      <c r="CL25" s="12"/>
      <c r="CM25" s="12"/>
      <c r="CN25" s="11"/>
      <c r="CO25" s="11"/>
      <c r="CP25" s="11"/>
      <c r="CQ25" s="11"/>
      <c r="CR25" s="12"/>
      <c r="CS25" s="12"/>
      <c r="CT25" s="12"/>
      <c r="CU25" s="12"/>
      <c r="CV25" s="11"/>
      <c r="CW25" s="11"/>
      <c r="CX25" s="11"/>
      <c r="CY25" s="11"/>
      <c r="CZ25" s="12"/>
      <c r="DA25" s="12"/>
      <c r="DB25" s="12"/>
      <c r="DC25" s="12"/>
      <c r="DD25" s="11"/>
      <c r="DE25" s="11"/>
      <c r="DF25" s="11"/>
      <c r="DG25" s="11"/>
      <c r="DH25" s="12"/>
      <c r="DI25" s="12"/>
      <c r="DJ25" s="12"/>
      <c r="DK25" s="12"/>
      <c r="DL25" s="11"/>
      <c r="DM25" s="11"/>
      <c r="DN25" s="11"/>
      <c r="DO25" s="11"/>
      <c r="DP25" s="12"/>
      <c r="DQ25" s="12"/>
      <c r="DR25" s="12"/>
      <c r="DS25" s="12"/>
      <c r="DT25" s="11"/>
      <c r="DU25" s="11"/>
      <c r="DV25" s="11"/>
      <c r="DW25" s="11"/>
      <c r="DX25" s="12"/>
      <c r="DY25" s="12"/>
      <c r="DZ25" s="12"/>
      <c r="EA25" s="12"/>
      <c r="EB25" s="11"/>
      <c r="EC25" s="11"/>
      <c r="ED25" s="11"/>
      <c r="EE25" s="11"/>
      <c r="EF25" s="12"/>
      <c r="EG25" s="12"/>
      <c r="EH25" s="12"/>
      <c r="EI25" s="12"/>
      <c r="EJ25" s="11"/>
      <c r="EK25" s="11"/>
      <c r="EL25" s="11"/>
      <c r="EM25" s="11"/>
      <c r="EN25" s="12"/>
      <c r="EO25" s="12"/>
      <c r="EP25" s="12"/>
      <c r="EQ25" s="12"/>
      <c r="ER25" s="11"/>
      <c r="ES25" s="11"/>
      <c r="ET25" s="11"/>
      <c r="EU25" s="11"/>
      <c r="EV25" s="20"/>
      <c r="EW25" s="12"/>
      <c r="EX25" s="12"/>
      <c r="EY25" s="12"/>
      <c r="EZ25" s="11"/>
      <c r="FA25" s="11"/>
      <c r="FB25" s="11"/>
      <c r="FC25" s="11"/>
      <c r="FD25" s="12"/>
      <c r="FE25" s="12"/>
      <c r="FF25" s="12"/>
      <c r="FG25" s="12"/>
    </row>
    <row r="26" spans="3:163" x14ac:dyDescent="0.35">
      <c r="C26" s="10" t="s">
        <v>36</v>
      </c>
      <c r="D26" s="11"/>
      <c r="E26" s="11"/>
      <c r="F26" s="11"/>
      <c r="G26" s="11"/>
      <c r="H26" s="12"/>
      <c r="I26" s="12"/>
      <c r="J26" s="12"/>
      <c r="K26" s="12"/>
      <c r="L26" s="11"/>
      <c r="M26" s="11"/>
      <c r="N26" s="11"/>
      <c r="O26" s="11"/>
      <c r="P26" s="12"/>
      <c r="Q26" s="12"/>
      <c r="R26" s="12"/>
      <c r="S26" s="12"/>
      <c r="T26" s="11"/>
      <c r="U26" s="11"/>
      <c r="V26" s="11"/>
      <c r="W26" s="11"/>
      <c r="X26" s="12"/>
      <c r="Y26" s="12"/>
      <c r="Z26" s="12"/>
      <c r="AA26" s="12"/>
      <c r="AB26" s="11"/>
      <c r="AC26" s="11"/>
      <c r="AD26" s="11"/>
      <c r="AE26" s="11"/>
      <c r="AF26" s="12"/>
      <c r="AG26" s="12"/>
      <c r="AH26" s="12"/>
      <c r="AI26" s="12"/>
      <c r="AJ26" s="11"/>
      <c r="AK26" s="11"/>
      <c r="AL26" s="11"/>
      <c r="AM26" s="11"/>
      <c r="AN26" s="12"/>
      <c r="AO26" s="12"/>
      <c r="AP26" s="12"/>
      <c r="AQ26" s="12"/>
      <c r="AR26" s="11"/>
      <c r="AS26" s="11"/>
      <c r="AT26" s="11"/>
      <c r="AU26" s="11"/>
      <c r="AV26" s="12"/>
      <c r="AW26" s="12"/>
      <c r="AX26" s="12"/>
      <c r="AY26" s="12"/>
      <c r="AZ26" s="11"/>
      <c r="BA26" s="11"/>
      <c r="BB26" s="11"/>
      <c r="BC26" s="11"/>
      <c r="BD26" s="12"/>
      <c r="BE26" s="12"/>
      <c r="BF26" s="12"/>
      <c r="BG26" s="12"/>
      <c r="BH26" s="11"/>
      <c r="BI26" s="11"/>
      <c r="BJ26" s="11"/>
      <c r="BK26" s="11"/>
      <c r="BL26" s="12"/>
      <c r="BM26" s="12"/>
      <c r="BN26" s="12"/>
      <c r="BO26" s="12"/>
      <c r="BP26" s="11"/>
      <c r="BQ26" s="11"/>
      <c r="BR26" s="11"/>
      <c r="BS26" s="11"/>
      <c r="BT26" s="12"/>
      <c r="BU26" s="12"/>
      <c r="BV26" s="12"/>
      <c r="BW26" s="12"/>
      <c r="BX26" s="11"/>
      <c r="BY26" s="11"/>
      <c r="BZ26" s="11"/>
      <c r="CA26" s="11"/>
      <c r="CB26" s="12"/>
      <c r="CC26" s="12"/>
      <c r="CD26" s="12"/>
      <c r="CE26" s="12"/>
      <c r="CF26" s="11"/>
      <c r="CG26" s="11"/>
      <c r="CH26" s="11"/>
      <c r="CI26" s="11"/>
      <c r="CJ26" s="12"/>
      <c r="CK26" s="12"/>
      <c r="CL26" s="12"/>
      <c r="CM26" s="12"/>
      <c r="CN26" s="11"/>
      <c r="CO26" s="11"/>
      <c r="CP26" s="11"/>
      <c r="CQ26" s="11"/>
      <c r="CR26" s="12"/>
      <c r="CS26" s="12"/>
      <c r="CT26" s="12"/>
      <c r="CU26" s="12"/>
      <c r="CV26" s="11"/>
      <c r="CW26" s="11"/>
      <c r="CX26" s="11"/>
      <c r="CY26" s="11"/>
      <c r="CZ26" s="12"/>
      <c r="DA26" s="12"/>
      <c r="DB26" s="12"/>
      <c r="DC26" s="12"/>
      <c r="DD26" s="11"/>
      <c r="DE26" s="11"/>
      <c r="DF26" s="11"/>
      <c r="DG26" s="11"/>
      <c r="DH26" s="12"/>
      <c r="DI26" s="12"/>
      <c r="DJ26" s="12"/>
      <c r="DK26" s="12"/>
      <c r="DL26" s="11"/>
      <c r="DM26" s="11"/>
      <c r="DN26" s="11"/>
      <c r="DO26" s="11"/>
      <c r="DP26" s="12"/>
      <c r="DQ26" s="12"/>
      <c r="DR26" s="12"/>
      <c r="DS26" s="12"/>
      <c r="DT26" s="11"/>
      <c r="DU26" s="11"/>
      <c r="DV26" s="11"/>
      <c r="DW26" s="11"/>
      <c r="DX26" s="12"/>
      <c r="DY26" s="12"/>
      <c r="DZ26" s="12"/>
      <c r="EA26" s="12"/>
      <c r="EB26" s="11"/>
      <c r="EC26" s="11"/>
      <c r="ED26" s="11"/>
      <c r="EE26" s="11"/>
      <c r="EF26" s="12"/>
      <c r="EG26" s="12"/>
      <c r="EH26" s="12"/>
      <c r="EI26" s="12"/>
      <c r="EJ26" s="11"/>
      <c r="EK26" s="11"/>
      <c r="EL26" s="11"/>
      <c r="EM26" s="11"/>
      <c r="EN26" s="12"/>
      <c r="EO26" s="12"/>
      <c r="EP26" s="12"/>
      <c r="EQ26" s="12"/>
      <c r="ER26" s="11"/>
      <c r="ES26" s="11"/>
      <c r="ET26" s="11"/>
      <c r="EU26" s="11"/>
      <c r="EV26" s="12"/>
      <c r="EW26" s="12"/>
      <c r="EX26" s="12"/>
      <c r="EY26" s="12"/>
      <c r="EZ26" s="11"/>
      <c r="FA26" s="11"/>
      <c r="FB26" s="11"/>
      <c r="FC26" s="11"/>
      <c r="FD26" s="12"/>
      <c r="FE26" s="12"/>
      <c r="FF26" s="12"/>
      <c r="FG26" s="12"/>
    </row>
    <row r="27" spans="3:163" x14ac:dyDescent="0.35">
      <c r="C27" s="10" t="s">
        <v>37</v>
      </c>
      <c r="D27" s="11"/>
      <c r="E27" s="11"/>
      <c r="F27" s="11"/>
      <c r="G27" s="11"/>
      <c r="H27" s="12"/>
      <c r="I27" s="12"/>
      <c r="J27" s="12"/>
      <c r="K27" s="12"/>
      <c r="L27" s="11"/>
      <c r="M27" s="11"/>
      <c r="N27" s="11"/>
      <c r="O27" s="11"/>
      <c r="P27" s="12"/>
      <c r="Q27" s="12"/>
      <c r="R27" s="12"/>
      <c r="S27" s="12"/>
      <c r="T27" s="11"/>
      <c r="U27" s="11"/>
      <c r="V27" s="11"/>
      <c r="W27" s="11"/>
      <c r="X27" s="12"/>
      <c r="Y27" s="12"/>
      <c r="Z27" s="12"/>
      <c r="AA27" s="12"/>
      <c r="AB27" s="11"/>
      <c r="AC27" s="11"/>
      <c r="AD27" s="11"/>
      <c r="AE27" s="11"/>
      <c r="AF27" s="12"/>
      <c r="AG27" s="12"/>
      <c r="AH27" s="12"/>
      <c r="AI27" s="12"/>
      <c r="AJ27" s="11"/>
      <c r="AK27" s="11"/>
      <c r="AL27" s="11"/>
      <c r="AM27" s="11"/>
      <c r="AN27" s="12"/>
      <c r="AO27" s="12"/>
      <c r="AP27" s="12"/>
      <c r="AQ27" s="12"/>
      <c r="AR27" s="11"/>
      <c r="AS27" s="11"/>
      <c r="AT27" s="11"/>
      <c r="AU27" s="11"/>
      <c r="AV27" s="12"/>
      <c r="AW27" s="12"/>
      <c r="AX27" s="12"/>
      <c r="AY27" s="12"/>
      <c r="AZ27" s="11"/>
      <c r="BA27" s="11"/>
      <c r="BB27" s="11"/>
      <c r="BC27" s="11"/>
      <c r="BD27" s="12"/>
      <c r="BE27" s="12"/>
      <c r="BF27" s="12"/>
      <c r="BG27" s="12"/>
      <c r="BH27" s="11"/>
      <c r="BI27" s="11"/>
      <c r="BJ27" s="11"/>
      <c r="BK27" s="11"/>
      <c r="BL27" s="12"/>
      <c r="BM27" s="12"/>
      <c r="BN27" s="12"/>
      <c r="BO27" s="12"/>
      <c r="BP27" s="11"/>
      <c r="BQ27" s="11"/>
      <c r="BR27" s="11"/>
      <c r="BS27" s="11"/>
      <c r="BT27" s="12"/>
      <c r="BU27" s="12"/>
      <c r="BV27" s="12"/>
      <c r="BW27" s="12"/>
      <c r="BX27" s="11"/>
      <c r="BY27" s="11"/>
      <c r="BZ27" s="11"/>
      <c r="CA27" s="11"/>
      <c r="CB27" s="12"/>
      <c r="CC27" s="12"/>
      <c r="CD27" s="12"/>
      <c r="CE27" s="12"/>
      <c r="CF27" s="11"/>
      <c r="CG27" s="11"/>
      <c r="CH27" s="11"/>
      <c r="CI27" s="11"/>
      <c r="CJ27" s="12"/>
      <c r="CK27" s="12"/>
      <c r="CL27" s="12"/>
      <c r="CM27" s="12"/>
      <c r="CN27" s="11"/>
      <c r="CO27" s="11"/>
      <c r="CP27" s="11"/>
      <c r="CQ27" s="11"/>
      <c r="CR27" s="12"/>
      <c r="CS27" s="12"/>
      <c r="CT27" s="12"/>
      <c r="CU27" s="12"/>
      <c r="CV27" s="11"/>
      <c r="CW27" s="11"/>
      <c r="CX27" s="11"/>
      <c r="CY27" s="11"/>
      <c r="CZ27" s="12"/>
      <c r="DA27" s="12"/>
      <c r="DB27" s="12"/>
      <c r="DC27" s="12"/>
      <c r="DD27" s="11"/>
      <c r="DE27" s="11"/>
      <c r="DF27" s="11"/>
      <c r="DG27" s="11"/>
      <c r="DH27" s="12"/>
      <c r="DI27" s="12"/>
      <c r="DJ27" s="12"/>
      <c r="DK27" s="12"/>
      <c r="DL27" s="11"/>
      <c r="DM27" s="11"/>
      <c r="DN27" s="11"/>
      <c r="DO27" s="11"/>
      <c r="DP27" s="12"/>
      <c r="DQ27" s="12"/>
      <c r="DR27" s="12"/>
      <c r="DS27" s="12"/>
      <c r="DT27" s="11"/>
      <c r="DU27" s="11"/>
      <c r="DV27" s="11"/>
      <c r="DW27" s="11"/>
      <c r="DX27" s="12"/>
      <c r="DY27" s="12"/>
      <c r="DZ27" s="12"/>
      <c r="EA27" s="12"/>
      <c r="EB27" s="11"/>
      <c r="EC27" s="11"/>
      <c r="ED27" s="11"/>
      <c r="EE27" s="11"/>
      <c r="EF27" s="12"/>
      <c r="EG27" s="12"/>
      <c r="EH27" s="12"/>
      <c r="EI27" s="12"/>
      <c r="EJ27" s="11"/>
      <c r="EK27" s="11"/>
      <c r="EL27" s="11"/>
      <c r="EM27" s="11"/>
      <c r="EN27" s="12"/>
      <c r="EO27" s="12"/>
      <c r="EP27" s="12"/>
      <c r="EQ27" s="12"/>
      <c r="ER27" s="11"/>
      <c r="ES27" s="11"/>
      <c r="ET27" s="11"/>
      <c r="EU27" s="11"/>
      <c r="EV27" s="12"/>
      <c r="EW27" s="12"/>
      <c r="EX27" s="12"/>
      <c r="EY27" s="12"/>
      <c r="EZ27" s="11"/>
      <c r="FA27" s="11"/>
      <c r="FB27" s="11"/>
      <c r="FC27" s="11"/>
      <c r="FD27" s="12"/>
      <c r="FE27" s="12"/>
      <c r="FF27" s="12"/>
      <c r="FG27" s="12"/>
    </row>
    <row r="28" spans="3:163" x14ac:dyDescent="0.35">
      <c r="C28" s="10" t="s">
        <v>38</v>
      </c>
      <c r="D28" s="11"/>
      <c r="E28" s="11"/>
      <c r="F28" s="11"/>
      <c r="G28" s="11"/>
      <c r="H28" s="12"/>
      <c r="I28" s="12"/>
      <c r="J28" s="12"/>
      <c r="K28" s="12"/>
      <c r="L28" s="11"/>
      <c r="M28" s="11"/>
      <c r="N28" s="11"/>
      <c r="O28" s="11"/>
      <c r="P28" s="12"/>
      <c r="Q28" s="12"/>
      <c r="R28" s="12"/>
      <c r="S28" s="12"/>
      <c r="T28" s="11"/>
      <c r="U28" s="11"/>
      <c r="V28" s="11"/>
      <c r="W28" s="11"/>
      <c r="X28" s="12"/>
      <c r="Y28" s="12"/>
      <c r="Z28" s="12"/>
      <c r="AA28" s="12"/>
      <c r="AB28" s="11"/>
      <c r="AC28" s="11"/>
      <c r="AD28" s="11"/>
      <c r="AE28" s="11"/>
      <c r="AF28" s="12"/>
      <c r="AG28" s="12"/>
      <c r="AH28" s="12"/>
      <c r="AI28" s="12"/>
      <c r="AJ28" s="11"/>
      <c r="AK28" s="11"/>
      <c r="AL28" s="11"/>
      <c r="AM28" s="11"/>
      <c r="AN28" s="12"/>
      <c r="AO28" s="12"/>
      <c r="AP28" s="12"/>
      <c r="AQ28" s="12"/>
      <c r="AR28" s="11"/>
      <c r="AS28" s="11"/>
      <c r="AT28" s="11"/>
      <c r="AU28" s="11"/>
      <c r="AV28" s="12"/>
      <c r="AW28" s="12"/>
      <c r="AX28" s="12"/>
      <c r="AY28" s="12"/>
      <c r="AZ28" s="11"/>
      <c r="BA28" s="11"/>
      <c r="BB28" s="11"/>
      <c r="BC28" s="11"/>
      <c r="BD28" s="12"/>
      <c r="BE28" s="12"/>
      <c r="BF28" s="12"/>
      <c r="BG28" s="12"/>
      <c r="BH28" s="11"/>
      <c r="BI28" s="11"/>
      <c r="BJ28" s="11"/>
      <c r="BK28" s="11"/>
      <c r="BL28" s="12"/>
      <c r="BM28" s="12"/>
      <c r="BN28" s="12"/>
      <c r="BO28" s="12"/>
      <c r="BP28" s="11"/>
      <c r="BQ28" s="11"/>
      <c r="BR28" s="11"/>
      <c r="BS28" s="11"/>
      <c r="BT28" s="12"/>
      <c r="BU28" s="12"/>
      <c r="BV28" s="12"/>
      <c r="BW28" s="12"/>
      <c r="BX28" s="11"/>
      <c r="BY28" s="11"/>
      <c r="BZ28" s="11"/>
      <c r="CA28" s="11"/>
      <c r="CB28" s="12"/>
      <c r="CC28" s="12"/>
      <c r="CD28" s="12"/>
      <c r="CE28" s="12"/>
      <c r="CF28" s="11"/>
      <c r="CG28" s="11"/>
      <c r="CH28" s="11"/>
      <c r="CI28" s="11"/>
      <c r="CJ28" s="12"/>
      <c r="CK28" s="12"/>
      <c r="CL28" s="12"/>
      <c r="CM28" s="12"/>
      <c r="CN28" s="11"/>
      <c r="CO28" s="11"/>
      <c r="CP28" s="11"/>
      <c r="CQ28" s="11"/>
      <c r="CR28" s="12"/>
      <c r="CS28" s="12"/>
      <c r="CT28" s="12"/>
      <c r="CU28" s="12"/>
      <c r="CV28" s="11"/>
      <c r="CW28" s="11"/>
      <c r="CX28" s="11"/>
      <c r="CY28" s="11"/>
      <c r="CZ28" s="12"/>
      <c r="DA28" s="12"/>
      <c r="DB28" s="12"/>
      <c r="DC28" s="12"/>
      <c r="DD28" s="11"/>
      <c r="DE28" s="11"/>
      <c r="DF28" s="11"/>
      <c r="DG28" s="11"/>
      <c r="DH28" s="12"/>
      <c r="DI28" s="12"/>
      <c r="DJ28" s="12"/>
      <c r="DK28" s="12"/>
      <c r="DL28" s="11"/>
      <c r="DM28" s="11"/>
      <c r="DN28" s="11"/>
      <c r="DO28" s="11"/>
      <c r="DP28" s="12"/>
      <c r="DQ28" s="12"/>
      <c r="DR28" s="12"/>
      <c r="DS28" s="12"/>
      <c r="DT28" s="11"/>
      <c r="DU28" s="11"/>
      <c r="DV28" s="11"/>
      <c r="DW28" s="11"/>
      <c r="DX28" s="12"/>
      <c r="DY28" s="12"/>
      <c r="DZ28" s="12"/>
      <c r="EA28" s="12"/>
      <c r="EB28" s="11"/>
      <c r="EC28" s="11"/>
      <c r="ED28" s="11"/>
      <c r="EE28" s="11"/>
      <c r="EF28" s="12"/>
      <c r="EG28" s="12"/>
      <c r="EH28" s="12"/>
      <c r="EI28" s="12"/>
      <c r="EJ28" s="11"/>
      <c r="EK28" s="11"/>
      <c r="EL28" s="11"/>
      <c r="EM28" s="11"/>
      <c r="EN28" s="12"/>
      <c r="EO28" s="12"/>
      <c r="EP28" s="12"/>
      <c r="EQ28" s="12"/>
      <c r="ER28" s="11"/>
      <c r="ES28" s="11"/>
      <c r="ET28" s="11"/>
      <c r="EU28" s="11"/>
      <c r="EV28" s="12"/>
      <c r="EW28" s="12"/>
      <c r="EX28" s="12"/>
      <c r="EY28" s="12"/>
      <c r="EZ28" s="11"/>
      <c r="FA28" s="11"/>
      <c r="FB28" s="11"/>
      <c r="FC28" s="11"/>
      <c r="FD28" s="12"/>
      <c r="FE28" s="12"/>
      <c r="FF28" s="12"/>
      <c r="FG28" s="12"/>
    </row>
    <row r="29" spans="3:163" x14ac:dyDescent="0.35">
      <c r="C29" s="10"/>
      <c r="D29" s="11" t="s">
        <v>39</v>
      </c>
      <c r="E29" s="11" t="s">
        <v>40</v>
      </c>
      <c r="F29" s="11" t="s">
        <v>41</v>
      </c>
      <c r="G29" s="11" t="s">
        <v>42</v>
      </c>
      <c r="H29" s="12" t="s">
        <v>39</v>
      </c>
      <c r="I29" s="12" t="s">
        <v>40</v>
      </c>
      <c r="J29" s="12" t="s">
        <v>41</v>
      </c>
      <c r="K29" s="12" t="s">
        <v>42</v>
      </c>
      <c r="L29" s="11" t="s">
        <v>39</v>
      </c>
      <c r="M29" s="11" t="s">
        <v>40</v>
      </c>
      <c r="N29" s="11" t="s">
        <v>41</v>
      </c>
      <c r="O29" s="11" t="s">
        <v>42</v>
      </c>
      <c r="P29" s="12" t="s">
        <v>39</v>
      </c>
      <c r="Q29" s="12" t="s">
        <v>40</v>
      </c>
      <c r="R29" s="12" t="s">
        <v>41</v>
      </c>
      <c r="S29" s="12" t="s">
        <v>42</v>
      </c>
      <c r="T29" s="11" t="s">
        <v>39</v>
      </c>
      <c r="U29" s="11" t="s">
        <v>40</v>
      </c>
      <c r="V29" s="11" t="s">
        <v>41</v>
      </c>
      <c r="W29" s="11" t="s">
        <v>42</v>
      </c>
      <c r="X29" s="12" t="s">
        <v>39</v>
      </c>
      <c r="Y29" s="12" t="s">
        <v>40</v>
      </c>
      <c r="Z29" s="12" t="s">
        <v>41</v>
      </c>
      <c r="AA29" s="12" t="s">
        <v>42</v>
      </c>
      <c r="AB29" s="11" t="s">
        <v>39</v>
      </c>
      <c r="AC29" s="11" t="s">
        <v>40</v>
      </c>
      <c r="AD29" s="11" t="s">
        <v>41</v>
      </c>
      <c r="AE29" s="11" t="s">
        <v>42</v>
      </c>
      <c r="AF29" s="12" t="s">
        <v>39</v>
      </c>
      <c r="AG29" s="12" t="s">
        <v>40</v>
      </c>
      <c r="AH29" s="12" t="s">
        <v>41</v>
      </c>
      <c r="AI29" s="12" t="s">
        <v>42</v>
      </c>
      <c r="AJ29" s="11" t="s">
        <v>39</v>
      </c>
      <c r="AK29" s="11" t="s">
        <v>40</v>
      </c>
      <c r="AL29" s="11" t="s">
        <v>41</v>
      </c>
      <c r="AM29" s="11" t="s">
        <v>42</v>
      </c>
      <c r="AN29" s="12" t="s">
        <v>39</v>
      </c>
      <c r="AO29" s="12" t="s">
        <v>40</v>
      </c>
      <c r="AP29" s="12" t="s">
        <v>41</v>
      </c>
      <c r="AQ29" s="12" t="s">
        <v>42</v>
      </c>
      <c r="AR29" s="11" t="s">
        <v>39</v>
      </c>
      <c r="AS29" s="11" t="s">
        <v>40</v>
      </c>
      <c r="AT29" s="11" t="s">
        <v>41</v>
      </c>
      <c r="AU29" s="11" t="s">
        <v>42</v>
      </c>
      <c r="AV29" s="12" t="s">
        <v>39</v>
      </c>
      <c r="AW29" s="12" t="s">
        <v>40</v>
      </c>
      <c r="AX29" s="12" t="s">
        <v>41</v>
      </c>
      <c r="AY29" s="12" t="s">
        <v>42</v>
      </c>
      <c r="AZ29" s="11" t="s">
        <v>39</v>
      </c>
      <c r="BA29" s="11" t="s">
        <v>40</v>
      </c>
      <c r="BB29" s="11" t="s">
        <v>41</v>
      </c>
      <c r="BC29" s="11" t="s">
        <v>42</v>
      </c>
      <c r="BD29" s="12" t="s">
        <v>39</v>
      </c>
      <c r="BE29" s="12" t="s">
        <v>40</v>
      </c>
      <c r="BF29" s="12" t="s">
        <v>41</v>
      </c>
      <c r="BG29" s="12" t="s">
        <v>42</v>
      </c>
      <c r="BH29" s="11" t="s">
        <v>39</v>
      </c>
      <c r="BI29" s="11" t="s">
        <v>40</v>
      </c>
      <c r="BJ29" s="11" t="s">
        <v>41</v>
      </c>
      <c r="BK29" s="11" t="s">
        <v>42</v>
      </c>
      <c r="BL29" s="12" t="s">
        <v>39</v>
      </c>
      <c r="BM29" s="12" t="s">
        <v>40</v>
      </c>
      <c r="BN29" s="12" t="s">
        <v>41</v>
      </c>
      <c r="BO29" s="12" t="s">
        <v>42</v>
      </c>
      <c r="BP29" s="11" t="s">
        <v>39</v>
      </c>
      <c r="BQ29" s="11" t="s">
        <v>40</v>
      </c>
      <c r="BR29" s="11" t="s">
        <v>41</v>
      </c>
      <c r="BS29" s="11" t="s">
        <v>42</v>
      </c>
      <c r="BT29" s="12" t="s">
        <v>39</v>
      </c>
      <c r="BU29" s="12" t="s">
        <v>40</v>
      </c>
      <c r="BV29" s="12" t="s">
        <v>41</v>
      </c>
      <c r="BW29" s="12" t="s">
        <v>42</v>
      </c>
      <c r="BX29" s="11" t="s">
        <v>39</v>
      </c>
      <c r="BY29" s="11" t="s">
        <v>40</v>
      </c>
      <c r="BZ29" s="11" t="s">
        <v>41</v>
      </c>
      <c r="CA29" s="11" t="s">
        <v>42</v>
      </c>
      <c r="CB29" s="12" t="s">
        <v>39</v>
      </c>
      <c r="CC29" s="12" t="s">
        <v>40</v>
      </c>
      <c r="CD29" s="12" t="s">
        <v>41</v>
      </c>
      <c r="CE29" s="12" t="s">
        <v>42</v>
      </c>
      <c r="CF29" s="11" t="s">
        <v>39</v>
      </c>
      <c r="CG29" s="11" t="s">
        <v>40</v>
      </c>
      <c r="CH29" s="11" t="s">
        <v>41</v>
      </c>
      <c r="CI29" s="11" t="s">
        <v>42</v>
      </c>
      <c r="CJ29" s="12" t="s">
        <v>39</v>
      </c>
      <c r="CK29" s="12" t="s">
        <v>40</v>
      </c>
      <c r="CL29" s="12" t="s">
        <v>41</v>
      </c>
      <c r="CM29" s="12" t="s">
        <v>42</v>
      </c>
      <c r="CN29" s="11" t="s">
        <v>39</v>
      </c>
      <c r="CO29" s="11" t="s">
        <v>40</v>
      </c>
      <c r="CP29" s="11" t="s">
        <v>41</v>
      </c>
      <c r="CQ29" s="11" t="s">
        <v>42</v>
      </c>
      <c r="CR29" s="12" t="s">
        <v>39</v>
      </c>
      <c r="CS29" s="12" t="s">
        <v>40</v>
      </c>
      <c r="CT29" s="12" t="s">
        <v>41</v>
      </c>
      <c r="CU29" s="12" t="s">
        <v>42</v>
      </c>
      <c r="CV29" s="11" t="s">
        <v>39</v>
      </c>
      <c r="CW29" s="11" t="s">
        <v>40</v>
      </c>
      <c r="CX29" s="11" t="s">
        <v>41</v>
      </c>
      <c r="CY29" s="11" t="s">
        <v>42</v>
      </c>
      <c r="CZ29" s="12" t="s">
        <v>39</v>
      </c>
      <c r="DA29" s="12" t="s">
        <v>40</v>
      </c>
      <c r="DB29" s="12" t="s">
        <v>41</v>
      </c>
      <c r="DC29" s="12" t="s">
        <v>42</v>
      </c>
      <c r="DD29" s="11" t="s">
        <v>39</v>
      </c>
      <c r="DE29" s="11" t="s">
        <v>40</v>
      </c>
      <c r="DF29" s="11" t="s">
        <v>41</v>
      </c>
      <c r="DG29" s="11" t="s">
        <v>42</v>
      </c>
      <c r="DH29" s="12" t="s">
        <v>39</v>
      </c>
      <c r="DI29" s="12" t="s">
        <v>40</v>
      </c>
      <c r="DJ29" s="12" t="s">
        <v>41</v>
      </c>
      <c r="DK29" s="12" t="s">
        <v>42</v>
      </c>
      <c r="DL29" s="11" t="s">
        <v>39</v>
      </c>
      <c r="DM29" s="11" t="s">
        <v>40</v>
      </c>
      <c r="DN29" s="11" t="s">
        <v>41</v>
      </c>
      <c r="DO29" s="11" t="s">
        <v>42</v>
      </c>
      <c r="DP29" s="12" t="s">
        <v>39</v>
      </c>
      <c r="DQ29" s="12" t="s">
        <v>40</v>
      </c>
      <c r="DR29" s="12" t="s">
        <v>41</v>
      </c>
      <c r="DS29" s="12" t="s">
        <v>42</v>
      </c>
      <c r="DT29" s="11" t="s">
        <v>39</v>
      </c>
      <c r="DU29" s="11" t="s">
        <v>40</v>
      </c>
      <c r="DV29" s="11" t="s">
        <v>41</v>
      </c>
      <c r="DW29" s="11" t="s">
        <v>42</v>
      </c>
      <c r="DX29" s="12" t="s">
        <v>39</v>
      </c>
      <c r="DY29" s="12" t="s">
        <v>40</v>
      </c>
      <c r="DZ29" s="12" t="s">
        <v>41</v>
      </c>
      <c r="EA29" s="12" t="s">
        <v>42</v>
      </c>
      <c r="EB29" s="11" t="s">
        <v>39</v>
      </c>
      <c r="EC29" s="11" t="s">
        <v>40</v>
      </c>
      <c r="ED29" s="11" t="s">
        <v>41</v>
      </c>
      <c r="EE29" s="11" t="s">
        <v>42</v>
      </c>
      <c r="EF29" s="12" t="s">
        <v>39</v>
      </c>
      <c r="EG29" s="12" t="s">
        <v>40</v>
      </c>
      <c r="EH29" s="12" t="s">
        <v>41</v>
      </c>
      <c r="EI29" s="12" t="s">
        <v>42</v>
      </c>
      <c r="EJ29" s="11" t="s">
        <v>39</v>
      </c>
      <c r="EK29" s="11" t="s">
        <v>40</v>
      </c>
      <c r="EL29" s="11" t="s">
        <v>41</v>
      </c>
      <c r="EM29" s="11" t="s">
        <v>42</v>
      </c>
      <c r="EN29" s="12" t="s">
        <v>39</v>
      </c>
      <c r="EO29" s="12" t="s">
        <v>40</v>
      </c>
      <c r="EP29" s="12" t="s">
        <v>41</v>
      </c>
      <c r="EQ29" s="12" t="s">
        <v>42</v>
      </c>
      <c r="ER29" s="11" t="s">
        <v>39</v>
      </c>
      <c r="ES29" s="11" t="s">
        <v>40</v>
      </c>
      <c r="ET29" s="11" t="s">
        <v>41</v>
      </c>
      <c r="EU29" s="11" t="s">
        <v>42</v>
      </c>
      <c r="EV29" s="12" t="s">
        <v>39</v>
      </c>
      <c r="EW29" s="12" t="s">
        <v>40</v>
      </c>
      <c r="EX29" s="12" t="s">
        <v>41</v>
      </c>
      <c r="EY29" s="12" t="s">
        <v>42</v>
      </c>
      <c r="EZ29" s="11" t="s">
        <v>39</v>
      </c>
      <c r="FA29" s="11" t="s">
        <v>40</v>
      </c>
      <c r="FB29" s="11" t="s">
        <v>41</v>
      </c>
      <c r="FC29" s="11" t="s">
        <v>42</v>
      </c>
      <c r="FD29" s="12" t="s">
        <v>39</v>
      </c>
      <c r="FE29" s="12" t="s">
        <v>40</v>
      </c>
      <c r="FF29" s="12" t="s">
        <v>41</v>
      </c>
      <c r="FG29" s="12" t="s">
        <v>42</v>
      </c>
    </row>
    <row r="30" spans="3:163" x14ac:dyDescent="0.35">
      <c r="C30" s="10" t="s">
        <v>43</v>
      </c>
      <c r="D30" s="11"/>
      <c r="E30" s="11"/>
      <c r="F30" s="11"/>
      <c r="G30" s="11"/>
      <c r="H30" s="12"/>
      <c r="I30" s="12"/>
      <c r="J30" s="12"/>
      <c r="K30" s="12"/>
      <c r="L30" s="11"/>
      <c r="M30" s="11"/>
      <c r="N30" s="11"/>
      <c r="O30" s="11"/>
      <c r="P30" s="12"/>
      <c r="Q30" s="12"/>
      <c r="R30" s="12"/>
      <c r="S30" s="12"/>
      <c r="T30" s="11"/>
      <c r="U30" s="11"/>
      <c r="V30" s="11"/>
      <c r="W30" s="11"/>
      <c r="X30" s="12"/>
      <c r="Y30" s="12"/>
      <c r="Z30" s="12"/>
      <c r="AA30" s="12"/>
      <c r="AB30" s="11"/>
      <c r="AC30" s="11"/>
      <c r="AD30" s="11"/>
      <c r="AE30" s="11"/>
      <c r="AF30" s="12"/>
      <c r="AG30" s="12"/>
      <c r="AH30" s="12"/>
      <c r="AI30" s="12"/>
      <c r="AJ30" s="11"/>
      <c r="AK30" s="11"/>
      <c r="AL30" s="11"/>
      <c r="AM30" s="11"/>
      <c r="AN30" s="12"/>
      <c r="AO30" s="12"/>
      <c r="AP30" s="12"/>
      <c r="AQ30" s="12"/>
      <c r="AR30" s="11"/>
      <c r="AS30" s="11"/>
      <c r="AT30" s="11"/>
      <c r="AU30" s="11"/>
      <c r="AV30" s="12"/>
      <c r="AW30" s="12"/>
      <c r="AX30" s="12"/>
      <c r="AY30" s="12"/>
      <c r="AZ30" s="11"/>
      <c r="BA30" s="11"/>
      <c r="BB30" s="11"/>
      <c r="BC30" s="11"/>
      <c r="BD30" s="12"/>
      <c r="BE30" s="12"/>
      <c r="BF30" s="12"/>
      <c r="BG30" s="12"/>
      <c r="BH30" s="11"/>
      <c r="BI30" s="11"/>
      <c r="BJ30" s="11"/>
      <c r="BK30" s="11"/>
      <c r="BL30" s="12"/>
      <c r="BM30" s="12"/>
      <c r="BN30" s="12"/>
      <c r="BO30" s="12"/>
      <c r="BP30" s="11"/>
      <c r="BQ30" s="11"/>
      <c r="BR30" s="11"/>
      <c r="BS30" s="11"/>
      <c r="BT30" s="12"/>
      <c r="BU30" s="12"/>
      <c r="BV30" s="12"/>
      <c r="BW30" s="12"/>
      <c r="BX30" s="11"/>
      <c r="BY30" s="11"/>
      <c r="BZ30" s="11"/>
      <c r="CA30" s="11"/>
      <c r="CB30" s="12"/>
      <c r="CC30" s="12"/>
      <c r="CD30" s="12"/>
      <c r="CE30" s="12"/>
      <c r="CF30" s="11"/>
      <c r="CG30" s="11"/>
      <c r="CH30" s="11"/>
      <c r="CI30" s="11"/>
      <c r="CJ30" s="12"/>
      <c r="CK30" s="12"/>
      <c r="CL30" s="12"/>
      <c r="CM30" s="12"/>
      <c r="CN30" s="11"/>
      <c r="CO30" s="11"/>
      <c r="CP30" s="11"/>
      <c r="CQ30" s="11"/>
      <c r="CR30" s="12"/>
      <c r="CS30" s="12"/>
      <c r="CT30" s="12"/>
      <c r="CU30" s="12"/>
      <c r="CV30" s="11"/>
      <c r="CW30" s="11"/>
      <c r="CX30" s="11"/>
      <c r="CY30" s="11"/>
      <c r="CZ30" s="12"/>
      <c r="DA30" s="12"/>
      <c r="DB30" s="12"/>
      <c r="DC30" s="12"/>
      <c r="DD30" s="11"/>
      <c r="DE30" s="11"/>
      <c r="DF30" s="11"/>
      <c r="DG30" s="11"/>
      <c r="DH30" s="12"/>
      <c r="DI30" s="12"/>
      <c r="DJ30" s="12"/>
      <c r="DK30" s="12"/>
      <c r="DL30" s="11"/>
      <c r="DM30" s="11"/>
      <c r="DN30" s="11"/>
      <c r="DO30" s="11"/>
      <c r="DP30" s="12"/>
      <c r="DQ30" s="12"/>
      <c r="DR30" s="12"/>
      <c r="DS30" s="12"/>
      <c r="DT30" s="11"/>
      <c r="DU30" s="11"/>
      <c r="DV30" s="11"/>
      <c r="DW30" s="11"/>
      <c r="DX30" s="12"/>
      <c r="DY30" s="12"/>
      <c r="DZ30" s="12"/>
      <c r="EA30" s="12"/>
      <c r="EB30" s="11"/>
      <c r="EC30" s="11"/>
      <c r="ED30" s="11"/>
      <c r="EE30" s="11"/>
      <c r="EF30" s="12"/>
      <c r="EG30" s="12"/>
      <c r="EH30" s="12"/>
      <c r="EI30" s="12"/>
      <c r="EJ30" s="11"/>
      <c r="EK30" s="11"/>
      <c r="EL30" s="11"/>
      <c r="EM30" s="11"/>
      <c r="EN30" s="12"/>
      <c r="EO30" s="12"/>
      <c r="EP30" s="12"/>
      <c r="EQ30" s="12"/>
      <c r="ER30" s="11"/>
      <c r="ES30" s="11"/>
      <c r="ET30" s="11"/>
      <c r="EU30" s="11"/>
      <c r="EV30" s="12"/>
      <c r="EW30" s="12"/>
      <c r="EX30" s="12"/>
      <c r="EY30" s="12"/>
      <c r="EZ30" s="11"/>
      <c r="FA30" s="11"/>
      <c r="FB30" s="11"/>
      <c r="FC30" s="11"/>
      <c r="FD30" s="12"/>
      <c r="FE30" s="12"/>
      <c r="FF30" s="12"/>
      <c r="FG30" s="12"/>
    </row>
    <row r="31" spans="3:163" x14ac:dyDescent="0.35">
      <c r="C31" s="10" t="s">
        <v>44</v>
      </c>
      <c r="D31" s="11"/>
      <c r="E31" s="11"/>
      <c r="F31" s="11"/>
      <c r="G31" s="11"/>
      <c r="H31" s="12"/>
      <c r="I31" s="12"/>
      <c r="J31" s="12"/>
      <c r="K31" s="12"/>
      <c r="L31" s="11"/>
      <c r="M31" s="11"/>
      <c r="N31" s="11"/>
      <c r="O31" s="11"/>
      <c r="P31" s="12"/>
      <c r="Q31" s="12"/>
      <c r="R31" s="12"/>
      <c r="S31" s="12"/>
      <c r="T31" s="11"/>
      <c r="U31" s="11"/>
      <c r="V31" s="11"/>
      <c r="W31" s="11"/>
      <c r="X31" s="12"/>
      <c r="Y31" s="12"/>
      <c r="Z31" s="12"/>
      <c r="AA31" s="12"/>
      <c r="AB31" s="11"/>
      <c r="AC31" s="11"/>
      <c r="AD31" s="11"/>
      <c r="AE31" s="11"/>
      <c r="AF31" s="12"/>
      <c r="AG31" s="12"/>
      <c r="AH31" s="12"/>
      <c r="AI31" s="12"/>
      <c r="AJ31" s="11"/>
      <c r="AK31" s="11"/>
      <c r="AL31" s="11"/>
      <c r="AM31" s="11"/>
      <c r="AN31" s="12"/>
      <c r="AO31" s="12"/>
      <c r="AP31" s="12"/>
      <c r="AQ31" s="12"/>
      <c r="AR31" s="11"/>
      <c r="AS31" s="11"/>
      <c r="AT31" s="11"/>
      <c r="AU31" s="11"/>
      <c r="AV31" s="12"/>
      <c r="AW31" s="12"/>
      <c r="AX31" s="12"/>
      <c r="AY31" s="12"/>
      <c r="AZ31" s="11"/>
      <c r="BA31" s="11"/>
      <c r="BB31" s="11"/>
      <c r="BC31" s="11"/>
      <c r="BD31" s="12"/>
      <c r="BE31" s="12"/>
      <c r="BF31" s="12"/>
      <c r="BG31" s="12"/>
      <c r="BH31" s="11"/>
      <c r="BI31" s="11"/>
      <c r="BJ31" s="11"/>
      <c r="BK31" s="11"/>
      <c r="BL31" s="12"/>
      <c r="BM31" s="12"/>
      <c r="BN31" s="12"/>
      <c r="BO31" s="12"/>
      <c r="BP31" s="11"/>
      <c r="BQ31" s="11"/>
      <c r="BR31" s="11"/>
      <c r="BS31" s="11"/>
      <c r="BT31" s="12"/>
      <c r="BU31" s="12"/>
      <c r="BV31" s="12"/>
      <c r="BW31" s="12"/>
      <c r="BX31" s="11"/>
      <c r="BY31" s="11"/>
      <c r="BZ31" s="11"/>
      <c r="CA31" s="11"/>
      <c r="CB31" s="12"/>
      <c r="CC31" s="12"/>
      <c r="CD31" s="12"/>
      <c r="CE31" s="12"/>
      <c r="CF31" s="11"/>
      <c r="CG31" s="11"/>
      <c r="CH31" s="11"/>
      <c r="CI31" s="11"/>
      <c r="CJ31" s="12"/>
      <c r="CK31" s="12"/>
      <c r="CL31" s="12"/>
      <c r="CM31" s="12"/>
      <c r="CN31" s="11"/>
      <c r="CO31" s="11"/>
      <c r="CP31" s="11"/>
      <c r="CQ31" s="11"/>
      <c r="CR31" s="12"/>
      <c r="CS31" s="12"/>
      <c r="CT31" s="12"/>
      <c r="CU31" s="12"/>
      <c r="CV31" s="11"/>
      <c r="CW31" s="11"/>
      <c r="CX31" s="11"/>
      <c r="CY31" s="11"/>
      <c r="CZ31" s="12"/>
      <c r="DA31" s="12"/>
      <c r="DB31" s="12"/>
      <c r="DC31" s="12"/>
      <c r="DD31" s="11"/>
      <c r="DE31" s="11"/>
      <c r="DF31" s="11"/>
      <c r="DG31" s="11"/>
      <c r="DH31" s="12"/>
      <c r="DI31" s="12"/>
      <c r="DJ31" s="12"/>
      <c r="DK31" s="12"/>
      <c r="DL31" s="11"/>
      <c r="DM31" s="11"/>
      <c r="DN31" s="11"/>
      <c r="DO31" s="11"/>
      <c r="DP31" s="12"/>
      <c r="DQ31" s="12"/>
      <c r="DR31" s="12"/>
      <c r="DS31" s="12"/>
      <c r="DT31" s="11"/>
      <c r="DU31" s="11"/>
      <c r="DV31" s="11"/>
      <c r="DW31" s="11"/>
      <c r="DX31" s="12"/>
      <c r="DY31" s="12"/>
      <c r="DZ31" s="12"/>
      <c r="EA31" s="12"/>
      <c r="EB31" s="11"/>
      <c r="EC31" s="11"/>
      <c r="ED31" s="11"/>
      <c r="EE31" s="11"/>
      <c r="EF31" s="12"/>
      <c r="EG31" s="12"/>
      <c r="EH31" s="12"/>
      <c r="EI31" s="12"/>
      <c r="EJ31" s="11"/>
      <c r="EK31" s="11"/>
      <c r="EL31" s="11"/>
      <c r="EM31" s="11"/>
      <c r="EN31" s="12"/>
      <c r="EO31" s="12"/>
      <c r="EP31" s="12"/>
      <c r="EQ31" s="12"/>
      <c r="ER31" s="11"/>
      <c r="ES31" s="11"/>
      <c r="ET31" s="11"/>
      <c r="EU31" s="11"/>
      <c r="EV31" s="12"/>
      <c r="EW31" s="12"/>
      <c r="EX31" s="12"/>
      <c r="EY31" s="12"/>
      <c r="EZ31" s="11"/>
      <c r="FA31" s="11"/>
      <c r="FB31" s="11"/>
      <c r="FC31" s="11"/>
      <c r="FD31" s="12"/>
      <c r="FE31" s="12"/>
      <c r="FF31" s="12"/>
      <c r="FG31" s="12"/>
    </row>
    <row r="32" spans="3:163" x14ac:dyDescent="0.35">
      <c r="C32" s="10"/>
      <c r="D32" s="11"/>
      <c r="E32" s="11"/>
      <c r="F32" s="11"/>
      <c r="G32" s="11"/>
      <c r="H32" s="12"/>
      <c r="I32" s="12"/>
      <c r="J32" s="12"/>
      <c r="K32" s="12"/>
      <c r="L32" s="11"/>
      <c r="M32" s="11"/>
      <c r="N32" s="11"/>
      <c r="O32" s="11"/>
      <c r="P32" s="12"/>
      <c r="Q32" s="12"/>
      <c r="R32" s="12"/>
      <c r="S32" s="12"/>
      <c r="T32" s="11"/>
      <c r="U32" s="11"/>
      <c r="V32" s="11"/>
      <c r="W32" s="11"/>
      <c r="X32" s="12"/>
      <c r="Y32" s="12"/>
      <c r="Z32" s="12"/>
      <c r="AA32" s="12"/>
      <c r="AB32" s="11"/>
      <c r="AC32" s="11"/>
      <c r="AD32" s="11"/>
      <c r="AE32" s="11"/>
      <c r="AF32" s="12"/>
      <c r="AG32" s="12"/>
      <c r="AH32" s="12"/>
      <c r="AI32" s="12"/>
      <c r="AJ32" s="11"/>
      <c r="AK32" s="11"/>
      <c r="AL32" s="11"/>
      <c r="AM32" s="11"/>
      <c r="AN32" s="12"/>
      <c r="AO32" s="12"/>
      <c r="AP32" s="12"/>
      <c r="AQ32" s="12"/>
      <c r="AR32" s="11"/>
      <c r="AS32" s="11"/>
      <c r="AT32" s="11"/>
      <c r="AU32" s="11"/>
      <c r="AV32" s="12"/>
      <c r="AW32" s="12"/>
      <c r="AX32" s="12"/>
      <c r="AY32" s="12"/>
      <c r="AZ32" s="11"/>
      <c r="BA32" s="11"/>
      <c r="BB32" s="11"/>
      <c r="BC32" s="11"/>
      <c r="BD32" s="12"/>
      <c r="BE32" s="12"/>
      <c r="BF32" s="12"/>
      <c r="BG32" s="12"/>
      <c r="BH32" s="11"/>
      <c r="BI32" s="11"/>
      <c r="BJ32" s="11"/>
      <c r="BK32" s="11"/>
      <c r="BL32" s="12"/>
      <c r="BM32" s="12"/>
      <c r="BN32" s="12"/>
      <c r="BO32" s="12"/>
      <c r="BP32" s="11"/>
      <c r="BQ32" s="11"/>
      <c r="BR32" s="11"/>
      <c r="BS32" s="11"/>
      <c r="BT32" s="12"/>
      <c r="BU32" s="12"/>
      <c r="BV32" s="12"/>
      <c r="BW32" s="12"/>
      <c r="BX32" s="11"/>
      <c r="BY32" s="11"/>
      <c r="BZ32" s="11"/>
      <c r="CA32" s="11"/>
      <c r="CB32" s="12"/>
      <c r="CC32" s="12"/>
      <c r="CD32" s="12"/>
      <c r="CE32" s="12"/>
      <c r="CF32" s="11"/>
      <c r="CG32" s="11"/>
      <c r="CH32" s="11"/>
      <c r="CI32" s="11"/>
      <c r="CJ32" s="12"/>
      <c r="CK32" s="12"/>
      <c r="CL32" s="12"/>
      <c r="CM32" s="12"/>
      <c r="CN32" s="11"/>
      <c r="CO32" s="11"/>
      <c r="CP32" s="11"/>
      <c r="CQ32" s="11"/>
      <c r="CR32" s="12"/>
      <c r="CS32" s="12"/>
      <c r="CT32" s="12"/>
      <c r="CU32" s="12"/>
      <c r="CV32" s="11"/>
      <c r="CW32" s="11"/>
      <c r="CX32" s="11"/>
      <c r="CY32" s="11"/>
      <c r="CZ32" s="12"/>
      <c r="DA32" s="12"/>
      <c r="DB32" s="12"/>
      <c r="DC32" s="12"/>
      <c r="DD32" s="11"/>
      <c r="DE32" s="11"/>
      <c r="DF32" s="11"/>
      <c r="DG32" s="11"/>
      <c r="DH32" s="12"/>
      <c r="DI32" s="12"/>
      <c r="DJ32" s="12"/>
      <c r="DK32" s="12"/>
      <c r="DL32" s="11"/>
      <c r="DM32" s="11"/>
      <c r="DN32" s="11"/>
      <c r="DO32" s="11"/>
      <c r="DP32" s="12"/>
      <c r="DQ32" s="12"/>
      <c r="DR32" s="12"/>
      <c r="DS32" s="12"/>
      <c r="DT32" s="11"/>
      <c r="DU32" s="11"/>
      <c r="DV32" s="11"/>
      <c r="DW32" s="11"/>
      <c r="DX32" s="12"/>
      <c r="DY32" s="12"/>
      <c r="DZ32" s="12"/>
      <c r="EA32" s="12"/>
      <c r="EB32" s="11"/>
      <c r="EC32" s="11"/>
      <c r="ED32" s="11"/>
      <c r="EE32" s="11"/>
      <c r="EF32" s="12"/>
      <c r="EG32" s="12"/>
      <c r="EH32" s="12"/>
      <c r="EI32" s="12"/>
      <c r="EJ32" s="11"/>
      <c r="EK32" s="11"/>
      <c r="EL32" s="11"/>
      <c r="EM32" s="11"/>
      <c r="EN32" s="12"/>
      <c r="EO32" s="12"/>
      <c r="EP32" s="12"/>
      <c r="EQ32" s="12"/>
      <c r="ER32" s="11"/>
      <c r="ES32" s="11"/>
      <c r="ET32" s="11"/>
      <c r="EU32" s="11"/>
      <c r="EV32" s="12"/>
      <c r="EW32" s="12"/>
      <c r="EX32" s="12"/>
      <c r="EY32" s="12"/>
      <c r="EZ32" s="11"/>
      <c r="FA32" s="11"/>
      <c r="FB32" s="11"/>
      <c r="FC32" s="11"/>
      <c r="FD32" s="12"/>
      <c r="FE32" s="12"/>
      <c r="FF32" s="12"/>
      <c r="FG32" s="12"/>
    </row>
    <row r="33" spans="1:163" x14ac:dyDescent="0.35">
      <c r="A33">
        <v>0</v>
      </c>
      <c r="B33">
        <v>0</v>
      </c>
      <c r="C33" s="10" t="s">
        <v>45</v>
      </c>
      <c r="D33" s="11">
        <v>40</v>
      </c>
      <c r="E33" s="11">
        <v>20</v>
      </c>
      <c r="F33" s="11">
        <v>20</v>
      </c>
      <c r="G33" s="11">
        <v>8</v>
      </c>
      <c r="H33" s="20">
        <v>12</v>
      </c>
      <c r="I33" s="20">
        <v>45</v>
      </c>
      <c r="J33" s="20">
        <v>28</v>
      </c>
      <c r="K33" s="20">
        <v>50</v>
      </c>
      <c r="L33" s="11">
        <v>35</v>
      </c>
      <c r="M33" s="11">
        <v>50</v>
      </c>
      <c r="N33" s="11">
        <v>50</v>
      </c>
      <c r="O33" s="11">
        <v>20</v>
      </c>
      <c r="P33" s="20">
        <v>40</v>
      </c>
      <c r="Q33" s="20">
        <v>60</v>
      </c>
      <c r="R33" s="20">
        <v>75</v>
      </c>
      <c r="S33" s="20">
        <v>80</v>
      </c>
      <c r="T33" s="11">
        <v>63</v>
      </c>
      <c r="U33" s="11">
        <v>50</v>
      </c>
      <c r="V33" s="11">
        <v>72</v>
      </c>
      <c r="W33" s="11">
        <v>55</v>
      </c>
      <c r="X33" s="20">
        <v>58</v>
      </c>
      <c r="Y33" s="20">
        <v>75</v>
      </c>
      <c r="Z33" s="20">
        <v>55</v>
      </c>
      <c r="AA33" s="20">
        <v>30</v>
      </c>
      <c r="AB33" s="11">
        <v>50</v>
      </c>
      <c r="AC33" s="11">
        <v>40</v>
      </c>
      <c r="AD33" s="11">
        <v>50</v>
      </c>
      <c r="AE33" s="11">
        <v>35</v>
      </c>
      <c r="AF33" s="20">
        <v>35</v>
      </c>
      <c r="AG33" s="20">
        <v>45</v>
      </c>
      <c r="AH33" s="20">
        <v>20</v>
      </c>
      <c r="AI33" s="20">
        <v>40</v>
      </c>
      <c r="AJ33" s="11">
        <v>45</v>
      </c>
      <c r="AK33" s="11">
        <v>50</v>
      </c>
      <c r="AL33" s="11">
        <v>35</v>
      </c>
      <c r="AM33" s="11">
        <v>55</v>
      </c>
      <c r="AN33" s="20">
        <v>60</v>
      </c>
      <c r="AO33" s="20">
        <v>30</v>
      </c>
      <c r="AP33" s="20">
        <v>25</v>
      </c>
      <c r="AQ33" s="20">
        <v>17</v>
      </c>
      <c r="AR33" s="11">
        <v>10</v>
      </c>
      <c r="AS33" s="11">
        <v>40</v>
      </c>
      <c r="AT33" s="11">
        <v>10</v>
      </c>
      <c r="AU33" s="11">
        <v>5</v>
      </c>
      <c r="AV33" s="20">
        <v>45</v>
      </c>
      <c r="AW33" s="20">
        <v>60</v>
      </c>
      <c r="AX33" s="20">
        <v>45</v>
      </c>
      <c r="AY33" s="20">
        <v>55</v>
      </c>
      <c r="AZ33" s="11">
        <v>70</v>
      </c>
      <c r="BA33" s="11">
        <v>55</v>
      </c>
      <c r="BB33" s="11">
        <v>15</v>
      </c>
      <c r="BC33" s="11">
        <v>50</v>
      </c>
      <c r="BD33" s="20">
        <v>60</v>
      </c>
      <c r="BE33" s="20">
        <v>50</v>
      </c>
      <c r="BF33" s="20">
        <v>50</v>
      </c>
      <c r="BG33" s="20">
        <v>65</v>
      </c>
      <c r="BH33" s="11">
        <v>30</v>
      </c>
      <c r="BI33" s="11">
        <v>50</v>
      </c>
      <c r="BJ33" s="11">
        <v>55</v>
      </c>
      <c r="BK33" s="11">
        <v>20</v>
      </c>
      <c r="BL33" s="20">
        <v>5</v>
      </c>
      <c r="BM33" s="20">
        <v>0</v>
      </c>
      <c r="BN33" s="20">
        <v>25</v>
      </c>
      <c r="BO33" s="20">
        <v>30</v>
      </c>
      <c r="BP33" s="11">
        <v>40</v>
      </c>
      <c r="BQ33" s="11">
        <v>65</v>
      </c>
      <c r="BR33" s="11">
        <v>25</v>
      </c>
      <c r="BS33" s="11">
        <v>33</v>
      </c>
      <c r="BT33" s="20">
        <v>20</v>
      </c>
      <c r="BU33" s="20">
        <v>45</v>
      </c>
      <c r="BV33" s="20">
        <v>45</v>
      </c>
      <c r="BW33" s="20">
        <v>25</v>
      </c>
      <c r="BX33" s="11">
        <v>30</v>
      </c>
      <c r="BY33" s="11">
        <v>10</v>
      </c>
      <c r="BZ33" s="11">
        <v>5</v>
      </c>
      <c r="CA33" s="11">
        <v>40</v>
      </c>
      <c r="CB33" s="20">
        <v>40</v>
      </c>
      <c r="CC33" s="20">
        <v>70</v>
      </c>
      <c r="CD33" s="20">
        <v>45</v>
      </c>
      <c r="CE33" s="20">
        <v>55</v>
      </c>
      <c r="CF33" s="11">
        <v>50</v>
      </c>
      <c r="CG33" s="11">
        <v>40</v>
      </c>
      <c r="CH33" s="11">
        <v>23</v>
      </c>
      <c r="CI33" s="11">
        <v>25</v>
      </c>
      <c r="CJ33" s="20">
        <v>10</v>
      </c>
      <c r="CK33" s="20">
        <v>5</v>
      </c>
      <c r="CL33" s="20">
        <v>0.5</v>
      </c>
      <c r="CM33" s="20">
        <v>40</v>
      </c>
      <c r="CN33" s="11">
        <v>20</v>
      </c>
      <c r="CO33" s="11">
        <v>20</v>
      </c>
      <c r="CP33" s="11">
        <v>15</v>
      </c>
      <c r="CQ33" s="11">
        <v>5</v>
      </c>
      <c r="CR33" s="20" t="s">
        <v>29</v>
      </c>
      <c r="CS33" s="20">
        <v>4</v>
      </c>
      <c r="CT33" s="20">
        <v>25</v>
      </c>
      <c r="CU33" s="20">
        <v>50</v>
      </c>
      <c r="CV33" s="11">
        <v>15</v>
      </c>
      <c r="CW33" s="11">
        <v>10</v>
      </c>
      <c r="CX33" s="11">
        <v>0</v>
      </c>
      <c r="CY33" s="11">
        <v>0</v>
      </c>
      <c r="CZ33" s="20">
        <v>25</v>
      </c>
      <c r="DA33" s="20">
        <v>17</v>
      </c>
      <c r="DB33" s="20">
        <v>20</v>
      </c>
      <c r="DC33" s="20">
        <v>12</v>
      </c>
      <c r="DD33" s="11">
        <v>20</v>
      </c>
      <c r="DE33" s="11">
        <v>40</v>
      </c>
      <c r="DF33" s="11">
        <v>30</v>
      </c>
      <c r="DG33" s="11">
        <v>40</v>
      </c>
      <c r="DH33" s="20">
        <v>85</v>
      </c>
      <c r="DI33" s="20">
        <v>70</v>
      </c>
      <c r="DJ33" s="20">
        <v>85</v>
      </c>
      <c r="DK33" s="20">
        <v>75</v>
      </c>
      <c r="DL33" s="11">
        <v>25</v>
      </c>
      <c r="DM33" s="11">
        <v>25</v>
      </c>
      <c r="DN33" s="11">
        <v>2</v>
      </c>
      <c r="DO33" s="11">
        <v>20</v>
      </c>
      <c r="DP33" s="20">
        <v>45</v>
      </c>
      <c r="DQ33" s="20">
        <v>20</v>
      </c>
      <c r="DR33" s="20">
        <v>40</v>
      </c>
      <c r="DS33" s="20">
        <v>45</v>
      </c>
      <c r="DT33" s="11">
        <v>40</v>
      </c>
      <c r="DU33" s="11">
        <v>15</v>
      </c>
      <c r="DV33" s="11">
        <v>5</v>
      </c>
      <c r="DW33" s="11">
        <v>20</v>
      </c>
      <c r="DX33" s="20">
        <v>20</v>
      </c>
      <c r="DY33" s="20">
        <v>25</v>
      </c>
      <c r="DZ33" s="20">
        <v>60</v>
      </c>
      <c r="EA33" s="20">
        <v>65</v>
      </c>
      <c r="EB33" s="11">
        <v>20</v>
      </c>
      <c r="EC33" s="11">
        <v>30</v>
      </c>
      <c r="ED33" s="11">
        <v>32</v>
      </c>
      <c r="EE33" s="11">
        <v>30</v>
      </c>
      <c r="EF33" s="20">
        <v>35</v>
      </c>
      <c r="EG33" s="20">
        <v>45</v>
      </c>
      <c r="EH33" s="20">
        <v>23</v>
      </c>
      <c r="EI33" s="20">
        <v>25</v>
      </c>
      <c r="EJ33" s="11">
        <v>10</v>
      </c>
      <c r="EK33" s="11">
        <v>25</v>
      </c>
      <c r="EL33" s="11">
        <v>35</v>
      </c>
      <c r="EM33" s="11">
        <v>30</v>
      </c>
      <c r="EN33" s="20">
        <v>1</v>
      </c>
      <c r="EO33" s="20">
        <v>0</v>
      </c>
      <c r="EP33" s="20">
        <v>10</v>
      </c>
      <c r="EQ33" s="20">
        <v>10</v>
      </c>
      <c r="ER33" s="11">
        <v>5</v>
      </c>
      <c r="ES33" s="11">
        <v>0</v>
      </c>
      <c r="ET33" s="11">
        <v>7</v>
      </c>
      <c r="EU33" s="11">
        <v>0</v>
      </c>
      <c r="EV33" s="20">
        <v>10</v>
      </c>
      <c r="EW33" s="20">
        <v>7</v>
      </c>
      <c r="EX33" s="20">
        <v>20</v>
      </c>
      <c r="EY33" s="20">
        <v>20</v>
      </c>
      <c r="EZ33" s="11">
        <v>70</v>
      </c>
      <c r="FA33" s="11">
        <v>85</v>
      </c>
      <c r="FB33" s="11">
        <v>25</v>
      </c>
      <c r="FC33" s="11">
        <v>50</v>
      </c>
      <c r="FD33" s="20">
        <v>15</v>
      </c>
      <c r="FE33" s="20">
        <v>0</v>
      </c>
      <c r="FF33" s="20">
        <v>5</v>
      </c>
      <c r="FG33" s="20">
        <v>1</v>
      </c>
    </row>
    <row r="34" spans="1:163" x14ac:dyDescent="0.35">
      <c r="A34">
        <v>0</v>
      </c>
      <c r="B34">
        <v>0</v>
      </c>
      <c r="C34" s="10" t="s">
        <v>46</v>
      </c>
      <c r="D34" s="11">
        <v>0</v>
      </c>
      <c r="E34" s="11">
        <v>0</v>
      </c>
      <c r="F34" s="11">
        <v>0</v>
      </c>
      <c r="G34" s="11">
        <v>0</v>
      </c>
      <c r="H34" s="12">
        <v>0</v>
      </c>
      <c r="I34" s="12">
        <v>0</v>
      </c>
      <c r="J34" s="12">
        <v>0</v>
      </c>
      <c r="K34" s="12">
        <v>0</v>
      </c>
      <c r="L34" s="11">
        <v>0</v>
      </c>
      <c r="M34" s="11">
        <v>0</v>
      </c>
      <c r="N34" s="11">
        <v>0</v>
      </c>
      <c r="O34" s="11">
        <v>0</v>
      </c>
      <c r="P34" s="12">
        <v>0</v>
      </c>
      <c r="Q34" s="12">
        <v>0</v>
      </c>
      <c r="R34" s="12">
        <v>0</v>
      </c>
      <c r="S34" s="12">
        <v>0</v>
      </c>
      <c r="T34" s="11">
        <v>0</v>
      </c>
      <c r="U34" s="11">
        <v>0</v>
      </c>
      <c r="V34" s="11">
        <v>0</v>
      </c>
      <c r="W34" s="11">
        <v>0</v>
      </c>
      <c r="X34" s="12">
        <v>0</v>
      </c>
      <c r="Y34" s="12">
        <v>0</v>
      </c>
      <c r="Z34" s="12">
        <v>0</v>
      </c>
      <c r="AA34" s="12">
        <v>0</v>
      </c>
      <c r="AB34" s="11">
        <v>0</v>
      </c>
      <c r="AC34" s="11">
        <v>0</v>
      </c>
      <c r="AD34" s="11">
        <v>0</v>
      </c>
      <c r="AE34" s="11">
        <v>0</v>
      </c>
      <c r="AF34" s="12">
        <v>0</v>
      </c>
      <c r="AG34" s="12">
        <v>0</v>
      </c>
      <c r="AH34" s="12">
        <v>0</v>
      </c>
      <c r="AI34" s="12">
        <v>0</v>
      </c>
      <c r="AJ34" s="11">
        <v>0</v>
      </c>
      <c r="AK34" s="11">
        <v>0</v>
      </c>
      <c r="AL34" s="11">
        <v>0</v>
      </c>
      <c r="AM34" s="11">
        <v>0</v>
      </c>
      <c r="AN34" s="12">
        <v>0</v>
      </c>
      <c r="AO34" s="12">
        <v>0</v>
      </c>
      <c r="AP34" s="12">
        <v>0</v>
      </c>
      <c r="AQ34" s="12">
        <v>0</v>
      </c>
      <c r="AR34" s="11">
        <v>0</v>
      </c>
      <c r="AS34" s="11">
        <v>0</v>
      </c>
      <c r="AT34" s="11">
        <v>0</v>
      </c>
      <c r="AU34" s="11">
        <v>0</v>
      </c>
      <c r="AV34" s="12">
        <v>0</v>
      </c>
      <c r="AW34" s="12">
        <v>0</v>
      </c>
      <c r="AX34" s="12">
        <v>0</v>
      </c>
      <c r="AY34" s="12">
        <v>0</v>
      </c>
      <c r="AZ34" s="11">
        <v>0</v>
      </c>
      <c r="BA34" s="11">
        <v>0</v>
      </c>
      <c r="BB34" s="11">
        <v>0</v>
      </c>
      <c r="BC34" s="11">
        <v>0</v>
      </c>
      <c r="BD34" s="12">
        <v>0</v>
      </c>
      <c r="BE34" s="12">
        <v>0</v>
      </c>
      <c r="BF34" s="12">
        <v>0</v>
      </c>
      <c r="BG34" s="12">
        <v>0</v>
      </c>
      <c r="BH34" s="11">
        <v>0</v>
      </c>
      <c r="BI34" s="11">
        <v>0</v>
      </c>
      <c r="BJ34" s="11">
        <v>0</v>
      </c>
      <c r="BK34" s="11">
        <v>0</v>
      </c>
      <c r="BL34" s="12">
        <v>0</v>
      </c>
      <c r="BM34" s="12">
        <v>0</v>
      </c>
      <c r="BN34" s="12">
        <v>0</v>
      </c>
      <c r="BO34" s="12">
        <v>0</v>
      </c>
      <c r="BP34" s="11">
        <v>0</v>
      </c>
      <c r="BQ34" s="11">
        <v>0</v>
      </c>
      <c r="BR34" s="11">
        <v>0</v>
      </c>
      <c r="BS34" s="11">
        <v>0</v>
      </c>
      <c r="BT34" s="12">
        <v>0</v>
      </c>
      <c r="BU34" s="12">
        <v>0</v>
      </c>
      <c r="BV34" s="12">
        <v>0</v>
      </c>
      <c r="BW34" s="12">
        <v>0</v>
      </c>
      <c r="BX34" s="11">
        <v>0</v>
      </c>
      <c r="BY34" s="11">
        <v>0</v>
      </c>
      <c r="BZ34" s="11">
        <v>0</v>
      </c>
      <c r="CA34" s="11">
        <v>0</v>
      </c>
      <c r="CB34" s="12">
        <v>0</v>
      </c>
      <c r="CC34" s="12">
        <v>0</v>
      </c>
      <c r="CD34" s="12">
        <v>0</v>
      </c>
      <c r="CE34" s="12">
        <v>0</v>
      </c>
      <c r="CF34" s="11">
        <v>0</v>
      </c>
      <c r="CG34" s="11">
        <v>0</v>
      </c>
      <c r="CH34" s="11">
        <v>0</v>
      </c>
      <c r="CI34" s="11">
        <v>0</v>
      </c>
      <c r="CJ34" s="12">
        <v>0</v>
      </c>
      <c r="CK34" s="12">
        <v>0</v>
      </c>
      <c r="CL34" s="12">
        <v>0</v>
      </c>
      <c r="CM34" s="12">
        <v>0</v>
      </c>
      <c r="CN34" s="11">
        <v>0</v>
      </c>
      <c r="CO34" s="11">
        <v>0</v>
      </c>
      <c r="CP34" s="11">
        <v>0</v>
      </c>
      <c r="CQ34" s="11">
        <v>0</v>
      </c>
      <c r="CR34" s="20">
        <v>5</v>
      </c>
      <c r="CS34" s="20">
        <v>5</v>
      </c>
      <c r="CT34" s="12">
        <v>0</v>
      </c>
      <c r="CU34" s="12">
        <v>0</v>
      </c>
      <c r="CV34" s="11">
        <v>0</v>
      </c>
      <c r="CW34" s="11">
        <v>0</v>
      </c>
      <c r="CX34" s="11">
        <v>0</v>
      </c>
      <c r="CY34" s="11">
        <v>0</v>
      </c>
      <c r="CZ34" s="12">
        <v>0</v>
      </c>
      <c r="DA34" s="12">
        <v>0</v>
      </c>
      <c r="DB34" s="12">
        <v>0</v>
      </c>
      <c r="DC34" s="12">
        <v>0</v>
      </c>
      <c r="DD34" s="11">
        <v>0</v>
      </c>
      <c r="DE34" s="11">
        <v>0</v>
      </c>
      <c r="DF34" s="11">
        <v>0</v>
      </c>
      <c r="DG34" s="11">
        <v>0</v>
      </c>
      <c r="DH34" s="12">
        <v>0</v>
      </c>
      <c r="DI34" s="12">
        <v>0</v>
      </c>
      <c r="DJ34" s="12">
        <v>0</v>
      </c>
      <c r="DK34" s="12">
        <v>0</v>
      </c>
      <c r="DL34" s="11">
        <v>0</v>
      </c>
      <c r="DM34" s="11">
        <v>0</v>
      </c>
      <c r="DN34" s="11">
        <v>0</v>
      </c>
      <c r="DO34" s="11">
        <v>0</v>
      </c>
      <c r="DP34" s="12">
        <v>0</v>
      </c>
      <c r="DQ34" s="12">
        <v>0</v>
      </c>
      <c r="DR34" s="12">
        <v>0</v>
      </c>
      <c r="DS34" s="12">
        <v>0</v>
      </c>
      <c r="DT34" s="11">
        <v>0</v>
      </c>
      <c r="DU34" s="11">
        <v>0</v>
      </c>
      <c r="DV34" s="11">
        <v>0</v>
      </c>
      <c r="DW34" s="11">
        <v>0</v>
      </c>
      <c r="DX34" s="12">
        <v>0</v>
      </c>
      <c r="DY34" s="12">
        <v>0</v>
      </c>
      <c r="DZ34" s="12">
        <v>0</v>
      </c>
      <c r="EA34" s="12">
        <v>0</v>
      </c>
      <c r="EB34" s="11">
        <v>0</v>
      </c>
      <c r="EC34" s="11">
        <v>0</v>
      </c>
      <c r="ED34" s="11">
        <v>0</v>
      </c>
      <c r="EE34" s="11">
        <v>0</v>
      </c>
      <c r="EF34" s="12">
        <v>0</v>
      </c>
      <c r="EG34" s="12">
        <v>0</v>
      </c>
      <c r="EH34" s="12">
        <v>0</v>
      </c>
      <c r="EI34" s="12">
        <v>0</v>
      </c>
      <c r="EJ34" s="11">
        <v>0</v>
      </c>
      <c r="EK34" s="11">
        <v>0</v>
      </c>
      <c r="EL34" s="11">
        <v>0</v>
      </c>
      <c r="EM34" s="11">
        <v>0</v>
      </c>
      <c r="EN34" s="12">
        <v>0</v>
      </c>
      <c r="EO34" s="12">
        <v>0</v>
      </c>
      <c r="EP34" s="12">
        <v>0</v>
      </c>
      <c r="EQ34" s="12">
        <v>0</v>
      </c>
      <c r="ER34" s="11">
        <v>0</v>
      </c>
      <c r="ES34" s="11">
        <v>0</v>
      </c>
      <c r="ET34" s="11">
        <v>0</v>
      </c>
      <c r="EU34" s="11">
        <v>0</v>
      </c>
      <c r="EV34" s="12">
        <v>0</v>
      </c>
      <c r="EW34" s="12">
        <v>0</v>
      </c>
      <c r="EX34" s="12">
        <v>0</v>
      </c>
      <c r="EY34" s="12">
        <v>0</v>
      </c>
      <c r="EZ34" s="11">
        <v>0</v>
      </c>
      <c r="FA34" s="11">
        <v>0</v>
      </c>
      <c r="FB34" s="11">
        <v>0</v>
      </c>
      <c r="FC34" s="11">
        <v>0</v>
      </c>
      <c r="FD34" s="12">
        <v>0</v>
      </c>
      <c r="FE34" s="12">
        <v>0</v>
      </c>
      <c r="FF34" s="12">
        <v>0</v>
      </c>
      <c r="FG34" s="12">
        <v>0</v>
      </c>
    </row>
    <row r="35" spans="1:163" s="35" customFormat="1" x14ac:dyDescent="0.35">
      <c r="C35" s="36" t="s">
        <v>47</v>
      </c>
      <c r="D35" s="37">
        <f>AVERAGE(D33:G33)</f>
        <v>22</v>
      </c>
      <c r="E35" s="37"/>
      <c r="F35" s="37"/>
      <c r="G35" s="37"/>
      <c r="H35" s="37">
        <f>AVERAGE(H33:K33)</f>
        <v>33.75</v>
      </c>
      <c r="I35" s="38"/>
      <c r="J35" s="38"/>
      <c r="K35" s="38"/>
      <c r="L35" s="37">
        <f>AVERAGE(L33:O33)</f>
        <v>38.75</v>
      </c>
      <c r="M35" s="37"/>
      <c r="N35" s="37"/>
      <c r="O35" s="37"/>
      <c r="P35" s="37">
        <f>AVERAGE(P33:S33)</f>
        <v>63.75</v>
      </c>
      <c r="Q35" s="38"/>
      <c r="R35" s="38"/>
      <c r="S35" s="38"/>
      <c r="T35" s="37">
        <f>AVERAGE(T33:W33)</f>
        <v>60</v>
      </c>
      <c r="U35" s="37"/>
      <c r="V35" s="37"/>
      <c r="W35" s="37"/>
      <c r="X35" s="37">
        <f>AVERAGE(X33:AA33)</f>
        <v>54.5</v>
      </c>
      <c r="Y35" s="38"/>
      <c r="Z35" s="38"/>
      <c r="AA35" s="38"/>
      <c r="AB35" s="37">
        <f>AVERAGE(AB33:AE33)</f>
        <v>43.75</v>
      </c>
      <c r="AC35" s="37"/>
      <c r="AD35" s="37"/>
      <c r="AE35" s="37"/>
      <c r="AF35" s="37">
        <f>AVERAGE(AF33:AI33)</f>
        <v>35</v>
      </c>
      <c r="AG35" s="38"/>
      <c r="AH35" s="38"/>
      <c r="AI35" s="38"/>
      <c r="AJ35" s="37">
        <f>AVERAGE(AJ33:AM33)</f>
        <v>46.25</v>
      </c>
      <c r="AK35" s="37"/>
      <c r="AL35" s="37"/>
      <c r="AM35" s="37"/>
      <c r="AN35" s="37">
        <f>AVERAGE(AN33:AQ33)</f>
        <v>33</v>
      </c>
      <c r="AO35" s="38"/>
      <c r="AP35" s="38"/>
      <c r="AQ35" s="38"/>
      <c r="AR35" s="37">
        <f>AVERAGE(AR33:AU33)</f>
        <v>16.25</v>
      </c>
      <c r="AS35" s="37"/>
      <c r="AT35" s="37"/>
      <c r="AU35" s="37"/>
      <c r="AV35" s="37">
        <f>AVERAGE(AV33:AY33)</f>
        <v>51.25</v>
      </c>
      <c r="AW35" s="38"/>
      <c r="AX35" s="38"/>
      <c r="AY35" s="38"/>
      <c r="AZ35" s="37">
        <f>AVERAGE(AZ33:BC33)</f>
        <v>47.5</v>
      </c>
      <c r="BA35" s="37"/>
      <c r="BB35" s="37"/>
      <c r="BC35" s="37"/>
      <c r="BD35" s="37">
        <f>AVERAGE(BD33:BG33)</f>
        <v>56.25</v>
      </c>
      <c r="BE35" s="38"/>
      <c r="BF35" s="38"/>
      <c r="BG35" s="38"/>
      <c r="BH35" s="37">
        <f>AVERAGE(BH33:BK33)</f>
        <v>38.75</v>
      </c>
      <c r="BI35" s="37"/>
      <c r="BJ35" s="37"/>
      <c r="BK35" s="37"/>
      <c r="BL35" s="37">
        <f>AVERAGE(BL33:BO33)</f>
        <v>15</v>
      </c>
      <c r="BM35" s="38"/>
      <c r="BN35" s="38"/>
      <c r="BO35" s="38"/>
      <c r="BP35" s="37">
        <f>AVERAGE(BP33:BS33)</f>
        <v>40.75</v>
      </c>
      <c r="BQ35" s="37"/>
      <c r="BR35" s="37"/>
      <c r="BS35" s="37"/>
      <c r="BT35" s="37">
        <f>AVERAGE(BT33:BW33)</f>
        <v>33.75</v>
      </c>
      <c r="BU35" s="38"/>
      <c r="BV35" s="38"/>
      <c r="BW35" s="38"/>
      <c r="BX35" s="37">
        <f>AVERAGE(BX33:CA33)</f>
        <v>21.25</v>
      </c>
      <c r="BY35" s="37"/>
      <c r="BZ35" s="37"/>
      <c r="CA35" s="37"/>
      <c r="CB35" s="37">
        <f>AVERAGE(CB33:CE33)</f>
        <v>52.5</v>
      </c>
      <c r="CC35" s="38"/>
      <c r="CD35" s="38"/>
      <c r="CE35" s="38"/>
      <c r="CF35" s="37">
        <f>AVERAGE(CF33:CI33)</f>
        <v>34.5</v>
      </c>
      <c r="CG35" s="37"/>
      <c r="CH35" s="37"/>
      <c r="CI35" s="37"/>
      <c r="CJ35" s="37">
        <f>AVERAGE(CJ33:CM33)</f>
        <v>13.875</v>
      </c>
      <c r="CK35" s="38"/>
      <c r="CL35" s="38"/>
      <c r="CM35" s="38"/>
      <c r="CN35" s="37">
        <f>AVERAGE(CN33:CQ33)</f>
        <v>15</v>
      </c>
      <c r="CO35" s="37"/>
      <c r="CP35" s="37"/>
      <c r="CQ35" s="37"/>
      <c r="CR35" s="37">
        <f>AVERAGE(CR33:CU33)</f>
        <v>26.333333333333332</v>
      </c>
      <c r="CS35" s="38"/>
      <c r="CT35" s="38"/>
      <c r="CU35" s="38"/>
      <c r="CV35" s="37">
        <f>AVERAGE(CV33:CY33)</f>
        <v>6.25</v>
      </c>
      <c r="CW35" s="37"/>
      <c r="CX35" s="37"/>
      <c r="CY35" s="37"/>
      <c r="CZ35" s="37">
        <f>AVERAGE(CZ33:DC33)</f>
        <v>18.5</v>
      </c>
      <c r="DA35" s="38"/>
      <c r="DB35" s="38"/>
      <c r="DC35" s="38"/>
      <c r="DD35" s="37">
        <f>AVERAGE(DD33:DG33)</f>
        <v>32.5</v>
      </c>
      <c r="DE35" s="37"/>
      <c r="DF35" s="37"/>
      <c r="DG35" s="37"/>
      <c r="DH35" s="37">
        <f>AVERAGE(DH33:DK33)</f>
        <v>78.75</v>
      </c>
      <c r="DI35" s="38"/>
      <c r="DJ35" s="38"/>
      <c r="DK35" s="38"/>
      <c r="DL35" s="37">
        <f>AVERAGE(DL33:DO33)</f>
        <v>18</v>
      </c>
      <c r="DM35" s="37"/>
      <c r="DN35" s="37"/>
      <c r="DO35" s="37"/>
      <c r="DP35" s="37">
        <f>AVERAGE(DP33:DS33)</f>
        <v>37.5</v>
      </c>
      <c r="DQ35" s="38"/>
      <c r="DR35" s="38"/>
      <c r="DS35" s="38"/>
      <c r="DT35" s="37">
        <f>AVERAGE(DT33:DW33)</f>
        <v>20</v>
      </c>
      <c r="DU35" s="37"/>
      <c r="DV35" s="37"/>
      <c r="DW35" s="37"/>
      <c r="DX35" s="37">
        <f>AVERAGE(DX33:EA33)</f>
        <v>42.5</v>
      </c>
      <c r="DY35" s="38"/>
      <c r="DZ35" s="38"/>
      <c r="EA35" s="38"/>
      <c r="EB35" s="37">
        <f>AVERAGE(EB33:EE33)</f>
        <v>28</v>
      </c>
      <c r="EC35" s="37"/>
      <c r="ED35" s="37"/>
      <c r="EE35" s="37"/>
      <c r="EF35" s="37">
        <f>AVERAGE(EF33:EI33)</f>
        <v>32</v>
      </c>
      <c r="EG35" s="38"/>
      <c r="EH35" s="38"/>
      <c r="EI35" s="38"/>
      <c r="EJ35" s="37">
        <f>AVERAGE(EJ33:EM33)</f>
        <v>25</v>
      </c>
      <c r="EK35" s="37"/>
      <c r="EL35" s="37"/>
      <c r="EM35" s="37"/>
      <c r="EN35" s="37">
        <f>AVERAGE(EN33:EQ33)</f>
        <v>5.25</v>
      </c>
      <c r="EO35" s="38"/>
      <c r="EP35" s="38"/>
      <c r="EQ35" s="38"/>
      <c r="ER35" s="37">
        <f>AVERAGE(ER33:EU33)</f>
        <v>3</v>
      </c>
      <c r="ES35" s="37"/>
      <c r="ET35" s="37"/>
      <c r="EU35" s="37"/>
      <c r="EV35" s="37">
        <f>AVERAGE(EV33:EY33)</f>
        <v>14.25</v>
      </c>
      <c r="EW35" s="38"/>
      <c r="EX35" s="38"/>
      <c r="EY35" s="38"/>
      <c r="EZ35" s="37">
        <f>AVERAGE(EZ33:FC33)</f>
        <v>57.5</v>
      </c>
      <c r="FA35" s="37"/>
      <c r="FB35" s="37"/>
      <c r="FC35" s="37"/>
      <c r="FD35" s="37">
        <f>AVERAGE(FD33:FG33)</f>
        <v>5.25</v>
      </c>
      <c r="FE35" s="38"/>
      <c r="FF35" s="38"/>
      <c r="FG35" s="38"/>
    </row>
    <row r="36" spans="1:163" s="35" customFormat="1" x14ac:dyDescent="0.35">
      <c r="C36" s="36" t="s">
        <v>48</v>
      </c>
      <c r="D36" s="37">
        <f>AVERAGE(D34:G34)</f>
        <v>0</v>
      </c>
      <c r="E36" s="37"/>
      <c r="F36" s="37"/>
      <c r="G36" s="37"/>
      <c r="H36" s="37">
        <f>AVERAGE(H34:K34)</f>
        <v>0</v>
      </c>
      <c r="I36" s="38"/>
      <c r="J36" s="38"/>
      <c r="K36" s="38"/>
      <c r="L36" s="37">
        <f>AVERAGE(L34:O34)</f>
        <v>0</v>
      </c>
      <c r="M36" s="37"/>
      <c r="N36" s="37"/>
      <c r="O36" s="37"/>
      <c r="P36" s="37">
        <f>AVERAGE(P34:S34)</f>
        <v>0</v>
      </c>
      <c r="Q36" s="38"/>
      <c r="R36" s="38"/>
      <c r="S36" s="38"/>
      <c r="T36" s="37">
        <f>AVERAGE(T34:W34)</f>
        <v>0</v>
      </c>
      <c r="U36" s="37"/>
      <c r="V36" s="37"/>
      <c r="W36" s="37"/>
      <c r="X36" s="37">
        <f>AVERAGE(X34:AA34)</f>
        <v>0</v>
      </c>
      <c r="Y36" s="38"/>
      <c r="Z36" s="38"/>
      <c r="AA36" s="38"/>
      <c r="AB36" s="37">
        <f>AVERAGE(AB34:AE34)</f>
        <v>0</v>
      </c>
      <c r="AC36" s="37"/>
      <c r="AD36" s="37"/>
      <c r="AE36" s="37"/>
      <c r="AF36" s="37">
        <f>AVERAGE(AF34:AI34)</f>
        <v>0</v>
      </c>
      <c r="AG36" s="38"/>
      <c r="AH36" s="38"/>
      <c r="AI36" s="38"/>
      <c r="AJ36" s="37">
        <f>AVERAGE(AJ34:AM34)</f>
        <v>0</v>
      </c>
      <c r="AK36" s="37"/>
      <c r="AL36" s="37"/>
      <c r="AM36" s="37"/>
      <c r="AN36" s="37">
        <f>AVERAGE(AN34:AQ34)</f>
        <v>0</v>
      </c>
      <c r="AO36" s="38"/>
      <c r="AP36" s="38"/>
      <c r="AQ36" s="38"/>
      <c r="AR36" s="37">
        <f>AVERAGE(AR34:AU34)</f>
        <v>0</v>
      </c>
      <c r="AS36" s="37"/>
      <c r="AT36" s="37"/>
      <c r="AU36" s="37"/>
      <c r="AV36" s="37">
        <f>AVERAGE(AV34:AY34)</f>
        <v>0</v>
      </c>
      <c r="AW36" s="38"/>
      <c r="AX36" s="38"/>
      <c r="AY36" s="38"/>
      <c r="AZ36" s="37">
        <f>AVERAGE(AZ34:BC34)</f>
        <v>0</v>
      </c>
      <c r="BA36" s="37"/>
      <c r="BB36" s="37"/>
      <c r="BC36" s="37"/>
      <c r="BD36" s="37">
        <f>AVERAGE(BD34:BG34)</f>
        <v>0</v>
      </c>
      <c r="BE36" s="38"/>
      <c r="BF36" s="38"/>
      <c r="BG36" s="38"/>
      <c r="BH36" s="37">
        <f>AVERAGE(BH34:BK34)</f>
        <v>0</v>
      </c>
      <c r="BI36" s="37"/>
      <c r="BJ36" s="37"/>
      <c r="BK36" s="37"/>
      <c r="BL36" s="37">
        <f>AVERAGE(BL34:BO34)</f>
        <v>0</v>
      </c>
      <c r="BM36" s="38"/>
      <c r="BN36" s="38"/>
      <c r="BO36" s="38"/>
      <c r="BP36" s="37">
        <f>AVERAGE(BP34:BS34)</f>
        <v>0</v>
      </c>
      <c r="BQ36" s="37"/>
      <c r="BR36" s="37"/>
      <c r="BS36" s="37"/>
      <c r="BT36" s="37">
        <f>AVERAGE(BT34:BW34)</f>
        <v>0</v>
      </c>
      <c r="BU36" s="38"/>
      <c r="BV36" s="38"/>
      <c r="BW36" s="38"/>
      <c r="BX36" s="37">
        <f>AVERAGE(BX34:CA34)</f>
        <v>0</v>
      </c>
      <c r="BY36" s="37"/>
      <c r="BZ36" s="37"/>
      <c r="CA36" s="37"/>
      <c r="CB36" s="37">
        <f>AVERAGE(CB34:CE34)</f>
        <v>0</v>
      </c>
      <c r="CC36" s="38"/>
      <c r="CD36" s="38"/>
      <c r="CE36" s="38"/>
      <c r="CF36" s="37">
        <f>AVERAGE(CF34:CI34)</f>
        <v>0</v>
      </c>
      <c r="CG36" s="37"/>
      <c r="CH36" s="37"/>
      <c r="CI36" s="37"/>
      <c r="CJ36" s="37">
        <f>AVERAGE(CJ34:CM34)</f>
        <v>0</v>
      </c>
      <c r="CK36" s="38"/>
      <c r="CL36" s="38"/>
      <c r="CM36" s="38"/>
      <c r="CN36" s="37">
        <f>AVERAGE(CN34:CQ34)</f>
        <v>0</v>
      </c>
      <c r="CO36" s="37"/>
      <c r="CP36" s="37"/>
      <c r="CQ36" s="37"/>
      <c r="CR36" s="37">
        <f>AVERAGE(CR34:CU34)</f>
        <v>2.5</v>
      </c>
      <c r="CS36" s="38"/>
      <c r="CT36" s="38"/>
      <c r="CU36" s="38"/>
      <c r="CV36" s="37">
        <f>AVERAGE(CV34:CY34)</f>
        <v>0</v>
      </c>
      <c r="CW36" s="37"/>
      <c r="CX36" s="37"/>
      <c r="CY36" s="37"/>
      <c r="CZ36" s="37">
        <f>AVERAGE(CZ34:DC34)</f>
        <v>0</v>
      </c>
      <c r="DA36" s="38"/>
      <c r="DB36" s="38"/>
      <c r="DC36" s="38"/>
      <c r="DD36" s="37">
        <f>AVERAGE(DD34:DG34)</f>
        <v>0</v>
      </c>
      <c r="DE36" s="37"/>
      <c r="DF36" s="37"/>
      <c r="DG36" s="37"/>
      <c r="DH36" s="37">
        <f>AVERAGE(DH34:DK34)</f>
        <v>0</v>
      </c>
      <c r="DI36" s="38"/>
      <c r="DJ36" s="38"/>
      <c r="DK36" s="38"/>
      <c r="DL36" s="37">
        <f>AVERAGE(DL34:DO34)</f>
        <v>0</v>
      </c>
      <c r="DM36" s="37"/>
      <c r="DN36" s="37"/>
      <c r="DO36" s="37"/>
      <c r="DP36" s="37">
        <f>AVERAGE(DP34:DS34)</f>
        <v>0</v>
      </c>
      <c r="DQ36" s="38"/>
      <c r="DR36" s="38"/>
      <c r="DS36" s="38"/>
      <c r="DT36" s="37">
        <f>AVERAGE(DT34:DW34)</f>
        <v>0</v>
      </c>
      <c r="DU36" s="37"/>
      <c r="DV36" s="37"/>
      <c r="DW36" s="37"/>
      <c r="DX36" s="37">
        <f>AVERAGE(DX34:EA34)</f>
        <v>0</v>
      </c>
      <c r="DY36" s="38"/>
      <c r="DZ36" s="38"/>
      <c r="EA36" s="38"/>
      <c r="EB36" s="37">
        <f>AVERAGE(EB34:EE34)</f>
        <v>0</v>
      </c>
      <c r="EC36" s="37"/>
      <c r="ED36" s="37"/>
      <c r="EE36" s="37"/>
      <c r="EF36" s="37">
        <f>AVERAGE(EF34:EI34)</f>
        <v>0</v>
      </c>
      <c r="EG36" s="38"/>
      <c r="EH36" s="38"/>
      <c r="EI36" s="38"/>
      <c r="EJ36" s="37">
        <f>AVERAGE(EJ34:EM34)</f>
        <v>0</v>
      </c>
      <c r="EK36" s="37"/>
      <c r="EL36" s="37"/>
      <c r="EM36" s="37"/>
      <c r="EN36" s="37">
        <f>AVERAGE(EN34:EQ34)</f>
        <v>0</v>
      </c>
      <c r="EO36" s="38"/>
      <c r="EP36" s="38"/>
      <c r="EQ36" s="38"/>
      <c r="ER36" s="37">
        <f>AVERAGE(ER34:EU34)</f>
        <v>0</v>
      </c>
      <c r="ES36" s="37"/>
      <c r="ET36" s="37"/>
      <c r="EU36" s="37"/>
      <c r="EV36" s="37">
        <f>AVERAGE(EV34:EY34)</f>
        <v>0</v>
      </c>
      <c r="EW36" s="38"/>
      <c r="EX36" s="38"/>
      <c r="EY36" s="38"/>
      <c r="EZ36" s="37">
        <f>AVERAGE(EZ34:FC34)</f>
        <v>0</v>
      </c>
      <c r="FA36" s="37"/>
      <c r="FB36" s="37"/>
      <c r="FC36" s="37"/>
      <c r="FD36" s="37">
        <f>AVERAGE(FD34:FG34)</f>
        <v>0</v>
      </c>
      <c r="FE36" s="38"/>
      <c r="FF36" s="38"/>
      <c r="FG36" s="38"/>
    </row>
    <row r="37" spans="1:163" x14ac:dyDescent="0.35">
      <c r="C37" s="10"/>
      <c r="D37" s="11"/>
      <c r="E37" s="11"/>
      <c r="F37" s="11"/>
      <c r="G37" s="11"/>
      <c r="H37" s="12"/>
      <c r="I37" s="12"/>
      <c r="J37" s="12"/>
      <c r="K37" s="12"/>
      <c r="L37" s="11"/>
      <c r="M37" s="11"/>
      <c r="N37" s="11"/>
      <c r="O37" s="11"/>
      <c r="P37" s="12"/>
      <c r="Q37" s="12"/>
      <c r="R37" s="12"/>
      <c r="S37" s="12"/>
      <c r="T37" s="11"/>
      <c r="U37" s="11"/>
      <c r="V37" s="11"/>
      <c r="W37" s="11"/>
      <c r="X37" s="12"/>
      <c r="Y37" s="12"/>
      <c r="Z37" s="12"/>
      <c r="AA37" s="12"/>
      <c r="AB37" s="11"/>
      <c r="AC37" s="11"/>
      <c r="AD37" s="11"/>
      <c r="AE37" s="11"/>
      <c r="AF37" s="12"/>
      <c r="AG37" s="12"/>
      <c r="AH37" s="12"/>
      <c r="AI37" s="12"/>
      <c r="AJ37" s="11"/>
      <c r="AK37" s="11"/>
      <c r="AL37" s="11"/>
      <c r="AM37" s="11"/>
      <c r="AN37" s="12"/>
      <c r="AO37" s="12"/>
      <c r="AP37" s="12"/>
      <c r="AQ37" s="12"/>
      <c r="AR37" s="11"/>
      <c r="AS37" s="11"/>
      <c r="AT37" s="11"/>
      <c r="AU37" s="11"/>
      <c r="AV37" s="12"/>
      <c r="AW37" s="12"/>
      <c r="AX37" s="12"/>
      <c r="AY37" s="12"/>
      <c r="AZ37" s="11"/>
      <c r="BA37" s="11"/>
      <c r="BB37" s="11"/>
      <c r="BC37" s="11"/>
      <c r="BD37" s="12"/>
      <c r="BE37" s="12"/>
      <c r="BF37" s="12"/>
      <c r="BG37" s="12"/>
      <c r="BH37" s="11"/>
      <c r="BI37" s="11"/>
      <c r="BJ37" s="11"/>
      <c r="BK37" s="11"/>
      <c r="BL37" s="12"/>
      <c r="BM37" s="12"/>
      <c r="BN37" s="12"/>
      <c r="BO37" s="12"/>
      <c r="BP37" s="11"/>
      <c r="BQ37" s="11"/>
      <c r="BR37" s="11"/>
      <c r="BS37" s="11"/>
      <c r="BT37" s="12"/>
      <c r="BU37" s="12"/>
      <c r="BV37" s="12"/>
      <c r="BW37" s="12"/>
      <c r="BX37" s="11"/>
      <c r="BY37" s="11"/>
      <c r="BZ37" s="11"/>
      <c r="CA37" s="11"/>
      <c r="CB37" s="12"/>
      <c r="CC37" s="12"/>
      <c r="CD37" s="12"/>
      <c r="CE37" s="12"/>
      <c r="CF37" s="11"/>
      <c r="CG37" s="11"/>
      <c r="CH37" s="11"/>
      <c r="CI37" s="11"/>
      <c r="CJ37" s="12"/>
      <c r="CK37" s="12"/>
      <c r="CL37" s="12"/>
      <c r="CM37" s="12"/>
      <c r="CN37" s="11"/>
      <c r="CO37" s="11"/>
      <c r="CP37" s="11"/>
      <c r="CQ37" s="11"/>
      <c r="CR37" s="12"/>
      <c r="CS37" s="12"/>
      <c r="CT37" s="12"/>
      <c r="CU37" s="12"/>
      <c r="CV37" s="11"/>
      <c r="CW37" s="11"/>
      <c r="CX37" s="11"/>
      <c r="CY37" s="11"/>
      <c r="CZ37" s="12"/>
      <c r="DA37" s="12"/>
      <c r="DB37" s="12"/>
      <c r="DC37" s="12"/>
      <c r="DD37" s="11"/>
      <c r="DE37" s="11"/>
      <c r="DF37" s="11"/>
      <c r="DG37" s="11"/>
      <c r="DH37" s="12"/>
      <c r="DI37" s="12"/>
      <c r="DJ37" s="12"/>
      <c r="DK37" s="12"/>
      <c r="DL37" s="11"/>
      <c r="DM37" s="11"/>
      <c r="DN37" s="11"/>
      <c r="DO37" s="11"/>
      <c r="DP37" s="12"/>
      <c r="DQ37" s="12"/>
      <c r="DR37" s="12"/>
      <c r="DS37" s="12"/>
      <c r="DT37" s="11"/>
      <c r="DU37" s="11"/>
      <c r="DV37" s="11"/>
      <c r="DW37" s="11"/>
      <c r="DX37" s="12"/>
      <c r="DY37" s="12"/>
      <c r="DZ37" s="12"/>
      <c r="EA37" s="12"/>
      <c r="EB37" s="11"/>
      <c r="EC37" s="11"/>
      <c r="ED37" s="11"/>
      <c r="EE37" s="11"/>
      <c r="EF37" s="12"/>
      <c r="EG37" s="12"/>
      <c r="EH37" s="12"/>
      <c r="EI37" s="12"/>
      <c r="EJ37" s="11"/>
      <c r="EK37" s="11"/>
      <c r="EL37" s="11"/>
      <c r="EM37" s="11"/>
      <c r="EN37" s="12"/>
      <c r="EO37" s="12"/>
      <c r="EP37" s="12"/>
      <c r="EQ37" s="12"/>
      <c r="ER37" s="11"/>
      <c r="ES37" s="11"/>
      <c r="ET37" s="11"/>
      <c r="EU37" s="11"/>
      <c r="EV37" s="12"/>
      <c r="EW37" s="12"/>
      <c r="EX37" s="12"/>
      <c r="EY37" s="12"/>
      <c r="EZ37" s="11"/>
      <c r="FA37" s="11"/>
      <c r="FB37" s="11"/>
      <c r="FC37" s="11"/>
      <c r="FD37" s="12"/>
      <c r="FE37" s="12"/>
      <c r="FF37" s="12"/>
      <c r="FG37" s="12"/>
    </row>
    <row r="38" spans="1:163" x14ac:dyDescent="0.35">
      <c r="C38" s="10" t="s">
        <v>49</v>
      </c>
      <c r="D38" s="11"/>
      <c r="E38" s="11"/>
      <c r="F38" s="11"/>
      <c r="G38" s="11"/>
      <c r="H38" s="12"/>
      <c r="I38" s="12"/>
      <c r="J38" s="12"/>
      <c r="K38" s="12"/>
      <c r="L38" s="11"/>
      <c r="M38" s="11"/>
      <c r="N38" s="11"/>
      <c r="O38" s="11"/>
      <c r="P38" s="12"/>
      <c r="Q38" s="12"/>
      <c r="R38" s="12"/>
      <c r="S38" s="12"/>
      <c r="T38" s="11"/>
      <c r="U38" s="11"/>
      <c r="V38" s="11"/>
      <c r="W38" s="11"/>
      <c r="X38" s="12"/>
      <c r="Y38" s="12"/>
      <c r="Z38" s="12"/>
      <c r="AA38" s="12"/>
      <c r="AB38" s="11"/>
      <c r="AC38" s="11"/>
      <c r="AD38" s="11"/>
      <c r="AE38" s="11"/>
      <c r="AF38" s="12"/>
      <c r="AG38" s="12"/>
      <c r="AH38" s="12"/>
      <c r="AI38" s="12"/>
      <c r="AJ38" s="11"/>
      <c r="AK38" s="11"/>
      <c r="AL38" s="11"/>
      <c r="AM38" s="11"/>
      <c r="AN38" s="12"/>
      <c r="AO38" s="12"/>
      <c r="AP38" s="12"/>
      <c r="AQ38" s="12"/>
      <c r="AR38" s="11"/>
      <c r="AS38" s="11"/>
      <c r="AT38" s="11"/>
      <c r="AU38" s="11"/>
      <c r="AV38" s="12"/>
      <c r="AW38" s="12"/>
      <c r="AX38" s="12"/>
      <c r="AY38" s="12"/>
      <c r="AZ38" s="11"/>
      <c r="BA38" s="11"/>
      <c r="BB38" s="11"/>
      <c r="BC38" s="11"/>
      <c r="BD38" s="12"/>
      <c r="BE38" s="12"/>
      <c r="BF38" s="12"/>
      <c r="BG38" s="12"/>
      <c r="BH38" s="11"/>
      <c r="BI38" s="11"/>
      <c r="BJ38" s="11"/>
      <c r="BK38" s="11"/>
      <c r="BL38" s="12"/>
      <c r="BM38" s="12"/>
      <c r="BN38" s="12"/>
      <c r="BO38" s="12"/>
      <c r="BP38" s="11"/>
      <c r="BQ38" s="11"/>
      <c r="BR38" s="11"/>
      <c r="BS38" s="11"/>
      <c r="BT38" s="12"/>
      <c r="BU38" s="12"/>
      <c r="BV38" s="12"/>
      <c r="BW38" s="12"/>
      <c r="BX38" s="11"/>
      <c r="BY38" s="11"/>
      <c r="BZ38" s="11"/>
      <c r="CA38" s="11"/>
      <c r="CB38" s="12"/>
      <c r="CC38" s="12"/>
      <c r="CD38" s="12"/>
      <c r="CE38" s="12"/>
      <c r="CF38" s="11"/>
      <c r="CG38" s="11"/>
      <c r="CH38" s="11"/>
      <c r="CI38" s="11"/>
      <c r="CJ38" s="12"/>
      <c r="CK38" s="12"/>
      <c r="CL38" s="12"/>
      <c r="CM38" s="12"/>
      <c r="CN38" s="11"/>
      <c r="CO38" s="11"/>
      <c r="CP38" s="11"/>
      <c r="CQ38" s="11"/>
      <c r="CR38" s="12"/>
      <c r="CS38" s="12"/>
      <c r="CT38" s="12"/>
      <c r="CU38" s="12"/>
      <c r="CV38" s="11"/>
      <c r="CW38" s="11"/>
      <c r="CX38" s="11"/>
      <c r="CY38" s="11"/>
      <c r="CZ38" s="12"/>
      <c r="DA38" s="12"/>
      <c r="DB38" s="12"/>
      <c r="DC38" s="12"/>
      <c r="DD38" s="11"/>
      <c r="DE38" s="11"/>
      <c r="DF38" s="11"/>
      <c r="DG38" s="11"/>
      <c r="DH38" s="12"/>
      <c r="DI38" s="12"/>
      <c r="DJ38" s="12"/>
      <c r="DK38" s="12"/>
      <c r="DL38" s="11"/>
      <c r="DM38" s="11"/>
      <c r="DN38" s="11"/>
      <c r="DO38" s="11"/>
      <c r="DP38" s="12"/>
      <c r="DQ38" s="12"/>
      <c r="DR38" s="12"/>
      <c r="DS38" s="12"/>
      <c r="DT38" s="11"/>
      <c r="DU38" s="11"/>
      <c r="DV38" s="11"/>
      <c r="DW38" s="11"/>
      <c r="DX38" s="12"/>
      <c r="DY38" s="12"/>
      <c r="DZ38" s="12"/>
      <c r="EA38" s="12"/>
      <c r="EB38" s="11"/>
      <c r="EC38" s="11"/>
      <c r="ED38" s="11"/>
      <c r="EE38" s="11"/>
      <c r="EF38" s="12"/>
      <c r="EG38" s="12"/>
      <c r="EH38" s="12"/>
      <c r="EI38" s="12"/>
      <c r="EJ38" s="11"/>
      <c r="EK38" s="11"/>
      <c r="EL38" s="11"/>
      <c r="EM38" s="11"/>
      <c r="EN38" s="12"/>
      <c r="EO38" s="12"/>
      <c r="EP38" s="12"/>
      <c r="EQ38" s="12"/>
      <c r="ER38" s="11"/>
      <c r="ES38" s="11"/>
      <c r="ET38" s="11"/>
      <c r="EU38" s="11"/>
      <c r="EV38" s="12"/>
      <c r="EW38" s="12"/>
      <c r="EX38" s="12"/>
      <c r="EY38" s="12"/>
      <c r="EZ38" s="11"/>
      <c r="FA38" s="11"/>
      <c r="FB38" s="11"/>
      <c r="FC38" s="11"/>
      <c r="FD38" s="12"/>
      <c r="FE38" s="12"/>
      <c r="FF38" s="12"/>
      <c r="FG3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F34F-8A0D-4166-81F8-37AED30A6358}">
  <dimension ref="A1:FG36"/>
  <sheetViews>
    <sheetView zoomScaleNormal="100" workbookViewId="0">
      <selection activeCell="E20" sqref="E20"/>
    </sheetView>
  </sheetViews>
  <sheetFormatPr defaultRowHeight="14.5" x14ac:dyDescent="0.35"/>
  <cols>
    <col min="2" max="2" width="18.26953125" customWidth="1"/>
    <col min="3" max="3" width="18.453125" customWidth="1"/>
  </cols>
  <sheetData>
    <row r="1" spans="1:163" x14ac:dyDescent="0.35">
      <c r="A1" s="1" t="s">
        <v>0</v>
      </c>
      <c r="B1" s="2" t="s">
        <v>1</v>
      </c>
      <c r="C1" s="8" t="s">
        <v>2</v>
      </c>
      <c r="D1" s="58">
        <v>1</v>
      </c>
      <c r="E1" s="58"/>
      <c r="F1" s="58"/>
      <c r="G1" s="58"/>
      <c r="H1" s="58"/>
      <c r="I1" s="58"/>
      <c r="J1" s="58"/>
      <c r="K1" s="58"/>
      <c r="L1" s="58">
        <v>2</v>
      </c>
      <c r="M1" s="58"/>
      <c r="N1" s="58"/>
      <c r="O1" s="58"/>
      <c r="P1" s="58"/>
      <c r="Q1" s="58"/>
      <c r="R1" s="58"/>
      <c r="S1" s="58"/>
      <c r="T1" s="58">
        <v>3</v>
      </c>
      <c r="U1" s="58"/>
      <c r="V1" s="58"/>
      <c r="W1" s="58"/>
      <c r="X1" s="58"/>
      <c r="Y1" s="58"/>
      <c r="Z1" s="58"/>
      <c r="AA1" s="58"/>
      <c r="AB1" s="58">
        <v>4</v>
      </c>
      <c r="AC1" s="58"/>
      <c r="AD1" s="58"/>
      <c r="AE1" s="58"/>
      <c r="AF1" s="58"/>
      <c r="AG1" s="58"/>
      <c r="AH1" s="58"/>
      <c r="AI1" s="58"/>
      <c r="AJ1" s="58">
        <v>5</v>
      </c>
      <c r="AK1" s="58"/>
      <c r="AL1" s="58"/>
      <c r="AM1" s="58"/>
      <c r="AN1" s="58"/>
      <c r="AO1" s="58"/>
      <c r="AP1" s="58"/>
      <c r="AQ1" s="58"/>
      <c r="AR1" s="58">
        <v>6</v>
      </c>
      <c r="AS1" s="58"/>
      <c r="AT1" s="58"/>
      <c r="AU1" s="58"/>
      <c r="AV1" s="58"/>
      <c r="AW1" s="58"/>
      <c r="AX1" s="58"/>
      <c r="AY1" s="58"/>
      <c r="AZ1" s="58">
        <v>7</v>
      </c>
      <c r="BA1" s="58"/>
      <c r="BB1" s="58"/>
      <c r="BC1" s="58"/>
      <c r="BD1" s="58"/>
      <c r="BE1" s="58"/>
      <c r="BF1" s="58"/>
      <c r="BG1" s="58"/>
      <c r="BH1" s="58">
        <v>8</v>
      </c>
      <c r="BI1" s="58"/>
      <c r="BJ1" s="58"/>
      <c r="BK1" s="58"/>
      <c r="BL1" s="58"/>
      <c r="BM1" s="58"/>
      <c r="BN1" s="58"/>
      <c r="BO1" s="58"/>
      <c r="BP1" s="58">
        <v>9</v>
      </c>
      <c r="BQ1" s="58"/>
      <c r="BR1" s="58"/>
      <c r="BS1" s="58"/>
      <c r="BT1" s="58"/>
      <c r="BU1" s="58"/>
      <c r="BV1" s="58"/>
      <c r="BW1" s="58"/>
      <c r="BX1" s="58">
        <v>10</v>
      </c>
      <c r="BY1" s="58"/>
      <c r="BZ1" s="58"/>
      <c r="CA1" s="58"/>
      <c r="CB1" s="58"/>
      <c r="CC1" s="58"/>
      <c r="CD1" s="58"/>
      <c r="CE1" s="58"/>
      <c r="CF1" s="58">
        <v>11</v>
      </c>
      <c r="CG1" s="58"/>
      <c r="CH1" s="58"/>
      <c r="CI1" s="58"/>
      <c r="CJ1" s="58"/>
      <c r="CK1" s="58"/>
      <c r="CL1" s="58"/>
      <c r="CM1" s="58"/>
      <c r="CN1" s="58">
        <v>12</v>
      </c>
      <c r="CO1" s="58"/>
      <c r="CP1" s="58"/>
      <c r="CQ1" s="58"/>
      <c r="CR1" s="58"/>
      <c r="CS1" s="58"/>
      <c r="CT1" s="58"/>
      <c r="CU1" s="58"/>
      <c r="CV1" s="58">
        <v>13</v>
      </c>
      <c r="CW1" s="58"/>
      <c r="CX1" s="58"/>
      <c r="CY1" s="58"/>
      <c r="CZ1" s="58"/>
      <c r="DA1" s="58"/>
      <c r="DB1" s="58"/>
      <c r="DC1" s="58"/>
      <c r="DD1" s="58">
        <v>14</v>
      </c>
      <c r="DE1" s="58"/>
      <c r="DF1" s="58"/>
      <c r="DG1" s="58"/>
      <c r="DH1" s="58"/>
      <c r="DI1" s="58"/>
      <c r="DJ1" s="58"/>
      <c r="DK1" s="58"/>
      <c r="DL1" s="58">
        <v>15</v>
      </c>
      <c r="DM1" s="58"/>
      <c r="DN1" s="58"/>
      <c r="DO1" s="58"/>
      <c r="DP1" s="58"/>
      <c r="DQ1" s="58"/>
      <c r="DR1" s="58"/>
      <c r="DS1" s="58"/>
      <c r="DT1" s="58">
        <v>16</v>
      </c>
      <c r="DU1" s="58"/>
      <c r="DV1" s="58"/>
      <c r="DW1" s="58"/>
      <c r="DX1" s="58"/>
      <c r="DY1" s="58"/>
      <c r="DZ1" s="58"/>
      <c r="EA1" s="58"/>
      <c r="EB1" s="58">
        <v>17</v>
      </c>
      <c r="EC1" s="58"/>
      <c r="ED1" s="58"/>
      <c r="EE1" s="58"/>
      <c r="EF1" s="58"/>
      <c r="EG1" s="58"/>
      <c r="EH1" s="58"/>
      <c r="EI1" s="58"/>
      <c r="EJ1" s="58">
        <v>18</v>
      </c>
      <c r="EK1" s="58"/>
      <c r="EL1" s="58"/>
      <c r="EM1" s="58"/>
      <c r="EN1" s="58"/>
      <c r="EO1" s="58"/>
      <c r="EP1" s="58"/>
      <c r="EQ1" s="58"/>
      <c r="ER1" s="58">
        <v>19</v>
      </c>
      <c r="ES1" s="58"/>
      <c r="ET1" s="58"/>
      <c r="EU1" s="58"/>
      <c r="EV1" s="58"/>
      <c r="EW1" s="58"/>
      <c r="EX1" s="58"/>
      <c r="EY1" s="58"/>
      <c r="EZ1" s="58">
        <v>20</v>
      </c>
      <c r="FA1" s="58"/>
      <c r="FB1" s="58"/>
      <c r="FC1" s="58"/>
      <c r="FD1" s="58"/>
      <c r="FE1" s="58"/>
      <c r="FF1" s="58"/>
      <c r="FG1" s="58"/>
    </row>
    <row r="2" spans="1:163" x14ac:dyDescent="0.35">
      <c r="A2" s="3" t="s">
        <v>3</v>
      </c>
      <c r="B2" s="4" t="s">
        <v>4</v>
      </c>
      <c r="C2" s="9" t="s">
        <v>5</v>
      </c>
      <c r="D2" s="59" t="s">
        <v>6</v>
      </c>
      <c r="E2" s="60"/>
      <c r="F2" s="60"/>
      <c r="G2" s="60"/>
      <c r="H2" s="60"/>
      <c r="I2" s="60"/>
      <c r="J2" s="60"/>
      <c r="K2" s="61"/>
      <c r="L2" s="59" t="s">
        <v>7</v>
      </c>
      <c r="M2" s="60"/>
      <c r="N2" s="60"/>
      <c r="O2" s="60"/>
      <c r="P2" s="60"/>
      <c r="Q2" s="60"/>
      <c r="R2" s="60"/>
      <c r="S2" s="61"/>
      <c r="T2" s="59" t="s">
        <v>6</v>
      </c>
      <c r="U2" s="60"/>
      <c r="V2" s="60"/>
      <c r="W2" s="60"/>
      <c r="X2" s="60"/>
      <c r="Y2" s="60"/>
      <c r="Z2" s="60"/>
      <c r="AA2" s="61"/>
      <c r="AB2" s="59" t="s">
        <v>7</v>
      </c>
      <c r="AC2" s="60"/>
      <c r="AD2" s="60"/>
      <c r="AE2" s="60"/>
      <c r="AF2" s="60"/>
      <c r="AG2" s="60"/>
      <c r="AH2" s="60"/>
      <c r="AI2" s="61"/>
      <c r="AJ2" s="59" t="s">
        <v>6</v>
      </c>
      <c r="AK2" s="60"/>
      <c r="AL2" s="60"/>
      <c r="AM2" s="60"/>
      <c r="AN2" s="60"/>
      <c r="AO2" s="60"/>
      <c r="AP2" s="60"/>
      <c r="AQ2" s="61"/>
      <c r="AR2" s="59" t="s">
        <v>7</v>
      </c>
      <c r="AS2" s="60"/>
      <c r="AT2" s="60"/>
      <c r="AU2" s="60"/>
      <c r="AV2" s="60"/>
      <c r="AW2" s="60"/>
      <c r="AX2" s="60"/>
      <c r="AY2" s="61"/>
      <c r="AZ2" s="59" t="s">
        <v>6</v>
      </c>
      <c r="BA2" s="60"/>
      <c r="BB2" s="60"/>
      <c r="BC2" s="60"/>
      <c r="BD2" s="60"/>
      <c r="BE2" s="60"/>
      <c r="BF2" s="60"/>
      <c r="BG2" s="61"/>
      <c r="BH2" s="59" t="s">
        <v>7</v>
      </c>
      <c r="BI2" s="60"/>
      <c r="BJ2" s="60"/>
      <c r="BK2" s="60"/>
      <c r="BL2" s="60"/>
      <c r="BM2" s="60"/>
      <c r="BN2" s="60"/>
      <c r="BO2" s="61"/>
      <c r="BP2" s="59" t="s">
        <v>6</v>
      </c>
      <c r="BQ2" s="60"/>
      <c r="BR2" s="60"/>
      <c r="BS2" s="60"/>
      <c r="BT2" s="60"/>
      <c r="BU2" s="60"/>
      <c r="BV2" s="60"/>
      <c r="BW2" s="61"/>
      <c r="BX2" s="59" t="s">
        <v>7</v>
      </c>
      <c r="BY2" s="60"/>
      <c r="BZ2" s="60"/>
      <c r="CA2" s="60"/>
      <c r="CB2" s="60"/>
      <c r="CC2" s="60"/>
      <c r="CD2" s="60"/>
      <c r="CE2" s="61"/>
      <c r="CF2" s="59" t="s">
        <v>6</v>
      </c>
      <c r="CG2" s="60"/>
      <c r="CH2" s="60"/>
      <c r="CI2" s="60"/>
      <c r="CJ2" s="60"/>
      <c r="CK2" s="60"/>
      <c r="CL2" s="60"/>
      <c r="CM2" s="61"/>
      <c r="CN2" s="59" t="s">
        <v>7</v>
      </c>
      <c r="CO2" s="60"/>
      <c r="CP2" s="60"/>
      <c r="CQ2" s="60"/>
      <c r="CR2" s="60"/>
      <c r="CS2" s="60"/>
      <c r="CT2" s="60"/>
      <c r="CU2" s="61"/>
      <c r="CV2" s="59" t="s">
        <v>6</v>
      </c>
      <c r="CW2" s="60"/>
      <c r="CX2" s="60"/>
      <c r="CY2" s="60"/>
      <c r="CZ2" s="60"/>
      <c r="DA2" s="60"/>
      <c r="DB2" s="60"/>
      <c r="DC2" s="61"/>
      <c r="DD2" s="59" t="s">
        <v>7</v>
      </c>
      <c r="DE2" s="60"/>
      <c r="DF2" s="60"/>
      <c r="DG2" s="60"/>
      <c r="DH2" s="60"/>
      <c r="DI2" s="60"/>
      <c r="DJ2" s="60"/>
      <c r="DK2" s="61"/>
      <c r="DL2" s="59" t="s">
        <v>6</v>
      </c>
      <c r="DM2" s="60"/>
      <c r="DN2" s="60"/>
      <c r="DO2" s="60"/>
      <c r="DP2" s="60"/>
      <c r="DQ2" s="60"/>
      <c r="DR2" s="60"/>
      <c r="DS2" s="61"/>
      <c r="DT2" s="59" t="s">
        <v>7</v>
      </c>
      <c r="DU2" s="60"/>
      <c r="DV2" s="60"/>
      <c r="DW2" s="60"/>
      <c r="DX2" s="60"/>
      <c r="DY2" s="60"/>
      <c r="DZ2" s="60"/>
      <c r="EA2" s="61"/>
      <c r="EB2" s="59" t="s">
        <v>6</v>
      </c>
      <c r="EC2" s="60"/>
      <c r="ED2" s="60"/>
      <c r="EE2" s="60"/>
      <c r="EF2" s="60"/>
      <c r="EG2" s="60"/>
      <c r="EH2" s="60"/>
      <c r="EI2" s="61"/>
      <c r="EJ2" s="59" t="s">
        <v>7</v>
      </c>
      <c r="EK2" s="60"/>
      <c r="EL2" s="60"/>
      <c r="EM2" s="60"/>
      <c r="EN2" s="60"/>
      <c r="EO2" s="60"/>
      <c r="EP2" s="60"/>
      <c r="EQ2" s="61"/>
      <c r="ER2" s="59" t="s">
        <v>6</v>
      </c>
      <c r="ES2" s="60"/>
      <c r="ET2" s="60"/>
      <c r="EU2" s="60"/>
      <c r="EV2" s="60"/>
      <c r="EW2" s="60"/>
      <c r="EX2" s="60"/>
      <c r="EY2" s="61"/>
      <c r="EZ2" s="59" t="s">
        <v>7</v>
      </c>
      <c r="FA2" s="60"/>
      <c r="FB2" s="60"/>
      <c r="FC2" s="60"/>
      <c r="FD2" s="60"/>
      <c r="FE2" s="60"/>
      <c r="FF2" s="60"/>
      <c r="FG2" s="61"/>
    </row>
    <row r="3" spans="1:163" x14ac:dyDescent="0.35">
      <c r="A3" s="3" t="s">
        <v>8</v>
      </c>
      <c r="B3" s="5">
        <v>44642</v>
      </c>
      <c r="C3" s="9"/>
      <c r="D3" s="56" t="s">
        <v>9</v>
      </c>
      <c r="E3" s="56"/>
      <c r="F3" s="56"/>
      <c r="G3" s="56"/>
      <c r="H3" s="57" t="s">
        <v>10</v>
      </c>
      <c r="I3" s="57"/>
      <c r="J3" s="57"/>
      <c r="K3" s="57"/>
      <c r="L3" s="56" t="s">
        <v>9</v>
      </c>
      <c r="M3" s="56"/>
      <c r="N3" s="56"/>
      <c r="O3" s="56"/>
      <c r="P3" s="57" t="s">
        <v>10</v>
      </c>
      <c r="Q3" s="57"/>
      <c r="R3" s="57"/>
      <c r="S3" s="57"/>
      <c r="T3" s="56" t="s">
        <v>9</v>
      </c>
      <c r="U3" s="56"/>
      <c r="V3" s="56"/>
      <c r="W3" s="56"/>
      <c r="X3" s="57" t="s">
        <v>10</v>
      </c>
      <c r="Y3" s="57"/>
      <c r="Z3" s="57"/>
      <c r="AA3" s="57"/>
      <c r="AB3" s="56" t="s">
        <v>9</v>
      </c>
      <c r="AC3" s="56"/>
      <c r="AD3" s="56"/>
      <c r="AE3" s="56"/>
      <c r="AF3" s="57" t="s">
        <v>10</v>
      </c>
      <c r="AG3" s="57"/>
      <c r="AH3" s="57"/>
      <c r="AI3" s="57"/>
      <c r="AJ3" s="56" t="s">
        <v>9</v>
      </c>
      <c r="AK3" s="56"/>
      <c r="AL3" s="56"/>
      <c r="AM3" s="56"/>
      <c r="AN3" s="57" t="s">
        <v>10</v>
      </c>
      <c r="AO3" s="57"/>
      <c r="AP3" s="57"/>
      <c r="AQ3" s="57"/>
      <c r="AR3" s="56" t="s">
        <v>9</v>
      </c>
      <c r="AS3" s="56"/>
      <c r="AT3" s="56"/>
      <c r="AU3" s="56"/>
      <c r="AV3" s="57" t="s">
        <v>10</v>
      </c>
      <c r="AW3" s="57"/>
      <c r="AX3" s="57"/>
      <c r="AY3" s="57"/>
      <c r="AZ3" s="56" t="s">
        <v>9</v>
      </c>
      <c r="BA3" s="56"/>
      <c r="BB3" s="56"/>
      <c r="BC3" s="56"/>
      <c r="BD3" s="57" t="s">
        <v>10</v>
      </c>
      <c r="BE3" s="57"/>
      <c r="BF3" s="57"/>
      <c r="BG3" s="57"/>
      <c r="BH3" s="56" t="s">
        <v>9</v>
      </c>
      <c r="BI3" s="56"/>
      <c r="BJ3" s="56"/>
      <c r="BK3" s="56"/>
      <c r="BL3" s="57" t="s">
        <v>10</v>
      </c>
      <c r="BM3" s="57"/>
      <c r="BN3" s="57"/>
      <c r="BO3" s="57"/>
      <c r="BP3" s="56" t="s">
        <v>9</v>
      </c>
      <c r="BQ3" s="56"/>
      <c r="BR3" s="56"/>
      <c r="BS3" s="56"/>
      <c r="BT3" s="57" t="s">
        <v>10</v>
      </c>
      <c r="BU3" s="57"/>
      <c r="BV3" s="57"/>
      <c r="BW3" s="57"/>
      <c r="BX3" s="56" t="s">
        <v>9</v>
      </c>
      <c r="BY3" s="56"/>
      <c r="BZ3" s="56"/>
      <c r="CA3" s="56"/>
      <c r="CB3" s="57" t="s">
        <v>10</v>
      </c>
      <c r="CC3" s="57"/>
      <c r="CD3" s="57"/>
      <c r="CE3" s="57"/>
      <c r="CF3" s="56" t="s">
        <v>9</v>
      </c>
      <c r="CG3" s="56"/>
      <c r="CH3" s="56"/>
      <c r="CI3" s="56"/>
      <c r="CJ3" s="57" t="s">
        <v>10</v>
      </c>
      <c r="CK3" s="57"/>
      <c r="CL3" s="57"/>
      <c r="CM3" s="57"/>
      <c r="CN3" s="56" t="s">
        <v>9</v>
      </c>
      <c r="CO3" s="56"/>
      <c r="CP3" s="56"/>
      <c r="CQ3" s="56"/>
      <c r="CR3" s="57" t="s">
        <v>10</v>
      </c>
      <c r="CS3" s="57"/>
      <c r="CT3" s="57"/>
      <c r="CU3" s="57"/>
      <c r="CV3" s="56" t="s">
        <v>9</v>
      </c>
      <c r="CW3" s="56"/>
      <c r="CX3" s="56"/>
      <c r="CY3" s="56"/>
      <c r="CZ3" s="57" t="s">
        <v>10</v>
      </c>
      <c r="DA3" s="57"/>
      <c r="DB3" s="57"/>
      <c r="DC3" s="57"/>
      <c r="DD3" s="56" t="s">
        <v>9</v>
      </c>
      <c r="DE3" s="56"/>
      <c r="DF3" s="56"/>
      <c r="DG3" s="56"/>
      <c r="DH3" s="57" t="s">
        <v>10</v>
      </c>
      <c r="DI3" s="57"/>
      <c r="DJ3" s="57"/>
      <c r="DK3" s="57"/>
      <c r="DL3" s="56" t="s">
        <v>9</v>
      </c>
      <c r="DM3" s="56"/>
      <c r="DN3" s="56"/>
      <c r="DO3" s="56"/>
      <c r="DP3" s="57" t="s">
        <v>10</v>
      </c>
      <c r="DQ3" s="57"/>
      <c r="DR3" s="57"/>
      <c r="DS3" s="57"/>
      <c r="DT3" s="56" t="s">
        <v>9</v>
      </c>
      <c r="DU3" s="56"/>
      <c r="DV3" s="56"/>
      <c r="DW3" s="56"/>
      <c r="DX3" s="57" t="s">
        <v>10</v>
      </c>
      <c r="DY3" s="57"/>
      <c r="DZ3" s="57"/>
      <c r="EA3" s="57"/>
      <c r="EB3" s="56" t="s">
        <v>9</v>
      </c>
      <c r="EC3" s="56"/>
      <c r="ED3" s="56"/>
      <c r="EE3" s="56"/>
      <c r="EF3" s="57" t="s">
        <v>10</v>
      </c>
      <c r="EG3" s="57"/>
      <c r="EH3" s="57"/>
      <c r="EI3" s="57"/>
      <c r="EJ3" s="56" t="s">
        <v>9</v>
      </c>
      <c r="EK3" s="56"/>
      <c r="EL3" s="56"/>
      <c r="EM3" s="56"/>
      <c r="EN3" s="57" t="s">
        <v>10</v>
      </c>
      <c r="EO3" s="57"/>
      <c r="EP3" s="57"/>
      <c r="EQ3" s="57"/>
      <c r="ER3" s="56" t="s">
        <v>9</v>
      </c>
      <c r="ES3" s="56"/>
      <c r="ET3" s="56"/>
      <c r="EU3" s="56"/>
      <c r="EV3" s="57" t="s">
        <v>10</v>
      </c>
      <c r="EW3" s="57"/>
      <c r="EX3" s="57"/>
      <c r="EY3" s="57"/>
      <c r="EZ3" s="56" t="s">
        <v>9</v>
      </c>
      <c r="FA3" s="56"/>
      <c r="FB3" s="56"/>
      <c r="FC3" s="56"/>
      <c r="FD3" s="57" t="s">
        <v>10</v>
      </c>
      <c r="FE3" s="57"/>
      <c r="FF3" s="57"/>
      <c r="FG3" s="57"/>
    </row>
    <row r="4" spans="1:163" x14ac:dyDescent="0.35">
      <c r="A4" s="3"/>
      <c r="B4" s="5"/>
      <c r="C4" s="9" t="s">
        <v>11</v>
      </c>
      <c r="D4" s="62"/>
      <c r="E4" s="63"/>
      <c r="F4" s="63"/>
      <c r="G4" s="64"/>
      <c r="H4" s="65"/>
      <c r="I4" s="66"/>
      <c r="J4" s="66"/>
      <c r="K4" s="67"/>
      <c r="L4" s="62"/>
      <c r="M4" s="63"/>
      <c r="N4" s="63"/>
      <c r="O4" s="64"/>
      <c r="P4" s="65"/>
      <c r="Q4" s="66"/>
      <c r="R4" s="66"/>
      <c r="S4" s="67"/>
      <c r="T4" s="62"/>
      <c r="U4" s="63"/>
      <c r="V4" s="63"/>
      <c r="W4" s="64"/>
      <c r="X4" s="65"/>
      <c r="Y4" s="66"/>
      <c r="Z4" s="66"/>
      <c r="AA4" s="67"/>
      <c r="AB4" s="62"/>
      <c r="AC4" s="63"/>
      <c r="AD4" s="63"/>
      <c r="AE4" s="64"/>
      <c r="AF4" s="65"/>
      <c r="AG4" s="66"/>
      <c r="AH4" s="66"/>
      <c r="AI4" s="67"/>
      <c r="AJ4" s="62"/>
      <c r="AK4" s="63"/>
      <c r="AL4" s="63"/>
      <c r="AM4" s="64"/>
      <c r="AN4" s="65"/>
      <c r="AO4" s="66"/>
      <c r="AP4" s="66"/>
      <c r="AQ4" s="67"/>
      <c r="AR4" s="62"/>
      <c r="AS4" s="63"/>
      <c r="AT4" s="63"/>
      <c r="AU4" s="64"/>
      <c r="AV4" s="65"/>
      <c r="AW4" s="66"/>
      <c r="AX4" s="66"/>
      <c r="AY4" s="67"/>
      <c r="AZ4" s="62"/>
      <c r="BA4" s="63"/>
      <c r="BB4" s="63"/>
      <c r="BC4" s="64"/>
      <c r="BD4" s="65"/>
      <c r="BE4" s="66"/>
      <c r="BF4" s="66"/>
      <c r="BG4" s="67"/>
      <c r="BH4" s="62"/>
      <c r="BI4" s="63"/>
      <c r="BJ4" s="63"/>
      <c r="BK4" s="64"/>
      <c r="BL4" s="65"/>
      <c r="BM4" s="66"/>
      <c r="BN4" s="66"/>
      <c r="BO4" s="67"/>
      <c r="BP4" s="62"/>
      <c r="BQ4" s="63"/>
      <c r="BR4" s="63"/>
      <c r="BS4" s="64"/>
      <c r="BT4" s="65"/>
      <c r="BU4" s="66"/>
      <c r="BV4" s="66"/>
      <c r="BW4" s="67"/>
      <c r="BX4" s="62"/>
      <c r="BY4" s="63"/>
      <c r="BZ4" s="63"/>
      <c r="CA4" s="64"/>
      <c r="CB4" s="65"/>
      <c r="CC4" s="66"/>
      <c r="CD4" s="66"/>
      <c r="CE4" s="67"/>
      <c r="CF4" s="62"/>
      <c r="CG4" s="63"/>
      <c r="CH4" s="63"/>
      <c r="CI4" s="64"/>
      <c r="CJ4" s="65"/>
      <c r="CK4" s="66"/>
      <c r="CL4" s="66"/>
      <c r="CM4" s="67"/>
      <c r="CN4" s="62"/>
      <c r="CO4" s="63"/>
      <c r="CP4" s="63"/>
      <c r="CQ4" s="64"/>
      <c r="CR4" s="65"/>
      <c r="CS4" s="66"/>
      <c r="CT4" s="66"/>
      <c r="CU4" s="67"/>
      <c r="CV4" s="62"/>
      <c r="CW4" s="63"/>
      <c r="CX4" s="63"/>
      <c r="CY4" s="64"/>
      <c r="CZ4" s="65"/>
      <c r="DA4" s="66"/>
      <c r="DB4" s="66"/>
      <c r="DC4" s="67"/>
      <c r="DD4" s="62"/>
      <c r="DE4" s="63"/>
      <c r="DF4" s="63"/>
      <c r="DG4" s="64"/>
      <c r="DH4" s="65"/>
      <c r="DI4" s="66"/>
      <c r="DJ4" s="66"/>
      <c r="DK4" s="67"/>
      <c r="DL4" s="62"/>
      <c r="DM4" s="63"/>
      <c r="DN4" s="63"/>
      <c r="DO4" s="64"/>
      <c r="DP4" s="65"/>
      <c r="DQ4" s="66"/>
      <c r="DR4" s="66"/>
      <c r="DS4" s="67"/>
      <c r="DT4" s="62"/>
      <c r="DU4" s="63"/>
      <c r="DV4" s="63"/>
      <c r="DW4" s="64"/>
      <c r="DX4" s="65"/>
      <c r="DY4" s="66"/>
      <c r="DZ4" s="66"/>
      <c r="EA4" s="67"/>
      <c r="EB4" s="62"/>
      <c r="EC4" s="63"/>
      <c r="ED4" s="63"/>
      <c r="EE4" s="64"/>
      <c r="EF4" s="65"/>
      <c r="EG4" s="66"/>
      <c r="EH4" s="66"/>
      <c r="EI4" s="67"/>
      <c r="EJ4" s="62"/>
      <c r="EK4" s="63"/>
      <c r="EL4" s="63"/>
      <c r="EM4" s="64"/>
      <c r="EN4" s="65"/>
      <c r="EO4" s="66"/>
      <c r="EP4" s="66"/>
      <c r="EQ4" s="67"/>
      <c r="ER4" s="62"/>
      <c r="ES4" s="63"/>
      <c r="ET4" s="63"/>
      <c r="EU4" s="64"/>
      <c r="EV4" s="65"/>
      <c r="EW4" s="66"/>
      <c r="EX4" s="66"/>
      <c r="EY4" s="67"/>
      <c r="EZ4" s="62"/>
      <c r="FA4" s="63"/>
      <c r="FB4" s="63"/>
      <c r="FC4" s="64"/>
      <c r="FD4" s="65"/>
      <c r="FE4" s="66"/>
      <c r="FF4" s="66"/>
      <c r="FG4" s="67"/>
    </row>
    <row r="5" spans="1:163" x14ac:dyDescent="0.35">
      <c r="A5" s="3"/>
      <c r="B5" s="5"/>
      <c r="C5" s="9" t="s">
        <v>12</v>
      </c>
      <c r="D5" s="62"/>
      <c r="E5" s="63"/>
      <c r="F5" s="63"/>
      <c r="G5" s="64"/>
      <c r="H5" s="65"/>
      <c r="I5" s="66"/>
      <c r="J5" s="66"/>
      <c r="K5" s="67"/>
      <c r="L5" s="62"/>
      <c r="M5" s="63"/>
      <c r="N5" s="63"/>
      <c r="O5" s="64"/>
      <c r="P5" s="65"/>
      <c r="Q5" s="66"/>
      <c r="R5" s="66"/>
      <c r="S5" s="67"/>
      <c r="T5" s="62"/>
      <c r="U5" s="63"/>
      <c r="V5" s="63"/>
      <c r="W5" s="64"/>
      <c r="X5" s="65"/>
      <c r="Y5" s="66"/>
      <c r="Z5" s="66"/>
      <c r="AA5" s="67"/>
      <c r="AB5" s="62"/>
      <c r="AC5" s="63"/>
      <c r="AD5" s="63"/>
      <c r="AE5" s="64"/>
      <c r="AF5" s="65"/>
      <c r="AG5" s="66"/>
      <c r="AH5" s="66"/>
      <c r="AI5" s="67"/>
      <c r="AJ5" s="62"/>
      <c r="AK5" s="63"/>
      <c r="AL5" s="63"/>
      <c r="AM5" s="64"/>
      <c r="AN5" s="65"/>
      <c r="AO5" s="66"/>
      <c r="AP5" s="66"/>
      <c r="AQ5" s="67"/>
      <c r="AR5" s="62"/>
      <c r="AS5" s="63"/>
      <c r="AT5" s="63"/>
      <c r="AU5" s="64"/>
      <c r="AV5" s="65"/>
      <c r="AW5" s="66"/>
      <c r="AX5" s="66"/>
      <c r="AY5" s="67"/>
      <c r="AZ5" s="62"/>
      <c r="BA5" s="63"/>
      <c r="BB5" s="63"/>
      <c r="BC5" s="64"/>
      <c r="BD5" s="65"/>
      <c r="BE5" s="66"/>
      <c r="BF5" s="66"/>
      <c r="BG5" s="67"/>
      <c r="BH5" s="62"/>
      <c r="BI5" s="63"/>
      <c r="BJ5" s="63"/>
      <c r="BK5" s="64"/>
      <c r="BL5" s="65"/>
      <c r="BM5" s="66"/>
      <c r="BN5" s="66"/>
      <c r="BO5" s="67"/>
      <c r="BP5" s="62"/>
      <c r="BQ5" s="63"/>
      <c r="BR5" s="63"/>
      <c r="BS5" s="64"/>
      <c r="BT5" s="65"/>
      <c r="BU5" s="66"/>
      <c r="BV5" s="66"/>
      <c r="BW5" s="67"/>
      <c r="BX5" s="62"/>
      <c r="BY5" s="63"/>
      <c r="BZ5" s="63"/>
      <c r="CA5" s="64"/>
      <c r="CB5" s="65"/>
      <c r="CC5" s="66"/>
      <c r="CD5" s="66"/>
      <c r="CE5" s="67"/>
      <c r="CF5" s="62"/>
      <c r="CG5" s="63"/>
      <c r="CH5" s="63"/>
      <c r="CI5" s="64"/>
      <c r="CJ5" s="65"/>
      <c r="CK5" s="66"/>
      <c r="CL5" s="66"/>
      <c r="CM5" s="67"/>
      <c r="CN5" s="62"/>
      <c r="CO5" s="63"/>
      <c r="CP5" s="63"/>
      <c r="CQ5" s="64"/>
      <c r="CR5" s="65"/>
      <c r="CS5" s="66"/>
      <c r="CT5" s="66"/>
      <c r="CU5" s="67"/>
      <c r="CV5" s="62"/>
      <c r="CW5" s="63"/>
      <c r="CX5" s="63"/>
      <c r="CY5" s="64"/>
      <c r="CZ5" s="65"/>
      <c r="DA5" s="66"/>
      <c r="DB5" s="66"/>
      <c r="DC5" s="67"/>
      <c r="DD5" s="62"/>
      <c r="DE5" s="63"/>
      <c r="DF5" s="63"/>
      <c r="DG5" s="64"/>
      <c r="DH5" s="65"/>
      <c r="DI5" s="66"/>
      <c r="DJ5" s="66"/>
      <c r="DK5" s="67"/>
      <c r="DL5" s="62"/>
      <c r="DM5" s="63"/>
      <c r="DN5" s="63"/>
      <c r="DO5" s="64"/>
      <c r="DP5" s="65"/>
      <c r="DQ5" s="66"/>
      <c r="DR5" s="66"/>
      <c r="DS5" s="67"/>
      <c r="DT5" s="62"/>
      <c r="DU5" s="63"/>
      <c r="DV5" s="63"/>
      <c r="DW5" s="64"/>
      <c r="DX5" s="65"/>
      <c r="DY5" s="66"/>
      <c r="DZ5" s="66"/>
      <c r="EA5" s="67"/>
      <c r="EB5" s="62"/>
      <c r="EC5" s="63"/>
      <c r="ED5" s="63"/>
      <c r="EE5" s="64"/>
      <c r="EF5" s="65"/>
      <c r="EG5" s="66"/>
      <c r="EH5" s="66"/>
      <c r="EI5" s="67"/>
      <c r="EJ5" s="62"/>
      <c r="EK5" s="63"/>
      <c r="EL5" s="63"/>
      <c r="EM5" s="64"/>
      <c r="EN5" s="65"/>
      <c r="EO5" s="66"/>
      <c r="EP5" s="66"/>
      <c r="EQ5" s="67"/>
      <c r="ER5" s="62"/>
      <c r="ES5" s="63"/>
      <c r="ET5" s="63"/>
      <c r="EU5" s="64"/>
      <c r="EV5" s="65"/>
      <c r="EW5" s="66"/>
      <c r="EX5" s="66"/>
      <c r="EY5" s="67"/>
      <c r="EZ5" s="62"/>
      <c r="FA5" s="63"/>
      <c r="FB5" s="63"/>
      <c r="FC5" s="64"/>
      <c r="FD5" s="65"/>
      <c r="FE5" s="66"/>
      <c r="FF5" s="66"/>
      <c r="FG5" s="67"/>
    </row>
    <row r="6" spans="1:163" x14ac:dyDescent="0.35">
      <c r="A6" s="6"/>
      <c r="B6" s="7"/>
      <c r="C6" s="10" t="s">
        <v>13</v>
      </c>
      <c r="D6" s="11" t="s">
        <v>14</v>
      </c>
      <c r="E6" s="11" t="s">
        <v>15</v>
      </c>
      <c r="F6" s="11" t="s">
        <v>16</v>
      </c>
      <c r="G6" s="11" t="s">
        <v>17</v>
      </c>
      <c r="H6" s="12" t="s">
        <v>14</v>
      </c>
      <c r="I6" s="12" t="s">
        <v>15</v>
      </c>
      <c r="J6" s="12" t="s">
        <v>16</v>
      </c>
      <c r="K6" s="12" t="s">
        <v>17</v>
      </c>
      <c r="L6" s="11" t="s">
        <v>14</v>
      </c>
      <c r="M6" s="11" t="s">
        <v>15</v>
      </c>
      <c r="N6" s="11" t="s">
        <v>16</v>
      </c>
      <c r="O6" s="11" t="s">
        <v>17</v>
      </c>
      <c r="P6" s="12" t="s">
        <v>14</v>
      </c>
      <c r="Q6" s="12" t="s">
        <v>15</v>
      </c>
      <c r="R6" s="12" t="s">
        <v>16</v>
      </c>
      <c r="S6" s="12" t="s">
        <v>17</v>
      </c>
      <c r="T6" s="11" t="s">
        <v>14</v>
      </c>
      <c r="U6" s="11" t="s">
        <v>15</v>
      </c>
      <c r="V6" s="11" t="s">
        <v>16</v>
      </c>
      <c r="W6" s="11" t="s">
        <v>17</v>
      </c>
      <c r="X6" s="12" t="s">
        <v>14</v>
      </c>
      <c r="Y6" s="12" t="s">
        <v>15</v>
      </c>
      <c r="Z6" s="12" t="s">
        <v>16</v>
      </c>
      <c r="AA6" s="12" t="s">
        <v>17</v>
      </c>
      <c r="AB6" s="11" t="s">
        <v>14</v>
      </c>
      <c r="AC6" s="11" t="s">
        <v>15</v>
      </c>
      <c r="AD6" s="11" t="s">
        <v>16</v>
      </c>
      <c r="AE6" s="11" t="s">
        <v>17</v>
      </c>
      <c r="AF6" s="12" t="s">
        <v>14</v>
      </c>
      <c r="AG6" s="12" t="s">
        <v>15</v>
      </c>
      <c r="AH6" s="12" t="s">
        <v>16</v>
      </c>
      <c r="AI6" s="12" t="s">
        <v>17</v>
      </c>
      <c r="AJ6" s="11" t="s">
        <v>14</v>
      </c>
      <c r="AK6" s="11" t="s">
        <v>15</v>
      </c>
      <c r="AL6" s="11" t="s">
        <v>16</v>
      </c>
      <c r="AM6" s="11" t="s">
        <v>17</v>
      </c>
      <c r="AN6" s="12" t="s">
        <v>14</v>
      </c>
      <c r="AO6" s="12" t="s">
        <v>15</v>
      </c>
      <c r="AP6" s="12" t="s">
        <v>16</v>
      </c>
      <c r="AQ6" s="12" t="s">
        <v>17</v>
      </c>
      <c r="AR6" s="11" t="s">
        <v>14</v>
      </c>
      <c r="AS6" s="11" t="s">
        <v>15</v>
      </c>
      <c r="AT6" s="11" t="s">
        <v>16</v>
      </c>
      <c r="AU6" s="11" t="s">
        <v>17</v>
      </c>
      <c r="AV6" s="12" t="s">
        <v>14</v>
      </c>
      <c r="AW6" s="12" t="s">
        <v>15</v>
      </c>
      <c r="AX6" s="12" t="s">
        <v>16</v>
      </c>
      <c r="AY6" s="12" t="s">
        <v>17</v>
      </c>
      <c r="AZ6" s="11" t="s">
        <v>14</v>
      </c>
      <c r="BA6" s="11" t="s">
        <v>15</v>
      </c>
      <c r="BB6" s="11" t="s">
        <v>16</v>
      </c>
      <c r="BC6" s="11" t="s">
        <v>17</v>
      </c>
      <c r="BD6" s="12" t="s">
        <v>14</v>
      </c>
      <c r="BE6" s="12" t="s">
        <v>15</v>
      </c>
      <c r="BF6" s="12" t="s">
        <v>16</v>
      </c>
      <c r="BG6" s="12" t="s">
        <v>17</v>
      </c>
      <c r="BH6" s="11" t="s">
        <v>14</v>
      </c>
      <c r="BI6" s="11" t="s">
        <v>15</v>
      </c>
      <c r="BJ6" s="11" t="s">
        <v>16</v>
      </c>
      <c r="BK6" s="11" t="s">
        <v>17</v>
      </c>
      <c r="BL6" s="12" t="s">
        <v>14</v>
      </c>
      <c r="BM6" s="12" t="s">
        <v>15</v>
      </c>
      <c r="BN6" s="12" t="s">
        <v>16</v>
      </c>
      <c r="BO6" s="12" t="s">
        <v>17</v>
      </c>
      <c r="BP6" s="11" t="s">
        <v>14</v>
      </c>
      <c r="BQ6" s="11" t="s">
        <v>15</v>
      </c>
      <c r="BR6" s="11" t="s">
        <v>16</v>
      </c>
      <c r="BS6" s="11" t="s">
        <v>17</v>
      </c>
      <c r="BT6" s="12" t="s">
        <v>14</v>
      </c>
      <c r="BU6" s="12" t="s">
        <v>15</v>
      </c>
      <c r="BV6" s="12" t="s">
        <v>16</v>
      </c>
      <c r="BW6" s="12" t="s">
        <v>17</v>
      </c>
      <c r="BX6" s="11" t="s">
        <v>14</v>
      </c>
      <c r="BY6" s="11" t="s">
        <v>15</v>
      </c>
      <c r="BZ6" s="11" t="s">
        <v>16</v>
      </c>
      <c r="CA6" s="11" t="s">
        <v>17</v>
      </c>
      <c r="CB6" s="12" t="s">
        <v>14</v>
      </c>
      <c r="CC6" s="12" t="s">
        <v>15</v>
      </c>
      <c r="CD6" s="12" t="s">
        <v>16</v>
      </c>
      <c r="CE6" s="12" t="s">
        <v>17</v>
      </c>
      <c r="CF6" s="11" t="s">
        <v>14</v>
      </c>
      <c r="CG6" s="11" t="s">
        <v>15</v>
      </c>
      <c r="CH6" s="11" t="s">
        <v>16</v>
      </c>
      <c r="CI6" s="11" t="s">
        <v>17</v>
      </c>
      <c r="CJ6" s="12" t="s">
        <v>14</v>
      </c>
      <c r="CK6" s="12" t="s">
        <v>15</v>
      </c>
      <c r="CL6" s="12" t="s">
        <v>16</v>
      </c>
      <c r="CM6" s="12" t="s">
        <v>17</v>
      </c>
      <c r="CN6" s="11" t="s">
        <v>14</v>
      </c>
      <c r="CO6" s="11" t="s">
        <v>15</v>
      </c>
      <c r="CP6" s="11" t="s">
        <v>16</v>
      </c>
      <c r="CQ6" s="11" t="s">
        <v>17</v>
      </c>
      <c r="CR6" s="12" t="s">
        <v>14</v>
      </c>
      <c r="CS6" s="12" t="s">
        <v>15</v>
      </c>
      <c r="CT6" s="12" t="s">
        <v>16</v>
      </c>
      <c r="CU6" s="12" t="s">
        <v>17</v>
      </c>
      <c r="CV6" s="11" t="s">
        <v>14</v>
      </c>
      <c r="CW6" s="11" t="s">
        <v>15</v>
      </c>
      <c r="CX6" s="11" t="s">
        <v>16</v>
      </c>
      <c r="CY6" s="11" t="s">
        <v>17</v>
      </c>
      <c r="CZ6" s="12" t="s">
        <v>14</v>
      </c>
      <c r="DA6" s="12" t="s">
        <v>15</v>
      </c>
      <c r="DB6" s="12" t="s">
        <v>16</v>
      </c>
      <c r="DC6" s="12" t="s">
        <v>17</v>
      </c>
      <c r="DD6" s="11" t="s">
        <v>14</v>
      </c>
      <c r="DE6" s="11" t="s">
        <v>15</v>
      </c>
      <c r="DF6" s="11" t="s">
        <v>16</v>
      </c>
      <c r="DG6" s="11" t="s">
        <v>17</v>
      </c>
      <c r="DH6" s="12" t="s">
        <v>14</v>
      </c>
      <c r="DI6" s="12" t="s">
        <v>15</v>
      </c>
      <c r="DJ6" s="12" t="s">
        <v>16</v>
      </c>
      <c r="DK6" s="12" t="s">
        <v>17</v>
      </c>
      <c r="DL6" s="11" t="s">
        <v>14</v>
      </c>
      <c r="DM6" s="11" t="s">
        <v>15</v>
      </c>
      <c r="DN6" s="11" t="s">
        <v>16</v>
      </c>
      <c r="DO6" s="11" t="s">
        <v>17</v>
      </c>
      <c r="DP6" s="12" t="s">
        <v>14</v>
      </c>
      <c r="DQ6" s="12" t="s">
        <v>15</v>
      </c>
      <c r="DR6" s="12" t="s">
        <v>16</v>
      </c>
      <c r="DS6" s="12" t="s">
        <v>17</v>
      </c>
      <c r="DT6" s="11" t="s">
        <v>14</v>
      </c>
      <c r="DU6" s="11" t="s">
        <v>15</v>
      </c>
      <c r="DV6" s="11" t="s">
        <v>16</v>
      </c>
      <c r="DW6" s="11" t="s">
        <v>17</v>
      </c>
      <c r="DX6" s="12" t="s">
        <v>14</v>
      </c>
      <c r="DY6" s="12" t="s">
        <v>15</v>
      </c>
      <c r="DZ6" s="12" t="s">
        <v>16</v>
      </c>
      <c r="EA6" s="12" t="s">
        <v>17</v>
      </c>
      <c r="EB6" s="11" t="s">
        <v>14</v>
      </c>
      <c r="EC6" s="11" t="s">
        <v>15</v>
      </c>
      <c r="ED6" s="11" t="s">
        <v>16</v>
      </c>
      <c r="EE6" s="11" t="s">
        <v>17</v>
      </c>
      <c r="EF6" s="12" t="s">
        <v>14</v>
      </c>
      <c r="EG6" s="12" t="s">
        <v>15</v>
      </c>
      <c r="EH6" s="12" t="s">
        <v>16</v>
      </c>
      <c r="EI6" s="12" t="s">
        <v>17</v>
      </c>
      <c r="EJ6" s="11" t="s">
        <v>14</v>
      </c>
      <c r="EK6" s="11" t="s">
        <v>15</v>
      </c>
      <c r="EL6" s="11" t="s">
        <v>16</v>
      </c>
      <c r="EM6" s="11" t="s">
        <v>17</v>
      </c>
      <c r="EN6" s="12" t="s">
        <v>14</v>
      </c>
      <c r="EO6" s="12" t="s">
        <v>15</v>
      </c>
      <c r="EP6" s="12" t="s">
        <v>16</v>
      </c>
      <c r="EQ6" s="12" t="s">
        <v>17</v>
      </c>
      <c r="ER6" s="11" t="s">
        <v>14</v>
      </c>
      <c r="ES6" s="11" t="s">
        <v>15</v>
      </c>
      <c r="ET6" s="11" t="s">
        <v>16</v>
      </c>
      <c r="EU6" s="11" t="s">
        <v>17</v>
      </c>
      <c r="EV6" s="12" t="s">
        <v>14</v>
      </c>
      <c r="EW6" s="12" t="s">
        <v>15</v>
      </c>
      <c r="EX6" s="12" t="s">
        <v>16</v>
      </c>
      <c r="EY6" s="12" t="s">
        <v>17</v>
      </c>
      <c r="EZ6" s="11" t="s">
        <v>14</v>
      </c>
      <c r="FA6" s="11" t="s">
        <v>15</v>
      </c>
      <c r="FB6" s="11" t="s">
        <v>16</v>
      </c>
      <c r="FC6" s="11" t="s">
        <v>17</v>
      </c>
      <c r="FD6" s="12" t="s">
        <v>14</v>
      </c>
      <c r="FE6" s="12" t="s">
        <v>15</v>
      </c>
      <c r="FF6" s="12" t="s">
        <v>16</v>
      </c>
      <c r="FG6" s="12" t="s">
        <v>17</v>
      </c>
    </row>
    <row r="7" spans="1:163" x14ac:dyDescent="0.35">
      <c r="C7" s="10" t="s">
        <v>18</v>
      </c>
      <c r="D7" s="11"/>
      <c r="E7" s="11"/>
      <c r="F7" s="11"/>
      <c r="G7" s="11"/>
      <c r="H7" s="12"/>
      <c r="I7" s="12"/>
      <c r="J7" s="12"/>
      <c r="K7" s="12"/>
      <c r="L7" s="11"/>
      <c r="M7" s="11"/>
      <c r="N7" s="11"/>
      <c r="O7" s="11"/>
      <c r="P7" s="12"/>
      <c r="Q7" s="12"/>
      <c r="R7" s="12"/>
      <c r="S7" s="12"/>
      <c r="T7" s="11"/>
      <c r="U7" s="11"/>
      <c r="V7" s="11"/>
      <c r="W7" s="11"/>
      <c r="X7" s="12"/>
      <c r="Y7" s="12"/>
      <c r="Z7" s="12"/>
      <c r="AA7" s="12"/>
      <c r="AB7" s="11"/>
      <c r="AC7" s="11"/>
      <c r="AD7" s="11"/>
      <c r="AE7" s="11"/>
      <c r="AF7" s="12"/>
      <c r="AG7" s="12"/>
      <c r="AH7" s="12"/>
      <c r="AI7" s="12"/>
      <c r="AJ7" s="11"/>
      <c r="AK7" s="11"/>
      <c r="AL7" s="11"/>
      <c r="AM7" s="11"/>
      <c r="AN7" s="12"/>
      <c r="AO7" s="12"/>
      <c r="AP7" s="12"/>
      <c r="AQ7" s="12"/>
      <c r="AR7" s="11"/>
      <c r="AS7" s="11"/>
      <c r="AT7" s="11"/>
      <c r="AU7" s="11"/>
      <c r="AV7" s="12"/>
      <c r="AW7" s="12"/>
      <c r="AX7" s="12"/>
      <c r="AY7" s="12"/>
      <c r="AZ7" s="11"/>
      <c r="BA7" s="11"/>
      <c r="BB7" s="11"/>
      <c r="BC7" s="11"/>
      <c r="BD7" s="12"/>
      <c r="BE7" s="12"/>
      <c r="BF7" s="12"/>
      <c r="BG7" s="12"/>
      <c r="BH7" s="11"/>
      <c r="BI7" s="11"/>
      <c r="BJ7" s="11"/>
      <c r="BK7" s="11"/>
      <c r="BL7" s="12"/>
      <c r="BM7" s="12"/>
      <c r="BN7" s="12"/>
      <c r="BO7" s="12"/>
      <c r="BP7" s="11"/>
      <c r="BQ7" s="11"/>
      <c r="BR7" s="11"/>
      <c r="BS7" s="11"/>
      <c r="BT7" s="12"/>
      <c r="BU7" s="12"/>
      <c r="BV7" s="12"/>
      <c r="BW7" s="12"/>
      <c r="BX7" s="11"/>
      <c r="BY7" s="11"/>
      <c r="BZ7" s="11"/>
      <c r="CA7" s="11"/>
      <c r="CB7" s="12"/>
      <c r="CC7" s="12"/>
      <c r="CD7" s="12"/>
      <c r="CE7" s="12"/>
      <c r="CF7" s="11"/>
      <c r="CG7" s="11"/>
      <c r="CH7" s="11"/>
      <c r="CI7" s="11"/>
      <c r="CJ7" s="12"/>
      <c r="CK7" s="12"/>
      <c r="CL7" s="12"/>
      <c r="CM7" s="12"/>
      <c r="CN7" s="11"/>
      <c r="CO7" s="11"/>
      <c r="CP7" s="11"/>
      <c r="CQ7" s="11"/>
      <c r="CR7" s="12"/>
      <c r="CS7" s="12"/>
      <c r="CT7" s="12"/>
      <c r="CU7" s="12"/>
      <c r="CV7" s="11"/>
      <c r="CW7" s="11"/>
      <c r="CX7" s="11"/>
      <c r="CY7" s="11"/>
      <c r="CZ7" s="12"/>
      <c r="DA7" s="12"/>
      <c r="DB7" s="12"/>
      <c r="DC7" s="12"/>
      <c r="DD7" s="11"/>
      <c r="DE7" s="11"/>
      <c r="DF7" s="11"/>
      <c r="DG7" s="11"/>
      <c r="DH7" s="12"/>
      <c r="DI7" s="12"/>
      <c r="DJ7" s="12"/>
      <c r="DK7" s="12"/>
      <c r="DL7" s="11"/>
      <c r="DM7" s="11"/>
      <c r="DN7" s="11"/>
      <c r="DO7" s="11"/>
      <c r="DP7" s="12"/>
      <c r="DQ7" s="12"/>
      <c r="DR7" s="12"/>
      <c r="DS7" s="12"/>
      <c r="DT7" s="11"/>
      <c r="DU7" s="11"/>
      <c r="DV7" s="11"/>
      <c r="DW7" s="11"/>
      <c r="DX7" s="12"/>
      <c r="DY7" s="12"/>
      <c r="DZ7" s="12"/>
      <c r="EA7" s="12"/>
      <c r="EB7" s="11"/>
      <c r="EC7" s="11"/>
      <c r="ED7" s="11"/>
      <c r="EE7" s="11"/>
      <c r="EF7" s="12"/>
      <c r="EG7" s="12"/>
      <c r="EH7" s="12"/>
      <c r="EI7" s="12"/>
      <c r="EJ7" s="11"/>
      <c r="EK7" s="11"/>
      <c r="EL7" s="11"/>
      <c r="EM7" s="11"/>
      <c r="EN7" s="12"/>
      <c r="EO7" s="12"/>
      <c r="EP7" s="12"/>
      <c r="EQ7" s="12"/>
      <c r="ER7" s="11"/>
      <c r="ES7" s="11"/>
      <c r="ET7" s="11"/>
      <c r="EU7" s="11"/>
      <c r="EV7" s="12"/>
      <c r="EW7" s="12"/>
      <c r="EX7" s="12"/>
      <c r="EY7" s="12"/>
      <c r="EZ7" s="11"/>
      <c r="FA7" s="11"/>
      <c r="FB7" s="11"/>
      <c r="FC7" s="11"/>
      <c r="FD7" s="12"/>
      <c r="FE7" s="12"/>
      <c r="FF7" s="12"/>
      <c r="FG7" s="12"/>
    </row>
    <row r="8" spans="1:163" x14ac:dyDescent="0.35">
      <c r="C8" s="10" t="s">
        <v>19</v>
      </c>
      <c r="D8" s="11"/>
      <c r="E8" s="11"/>
      <c r="F8" s="11"/>
      <c r="G8" s="11"/>
      <c r="H8" s="12"/>
      <c r="I8" s="12"/>
      <c r="J8" s="12"/>
      <c r="K8" s="12"/>
      <c r="L8" s="11"/>
      <c r="M8" s="11"/>
      <c r="N8" s="11"/>
      <c r="O8" s="11"/>
      <c r="P8" s="12"/>
      <c r="Q8" s="12"/>
      <c r="R8" s="12"/>
      <c r="S8" s="12"/>
      <c r="T8" s="11"/>
      <c r="U8" s="11"/>
      <c r="V8" s="11"/>
      <c r="W8" s="11"/>
      <c r="X8" s="12"/>
      <c r="Y8" s="12"/>
      <c r="Z8" s="12"/>
      <c r="AA8" s="12"/>
      <c r="AB8" s="11"/>
      <c r="AC8" s="11"/>
      <c r="AD8" s="11"/>
      <c r="AE8" s="11"/>
      <c r="AF8" s="12"/>
      <c r="AG8" s="12"/>
      <c r="AH8" s="12"/>
      <c r="AI8" s="12"/>
      <c r="AJ8" s="11"/>
      <c r="AK8" s="11"/>
      <c r="AL8" s="11"/>
      <c r="AM8" s="11"/>
      <c r="AN8" s="12"/>
      <c r="AO8" s="12"/>
      <c r="AP8" s="12"/>
      <c r="AQ8" s="12"/>
      <c r="AR8" s="11"/>
      <c r="AS8" s="11"/>
      <c r="AT8" s="11"/>
      <c r="AU8" s="11"/>
      <c r="AV8" s="12"/>
      <c r="AW8" s="12"/>
      <c r="AX8" s="12"/>
      <c r="AY8" s="12"/>
      <c r="AZ8" s="11"/>
      <c r="BA8" s="11"/>
      <c r="BB8" s="11"/>
      <c r="BC8" s="11"/>
      <c r="BD8" s="12"/>
      <c r="BE8" s="12"/>
      <c r="BF8" s="12"/>
      <c r="BG8" s="12"/>
      <c r="BH8" s="11"/>
      <c r="BI8" s="11"/>
      <c r="BJ8" s="11"/>
      <c r="BK8" s="11"/>
      <c r="BL8" s="12"/>
      <c r="BM8" s="12"/>
      <c r="BN8" s="12"/>
      <c r="BO8" s="12"/>
      <c r="BP8" s="11"/>
      <c r="BQ8" s="11"/>
      <c r="BR8" s="11"/>
      <c r="BS8" s="11"/>
      <c r="BT8" s="12"/>
      <c r="BU8" s="12"/>
      <c r="BV8" s="12"/>
      <c r="BW8" s="12"/>
      <c r="BX8" s="11"/>
      <c r="BY8" s="11"/>
      <c r="BZ8" s="11"/>
      <c r="CA8" s="11"/>
      <c r="CB8" s="12"/>
      <c r="CC8" s="12"/>
      <c r="CD8" s="12"/>
      <c r="CE8" s="12"/>
      <c r="CF8" s="11"/>
      <c r="CG8" s="11"/>
      <c r="CH8" s="11"/>
      <c r="CI8" s="11"/>
      <c r="CJ8" s="12"/>
      <c r="CK8" s="12"/>
      <c r="CL8" s="12"/>
      <c r="CM8" s="12"/>
      <c r="CN8" s="11"/>
      <c r="CO8" s="11"/>
      <c r="CP8" s="11"/>
      <c r="CQ8" s="11"/>
      <c r="CR8" s="12"/>
      <c r="CS8" s="12"/>
      <c r="CT8" s="12"/>
      <c r="CU8" s="12"/>
      <c r="CV8" s="11"/>
      <c r="CW8" s="11"/>
      <c r="CX8" s="11"/>
      <c r="CY8" s="11"/>
      <c r="CZ8" s="12"/>
      <c r="DA8" s="12"/>
      <c r="DB8" s="12"/>
      <c r="DC8" s="12"/>
      <c r="DD8" s="11"/>
      <c r="DE8" s="11"/>
      <c r="DF8" s="11"/>
      <c r="DG8" s="11"/>
      <c r="DH8" s="12"/>
      <c r="DI8" s="12"/>
      <c r="DJ8" s="12"/>
      <c r="DK8" s="12"/>
      <c r="DL8" s="11"/>
      <c r="DM8" s="11"/>
      <c r="DN8" s="11"/>
      <c r="DO8" s="11"/>
      <c r="DP8" s="12"/>
      <c r="DQ8" s="12"/>
      <c r="DR8" s="12"/>
      <c r="DS8" s="12"/>
      <c r="DT8" s="11"/>
      <c r="DU8" s="11"/>
      <c r="DV8" s="11"/>
      <c r="DW8" s="11"/>
      <c r="DX8" s="12"/>
      <c r="DY8" s="12"/>
      <c r="DZ8" s="12"/>
      <c r="EA8" s="12"/>
      <c r="EB8" s="11"/>
      <c r="EC8" s="11"/>
      <c r="ED8" s="11"/>
      <c r="EE8" s="11"/>
      <c r="EF8" s="12"/>
      <c r="EG8" s="12"/>
      <c r="EH8" s="12"/>
      <c r="EI8" s="12"/>
      <c r="EJ8" s="11"/>
      <c r="EK8" s="11"/>
      <c r="EL8" s="11"/>
      <c r="EM8" s="11"/>
      <c r="EN8" s="12"/>
      <c r="EO8" s="12"/>
      <c r="EP8" s="12"/>
      <c r="EQ8" s="12"/>
      <c r="ER8" s="11"/>
      <c r="ES8" s="11"/>
      <c r="ET8" s="11"/>
      <c r="EU8" s="11"/>
      <c r="EV8" s="12"/>
      <c r="EW8" s="12"/>
      <c r="EX8" s="12"/>
      <c r="EY8" s="12"/>
      <c r="EZ8" s="11"/>
      <c r="FA8" s="11"/>
      <c r="FB8" s="11"/>
      <c r="FC8" s="11"/>
      <c r="FD8" s="12"/>
      <c r="FE8" s="12"/>
      <c r="FF8" s="12"/>
      <c r="FG8" s="12"/>
    </row>
    <row r="9" spans="1:163" x14ac:dyDescent="0.35">
      <c r="C9" s="10" t="s">
        <v>20</v>
      </c>
      <c r="D9" s="11"/>
      <c r="E9" s="11"/>
      <c r="F9" s="11"/>
      <c r="G9" s="11"/>
      <c r="H9" s="12"/>
      <c r="I9" s="12"/>
      <c r="J9" s="12"/>
      <c r="K9" s="12"/>
      <c r="L9" s="11"/>
      <c r="M9" s="11"/>
      <c r="N9" s="11"/>
      <c r="O9" s="11"/>
      <c r="P9" s="12"/>
      <c r="Q9" s="12"/>
      <c r="R9" s="12"/>
      <c r="S9" s="12"/>
      <c r="T9" s="11"/>
      <c r="U9" s="11"/>
      <c r="V9" s="11"/>
      <c r="W9" s="11"/>
      <c r="X9" s="12"/>
      <c r="Y9" s="12"/>
      <c r="Z9" s="12"/>
      <c r="AA9" s="12"/>
      <c r="AB9" s="11"/>
      <c r="AC9" s="11"/>
      <c r="AD9" s="11"/>
      <c r="AE9" s="11"/>
      <c r="AF9" s="12"/>
      <c r="AG9" s="12"/>
      <c r="AH9" s="12"/>
      <c r="AI9" s="12"/>
      <c r="AJ9" s="11"/>
      <c r="AK9" s="11"/>
      <c r="AL9" s="11"/>
      <c r="AM9" s="11"/>
      <c r="AN9" s="12"/>
      <c r="AO9" s="12"/>
      <c r="AP9" s="12"/>
      <c r="AQ9" s="12"/>
      <c r="AR9" s="11"/>
      <c r="AS9" s="11"/>
      <c r="AT9" s="11"/>
      <c r="AU9" s="11"/>
      <c r="AV9" s="12"/>
      <c r="AW9" s="12"/>
      <c r="AX9" s="12"/>
      <c r="AY9" s="12"/>
      <c r="AZ9" s="11"/>
      <c r="BA9" s="11"/>
      <c r="BB9" s="11"/>
      <c r="BC9" s="11"/>
      <c r="BD9" s="12"/>
      <c r="BE9" s="12"/>
      <c r="BF9" s="12"/>
      <c r="BG9" s="12"/>
      <c r="BH9" s="11"/>
      <c r="BI9" s="11"/>
      <c r="BJ9" s="11"/>
      <c r="BK9" s="11"/>
      <c r="BL9" s="12"/>
      <c r="BM9" s="12"/>
      <c r="BN9" s="12"/>
      <c r="BO9" s="12"/>
      <c r="BP9" s="11"/>
      <c r="BQ9" s="11"/>
      <c r="BR9" s="11"/>
      <c r="BS9" s="11"/>
      <c r="BT9" s="12"/>
      <c r="BU9" s="12"/>
      <c r="BV9" s="12"/>
      <c r="BW9" s="12"/>
      <c r="BX9" s="11"/>
      <c r="BY9" s="11"/>
      <c r="BZ9" s="11"/>
      <c r="CA9" s="11"/>
      <c r="CB9" s="12"/>
      <c r="CC9" s="12"/>
      <c r="CD9" s="12"/>
      <c r="CE9" s="12"/>
      <c r="CF9" s="11"/>
      <c r="CG9" s="11"/>
      <c r="CH9" s="11"/>
      <c r="CI9" s="11"/>
      <c r="CJ9" s="12"/>
      <c r="CK9" s="12"/>
      <c r="CL9" s="12"/>
      <c r="CM9" s="12"/>
      <c r="CN9" s="11"/>
      <c r="CO9" s="11"/>
      <c r="CP9" s="11"/>
      <c r="CQ9" s="11"/>
      <c r="CR9" s="12"/>
      <c r="CS9" s="12"/>
      <c r="CT9" s="12"/>
      <c r="CU9" s="12"/>
      <c r="CV9" s="11"/>
      <c r="CW9" s="11"/>
      <c r="CX9" s="11"/>
      <c r="CY9" s="11"/>
      <c r="CZ9" s="12"/>
      <c r="DA9" s="12"/>
      <c r="DB9" s="12"/>
      <c r="DC9" s="12"/>
      <c r="DD9" s="11"/>
      <c r="DE9" s="11"/>
      <c r="DF9" s="11"/>
      <c r="DG9" s="11"/>
      <c r="DH9" s="12"/>
      <c r="DI9" s="12"/>
      <c r="DJ9" s="12"/>
      <c r="DK9" s="12"/>
      <c r="DL9" s="11"/>
      <c r="DM9" s="11"/>
      <c r="DN9" s="11"/>
      <c r="DO9" s="11"/>
      <c r="DP9" s="12"/>
      <c r="DQ9" s="12"/>
      <c r="DR9" s="12"/>
      <c r="DS9" s="12"/>
      <c r="DT9" s="11"/>
      <c r="DU9" s="11"/>
      <c r="DV9" s="11"/>
      <c r="DW9" s="11"/>
      <c r="DX9" s="12"/>
      <c r="DY9" s="12"/>
      <c r="DZ9" s="12"/>
      <c r="EA9" s="12"/>
      <c r="EB9" s="11"/>
      <c r="EC9" s="11"/>
      <c r="ED9" s="11"/>
      <c r="EE9" s="11"/>
      <c r="EF9" s="12"/>
      <c r="EG9" s="12"/>
      <c r="EH9" s="12"/>
      <c r="EI9" s="12"/>
      <c r="EJ9" s="11"/>
      <c r="EK9" s="11"/>
      <c r="EL9" s="11"/>
      <c r="EM9" s="11"/>
      <c r="EN9" s="12"/>
      <c r="EO9" s="12"/>
      <c r="EP9" s="12"/>
      <c r="EQ9" s="12"/>
      <c r="ER9" s="11"/>
      <c r="ES9" s="11"/>
      <c r="ET9" s="11"/>
      <c r="EU9" s="11"/>
      <c r="EV9" s="12"/>
      <c r="EW9" s="12"/>
      <c r="EX9" s="12"/>
      <c r="EY9" s="12"/>
      <c r="EZ9" s="11"/>
      <c r="FA9" s="11"/>
      <c r="FB9" s="11"/>
      <c r="FC9" s="11"/>
      <c r="FD9" s="12"/>
      <c r="FE9" s="12"/>
      <c r="FF9" s="12"/>
      <c r="FG9" s="12"/>
    </row>
    <row r="10" spans="1:163" x14ac:dyDescent="0.35">
      <c r="C10" s="10" t="s">
        <v>21</v>
      </c>
      <c r="D10" s="11"/>
      <c r="E10" s="11"/>
      <c r="F10" s="11"/>
      <c r="G10" s="11"/>
      <c r="H10" s="12"/>
      <c r="I10" s="12"/>
      <c r="J10" s="12"/>
      <c r="K10" s="12"/>
      <c r="L10" s="11"/>
      <c r="M10" s="11"/>
      <c r="N10" s="11"/>
      <c r="O10" s="11"/>
      <c r="P10" s="12"/>
      <c r="Q10" s="12"/>
      <c r="R10" s="12"/>
      <c r="S10" s="12"/>
      <c r="T10" s="11"/>
      <c r="U10" s="11"/>
      <c r="V10" s="11"/>
      <c r="W10" s="11"/>
      <c r="X10" s="12"/>
      <c r="Y10" s="12"/>
      <c r="Z10" s="12"/>
      <c r="AA10" s="12"/>
      <c r="AB10" s="11"/>
      <c r="AC10" s="11"/>
      <c r="AD10" s="11"/>
      <c r="AE10" s="11"/>
      <c r="AF10" s="12"/>
      <c r="AG10" s="12"/>
      <c r="AH10" s="12"/>
      <c r="AI10" s="12"/>
      <c r="AJ10" s="11"/>
      <c r="AK10" s="11"/>
      <c r="AL10" s="11"/>
      <c r="AM10" s="11"/>
      <c r="AN10" s="12"/>
      <c r="AO10" s="12"/>
      <c r="AP10" s="12"/>
      <c r="AQ10" s="12"/>
      <c r="AR10" s="11"/>
      <c r="AS10" s="11"/>
      <c r="AT10" s="11"/>
      <c r="AU10" s="11"/>
      <c r="AV10" s="12"/>
      <c r="AW10" s="12"/>
      <c r="AX10" s="12"/>
      <c r="AY10" s="12"/>
      <c r="AZ10" s="11"/>
      <c r="BA10" s="11"/>
      <c r="BB10" s="11"/>
      <c r="BC10" s="11"/>
      <c r="BD10" s="12"/>
      <c r="BE10" s="12"/>
      <c r="BF10" s="12"/>
      <c r="BG10" s="12"/>
      <c r="BH10" s="11"/>
      <c r="BI10" s="11"/>
      <c r="BJ10" s="11"/>
      <c r="BK10" s="11"/>
      <c r="BL10" s="12"/>
      <c r="BM10" s="12"/>
      <c r="BN10" s="12"/>
      <c r="BO10" s="12"/>
      <c r="BP10" s="11"/>
      <c r="BQ10" s="11"/>
      <c r="BR10" s="11"/>
      <c r="BS10" s="11"/>
      <c r="BT10" s="12"/>
      <c r="BU10" s="12"/>
      <c r="BV10" s="12"/>
      <c r="BW10" s="12"/>
      <c r="BX10" s="11"/>
      <c r="BY10" s="11"/>
      <c r="BZ10" s="11"/>
      <c r="CA10" s="11"/>
      <c r="CB10" s="12"/>
      <c r="CC10" s="12"/>
      <c r="CD10" s="12"/>
      <c r="CE10" s="12"/>
      <c r="CF10" s="11"/>
      <c r="CG10" s="11"/>
      <c r="CH10" s="11"/>
      <c r="CI10" s="11"/>
      <c r="CJ10" s="12"/>
      <c r="CK10" s="12"/>
      <c r="CL10" s="12"/>
      <c r="CM10" s="12"/>
      <c r="CN10" s="11"/>
      <c r="CO10" s="11"/>
      <c r="CP10" s="11"/>
      <c r="CQ10" s="11"/>
      <c r="CR10" s="12"/>
      <c r="CS10" s="12"/>
      <c r="CT10" s="12"/>
      <c r="CU10" s="12"/>
      <c r="CV10" s="11"/>
      <c r="CW10" s="11"/>
      <c r="CX10" s="11"/>
      <c r="CY10" s="11"/>
      <c r="CZ10" s="12"/>
      <c r="DA10" s="12"/>
      <c r="DB10" s="12"/>
      <c r="DC10" s="12"/>
      <c r="DD10" s="11"/>
      <c r="DE10" s="11"/>
      <c r="DF10" s="11"/>
      <c r="DG10" s="11"/>
      <c r="DH10" s="12"/>
      <c r="DI10" s="12"/>
      <c r="DJ10" s="12"/>
      <c r="DK10" s="12"/>
      <c r="DL10" s="11"/>
      <c r="DM10" s="11"/>
      <c r="DN10" s="11"/>
      <c r="DO10" s="11"/>
      <c r="DP10" s="12"/>
      <c r="DQ10" s="12"/>
      <c r="DR10" s="12"/>
      <c r="DS10" s="12"/>
      <c r="DT10" s="11"/>
      <c r="DU10" s="11"/>
      <c r="DV10" s="11"/>
      <c r="DW10" s="11"/>
      <c r="DX10" s="12"/>
      <c r="DY10" s="12"/>
      <c r="DZ10" s="12"/>
      <c r="EA10" s="12"/>
      <c r="EB10" s="11"/>
      <c r="EC10" s="11"/>
      <c r="ED10" s="11"/>
      <c r="EE10" s="11"/>
      <c r="EF10" s="12"/>
      <c r="EG10" s="12"/>
      <c r="EH10" s="12"/>
      <c r="EI10" s="12"/>
      <c r="EJ10" s="11"/>
      <c r="EK10" s="11"/>
      <c r="EL10" s="11"/>
      <c r="EM10" s="11"/>
      <c r="EN10" s="12"/>
      <c r="EO10" s="12"/>
      <c r="EP10" s="12"/>
      <c r="EQ10" s="12"/>
      <c r="ER10" s="11"/>
      <c r="ES10" s="11"/>
      <c r="ET10" s="11"/>
      <c r="EU10" s="11"/>
      <c r="EV10" s="12"/>
      <c r="EW10" s="12"/>
      <c r="EX10" s="12"/>
      <c r="EY10" s="12"/>
      <c r="EZ10" s="11"/>
      <c r="FA10" s="11"/>
      <c r="FB10" s="11"/>
      <c r="FC10" s="11"/>
      <c r="FD10" s="12"/>
      <c r="FE10" s="12"/>
      <c r="FF10" s="12"/>
      <c r="FG10" s="12"/>
    </row>
    <row r="11" spans="1:163" x14ac:dyDescent="0.35">
      <c r="C11" s="10" t="s">
        <v>22</v>
      </c>
      <c r="D11" s="11"/>
      <c r="E11" s="11"/>
      <c r="F11" s="11"/>
      <c r="G11" s="11"/>
      <c r="H11" s="12"/>
      <c r="I11" s="12"/>
      <c r="J11" s="12"/>
      <c r="K11" s="12"/>
      <c r="L11" s="11"/>
      <c r="M11" s="11"/>
      <c r="N11" s="11"/>
      <c r="O11" s="11"/>
      <c r="P11" s="12"/>
      <c r="Q11" s="12"/>
      <c r="R11" s="12"/>
      <c r="S11" s="12"/>
      <c r="T11" s="11"/>
      <c r="U11" s="11"/>
      <c r="V11" s="11"/>
      <c r="W11" s="11"/>
      <c r="X11" s="12"/>
      <c r="Y11" s="12"/>
      <c r="Z11" s="12"/>
      <c r="AA11" s="12"/>
      <c r="AB11" s="11"/>
      <c r="AC11" s="11"/>
      <c r="AD11" s="11"/>
      <c r="AE11" s="11"/>
      <c r="AF11" s="12"/>
      <c r="AG11" s="12"/>
      <c r="AH11" s="12"/>
      <c r="AI11" s="12"/>
      <c r="AJ11" s="11"/>
      <c r="AK11" s="11"/>
      <c r="AL11" s="11"/>
      <c r="AM11" s="11"/>
      <c r="AN11" s="12"/>
      <c r="AO11" s="12"/>
      <c r="AP11" s="12"/>
      <c r="AQ11" s="12"/>
      <c r="AR11" s="11"/>
      <c r="AS11" s="11"/>
      <c r="AT11" s="11"/>
      <c r="AU11" s="11"/>
      <c r="AV11" s="12"/>
      <c r="AW11" s="12"/>
      <c r="AX11" s="12"/>
      <c r="AY11" s="12"/>
      <c r="AZ11" s="11"/>
      <c r="BA11" s="11"/>
      <c r="BB11" s="11"/>
      <c r="BC11" s="11"/>
      <c r="BD11" s="12"/>
      <c r="BE11" s="12"/>
      <c r="BF11" s="12"/>
      <c r="BG11" s="12"/>
      <c r="BH11" s="11"/>
      <c r="BI11" s="11"/>
      <c r="BJ11" s="11"/>
      <c r="BK11" s="11"/>
      <c r="BL11" s="12"/>
      <c r="BM11" s="12"/>
      <c r="BN11" s="12"/>
      <c r="BO11" s="12"/>
      <c r="BP11" s="11"/>
      <c r="BQ11" s="11"/>
      <c r="BR11" s="11"/>
      <c r="BS11" s="11"/>
      <c r="BT11" s="12"/>
      <c r="BU11" s="12"/>
      <c r="BV11" s="12"/>
      <c r="BW11" s="12"/>
      <c r="BX11" s="11"/>
      <c r="BY11" s="11"/>
      <c r="BZ11" s="11"/>
      <c r="CA11" s="11"/>
      <c r="CB11" s="12"/>
      <c r="CC11" s="12"/>
      <c r="CD11" s="12"/>
      <c r="CE11" s="12"/>
      <c r="CF11" s="11"/>
      <c r="CG11" s="11"/>
      <c r="CH11" s="11"/>
      <c r="CI11" s="11"/>
      <c r="CJ11" s="12"/>
      <c r="CK11" s="12"/>
      <c r="CL11" s="12"/>
      <c r="CM11" s="12"/>
      <c r="CN11" s="11"/>
      <c r="CO11" s="11"/>
      <c r="CP11" s="11"/>
      <c r="CQ11" s="11"/>
      <c r="CR11" s="12"/>
      <c r="CS11" s="12"/>
      <c r="CT11" s="12"/>
      <c r="CU11" s="12"/>
      <c r="CV11" s="11"/>
      <c r="CW11" s="11"/>
      <c r="CX11" s="11"/>
      <c r="CY11" s="11"/>
      <c r="CZ11" s="12"/>
      <c r="DA11" s="12"/>
      <c r="DB11" s="12"/>
      <c r="DC11" s="12"/>
      <c r="DD11" s="11"/>
      <c r="DE11" s="11"/>
      <c r="DF11" s="11"/>
      <c r="DG11" s="11"/>
      <c r="DH11" s="12"/>
      <c r="DI11" s="12"/>
      <c r="DJ11" s="12"/>
      <c r="DK11" s="12"/>
      <c r="DL11" s="11"/>
      <c r="DM11" s="11"/>
      <c r="DN11" s="11"/>
      <c r="DO11" s="11"/>
      <c r="DP11" s="12"/>
      <c r="DQ11" s="12"/>
      <c r="DR11" s="12"/>
      <c r="DS11" s="12"/>
      <c r="DT11" s="11"/>
      <c r="DU11" s="11"/>
      <c r="DV11" s="11"/>
      <c r="DW11" s="11"/>
      <c r="DX11" s="12"/>
      <c r="DY11" s="12"/>
      <c r="DZ11" s="12"/>
      <c r="EA11" s="12"/>
      <c r="EB11" s="11"/>
      <c r="EC11" s="11"/>
      <c r="ED11" s="11"/>
      <c r="EE11" s="11"/>
      <c r="EF11" s="12"/>
      <c r="EG11" s="12"/>
      <c r="EH11" s="12"/>
      <c r="EI11" s="12"/>
      <c r="EJ11" s="11"/>
      <c r="EK11" s="11"/>
      <c r="EL11" s="11"/>
      <c r="EM11" s="11"/>
      <c r="EN11" s="12"/>
      <c r="EO11" s="12"/>
      <c r="EP11" s="12"/>
      <c r="EQ11" s="12"/>
      <c r="ER11" s="11"/>
      <c r="ES11" s="11"/>
      <c r="ET11" s="11"/>
      <c r="EU11" s="11"/>
      <c r="EV11" s="12"/>
      <c r="EW11" s="12"/>
      <c r="EX11" s="12"/>
      <c r="EY11" s="12"/>
      <c r="EZ11" s="11"/>
      <c r="FA11" s="11"/>
      <c r="FB11" s="11"/>
      <c r="FC11" s="11"/>
      <c r="FD11" s="12"/>
      <c r="FE11" s="12"/>
      <c r="FF11" s="12"/>
      <c r="FG11" s="12"/>
    </row>
    <row r="12" spans="1:163" x14ac:dyDescent="0.35">
      <c r="C12" s="10" t="s">
        <v>23</v>
      </c>
      <c r="D12" s="11"/>
      <c r="E12" s="11"/>
      <c r="F12" s="11"/>
      <c r="G12" s="11"/>
      <c r="H12" s="12"/>
      <c r="I12" s="12"/>
      <c r="J12" s="12"/>
      <c r="K12" s="12"/>
      <c r="L12" s="11"/>
      <c r="M12" s="11"/>
      <c r="N12" s="11"/>
      <c r="O12" s="11"/>
      <c r="P12" s="12"/>
      <c r="Q12" s="12"/>
      <c r="R12" s="12"/>
      <c r="S12" s="12"/>
      <c r="T12" s="11"/>
      <c r="U12" s="11"/>
      <c r="V12" s="11"/>
      <c r="W12" s="11"/>
      <c r="X12" s="12"/>
      <c r="Y12" s="12"/>
      <c r="Z12" s="12"/>
      <c r="AA12" s="12"/>
      <c r="AB12" s="11"/>
      <c r="AC12" s="11"/>
      <c r="AD12" s="11"/>
      <c r="AE12" s="11"/>
      <c r="AF12" s="12"/>
      <c r="AG12" s="12"/>
      <c r="AH12" s="12"/>
      <c r="AI12" s="12"/>
      <c r="AJ12" s="11"/>
      <c r="AK12" s="11"/>
      <c r="AL12" s="11"/>
      <c r="AM12" s="11"/>
      <c r="AN12" s="12"/>
      <c r="AO12" s="12"/>
      <c r="AP12" s="12"/>
      <c r="AQ12" s="12"/>
      <c r="AR12" s="11"/>
      <c r="AS12" s="11"/>
      <c r="AT12" s="11"/>
      <c r="AU12" s="11"/>
      <c r="AV12" s="12"/>
      <c r="AW12" s="12"/>
      <c r="AX12" s="12"/>
      <c r="AY12" s="12"/>
      <c r="AZ12" s="11"/>
      <c r="BA12" s="11"/>
      <c r="BB12" s="11"/>
      <c r="BC12" s="11"/>
      <c r="BD12" s="12"/>
      <c r="BE12" s="12"/>
      <c r="BF12" s="12"/>
      <c r="BG12" s="12"/>
      <c r="BH12" s="11"/>
      <c r="BI12" s="11"/>
      <c r="BJ12" s="11"/>
      <c r="BK12" s="11"/>
      <c r="BL12" s="12"/>
      <c r="BM12" s="12"/>
      <c r="BN12" s="12"/>
      <c r="BO12" s="12"/>
      <c r="BP12" s="11"/>
      <c r="BQ12" s="11"/>
      <c r="BR12" s="11"/>
      <c r="BS12" s="11"/>
      <c r="BT12" s="12"/>
      <c r="BU12" s="12"/>
      <c r="BV12" s="12"/>
      <c r="BW12" s="12"/>
      <c r="BX12" s="11"/>
      <c r="BY12" s="11"/>
      <c r="BZ12" s="11"/>
      <c r="CA12" s="11"/>
      <c r="CB12" s="12"/>
      <c r="CC12" s="12"/>
      <c r="CD12" s="12"/>
      <c r="CE12" s="12"/>
      <c r="CF12" s="11"/>
      <c r="CG12" s="11"/>
      <c r="CH12" s="11"/>
      <c r="CI12" s="11"/>
      <c r="CJ12" s="12"/>
      <c r="CK12" s="12"/>
      <c r="CL12" s="12"/>
      <c r="CM12" s="12"/>
      <c r="CN12" s="11"/>
      <c r="CO12" s="11"/>
      <c r="CP12" s="11"/>
      <c r="CQ12" s="11"/>
      <c r="CR12" s="12"/>
      <c r="CS12" s="12"/>
      <c r="CT12" s="12"/>
      <c r="CU12" s="12"/>
      <c r="CV12" s="11"/>
      <c r="CW12" s="11"/>
      <c r="CX12" s="11"/>
      <c r="CY12" s="11"/>
      <c r="CZ12" s="12"/>
      <c r="DA12" s="12"/>
      <c r="DB12" s="12"/>
      <c r="DC12" s="12"/>
      <c r="DD12" s="11"/>
      <c r="DE12" s="11"/>
      <c r="DF12" s="11"/>
      <c r="DG12" s="11"/>
      <c r="DH12" s="12"/>
      <c r="DI12" s="12"/>
      <c r="DJ12" s="12"/>
      <c r="DK12" s="12"/>
      <c r="DL12" s="11"/>
      <c r="DM12" s="11"/>
      <c r="DN12" s="11"/>
      <c r="DO12" s="11"/>
      <c r="DP12" s="12"/>
      <c r="DQ12" s="12"/>
      <c r="DR12" s="12"/>
      <c r="DS12" s="12"/>
      <c r="DT12" s="11"/>
      <c r="DU12" s="11"/>
      <c r="DV12" s="11"/>
      <c r="DW12" s="11"/>
      <c r="DX12" s="12"/>
      <c r="DY12" s="12"/>
      <c r="DZ12" s="12"/>
      <c r="EA12" s="12"/>
      <c r="EB12" s="11"/>
      <c r="EC12" s="11"/>
      <c r="ED12" s="11"/>
      <c r="EE12" s="11"/>
      <c r="EF12" s="12"/>
      <c r="EG12" s="12"/>
      <c r="EH12" s="12"/>
      <c r="EI12" s="12"/>
      <c r="EJ12" s="11"/>
      <c r="EK12" s="11"/>
      <c r="EL12" s="11"/>
      <c r="EM12" s="11"/>
      <c r="EN12" s="12"/>
      <c r="EO12" s="12"/>
      <c r="EP12" s="12"/>
      <c r="EQ12" s="12"/>
      <c r="ER12" s="11"/>
      <c r="ES12" s="11"/>
      <c r="ET12" s="11"/>
      <c r="EU12" s="11"/>
      <c r="EV12" s="12"/>
      <c r="EW12" s="12"/>
      <c r="EX12" s="12"/>
      <c r="EY12" s="12"/>
      <c r="EZ12" s="11"/>
      <c r="FA12" s="11"/>
      <c r="FB12" s="11"/>
      <c r="FC12" s="11"/>
      <c r="FD12" s="12"/>
      <c r="FE12" s="12"/>
      <c r="FF12" s="12"/>
      <c r="FG12" s="12"/>
    </row>
    <row r="13" spans="1:163" x14ac:dyDescent="0.35">
      <c r="C13" s="10" t="s">
        <v>24</v>
      </c>
      <c r="D13" s="11"/>
      <c r="E13" s="11"/>
      <c r="F13" s="11"/>
      <c r="G13" s="11"/>
      <c r="H13" s="12"/>
      <c r="I13" s="12"/>
      <c r="J13" s="12"/>
      <c r="K13" s="12"/>
      <c r="L13" s="11"/>
      <c r="M13" s="11"/>
      <c r="N13" s="11"/>
      <c r="O13" s="11"/>
      <c r="P13" s="12"/>
      <c r="Q13" s="12"/>
      <c r="R13" s="12"/>
      <c r="S13" s="12"/>
      <c r="T13" s="11"/>
      <c r="U13" s="11"/>
      <c r="V13" s="11"/>
      <c r="W13" s="11"/>
      <c r="X13" s="12"/>
      <c r="Y13" s="12"/>
      <c r="Z13" s="12"/>
      <c r="AA13" s="12"/>
      <c r="AB13" s="11"/>
      <c r="AC13" s="11"/>
      <c r="AD13" s="11"/>
      <c r="AE13" s="11"/>
      <c r="AF13" s="12"/>
      <c r="AG13" s="12"/>
      <c r="AH13" s="12"/>
      <c r="AI13" s="12"/>
      <c r="AJ13" s="11"/>
      <c r="AK13" s="11"/>
      <c r="AL13" s="11"/>
      <c r="AM13" s="11"/>
      <c r="AN13" s="12"/>
      <c r="AO13" s="12"/>
      <c r="AP13" s="12"/>
      <c r="AQ13" s="12"/>
      <c r="AR13" s="11"/>
      <c r="AS13" s="11"/>
      <c r="AT13" s="11"/>
      <c r="AU13" s="11"/>
      <c r="AV13" s="12"/>
      <c r="AW13" s="12"/>
      <c r="AX13" s="12"/>
      <c r="AY13" s="12"/>
      <c r="AZ13" s="11"/>
      <c r="BA13" s="11"/>
      <c r="BB13" s="11"/>
      <c r="BC13" s="11"/>
      <c r="BD13" s="12"/>
      <c r="BE13" s="12"/>
      <c r="BF13" s="12"/>
      <c r="BG13" s="12"/>
      <c r="BH13" s="11"/>
      <c r="BI13" s="11"/>
      <c r="BJ13" s="11"/>
      <c r="BK13" s="11"/>
      <c r="BL13" s="12"/>
      <c r="BM13" s="12"/>
      <c r="BN13" s="12"/>
      <c r="BO13" s="12"/>
      <c r="BP13" s="11"/>
      <c r="BQ13" s="11"/>
      <c r="BR13" s="11"/>
      <c r="BS13" s="11"/>
      <c r="BT13" s="12"/>
      <c r="BU13" s="12"/>
      <c r="BV13" s="12"/>
      <c r="BW13" s="12"/>
      <c r="BX13" s="11"/>
      <c r="BY13" s="11"/>
      <c r="BZ13" s="11"/>
      <c r="CA13" s="11"/>
      <c r="CB13" s="12"/>
      <c r="CC13" s="12"/>
      <c r="CD13" s="12"/>
      <c r="CE13" s="12"/>
      <c r="CF13" s="11"/>
      <c r="CG13" s="11"/>
      <c r="CH13" s="11"/>
      <c r="CI13" s="11"/>
      <c r="CJ13" s="12"/>
      <c r="CK13" s="12"/>
      <c r="CL13" s="12"/>
      <c r="CM13" s="12"/>
      <c r="CN13" s="11"/>
      <c r="CO13" s="11"/>
      <c r="CP13" s="11"/>
      <c r="CQ13" s="11"/>
      <c r="CR13" s="12"/>
      <c r="CS13" s="12"/>
      <c r="CT13" s="12"/>
      <c r="CU13" s="12"/>
      <c r="CV13" s="11"/>
      <c r="CW13" s="11"/>
      <c r="CX13" s="11"/>
      <c r="CY13" s="11"/>
      <c r="CZ13" s="12"/>
      <c r="DA13" s="12"/>
      <c r="DB13" s="12"/>
      <c r="DC13" s="12"/>
      <c r="DD13" s="11"/>
      <c r="DE13" s="11"/>
      <c r="DF13" s="11"/>
      <c r="DG13" s="11"/>
      <c r="DH13" s="12"/>
      <c r="DI13" s="12"/>
      <c r="DJ13" s="12"/>
      <c r="DK13" s="12"/>
      <c r="DL13" s="11"/>
      <c r="DM13" s="11"/>
      <c r="DN13" s="11"/>
      <c r="DO13" s="11"/>
      <c r="DP13" s="12"/>
      <c r="DQ13" s="12"/>
      <c r="DR13" s="12"/>
      <c r="DS13" s="12"/>
      <c r="DT13" s="11"/>
      <c r="DU13" s="11"/>
      <c r="DV13" s="11"/>
      <c r="DW13" s="11"/>
      <c r="DX13" s="12"/>
      <c r="DY13" s="12"/>
      <c r="DZ13" s="12"/>
      <c r="EA13" s="12"/>
      <c r="EB13" s="11"/>
      <c r="EC13" s="11"/>
      <c r="ED13" s="11"/>
      <c r="EE13" s="11"/>
      <c r="EF13" s="12"/>
      <c r="EG13" s="12"/>
      <c r="EH13" s="12"/>
      <c r="EI13" s="12"/>
      <c r="EJ13" s="11"/>
      <c r="EK13" s="11"/>
      <c r="EL13" s="11"/>
      <c r="EM13" s="11"/>
      <c r="EN13" s="12"/>
      <c r="EO13" s="12"/>
      <c r="EP13" s="12"/>
      <c r="EQ13" s="12"/>
      <c r="ER13" s="11"/>
      <c r="ES13" s="11"/>
      <c r="ET13" s="11"/>
      <c r="EU13" s="11"/>
      <c r="EV13" s="12"/>
      <c r="EW13" s="12"/>
      <c r="EX13" s="12"/>
      <c r="EY13" s="12"/>
      <c r="EZ13" s="11"/>
      <c r="FA13" s="11"/>
      <c r="FB13" s="11"/>
      <c r="FC13" s="11"/>
      <c r="FD13" s="12"/>
      <c r="FE13" s="12"/>
      <c r="FF13" s="12"/>
      <c r="FG13" s="12"/>
    </row>
    <row r="14" spans="1:163" x14ac:dyDescent="0.35">
      <c r="C14" s="10" t="s">
        <v>25</v>
      </c>
      <c r="D14" s="11"/>
      <c r="E14" s="11"/>
      <c r="F14" s="11"/>
      <c r="G14" s="11"/>
      <c r="H14" s="12"/>
      <c r="I14" s="12"/>
      <c r="J14" s="12"/>
      <c r="K14" s="12"/>
      <c r="L14" s="11"/>
      <c r="M14" s="11"/>
      <c r="N14" s="11"/>
      <c r="O14" s="11"/>
      <c r="P14" s="12"/>
      <c r="Q14" s="12"/>
      <c r="R14" s="12"/>
      <c r="S14" s="12"/>
      <c r="T14" s="11"/>
      <c r="U14" s="11"/>
      <c r="V14" s="11"/>
      <c r="W14" s="11"/>
      <c r="X14" s="12"/>
      <c r="Y14" s="12"/>
      <c r="Z14" s="12"/>
      <c r="AA14" s="12"/>
      <c r="AB14" s="11"/>
      <c r="AC14" s="11"/>
      <c r="AD14" s="11"/>
      <c r="AE14" s="11"/>
      <c r="AF14" s="12"/>
      <c r="AG14" s="12"/>
      <c r="AH14" s="12"/>
      <c r="AI14" s="12"/>
      <c r="AJ14" s="11"/>
      <c r="AK14" s="11"/>
      <c r="AL14" s="11"/>
      <c r="AM14" s="11"/>
      <c r="AN14" s="12"/>
      <c r="AO14" s="12"/>
      <c r="AP14" s="12"/>
      <c r="AQ14" s="12"/>
      <c r="AR14" s="11"/>
      <c r="AS14" s="11"/>
      <c r="AT14" s="11"/>
      <c r="AU14" s="11"/>
      <c r="AV14" s="12"/>
      <c r="AW14" s="12"/>
      <c r="AX14" s="12"/>
      <c r="AY14" s="12"/>
      <c r="AZ14" s="11"/>
      <c r="BA14" s="11"/>
      <c r="BB14" s="11"/>
      <c r="BC14" s="11"/>
      <c r="BD14" s="12"/>
      <c r="BE14" s="12"/>
      <c r="BF14" s="12"/>
      <c r="BG14" s="12"/>
      <c r="BH14" s="11"/>
      <c r="BI14" s="11"/>
      <c r="BJ14" s="11"/>
      <c r="BK14" s="11"/>
      <c r="BL14" s="12"/>
      <c r="BM14" s="12"/>
      <c r="BN14" s="12"/>
      <c r="BO14" s="12"/>
      <c r="BP14" s="11"/>
      <c r="BQ14" s="11"/>
      <c r="BR14" s="11"/>
      <c r="BS14" s="11"/>
      <c r="BT14" s="12"/>
      <c r="BU14" s="12"/>
      <c r="BV14" s="12"/>
      <c r="BW14" s="12"/>
      <c r="BX14" s="11"/>
      <c r="BY14" s="11"/>
      <c r="BZ14" s="11"/>
      <c r="CA14" s="11"/>
      <c r="CB14" s="12"/>
      <c r="CC14" s="12"/>
      <c r="CD14" s="12"/>
      <c r="CE14" s="12"/>
      <c r="CF14" s="11"/>
      <c r="CG14" s="11"/>
      <c r="CH14" s="11"/>
      <c r="CI14" s="11"/>
      <c r="CJ14" s="12"/>
      <c r="CK14" s="12"/>
      <c r="CL14" s="12"/>
      <c r="CM14" s="12"/>
      <c r="CN14" s="11"/>
      <c r="CO14" s="11"/>
      <c r="CP14" s="11"/>
      <c r="CQ14" s="11"/>
      <c r="CR14" s="12"/>
      <c r="CS14" s="12"/>
      <c r="CT14" s="12"/>
      <c r="CU14" s="12"/>
      <c r="CV14" s="11"/>
      <c r="CW14" s="11"/>
      <c r="CX14" s="11"/>
      <c r="CY14" s="11"/>
      <c r="CZ14" s="12"/>
      <c r="DA14" s="12"/>
      <c r="DB14" s="12"/>
      <c r="DC14" s="12"/>
      <c r="DD14" s="11"/>
      <c r="DE14" s="11"/>
      <c r="DF14" s="11"/>
      <c r="DG14" s="11"/>
      <c r="DH14" s="12"/>
      <c r="DI14" s="12"/>
      <c r="DJ14" s="12"/>
      <c r="DK14" s="12"/>
      <c r="DL14" s="11"/>
      <c r="DM14" s="11"/>
      <c r="DN14" s="11"/>
      <c r="DO14" s="11"/>
      <c r="DP14" s="12"/>
      <c r="DQ14" s="12"/>
      <c r="DR14" s="12"/>
      <c r="DS14" s="12"/>
      <c r="DT14" s="11"/>
      <c r="DU14" s="11"/>
      <c r="DV14" s="11"/>
      <c r="DW14" s="11"/>
      <c r="DX14" s="12"/>
      <c r="DY14" s="12"/>
      <c r="DZ14" s="12"/>
      <c r="EA14" s="12"/>
      <c r="EB14" s="11"/>
      <c r="EC14" s="11"/>
      <c r="ED14" s="11"/>
      <c r="EE14" s="11"/>
      <c r="EF14" s="12"/>
      <c r="EG14" s="12"/>
      <c r="EH14" s="12"/>
      <c r="EI14" s="12"/>
      <c r="EJ14" s="11"/>
      <c r="EK14" s="11"/>
      <c r="EL14" s="11"/>
      <c r="EM14" s="11"/>
      <c r="EN14" s="12"/>
      <c r="EO14" s="12"/>
      <c r="EP14" s="12"/>
      <c r="EQ14" s="12"/>
      <c r="ER14" s="11"/>
      <c r="ES14" s="11"/>
      <c r="ET14" s="11"/>
      <c r="EU14" s="11"/>
      <c r="EV14" s="12"/>
      <c r="EW14" s="12"/>
      <c r="EX14" s="12"/>
      <c r="EY14" s="12"/>
      <c r="EZ14" s="11"/>
      <c r="FA14" s="11"/>
      <c r="FB14" s="11"/>
      <c r="FC14" s="11"/>
      <c r="FD14" s="12"/>
      <c r="FE14" s="12"/>
      <c r="FF14" s="12"/>
      <c r="FG14" s="12"/>
    </row>
    <row r="15" spans="1:163" x14ac:dyDescent="0.35">
      <c r="C15" s="10" t="s">
        <v>26</v>
      </c>
      <c r="D15" s="11"/>
      <c r="E15" s="11"/>
      <c r="F15" s="11"/>
      <c r="G15" s="11"/>
      <c r="H15" s="12"/>
      <c r="I15" s="12"/>
      <c r="J15" s="12"/>
      <c r="K15" s="12"/>
      <c r="L15" s="11"/>
      <c r="M15" s="11"/>
      <c r="N15" s="11"/>
      <c r="O15" s="11"/>
      <c r="P15" s="12"/>
      <c r="Q15" s="12"/>
      <c r="R15" s="12"/>
      <c r="S15" s="12"/>
      <c r="T15" s="11"/>
      <c r="U15" s="11"/>
      <c r="V15" s="11"/>
      <c r="W15" s="11"/>
      <c r="X15" s="12"/>
      <c r="Y15" s="12"/>
      <c r="Z15" s="12"/>
      <c r="AA15" s="12"/>
      <c r="AB15" s="11"/>
      <c r="AC15" s="11"/>
      <c r="AD15" s="11"/>
      <c r="AE15" s="11"/>
      <c r="AF15" s="12"/>
      <c r="AG15" s="12"/>
      <c r="AH15" s="12"/>
      <c r="AI15" s="12"/>
      <c r="AJ15" s="11"/>
      <c r="AK15" s="11"/>
      <c r="AL15" s="11"/>
      <c r="AM15" s="11"/>
      <c r="AN15" s="12"/>
      <c r="AO15" s="12"/>
      <c r="AP15" s="12"/>
      <c r="AQ15" s="12"/>
      <c r="AR15" s="11"/>
      <c r="AS15" s="11"/>
      <c r="AT15" s="11"/>
      <c r="AU15" s="11"/>
      <c r="AV15" s="12"/>
      <c r="AW15" s="12"/>
      <c r="AX15" s="12"/>
      <c r="AY15" s="12"/>
      <c r="AZ15" s="11"/>
      <c r="BA15" s="11"/>
      <c r="BB15" s="11"/>
      <c r="BC15" s="11"/>
      <c r="BD15" s="12"/>
      <c r="BE15" s="12"/>
      <c r="BF15" s="12"/>
      <c r="BG15" s="12"/>
      <c r="BH15" s="11"/>
      <c r="BI15" s="11"/>
      <c r="BJ15" s="11"/>
      <c r="BK15" s="11"/>
      <c r="BL15" s="12"/>
      <c r="BM15" s="12"/>
      <c r="BN15" s="12"/>
      <c r="BO15" s="12"/>
      <c r="BP15" s="11"/>
      <c r="BQ15" s="11"/>
      <c r="BR15" s="11"/>
      <c r="BS15" s="11"/>
      <c r="BT15" s="12"/>
      <c r="BU15" s="12"/>
      <c r="BV15" s="12"/>
      <c r="BW15" s="12"/>
      <c r="BX15" s="11"/>
      <c r="BY15" s="11"/>
      <c r="BZ15" s="11"/>
      <c r="CA15" s="11"/>
      <c r="CB15" s="12"/>
      <c r="CC15" s="12"/>
      <c r="CD15" s="12"/>
      <c r="CE15" s="12"/>
      <c r="CF15" s="11"/>
      <c r="CG15" s="11"/>
      <c r="CH15" s="11"/>
      <c r="CI15" s="11"/>
      <c r="CJ15" s="12"/>
      <c r="CK15" s="12"/>
      <c r="CL15" s="12"/>
      <c r="CM15" s="12"/>
      <c r="CN15" s="11"/>
      <c r="CO15" s="11"/>
      <c r="CP15" s="11"/>
      <c r="CQ15" s="11"/>
      <c r="CR15" s="12"/>
      <c r="CS15" s="12"/>
      <c r="CT15" s="12"/>
      <c r="CU15" s="12"/>
      <c r="CV15" s="11"/>
      <c r="CW15" s="11"/>
      <c r="CX15" s="11"/>
      <c r="CY15" s="11"/>
      <c r="CZ15" s="12"/>
      <c r="DA15" s="12"/>
      <c r="DB15" s="12"/>
      <c r="DC15" s="12"/>
      <c r="DD15" s="11"/>
      <c r="DE15" s="11"/>
      <c r="DF15" s="11"/>
      <c r="DG15" s="11"/>
      <c r="DH15" s="12"/>
      <c r="DI15" s="12"/>
      <c r="DJ15" s="12"/>
      <c r="DK15" s="12"/>
      <c r="DL15" s="11"/>
      <c r="DM15" s="11"/>
      <c r="DN15" s="11"/>
      <c r="DO15" s="11"/>
      <c r="DP15" s="12"/>
      <c r="DQ15" s="12"/>
      <c r="DR15" s="12"/>
      <c r="DS15" s="12"/>
      <c r="DT15" s="11"/>
      <c r="DU15" s="11"/>
      <c r="DV15" s="11"/>
      <c r="DW15" s="11"/>
      <c r="DX15" s="12"/>
      <c r="DY15" s="12"/>
      <c r="DZ15" s="12"/>
      <c r="EA15" s="12"/>
      <c r="EB15" s="11"/>
      <c r="EC15" s="11"/>
      <c r="ED15" s="11"/>
      <c r="EE15" s="11"/>
      <c r="EF15" s="12"/>
      <c r="EG15" s="12"/>
      <c r="EH15" s="12"/>
      <c r="EI15" s="12"/>
      <c r="EJ15" s="11"/>
      <c r="EK15" s="11"/>
      <c r="EL15" s="11"/>
      <c r="EM15" s="11"/>
      <c r="EN15" s="12"/>
      <c r="EO15" s="12"/>
      <c r="EP15" s="12"/>
      <c r="EQ15" s="12"/>
      <c r="ER15" s="11"/>
      <c r="ES15" s="11"/>
      <c r="ET15" s="11"/>
      <c r="EU15" s="11"/>
      <c r="EV15" s="12"/>
      <c r="EW15" s="12"/>
      <c r="EX15" s="12"/>
      <c r="EY15" s="12"/>
      <c r="EZ15" s="11"/>
      <c r="FA15" s="11"/>
      <c r="FB15" s="11"/>
      <c r="FC15" s="11"/>
      <c r="FD15" s="12"/>
      <c r="FE15" s="12"/>
      <c r="FF15" s="12"/>
      <c r="FG15" s="12"/>
    </row>
    <row r="16" spans="1:163" x14ac:dyDescent="0.35">
      <c r="C16" s="10" t="s">
        <v>27</v>
      </c>
      <c r="D16" s="11"/>
      <c r="E16" s="11"/>
      <c r="F16" s="11"/>
      <c r="G16" s="11"/>
      <c r="H16" s="12"/>
      <c r="I16" s="12"/>
      <c r="J16" s="12"/>
      <c r="K16" s="12"/>
      <c r="L16" s="11"/>
      <c r="M16" s="11"/>
      <c r="N16" s="11"/>
      <c r="O16" s="11"/>
      <c r="P16" s="12"/>
      <c r="Q16" s="12"/>
      <c r="R16" s="12"/>
      <c r="S16" s="12"/>
      <c r="T16" s="11"/>
      <c r="U16" s="11"/>
      <c r="V16" s="11"/>
      <c r="W16" s="11"/>
      <c r="X16" s="12"/>
      <c r="Y16" s="12"/>
      <c r="Z16" s="12"/>
      <c r="AA16" s="12"/>
      <c r="AB16" s="11"/>
      <c r="AC16" s="11"/>
      <c r="AD16" s="11"/>
      <c r="AE16" s="11"/>
      <c r="AF16" s="12"/>
      <c r="AG16" s="12"/>
      <c r="AH16" s="12"/>
      <c r="AI16" s="12"/>
      <c r="AJ16" s="11"/>
      <c r="AK16" s="11"/>
      <c r="AL16" s="11"/>
      <c r="AM16" s="11"/>
      <c r="AN16" s="12"/>
      <c r="AO16" s="12"/>
      <c r="AP16" s="12"/>
      <c r="AQ16" s="12"/>
      <c r="AR16" s="11"/>
      <c r="AS16" s="11"/>
      <c r="AT16" s="11"/>
      <c r="AU16" s="11"/>
      <c r="AV16" s="12"/>
      <c r="AW16" s="12"/>
      <c r="AX16" s="12"/>
      <c r="AY16" s="12"/>
      <c r="AZ16" s="11"/>
      <c r="BA16" s="11"/>
      <c r="BB16" s="11"/>
      <c r="BC16" s="11"/>
      <c r="BD16" s="12"/>
      <c r="BE16" s="12"/>
      <c r="BF16" s="12"/>
      <c r="BG16" s="12"/>
      <c r="BH16" s="11"/>
      <c r="BI16" s="11"/>
      <c r="BJ16" s="11"/>
      <c r="BK16" s="11"/>
      <c r="BL16" s="12"/>
      <c r="BM16" s="12"/>
      <c r="BN16" s="12"/>
      <c r="BO16" s="12"/>
      <c r="BP16" s="11"/>
      <c r="BQ16" s="11"/>
      <c r="BR16" s="11"/>
      <c r="BS16" s="11"/>
      <c r="BT16" s="12"/>
      <c r="BU16" s="12"/>
      <c r="BV16" s="12"/>
      <c r="BW16" s="12"/>
      <c r="BX16" s="11"/>
      <c r="BY16" s="11"/>
      <c r="BZ16" s="11"/>
      <c r="CA16" s="11"/>
      <c r="CB16" s="12"/>
      <c r="CC16" s="12"/>
      <c r="CD16" s="12"/>
      <c r="CE16" s="12"/>
      <c r="CF16" s="11"/>
      <c r="CG16" s="11"/>
      <c r="CH16" s="11"/>
      <c r="CI16" s="11"/>
      <c r="CJ16" s="12"/>
      <c r="CK16" s="12"/>
      <c r="CL16" s="12"/>
      <c r="CM16" s="12"/>
      <c r="CN16" s="11"/>
      <c r="CO16" s="11"/>
      <c r="CP16" s="11"/>
      <c r="CQ16" s="11"/>
      <c r="CR16" s="12"/>
      <c r="CS16" s="12"/>
      <c r="CT16" s="12"/>
      <c r="CU16" s="12"/>
      <c r="CV16" s="11"/>
      <c r="CW16" s="11"/>
      <c r="CX16" s="11"/>
      <c r="CY16" s="11"/>
      <c r="CZ16" s="12"/>
      <c r="DA16" s="12"/>
      <c r="DB16" s="12"/>
      <c r="DC16" s="12"/>
      <c r="DD16" s="11"/>
      <c r="DE16" s="11"/>
      <c r="DF16" s="11"/>
      <c r="DG16" s="11"/>
      <c r="DH16" s="12"/>
      <c r="DI16" s="12"/>
      <c r="DJ16" s="12"/>
      <c r="DK16" s="12"/>
      <c r="DL16" s="11"/>
      <c r="DM16" s="11"/>
      <c r="DN16" s="11"/>
      <c r="DO16" s="11"/>
      <c r="DP16" s="12"/>
      <c r="DQ16" s="12"/>
      <c r="DR16" s="12"/>
      <c r="DS16" s="12"/>
      <c r="DT16" s="11"/>
      <c r="DU16" s="11"/>
      <c r="DV16" s="11"/>
      <c r="DW16" s="11"/>
      <c r="DX16" s="12"/>
      <c r="DY16" s="12"/>
      <c r="DZ16" s="12"/>
      <c r="EA16" s="12"/>
      <c r="EB16" s="11"/>
      <c r="EC16" s="11"/>
      <c r="ED16" s="11"/>
      <c r="EE16" s="11"/>
      <c r="EF16" s="12"/>
      <c r="EG16" s="12"/>
      <c r="EH16" s="12"/>
      <c r="EI16" s="12"/>
      <c r="EJ16" s="11"/>
      <c r="EK16" s="11"/>
      <c r="EL16" s="11"/>
      <c r="EM16" s="11"/>
      <c r="EN16" s="12"/>
      <c r="EO16" s="12"/>
      <c r="EP16" s="12"/>
      <c r="EQ16" s="12"/>
      <c r="ER16" s="11"/>
      <c r="ES16" s="11"/>
      <c r="ET16" s="11"/>
      <c r="EU16" s="11"/>
      <c r="EV16" s="20"/>
      <c r="EW16" s="12"/>
      <c r="EX16" s="12"/>
      <c r="EY16" s="12"/>
      <c r="EZ16" s="11"/>
      <c r="FA16" s="11"/>
      <c r="FB16" s="11"/>
      <c r="FC16" s="11"/>
      <c r="FD16" s="12"/>
      <c r="FE16" s="12"/>
      <c r="FF16" s="12"/>
      <c r="FG16" s="12"/>
    </row>
    <row r="17" spans="3:163" x14ac:dyDescent="0.35">
      <c r="C17" s="10"/>
      <c r="D17" s="11"/>
      <c r="E17" s="11"/>
      <c r="F17" s="11"/>
      <c r="G17" s="11"/>
      <c r="H17" s="19"/>
      <c r="I17" s="12"/>
      <c r="J17" s="12"/>
      <c r="K17" s="12"/>
      <c r="L17" s="11"/>
      <c r="M17" s="11"/>
      <c r="N17" s="11"/>
      <c r="O17" s="11"/>
      <c r="P17" s="20"/>
      <c r="Q17" s="12"/>
      <c r="R17" s="12"/>
      <c r="S17" s="12"/>
      <c r="T17" s="11"/>
      <c r="U17" s="11"/>
      <c r="V17" s="11"/>
      <c r="W17" s="11"/>
      <c r="X17" s="20"/>
      <c r="Y17" s="12"/>
      <c r="Z17" s="12"/>
      <c r="AA17" s="12"/>
      <c r="AB17" s="11"/>
      <c r="AC17" s="11"/>
      <c r="AD17" s="11"/>
      <c r="AE17" s="11"/>
      <c r="AF17" s="12"/>
      <c r="AG17" s="12"/>
      <c r="AH17" s="12"/>
      <c r="AI17" s="12"/>
      <c r="AJ17" s="11"/>
      <c r="AK17" s="11"/>
      <c r="AL17" s="11"/>
      <c r="AM17" s="11"/>
      <c r="AN17" s="12"/>
      <c r="AO17" s="12"/>
      <c r="AP17" s="12"/>
      <c r="AQ17" s="12"/>
      <c r="AR17" s="11"/>
      <c r="AS17" s="11"/>
      <c r="AT17" s="11"/>
      <c r="AU17" s="11"/>
      <c r="AV17" s="12"/>
      <c r="AW17" s="12"/>
      <c r="AX17" s="12"/>
      <c r="AY17" s="12"/>
      <c r="AZ17" s="11"/>
      <c r="BA17" s="11"/>
      <c r="BB17" s="11"/>
      <c r="BC17" s="11"/>
      <c r="BD17" s="12"/>
      <c r="BE17" s="12"/>
      <c r="BF17" s="12"/>
      <c r="BG17" s="12"/>
      <c r="BH17" s="11"/>
      <c r="BI17" s="11"/>
      <c r="BJ17" s="11"/>
      <c r="BK17" s="11"/>
      <c r="BL17" s="12"/>
      <c r="BM17" s="12"/>
      <c r="BN17" s="12"/>
      <c r="BO17" s="12"/>
      <c r="BP17" s="11"/>
      <c r="BQ17" s="11"/>
      <c r="BR17" s="11"/>
      <c r="BS17" s="11"/>
      <c r="BT17" s="12"/>
      <c r="BU17" s="12"/>
      <c r="BV17" s="12"/>
      <c r="BW17" s="12"/>
      <c r="BX17" s="11"/>
      <c r="BY17" s="11"/>
      <c r="BZ17" s="11"/>
      <c r="CA17" s="11"/>
      <c r="CB17" s="12"/>
      <c r="CC17" s="12"/>
      <c r="CD17" s="12"/>
      <c r="CE17" s="12"/>
      <c r="CF17" s="11"/>
      <c r="CG17" s="11"/>
      <c r="CH17" s="11"/>
      <c r="CI17" s="11"/>
      <c r="CJ17" s="12"/>
      <c r="CK17" s="12"/>
      <c r="CL17" s="12"/>
      <c r="CM17" s="12"/>
      <c r="CN17" s="11"/>
      <c r="CO17" s="11"/>
      <c r="CP17" s="11"/>
      <c r="CQ17" s="11"/>
      <c r="CR17" s="12"/>
      <c r="CS17" s="12"/>
      <c r="CT17" s="12"/>
      <c r="CU17" s="12"/>
      <c r="CV17" s="11"/>
      <c r="CW17" s="11"/>
      <c r="CX17" s="11"/>
      <c r="CY17" s="11"/>
      <c r="CZ17" s="12"/>
      <c r="DA17" s="12"/>
      <c r="DB17" s="12"/>
      <c r="DC17" s="12"/>
      <c r="DD17" s="11"/>
      <c r="DE17" s="11"/>
      <c r="DF17" s="11"/>
      <c r="DG17" s="11"/>
      <c r="DH17" s="12"/>
      <c r="DI17" s="12"/>
      <c r="DJ17" s="12"/>
      <c r="DK17" s="12"/>
      <c r="DL17" s="11"/>
      <c r="DM17" s="11"/>
      <c r="DN17" s="11"/>
      <c r="DO17" s="11"/>
      <c r="DP17" s="12"/>
      <c r="DQ17" s="12"/>
      <c r="DR17" s="12"/>
      <c r="DS17" s="12"/>
      <c r="DT17" s="11"/>
      <c r="DU17" s="11"/>
      <c r="DV17" s="11"/>
      <c r="DW17" s="11"/>
      <c r="DX17" s="20"/>
      <c r="DY17" s="12"/>
      <c r="DZ17" s="12"/>
      <c r="EA17" s="12"/>
      <c r="EB17" s="11"/>
      <c r="EC17" s="11"/>
      <c r="ED17" s="11"/>
      <c r="EE17" s="11"/>
      <c r="EF17" s="12"/>
      <c r="EG17" s="12"/>
      <c r="EH17" s="12"/>
      <c r="EI17" s="12"/>
      <c r="EJ17" s="11"/>
      <c r="EK17" s="11"/>
      <c r="EL17" s="11"/>
      <c r="EM17" s="11"/>
      <c r="EN17" s="20"/>
      <c r="EO17" s="12"/>
      <c r="EP17" s="12"/>
      <c r="EQ17" s="12"/>
      <c r="ER17" s="11"/>
      <c r="ES17" s="11"/>
      <c r="ET17" s="11"/>
      <c r="EU17" s="11"/>
      <c r="EV17" s="20"/>
      <c r="EW17" s="12"/>
      <c r="EX17" s="12"/>
      <c r="EY17" s="12"/>
      <c r="EZ17" s="11"/>
      <c r="FA17" s="11"/>
      <c r="FB17" s="11"/>
      <c r="FC17" s="11"/>
      <c r="FD17" s="12"/>
      <c r="FE17" s="12"/>
      <c r="FF17" s="12"/>
      <c r="FG17" s="12"/>
    </row>
    <row r="18" spans="3:163" x14ac:dyDescent="0.35">
      <c r="C18" s="10" t="s">
        <v>28</v>
      </c>
      <c r="D18" s="11">
        <v>4</v>
      </c>
      <c r="E18" s="11"/>
      <c r="F18" s="11"/>
      <c r="G18" s="11"/>
      <c r="H18" s="19">
        <v>2</v>
      </c>
      <c r="I18" s="12"/>
      <c r="J18" s="12"/>
      <c r="K18" s="12"/>
      <c r="L18" s="11">
        <v>9</v>
      </c>
      <c r="M18" s="11"/>
      <c r="N18" s="11"/>
      <c r="O18" s="11"/>
      <c r="P18" s="20">
        <v>5</v>
      </c>
      <c r="Q18" s="12"/>
      <c r="R18" s="12"/>
      <c r="S18" s="12"/>
      <c r="T18" s="11">
        <v>1.8</v>
      </c>
      <c r="U18" s="11"/>
      <c r="V18" s="11"/>
      <c r="W18" s="11"/>
      <c r="X18" s="20">
        <v>4.0999999999999996</v>
      </c>
      <c r="Y18" s="12"/>
      <c r="Z18" s="12"/>
      <c r="AA18" s="12"/>
      <c r="AB18" s="11">
        <v>4</v>
      </c>
      <c r="AC18" s="11"/>
      <c r="AD18" s="11"/>
      <c r="AE18" s="11"/>
      <c r="AF18" s="20">
        <v>4</v>
      </c>
      <c r="AG18" s="12"/>
      <c r="AH18" s="12"/>
      <c r="AI18" s="12"/>
      <c r="AJ18" s="11">
        <v>6</v>
      </c>
      <c r="AK18" s="11"/>
      <c r="AL18" s="11"/>
      <c r="AM18" s="11"/>
      <c r="AN18" s="20">
        <v>6</v>
      </c>
      <c r="AO18" s="12"/>
      <c r="AP18" s="12"/>
      <c r="AQ18" s="12"/>
      <c r="AR18" s="11">
        <v>3</v>
      </c>
      <c r="AS18" s="11"/>
      <c r="AT18" s="11"/>
      <c r="AU18" s="11"/>
      <c r="AV18" s="20">
        <v>4</v>
      </c>
      <c r="AW18" s="12"/>
      <c r="AX18" s="12"/>
      <c r="AY18" s="12"/>
      <c r="AZ18" s="11">
        <v>8</v>
      </c>
      <c r="BA18" s="11"/>
      <c r="BB18" s="11"/>
      <c r="BC18" s="11"/>
      <c r="BD18" s="20">
        <v>5</v>
      </c>
      <c r="BE18" s="12"/>
      <c r="BF18" s="12"/>
      <c r="BG18" s="12"/>
      <c r="BH18" s="11">
        <v>6</v>
      </c>
      <c r="BI18" s="11"/>
      <c r="BJ18" s="11"/>
      <c r="BK18" s="11"/>
      <c r="BL18" s="20">
        <v>6</v>
      </c>
      <c r="BM18" s="12"/>
      <c r="BN18" s="12"/>
      <c r="BO18" s="12"/>
      <c r="BP18" s="11">
        <v>4.7</v>
      </c>
      <c r="BQ18" s="11"/>
      <c r="BR18" s="11"/>
      <c r="BS18" s="11"/>
      <c r="BT18" s="20">
        <v>6.5</v>
      </c>
      <c r="BU18" s="12"/>
      <c r="BV18" s="12"/>
      <c r="BW18" s="12"/>
      <c r="BX18" s="11">
        <v>8</v>
      </c>
      <c r="BY18" s="11"/>
      <c r="BZ18" s="11"/>
      <c r="CA18" s="11"/>
      <c r="CB18" s="20">
        <v>6</v>
      </c>
      <c r="CC18" s="12"/>
      <c r="CD18" s="12"/>
      <c r="CE18" s="12"/>
      <c r="CF18" s="11">
        <v>8</v>
      </c>
      <c r="CG18" s="11"/>
      <c r="CH18" s="11"/>
      <c r="CI18" s="11"/>
      <c r="CJ18" s="20">
        <v>3</v>
      </c>
      <c r="CK18" s="12"/>
      <c r="CL18" s="12"/>
      <c r="CM18" s="12"/>
      <c r="CN18" s="11">
        <v>3</v>
      </c>
      <c r="CO18" s="11"/>
      <c r="CP18" s="11"/>
      <c r="CQ18" s="11"/>
      <c r="CR18" s="20">
        <v>7</v>
      </c>
      <c r="CS18" s="12"/>
      <c r="CT18" s="12"/>
      <c r="CU18" s="12"/>
      <c r="CV18" s="11">
        <v>7</v>
      </c>
      <c r="CW18" s="11"/>
      <c r="CX18" s="11"/>
      <c r="CY18" s="11"/>
      <c r="CZ18" s="20">
        <v>9</v>
      </c>
      <c r="DA18" s="12"/>
      <c r="DB18" s="12"/>
      <c r="DC18" s="12"/>
      <c r="DD18" s="11">
        <v>3</v>
      </c>
      <c r="DE18" s="11"/>
      <c r="DF18" s="11"/>
      <c r="DG18" s="11"/>
      <c r="DH18" s="20">
        <v>6</v>
      </c>
      <c r="DI18" s="12"/>
      <c r="DJ18" s="12"/>
      <c r="DK18" s="12"/>
      <c r="DL18" s="11">
        <v>6</v>
      </c>
      <c r="DM18" s="11"/>
      <c r="DN18" s="11"/>
      <c r="DO18" s="11"/>
      <c r="DP18" s="20">
        <v>9</v>
      </c>
      <c r="DQ18" s="12"/>
      <c r="DR18" s="12"/>
      <c r="DS18" s="12"/>
      <c r="DT18" s="11">
        <v>7</v>
      </c>
      <c r="DU18" s="11"/>
      <c r="DV18" s="11"/>
      <c r="DW18" s="11"/>
      <c r="DX18" s="20">
        <v>8</v>
      </c>
      <c r="DY18" s="12"/>
      <c r="DZ18" s="12"/>
      <c r="EA18" s="12"/>
      <c r="EB18" s="11">
        <v>5</v>
      </c>
      <c r="EC18" s="11"/>
      <c r="ED18" s="11"/>
      <c r="EE18" s="11"/>
      <c r="EF18" s="20">
        <v>6</v>
      </c>
      <c r="EG18" s="12"/>
      <c r="EH18" s="12"/>
      <c r="EI18" s="12"/>
      <c r="EJ18" s="11">
        <v>4</v>
      </c>
      <c r="EK18" s="11"/>
      <c r="EL18" s="11"/>
      <c r="EM18" s="11"/>
      <c r="EN18" s="20">
        <v>2</v>
      </c>
      <c r="EO18" s="12"/>
      <c r="EP18" s="12"/>
      <c r="EQ18" s="12"/>
      <c r="ER18" s="11">
        <v>3</v>
      </c>
      <c r="ES18" s="11"/>
      <c r="ET18" s="11"/>
      <c r="EU18" s="11"/>
      <c r="EV18" s="20" t="s">
        <v>29</v>
      </c>
      <c r="EW18" s="12"/>
      <c r="EX18" s="12"/>
      <c r="EY18" s="12"/>
      <c r="EZ18" s="11">
        <v>5</v>
      </c>
      <c r="FA18" s="11"/>
      <c r="FB18" s="11"/>
      <c r="FC18" s="11"/>
      <c r="FD18" s="20">
        <v>5</v>
      </c>
      <c r="FE18" s="12"/>
      <c r="FF18" s="12"/>
      <c r="FG18" s="12"/>
    </row>
    <row r="19" spans="3:163" x14ac:dyDescent="0.35">
      <c r="C19" s="10" t="s">
        <v>30</v>
      </c>
      <c r="D19" s="11">
        <v>3</v>
      </c>
      <c r="E19" s="11"/>
      <c r="F19" s="11"/>
      <c r="G19" s="11"/>
      <c r="H19" s="19">
        <v>3</v>
      </c>
      <c r="I19" s="12"/>
      <c r="J19" s="12"/>
      <c r="K19" s="12"/>
      <c r="L19" s="11">
        <v>5</v>
      </c>
      <c r="M19" s="11"/>
      <c r="N19" s="11"/>
      <c r="O19" s="11"/>
      <c r="P19" s="20">
        <v>3</v>
      </c>
      <c r="Q19" s="12"/>
      <c r="R19" s="12"/>
      <c r="S19" s="12"/>
      <c r="T19" s="11">
        <v>2.5</v>
      </c>
      <c r="U19" s="11"/>
      <c r="V19" s="11"/>
      <c r="W19" s="11"/>
      <c r="X19" s="20">
        <v>1.2</v>
      </c>
      <c r="Y19" s="12"/>
      <c r="Z19" s="12"/>
      <c r="AA19" s="12"/>
      <c r="AB19" s="11">
        <v>5</v>
      </c>
      <c r="AC19" s="11"/>
      <c r="AD19" s="11"/>
      <c r="AE19" s="11"/>
      <c r="AF19" s="20">
        <v>6</v>
      </c>
      <c r="AG19" s="12"/>
      <c r="AH19" s="12"/>
      <c r="AI19" s="12"/>
      <c r="AJ19" s="11">
        <v>5</v>
      </c>
      <c r="AK19" s="11"/>
      <c r="AL19" s="11"/>
      <c r="AM19" s="11"/>
      <c r="AN19" s="20">
        <v>6</v>
      </c>
      <c r="AO19" s="12"/>
      <c r="AP19" s="12"/>
      <c r="AQ19" s="12"/>
      <c r="AR19" s="11">
        <v>4</v>
      </c>
      <c r="AS19" s="11"/>
      <c r="AT19" s="11"/>
      <c r="AU19" s="11"/>
      <c r="AV19" s="20">
        <v>3</v>
      </c>
      <c r="AW19" s="12"/>
      <c r="AX19" s="12"/>
      <c r="AY19" s="12"/>
      <c r="AZ19" s="11">
        <v>6</v>
      </c>
      <c r="BA19" s="11"/>
      <c r="BB19" s="11"/>
      <c r="BC19" s="11"/>
      <c r="BD19" s="20">
        <v>5</v>
      </c>
      <c r="BE19" s="12"/>
      <c r="BF19" s="12"/>
      <c r="BG19" s="12"/>
      <c r="BH19" s="11">
        <v>2</v>
      </c>
      <c r="BI19" s="11"/>
      <c r="BJ19" s="11"/>
      <c r="BK19" s="11"/>
      <c r="BL19" s="20">
        <v>6</v>
      </c>
      <c r="BM19" s="12"/>
      <c r="BN19" s="12"/>
      <c r="BO19" s="12"/>
      <c r="BP19" s="11">
        <v>7</v>
      </c>
      <c r="BQ19" s="11"/>
      <c r="BR19" s="11"/>
      <c r="BS19" s="11"/>
      <c r="BT19" s="20">
        <v>7</v>
      </c>
      <c r="BU19" s="12"/>
      <c r="BV19" s="12"/>
      <c r="BW19" s="12"/>
      <c r="BX19" s="11">
        <v>4</v>
      </c>
      <c r="BY19" s="11"/>
      <c r="BZ19" s="11"/>
      <c r="CA19" s="11"/>
      <c r="CB19" s="20">
        <v>6</v>
      </c>
      <c r="CC19" s="12"/>
      <c r="CD19" s="12"/>
      <c r="CE19" s="12"/>
      <c r="CF19" s="11">
        <v>11</v>
      </c>
      <c r="CG19" s="11"/>
      <c r="CH19" s="11"/>
      <c r="CI19" s="11"/>
      <c r="CJ19" s="20">
        <v>6</v>
      </c>
      <c r="CK19" s="12"/>
      <c r="CL19" s="12"/>
      <c r="CM19" s="12"/>
      <c r="CN19" s="11">
        <v>6</v>
      </c>
      <c r="CO19" s="11"/>
      <c r="CP19" s="11"/>
      <c r="CQ19" s="11"/>
      <c r="CR19" s="20">
        <v>4</v>
      </c>
      <c r="CS19" s="12"/>
      <c r="CT19" s="12"/>
      <c r="CU19" s="12"/>
      <c r="CV19" s="11">
        <v>7</v>
      </c>
      <c r="CW19" s="11"/>
      <c r="CX19" s="11"/>
      <c r="CY19" s="11"/>
      <c r="CZ19" s="20">
        <v>8</v>
      </c>
      <c r="DA19" s="12"/>
      <c r="DB19" s="12"/>
      <c r="DC19" s="12"/>
      <c r="DD19" s="11">
        <v>3</v>
      </c>
      <c r="DE19" s="11"/>
      <c r="DF19" s="11"/>
      <c r="DG19" s="11"/>
      <c r="DH19" s="20">
        <v>7</v>
      </c>
      <c r="DI19" s="12"/>
      <c r="DJ19" s="12"/>
      <c r="DK19" s="12"/>
      <c r="DL19" s="11">
        <v>7</v>
      </c>
      <c r="DM19" s="11"/>
      <c r="DN19" s="11"/>
      <c r="DO19" s="11"/>
      <c r="DP19" s="20">
        <v>7</v>
      </c>
      <c r="DQ19" s="12"/>
      <c r="DR19" s="12"/>
      <c r="DS19" s="12"/>
      <c r="DT19" s="11">
        <v>3</v>
      </c>
      <c r="DU19" s="11"/>
      <c r="DV19" s="11"/>
      <c r="DW19" s="11"/>
      <c r="DX19" s="20">
        <v>4</v>
      </c>
      <c r="DY19" s="12"/>
      <c r="DZ19" s="12"/>
      <c r="EA19" s="12"/>
      <c r="EB19" s="11">
        <v>7</v>
      </c>
      <c r="EC19" s="11"/>
      <c r="ED19" s="11"/>
      <c r="EE19" s="11"/>
      <c r="EF19" s="20">
        <v>10</v>
      </c>
      <c r="EG19" s="12"/>
      <c r="EH19" s="12"/>
      <c r="EI19" s="12"/>
      <c r="EJ19" s="11">
        <v>4</v>
      </c>
      <c r="EK19" s="11"/>
      <c r="EL19" s="11"/>
      <c r="EM19" s="11"/>
      <c r="EN19" s="20">
        <v>3</v>
      </c>
      <c r="EO19" s="12"/>
      <c r="EP19" s="12"/>
      <c r="EQ19" s="12"/>
      <c r="ER19" s="11" t="s">
        <v>29</v>
      </c>
      <c r="ES19" s="11"/>
      <c r="ET19" s="11"/>
      <c r="EU19" s="11"/>
      <c r="EV19" s="20">
        <v>5</v>
      </c>
      <c r="EW19" s="12"/>
      <c r="EX19" s="12"/>
      <c r="EY19" s="12"/>
      <c r="EZ19" s="11">
        <v>9</v>
      </c>
      <c r="FA19" s="11"/>
      <c r="FB19" s="11"/>
      <c r="FC19" s="11"/>
      <c r="FD19" s="20">
        <v>6</v>
      </c>
      <c r="FE19" s="12"/>
      <c r="FF19" s="12"/>
      <c r="FG19" s="12"/>
    </row>
    <row r="20" spans="3:163" x14ac:dyDescent="0.35">
      <c r="C20" s="10" t="s">
        <v>31</v>
      </c>
      <c r="D20" s="11">
        <v>3.5</v>
      </c>
      <c r="E20" s="11"/>
      <c r="F20" s="11"/>
      <c r="G20" s="11"/>
      <c r="H20" s="19">
        <v>2</v>
      </c>
      <c r="I20" s="12"/>
      <c r="J20" s="12"/>
      <c r="K20" s="12"/>
      <c r="L20" s="11">
        <v>4</v>
      </c>
      <c r="M20" s="11"/>
      <c r="N20" s="11"/>
      <c r="O20" s="11"/>
      <c r="P20" s="20">
        <v>7</v>
      </c>
      <c r="Q20" s="12"/>
      <c r="R20" s="12"/>
      <c r="S20" s="12"/>
      <c r="T20" s="11">
        <v>1.2</v>
      </c>
      <c r="U20" s="11"/>
      <c r="V20" s="11"/>
      <c r="W20" s="11"/>
      <c r="X20" s="20">
        <v>1.9</v>
      </c>
      <c r="Y20" s="12"/>
      <c r="Z20" s="12"/>
      <c r="AA20" s="12"/>
      <c r="AB20" s="11">
        <v>6</v>
      </c>
      <c r="AC20" s="11"/>
      <c r="AD20" s="11"/>
      <c r="AE20" s="11"/>
      <c r="AF20" s="20">
        <v>5</v>
      </c>
      <c r="AG20" s="12"/>
      <c r="AH20" s="12"/>
      <c r="AI20" s="12"/>
      <c r="AJ20" s="11">
        <v>7</v>
      </c>
      <c r="AK20" s="11"/>
      <c r="AL20" s="11"/>
      <c r="AM20" s="11"/>
      <c r="AN20" s="20">
        <v>4</v>
      </c>
      <c r="AO20" s="12"/>
      <c r="AP20" s="12"/>
      <c r="AQ20" s="12"/>
      <c r="AR20" s="11">
        <v>3</v>
      </c>
      <c r="AS20" s="11"/>
      <c r="AT20" s="11"/>
      <c r="AU20" s="11"/>
      <c r="AV20" s="20">
        <v>4</v>
      </c>
      <c r="AW20" s="12"/>
      <c r="AX20" s="12"/>
      <c r="AY20" s="12"/>
      <c r="AZ20" s="11">
        <v>5</v>
      </c>
      <c r="BA20" s="11"/>
      <c r="BB20" s="11"/>
      <c r="BC20" s="11"/>
      <c r="BD20" s="20">
        <v>8</v>
      </c>
      <c r="BE20" s="12"/>
      <c r="BF20" s="12"/>
      <c r="BG20" s="12"/>
      <c r="BH20" s="11">
        <v>5</v>
      </c>
      <c r="BI20" s="11"/>
      <c r="BJ20" s="11"/>
      <c r="BK20" s="11"/>
      <c r="BL20" s="20">
        <v>0</v>
      </c>
      <c r="BM20" s="12"/>
      <c r="BN20" s="12"/>
      <c r="BO20" s="12"/>
      <c r="BP20" s="11">
        <v>5</v>
      </c>
      <c r="BQ20" s="11"/>
      <c r="BR20" s="11"/>
      <c r="BS20" s="11"/>
      <c r="BT20" s="20">
        <v>8</v>
      </c>
      <c r="BU20" s="12"/>
      <c r="BV20" s="12"/>
      <c r="BW20" s="12"/>
      <c r="BX20" s="11">
        <v>4</v>
      </c>
      <c r="BY20" s="11"/>
      <c r="BZ20" s="11"/>
      <c r="CA20" s="11"/>
      <c r="CB20" s="20">
        <v>6</v>
      </c>
      <c r="CC20" s="12"/>
      <c r="CD20" s="12"/>
      <c r="CE20" s="12"/>
      <c r="CF20" s="11">
        <v>5</v>
      </c>
      <c r="CG20" s="11"/>
      <c r="CH20" s="11"/>
      <c r="CI20" s="11"/>
      <c r="CJ20" s="20">
        <v>2</v>
      </c>
      <c r="CK20" s="12"/>
      <c r="CL20" s="12"/>
      <c r="CM20" s="12"/>
      <c r="CN20" s="11">
        <v>3</v>
      </c>
      <c r="CO20" s="11"/>
      <c r="CP20" s="11"/>
      <c r="CQ20" s="11"/>
      <c r="CR20" s="20">
        <v>3</v>
      </c>
      <c r="CS20" s="12"/>
      <c r="CT20" s="12"/>
      <c r="CU20" s="12"/>
      <c r="CV20" s="11" t="s">
        <v>29</v>
      </c>
      <c r="CW20" s="11"/>
      <c r="CX20" s="11"/>
      <c r="CY20" s="11"/>
      <c r="CZ20" s="20">
        <v>9</v>
      </c>
      <c r="DA20" s="12"/>
      <c r="DB20" s="12"/>
      <c r="DC20" s="12"/>
      <c r="DD20" s="11">
        <v>2</v>
      </c>
      <c r="DE20" s="11"/>
      <c r="DF20" s="11"/>
      <c r="DG20" s="11"/>
      <c r="DH20" s="20">
        <v>8</v>
      </c>
      <c r="DI20" s="12"/>
      <c r="DJ20" s="12"/>
      <c r="DK20" s="12"/>
      <c r="DL20" s="11">
        <v>4</v>
      </c>
      <c r="DM20" s="11"/>
      <c r="DN20" s="11"/>
      <c r="DO20" s="11"/>
      <c r="DP20" s="20">
        <v>6</v>
      </c>
      <c r="DQ20" s="12"/>
      <c r="DR20" s="12"/>
      <c r="DS20" s="12"/>
      <c r="DT20" s="11">
        <v>1</v>
      </c>
      <c r="DU20" s="11"/>
      <c r="DV20" s="11"/>
      <c r="DW20" s="11"/>
      <c r="DX20" s="20">
        <v>7</v>
      </c>
      <c r="DY20" s="12"/>
      <c r="DZ20" s="12"/>
      <c r="EA20" s="12"/>
      <c r="EB20" s="11">
        <v>6</v>
      </c>
      <c r="EC20" s="11"/>
      <c r="ED20" s="11"/>
      <c r="EE20" s="11"/>
      <c r="EF20" s="20">
        <v>8</v>
      </c>
      <c r="EG20" s="12"/>
      <c r="EH20" s="12"/>
      <c r="EI20" s="12"/>
      <c r="EJ20" s="11">
        <v>3</v>
      </c>
      <c r="EK20" s="11"/>
      <c r="EL20" s="11"/>
      <c r="EM20" s="11"/>
      <c r="EN20" s="20">
        <v>1</v>
      </c>
      <c r="EO20" s="12"/>
      <c r="EP20" s="12"/>
      <c r="EQ20" s="12"/>
      <c r="ER20" s="11">
        <v>6</v>
      </c>
      <c r="ES20" s="11"/>
      <c r="ET20" s="11"/>
      <c r="EU20" s="11"/>
      <c r="EV20" s="20">
        <v>7</v>
      </c>
      <c r="EW20" s="12"/>
      <c r="EX20" s="12"/>
      <c r="EY20" s="12"/>
      <c r="EZ20" s="11">
        <v>5</v>
      </c>
      <c r="FA20" s="11"/>
      <c r="FB20" s="11"/>
      <c r="FC20" s="11"/>
      <c r="FD20" s="20">
        <v>0</v>
      </c>
      <c r="FE20" s="12"/>
      <c r="FF20" s="12"/>
      <c r="FG20" s="12"/>
    </row>
    <row r="21" spans="3:163" x14ac:dyDescent="0.35">
      <c r="C21" s="10" t="s">
        <v>32</v>
      </c>
      <c r="D21" s="11">
        <v>2.4</v>
      </c>
      <c r="E21" s="11"/>
      <c r="F21" s="11"/>
      <c r="G21" s="11"/>
      <c r="H21" s="19">
        <v>3</v>
      </c>
      <c r="I21" s="12"/>
      <c r="J21" s="12"/>
      <c r="K21" s="12"/>
      <c r="L21" s="11">
        <v>4</v>
      </c>
      <c r="M21" s="11"/>
      <c r="N21" s="11"/>
      <c r="O21" s="11"/>
      <c r="P21" s="20">
        <v>3</v>
      </c>
      <c r="Q21" s="12"/>
      <c r="R21" s="12"/>
      <c r="S21" s="12"/>
      <c r="T21" s="11">
        <v>1.2</v>
      </c>
      <c r="U21" s="11"/>
      <c r="V21" s="11"/>
      <c r="W21" s="11"/>
      <c r="X21" s="20">
        <v>2.7</v>
      </c>
      <c r="Y21" s="12"/>
      <c r="Z21" s="12"/>
      <c r="AA21" s="12"/>
      <c r="AB21" s="11">
        <v>3</v>
      </c>
      <c r="AC21" s="11"/>
      <c r="AD21" s="11"/>
      <c r="AE21" s="11"/>
      <c r="AF21" s="20">
        <v>7</v>
      </c>
      <c r="AG21" s="12"/>
      <c r="AH21" s="12"/>
      <c r="AI21" s="12"/>
      <c r="AJ21" s="11">
        <v>6</v>
      </c>
      <c r="AK21" s="11"/>
      <c r="AL21" s="11"/>
      <c r="AM21" s="11"/>
      <c r="AN21" s="20">
        <v>4</v>
      </c>
      <c r="AO21" s="12"/>
      <c r="AP21" s="12"/>
      <c r="AQ21" s="12"/>
      <c r="AR21" s="11">
        <v>4</v>
      </c>
      <c r="AS21" s="11"/>
      <c r="AT21" s="11"/>
      <c r="AU21" s="11"/>
      <c r="AV21" s="20">
        <v>6</v>
      </c>
      <c r="AW21" s="12"/>
      <c r="AX21" s="12"/>
      <c r="AY21" s="12"/>
      <c r="AZ21" s="11">
        <v>5</v>
      </c>
      <c r="BA21" s="11"/>
      <c r="BB21" s="11"/>
      <c r="BC21" s="11"/>
      <c r="BD21" s="20">
        <v>6</v>
      </c>
      <c r="BE21" s="12"/>
      <c r="BF21" s="12"/>
      <c r="BG21" s="12"/>
      <c r="BH21" s="11">
        <v>7</v>
      </c>
      <c r="BI21" s="11"/>
      <c r="BJ21" s="11"/>
      <c r="BK21" s="11"/>
      <c r="BL21" s="20">
        <v>6</v>
      </c>
      <c r="BM21" s="12"/>
      <c r="BN21" s="12"/>
      <c r="BO21" s="12"/>
      <c r="BP21" s="11">
        <v>8</v>
      </c>
      <c r="BQ21" s="11"/>
      <c r="BR21" s="11"/>
      <c r="BS21" s="11"/>
      <c r="BT21" s="20">
        <v>5</v>
      </c>
      <c r="BU21" s="12"/>
      <c r="BV21" s="12"/>
      <c r="BW21" s="12"/>
      <c r="BX21" s="11">
        <v>3</v>
      </c>
      <c r="BY21" s="11"/>
      <c r="BZ21" s="11"/>
      <c r="CA21" s="11"/>
      <c r="CB21" s="20">
        <v>5</v>
      </c>
      <c r="CC21" s="12"/>
      <c r="CD21" s="12"/>
      <c r="CE21" s="12"/>
      <c r="CF21" s="11">
        <v>8</v>
      </c>
      <c r="CG21" s="11"/>
      <c r="CH21" s="11"/>
      <c r="CI21" s="11"/>
      <c r="CJ21" s="20">
        <v>5</v>
      </c>
      <c r="CK21" s="12"/>
      <c r="CL21" s="12"/>
      <c r="CM21" s="12"/>
      <c r="CN21" s="11">
        <v>6</v>
      </c>
      <c r="CO21" s="11"/>
      <c r="CP21" s="11"/>
      <c r="CQ21" s="11"/>
      <c r="CR21" s="20">
        <v>4</v>
      </c>
      <c r="CS21" s="12"/>
      <c r="CT21" s="12"/>
      <c r="CU21" s="12"/>
      <c r="CV21" s="11" t="s">
        <v>29</v>
      </c>
      <c r="CW21" s="11"/>
      <c r="CX21" s="11"/>
      <c r="CY21" s="11"/>
      <c r="CZ21" s="20">
        <v>7</v>
      </c>
      <c r="DA21" s="12"/>
      <c r="DB21" s="12"/>
      <c r="DC21" s="12"/>
      <c r="DD21" s="11">
        <v>3</v>
      </c>
      <c r="DE21" s="11"/>
      <c r="DF21" s="11"/>
      <c r="DG21" s="11"/>
      <c r="DH21" s="20">
        <v>5</v>
      </c>
      <c r="DI21" s="12"/>
      <c r="DJ21" s="12"/>
      <c r="DK21" s="12"/>
      <c r="DL21" s="11">
        <v>6</v>
      </c>
      <c r="DM21" s="11"/>
      <c r="DN21" s="11"/>
      <c r="DO21" s="11"/>
      <c r="DP21" s="20">
        <v>11</v>
      </c>
      <c r="DQ21" s="12"/>
      <c r="DR21" s="12"/>
      <c r="DS21" s="12"/>
      <c r="DT21" s="11">
        <v>1</v>
      </c>
      <c r="DU21" s="11"/>
      <c r="DV21" s="11"/>
      <c r="DW21" s="11"/>
      <c r="DX21" s="20">
        <v>5</v>
      </c>
      <c r="DY21" s="12"/>
      <c r="DZ21" s="12"/>
      <c r="EA21" s="12"/>
      <c r="EB21" s="11">
        <v>9</v>
      </c>
      <c r="EC21" s="11"/>
      <c r="ED21" s="11"/>
      <c r="EE21" s="11"/>
      <c r="EF21" s="20">
        <v>6</v>
      </c>
      <c r="EG21" s="12"/>
      <c r="EH21" s="12"/>
      <c r="EI21" s="12"/>
      <c r="EJ21" s="11">
        <v>4</v>
      </c>
      <c r="EK21" s="11"/>
      <c r="EL21" s="11"/>
      <c r="EM21" s="11"/>
      <c r="EN21" s="20">
        <v>0</v>
      </c>
      <c r="EO21" s="12"/>
      <c r="EP21" s="12"/>
      <c r="EQ21" s="12"/>
      <c r="ER21" s="11" t="s">
        <v>29</v>
      </c>
      <c r="ES21" s="11"/>
      <c r="ET21" s="11"/>
      <c r="EU21" s="11"/>
      <c r="EV21" s="20">
        <v>6</v>
      </c>
      <c r="EW21" s="12"/>
      <c r="EX21" s="12"/>
      <c r="EY21" s="12"/>
      <c r="EZ21" s="11">
        <v>5</v>
      </c>
      <c r="FA21" s="11"/>
      <c r="FB21" s="11"/>
      <c r="FC21" s="11"/>
      <c r="FD21" s="20">
        <v>0</v>
      </c>
      <c r="FE21" s="12"/>
      <c r="FF21" s="12"/>
      <c r="FG21" s="12"/>
    </row>
    <row r="22" spans="3:163" x14ac:dyDescent="0.35">
      <c r="C22" s="10" t="s">
        <v>33</v>
      </c>
      <c r="D22" s="11">
        <v>2</v>
      </c>
      <c r="E22" s="11"/>
      <c r="F22" s="11"/>
      <c r="G22" s="11"/>
      <c r="H22" s="19">
        <v>7.5</v>
      </c>
      <c r="I22" s="12"/>
      <c r="J22" s="12"/>
      <c r="K22" s="12"/>
      <c r="L22" s="11">
        <v>4</v>
      </c>
      <c r="M22" s="11"/>
      <c r="N22" s="11"/>
      <c r="O22" s="11"/>
      <c r="P22" s="20">
        <v>4</v>
      </c>
      <c r="Q22" s="12"/>
      <c r="R22" s="12"/>
      <c r="S22" s="12"/>
      <c r="T22" s="11">
        <v>4.8</v>
      </c>
      <c r="U22" s="11"/>
      <c r="V22" s="11"/>
      <c r="W22" s="11"/>
      <c r="X22" s="20">
        <v>4</v>
      </c>
      <c r="Y22" s="12"/>
      <c r="Z22" s="12"/>
      <c r="AA22" s="12"/>
      <c r="AB22" s="11">
        <v>5</v>
      </c>
      <c r="AC22" s="11"/>
      <c r="AD22" s="11"/>
      <c r="AE22" s="11"/>
      <c r="AF22" s="20">
        <v>2</v>
      </c>
      <c r="AG22" s="12"/>
      <c r="AH22" s="12"/>
      <c r="AI22" s="12"/>
      <c r="AJ22" s="11">
        <v>5</v>
      </c>
      <c r="AK22" s="11"/>
      <c r="AL22" s="11"/>
      <c r="AM22" s="11"/>
      <c r="AN22" s="20">
        <v>7</v>
      </c>
      <c r="AO22" s="12"/>
      <c r="AP22" s="12"/>
      <c r="AQ22" s="12"/>
      <c r="AR22" s="11">
        <v>2</v>
      </c>
      <c r="AS22" s="11"/>
      <c r="AT22" s="11"/>
      <c r="AU22" s="11"/>
      <c r="AV22" s="20">
        <v>2</v>
      </c>
      <c r="AW22" s="12"/>
      <c r="AX22" s="12"/>
      <c r="AY22" s="12"/>
      <c r="AZ22" s="11">
        <v>5</v>
      </c>
      <c r="BA22" s="11"/>
      <c r="BB22" s="11"/>
      <c r="BC22" s="11"/>
      <c r="BD22" s="20">
        <v>4</v>
      </c>
      <c r="BE22" s="12"/>
      <c r="BF22" s="12"/>
      <c r="BG22" s="12"/>
      <c r="BH22" s="11">
        <v>2</v>
      </c>
      <c r="BI22" s="11"/>
      <c r="BJ22" s="11"/>
      <c r="BK22" s="11"/>
      <c r="BL22" s="20">
        <v>3</v>
      </c>
      <c r="BM22" s="12"/>
      <c r="BN22" s="12"/>
      <c r="BO22" s="12"/>
      <c r="BP22" s="11">
        <v>4</v>
      </c>
      <c r="BQ22" s="11"/>
      <c r="BR22" s="11"/>
      <c r="BS22" s="11"/>
      <c r="BT22" s="20">
        <v>5</v>
      </c>
      <c r="BU22" s="12"/>
      <c r="BV22" s="12"/>
      <c r="BW22" s="12"/>
      <c r="BX22" s="11">
        <v>1</v>
      </c>
      <c r="BY22" s="11"/>
      <c r="BZ22" s="11"/>
      <c r="CA22" s="11"/>
      <c r="CB22" s="20">
        <v>3</v>
      </c>
      <c r="CC22" s="12"/>
      <c r="CD22" s="12"/>
      <c r="CE22" s="12"/>
      <c r="CF22" s="11">
        <v>6</v>
      </c>
      <c r="CG22" s="11"/>
      <c r="CH22" s="11"/>
      <c r="CI22" s="11"/>
      <c r="CJ22" s="20" t="s">
        <v>29</v>
      </c>
      <c r="CK22" s="12"/>
      <c r="CL22" s="12"/>
      <c r="CM22" s="12"/>
      <c r="CN22" s="11">
        <v>4</v>
      </c>
      <c r="CO22" s="11"/>
      <c r="CP22" s="11"/>
      <c r="CQ22" s="11"/>
      <c r="CR22" s="20">
        <v>2</v>
      </c>
      <c r="CS22" s="12"/>
      <c r="CT22" s="12"/>
      <c r="CU22" s="12"/>
      <c r="CV22" s="11">
        <v>5</v>
      </c>
      <c r="CW22" s="11"/>
      <c r="CX22" s="11"/>
      <c r="CY22" s="11"/>
      <c r="CZ22" s="20">
        <v>8</v>
      </c>
      <c r="DA22" s="12"/>
      <c r="DB22" s="12"/>
      <c r="DC22" s="12"/>
      <c r="DD22" s="11">
        <v>3</v>
      </c>
      <c r="DE22" s="11"/>
      <c r="DF22" s="11"/>
      <c r="DG22" s="11"/>
      <c r="DH22" s="20">
        <v>3</v>
      </c>
      <c r="DI22" s="12"/>
      <c r="DJ22" s="12"/>
      <c r="DK22" s="12"/>
      <c r="DL22" s="11">
        <v>4</v>
      </c>
      <c r="DM22" s="11"/>
      <c r="DN22" s="11"/>
      <c r="DO22" s="11"/>
      <c r="DP22" s="20">
        <v>5</v>
      </c>
      <c r="DQ22" s="12"/>
      <c r="DR22" s="12"/>
      <c r="DS22" s="12"/>
      <c r="DT22" s="11">
        <v>4</v>
      </c>
      <c r="DU22" s="11"/>
      <c r="DV22" s="11"/>
      <c r="DW22" s="11"/>
      <c r="DX22" s="20">
        <v>4</v>
      </c>
      <c r="DY22" s="12"/>
      <c r="DZ22" s="12"/>
      <c r="EA22" s="12"/>
      <c r="EB22" s="11">
        <v>7</v>
      </c>
      <c r="EC22" s="11"/>
      <c r="ED22" s="11"/>
      <c r="EE22" s="11"/>
      <c r="EF22" s="20">
        <v>5</v>
      </c>
      <c r="EG22" s="12"/>
      <c r="EH22" s="12"/>
      <c r="EI22" s="12"/>
      <c r="EJ22" s="11">
        <v>2</v>
      </c>
      <c r="EK22" s="11"/>
      <c r="EL22" s="11"/>
      <c r="EM22" s="11"/>
      <c r="EN22" s="20">
        <v>0</v>
      </c>
      <c r="EO22" s="12"/>
      <c r="EP22" s="12"/>
      <c r="EQ22" s="12"/>
      <c r="ER22" s="11" t="s">
        <v>29</v>
      </c>
      <c r="ES22" s="11"/>
      <c r="ET22" s="11"/>
      <c r="EU22" s="11"/>
      <c r="EV22" s="20">
        <v>3</v>
      </c>
      <c r="EW22" s="12"/>
      <c r="EX22" s="12"/>
      <c r="EY22" s="12"/>
      <c r="EZ22" s="11">
        <v>4</v>
      </c>
      <c r="FA22" s="11"/>
      <c r="FB22" s="11"/>
      <c r="FC22" s="11"/>
      <c r="FD22" s="20">
        <v>3</v>
      </c>
      <c r="FE22" s="12"/>
      <c r="FF22" s="12"/>
      <c r="FG22" s="12"/>
    </row>
    <row r="23" spans="3:163" x14ac:dyDescent="0.35">
      <c r="C23" s="10"/>
      <c r="D23" s="11"/>
      <c r="E23" s="11"/>
      <c r="F23" s="11"/>
      <c r="G23" s="11"/>
      <c r="H23" s="19"/>
      <c r="I23" s="12"/>
      <c r="J23" s="12"/>
      <c r="K23" s="12"/>
      <c r="L23" s="11"/>
      <c r="M23" s="11"/>
      <c r="N23" s="11"/>
      <c r="O23" s="11"/>
      <c r="P23" s="20"/>
      <c r="Q23" s="12"/>
      <c r="R23" s="12"/>
      <c r="S23" s="12"/>
      <c r="T23" s="11"/>
      <c r="U23" s="11"/>
      <c r="V23" s="11"/>
      <c r="W23" s="11"/>
      <c r="X23" s="12"/>
      <c r="Y23" s="12"/>
      <c r="Z23" s="12"/>
      <c r="AA23" s="12"/>
      <c r="AB23" s="11"/>
      <c r="AC23" s="11"/>
      <c r="AD23" s="11"/>
      <c r="AE23" s="11"/>
      <c r="AF23" s="12"/>
      <c r="AG23" s="12"/>
      <c r="AH23" s="12"/>
      <c r="AI23" s="12"/>
      <c r="AJ23" s="11"/>
      <c r="AK23" s="11"/>
      <c r="AL23" s="11"/>
      <c r="AM23" s="11"/>
      <c r="AN23" s="12"/>
      <c r="AO23" s="12"/>
      <c r="AP23" s="12"/>
      <c r="AQ23" s="12"/>
      <c r="AR23" s="11"/>
      <c r="AS23" s="11"/>
      <c r="AT23" s="11"/>
      <c r="AU23" s="11"/>
      <c r="AV23" s="12"/>
      <c r="AW23" s="12"/>
      <c r="AX23" s="12"/>
      <c r="AY23" s="12"/>
      <c r="AZ23" s="11"/>
      <c r="BA23" s="11"/>
      <c r="BB23" s="11"/>
      <c r="BC23" s="11"/>
      <c r="BD23" s="12"/>
      <c r="BE23" s="12"/>
      <c r="BF23" s="12"/>
      <c r="BG23" s="12"/>
      <c r="BH23" s="11"/>
      <c r="BI23" s="11"/>
      <c r="BJ23" s="11"/>
      <c r="BK23" s="11"/>
      <c r="BL23" s="12"/>
      <c r="BM23" s="12"/>
      <c r="BN23" s="12"/>
      <c r="BO23" s="12"/>
      <c r="BP23" s="11"/>
      <c r="BQ23" s="11"/>
      <c r="BR23" s="11"/>
      <c r="BS23" s="11"/>
      <c r="BT23" s="12"/>
      <c r="BU23" s="12"/>
      <c r="BV23" s="12"/>
      <c r="BW23" s="12"/>
      <c r="BX23" s="11"/>
      <c r="BY23" s="11"/>
      <c r="BZ23" s="11"/>
      <c r="CA23" s="11"/>
      <c r="CB23" s="12"/>
      <c r="CC23" s="12"/>
      <c r="CD23" s="12"/>
      <c r="CE23" s="12"/>
      <c r="CF23" s="11"/>
      <c r="CG23" s="11"/>
      <c r="CH23" s="11"/>
      <c r="CI23" s="11"/>
      <c r="CJ23" s="12"/>
      <c r="CK23" s="12"/>
      <c r="CL23" s="12"/>
      <c r="CM23" s="12"/>
      <c r="CN23" s="11"/>
      <c r="CO23" s="11"/>
      <c r="CP23" s="11"/>
      <c r="CQ23" s="11"/>
      <c r="CR23" s="12"/>
      <c r="CS23" s="12"/>
      <c r="CT23" s="12"/>
      <c r="CU23" s="12"/>
      <c r="CV23" s="11"/>
      <c r="CW23" s="11"/>
      <c r="CX23" s="11"/>
      <c r="CY23" s="11"/>
      <c r="CZ23" s="12"/>
      <c r="DA23" s="12"/>
      <c r="DB23" s="12"/>
      <c r="DC23" s="12"/>
      <c r="DD23" s="11"/>
      <c r="DE23" s="11"/>
      <c r="DF23" s="11"/>
      <c r="DG23" s="11"/>
      <c r="DH23" s="20"/>
      <c r="DI23" s="12"/>
      <c r="DJ23" s="12"/>
      <c r="DK23" s="12"/>
      <c r="DL23" s="11"/>
      <c r="DM23" s="11"/>
      <c r="DN23" s="11"/>
      <c r="DO23" s="11"/>
      <c r="DP23" s="12"/>
      <c r="DQ23" s="12"/>
      <c r="DR23" s="12"/>
      <c r="DS23" s="12"/>
      <c r="DT23" s="11"/>
      <c r="DU23" s="11"/>
      <c r="DV23" s="11"/>
      <c r="DW23" s="11"/>
      <c r="DX23" s="20"/>
      <c r="DY23" s="12"/>
      <c r="DZ23" s="12"/>
      <c r="EA23" s="12"/>
      <c r="EB23" s="11"/>
      <c r="EC23" s="11"/>
      <c r="ED23" s="11"/>
      <c r="EE23" s="11"/>
      <c r="EF23" s="12"/>
      <c r="EG23" s="12"/>
      <c r="EH23" s="12"/>
      <c r="EI23" s="12"/>
      <c r="EJ23" s="11"/>
      <c r="EK23" s="11"/>
      <c r="EL23" s="11"/>
      <c r="EM23" s="11"/>
      <c r="EN23" s="12"/>
      <c r="EO23" s="12"/>
      <c r="EP23" s="12"/>
      <c r="EQ23" s="12"/>
      <c r="ER23" s="11"/>
      <c r="ES23" s="11"/>
      <c r="ET23" s="11"/>
      <c r="EU23" s="11"/>
      <c r="EV23" s="20"/>
      <c r="EW23" s="12"/>
      <c r="EX23" s="12"/>
      <c r="EY23" s="12"/>
      <c r="EZ23" s="11"/>
      <c r="FA23" s="11"/>
      <c r="FB23" s="11"/>
      <c r="FC23" s="11"/>
      <c r="FD23" s="12"/>
      <c r="FE23" s="12"/>
      <c r="FF23" s="12"/>
      <c r="FG23" s="12"/>
    </row>
    <row r="24" spans="3:163" x14ac:dyDescent="0.35">
      <c r="C24" s="10" t="s">
        <v>34</v>
      </c>
      <c r="D24" s="11"/>
      <c r="E24" s="11"/>
      <c r="F24" s="11"/>
      <c r="G24" s="11"/>
      <c r="H24" s="19"/>
      <c r="I24" s="12"/>
      <c r="J24" s="12"/>
      <c r="K24" s="12"/>
      <c r="L24" s="11"/>
      <c r="M24" s="11"/>
      <c r="N24" s="11"/>
      <c r="O24" s="11"/>
      <c r="P24" s="20"/>
      <c r="Q24" s="12"/>
      <c r="R24" s="12"/>
      <c r="S24" s="12"/>
      <c r="T24" s="11"/>
      <c r="U24" s="11"/>
      <c r="V24" s="11"/>
      <c r="W24" s="11"/>
      <c r="X24" s="12"/>
      <c r="Y24" s="12"/>
      <c r="Z24" s="12"/>
      <c r="AA24" s="12"/>
      <c r="AB24" s="11"/>
      <c r="AC24" s="11"/>
      <c r="AD24" s="11"/>
      <c r="AE24" s="11"/>
      <c r="AF24" s="12"/>
      <c r="AG24" s="12"/>
      <c r="AH24" s="12"/>
      <c r="AI24" s="12"/>
      <c r="AJ24" s="11"/>
      <c r="AK24" s="11"/>
      <c r="AL24" s="11"/>
      <c r="AM24" s="11"/>
      <c r="AN24" s="12"/>
      <c r="AO24" s="12"/>
      <c r="AP24" s="12"/>
      <c r="AQ24" s="12"/>
      <c r="AR24" s="11"/>
      <c r="AS24" s="11"/>
      <c r="AT24" s="11"/>
      <c r="AU24" s="11"/>
      <c r="AV24" s="12"/>
      <c r="AW24" s="12"/>
      <c r="AX24" s="12"/>
      <c r="AY24" s="12"/>
      <c r="AZ24" s="11"/>
      <c r="BA24" s="11"/>
      <c r="BB24" s="11"/>
      <c r="BC24" s="11"/>
      <c r="BD24" s="12"/>
      <c r="BE24" s="12"/>
      <c r="BF24" s="12"/>
      <c r="BG24" s="12"/>
      <c r="BH24" s="11"/>
      <c r="BI24" s="11"/>
      <c r="BJ24" s="11"/>
      <c r="BK24" s="11"/>
      <c r="BL24" s="12"/>
      <c r="BM24" s="12"/>
      <c r="BN24" s="12"/>
      <c r="BO24" s="12"/>
      <c r="BP24" s="11"/>
      <c r="BQ24" s="11"/>
      <c r="BR24" s="11"/>
      <c r="BS24" s="11"/>
      <c r="BT24" s="12"/>
      <c r="BU24" s="12"/>
      <c r="BV24" s="12"/>
      <c r="BW24" s="12"/>
      <c r="BX24" s="11"/>
      <c r="BY24" s="11"/>
      <c r="BZ24" s="11"/>
      <c r="CA24" s="11"/>
      <c r="CB24" s="12"/>
      <c r="CC24" s="12"/>
      <c r="CD24" s="12"/>
      <c r="CE24" s="12"/>
      <c r="CF24" s="11"/>
      <c r="CG24" s="11"/>
      <c r="CH24" s="11"/>
      <c r="CI24" s="11"/>
      <c r="CJ24" s="12"/>
      <c r="CK24" s="12"/>
      <c r="CL24" s="12"/>
      <c r="CM24" s="12"/>
      <c r="CN24" s="11"/>
      <c r="CO24" s="11"/>
      <c r="CP24" s="11"/>
      <c r="CQ24" s="11"/>
      <c r="CR24" s="12"/>
      <c r="CS24" s="12"/>
      <c r="CT24" s="12"/>
      <c r="CU24" s="12"/>
      <c r="CV24" s="11"/>
      <c r="CW24" s="11"/>
      <c r="CX24" s="11"/>
      <c r="CY24" s="11"/>
      <c r="CZ24" s="12"/>
      <c r="DA24" s="12"/>
      <c r="DB24" s="12"/>
      <c r="DC24" s="12"/>
      <c r="DD24" s="11"/>
      <c r="DE24" s="11"/>
      <c r="DF24" s="11"/>
      <c r="DG24" s="11"/>
      <c r="DH24" s="12"/>
      <c r="DI24" s="12"/>
      <c r="DJ24" s="12"/>
      <c r="DK24" s="12"/>
      <c r="DL24" s="11"/>
      <c r="DM24" s="11"/>
      <c r="DN24" s="11"/>
      <c r="DO24" s="11"/>
      <c r="DP24" s="12"/>
      <c r="DQ24" s="12"/>
      <c r="DR24" s="12"/>
      <c r="DS24" s="12"/>
      <c r="DT24" s="11"/>
      <c r="DU24" s="11"/>
      <c r="DV24" s="11"/>
      <c r="DW24" s="11"/>
      <c r="DX24" s="20"/>
      <c r="DY24" s="12"/>
      <c r="DZ24" s="12"/>
      <c r="EA24" s="12"/>
      <c r="EB24" s="11"/>
      <c r="EC24" s="11"/>
      <c r="ED24" s="11"/>
      <c r="EE24" s="11"/>
      <c r="EF24" s="12"/>
      <c r="EG24" s="12"/>
      <c r="EH24" s="12"/>
      <c r="EI24" s="12"/>
      <c r="EJ24" s="11"/>
      <c r="EK24" s="11"/>
      <c r="EL24" s="11"/>
      <c r="EM24" s="11"/>
      <c r="EN24" s="12"/>
      <c r="EO24" s="12"/>
      <c r="EP24" s="12"/>
      <c r="EQ24" s="12"/>
      <c r="ER24" s="11"/>
      <c r="ES24" s="11"/>
      <c r="ET24" s="11"/>
      <c r="EU24" s="11"/>
      <c r="EV24" s="20"/>
      <c r="EW24" s="12"/>
      <c r="EX24" s="12"/>
      <c r="EY24" s="12"/>
      <c r="EZ24" s="11"/>
      <c r="FA24" s="11"/>
      <c r="FB24" s="11"/>
      <c r="FC24" s="11"/>
      <c r="FD24" s="12"/>
      <c r="FE24" s="12"/>
      <c r="FF24" s="12"/>
      <c r="FG24" s="12"/>
    </row>
    <row r="25" spans="3:163" x14ac:dyDescent="0.35">
      <c r="C25" s="10" t="s">
        <v>35</v>
      </c>
      <c r="D25" s="11"/>
      <c r="E25" s="11"/>
      <c r="F25" s="11"/>
      <c r="G25" s="11"/>
      <c r="H25" s="12"/>
      <c r="I25" s="12"/>
      <c r="J25" s="12"/>
      <c r="K25" s="12"/>
      <c r="L25" s="11"/>
      <c r="M25" s="11"/>
      <c r="N25" s="11"/>
      <c r="O25" s="11"/>
      <c r="P25" s="12"/>
      <c r="Q25" s="12"/>
      <c r="R25" s="12"/>
      <c r="S25" s="12"/>
      <c r="T25" s="11"/>
      <c r="U25" s="11"/>
      <c r="V25" s="11"/>
      <c r="W25" s="11"/>
      <c r="X25" s="12"/>
      <c r="Y25" s="12"/>
      <c r="Z25" s="12"/>
      <c r="AA25" s="12"/>
      <c r="AB25" s="11"/>
      <c r="AC25" s="11"/>
      <c r="AD25" s="11"/>
      <c r="AE25" s="11"/>
      <c r="AF25" s="12"/>
      <c r="AG25" s="12"/>
      <c r="AH25" s="12"/>
      <c r="AI25" s="12"/>
      <c r="AJ25" s="11"/>
      <c r="AK25" s="11"/>
      <c r="AL25" s="11"/>
      <c r="AM25" s="11"/>
      <c r="AN25" s="12"/>
      <c r="AO25" s="12"/>
      <c r="AP25" s="12"/>
      <c r="AQ25" s="12"/>
      <c r="AR25" s="11"/>
      <c r="AS25" s="11"/>
      <c r="AT25" s="11"/>
      <c r="AU25" s="11"/>
      <c r="AV25" s="12"/>
      <c r="AW25" s="12"/>
      <c r="AX25" s="12"/>
      <c r="AY25" s="12"/>
      <c r="AZ25" s="11"/>
      <c r="BA25" s="11"/>
      <c r="BB25" s="11"/>
      <c r="BC25" s="11"/>
      <c r="BD25" s="12"/>
      <c r="BE25" s="12"/>
      <c r="BF25" s="12"/>
      <c r="BG25" s="12"/>
      <c r="BH25" s="11"/>
      <c r="BI25" s="11"/>
      <c r="BJ25" s="11"/>
      <c r="BK25" s="11"/>
      <c r="BL25" s="12"/>
      <c r="BM25" s="12"/>
      <c r="BN25" s="12"/>
      <c r="BO25" s="12"/>
      <c r="BP25" s="11"/>
      <c r="BQ25" s="11"/>
      <c r="BR25" s="11"/>
      <c r="BS25" s="11"/>
      <c r="BT25" s="12"/>
      <c r="BU25" s="12"/>
      <c r="BV25" s="12"/>
      <c r="BW25" s="12"/>
      <c r="BX25" s="11"/>
      <c r="BY25" s="11"/>
      <c r="BZ25" s="11"/>
      <c r="CA25" s="11"/>
      <c r="CB25" s="12"/>
      <c r="CC25" s="12"/>
      <c r="CD25" s="12"/>
      <c r="CE25" s="12"/>
      <c r="CF25" s="11"/>
      <c r="CG25" s="11"/>
      <c r="CH25" s="11"/>
      <c r="CI25" s="11"/>
      <c r="CJ25" s="12"/>
      <c r="CK25" s="12"/>
      <c r="CL25" s="12"/>
      <c r="CM25" s="12"/>
      <c r="CN25" s="11"/>
      <c r="CO25" s="11"/>
      <c r="CP25" s="11"/>
      <c r="CQ25" s="11"/>
      <c r="CR25" s="12"/>
      <c r="CS25" s="12"/>
      <c r="CT25" s="12"/>
      <c r="CU25" s="12"/>
      <c r="CV25" s="11"/>
      <c r="CW25" s="11"/>
      <c r="CX25" s="11"/>
      <c r="CY25" s="11"/>
      <c r="CZ25" s="12"/>
      <c r="DA25" s="12"/>
      <c r="DB25" s="12"/>
      <c r="DC25" s="12"/>
      <c r="DD25" s="11"/>
      <c r="DE25" s="11"/>
      <c r="DF25" s="11"/>
      <c r="DG25" s="11"/>
      <c r="DH25" s="12"/>
      <c r="DI25" s="12"/>
      <c r="DJ25" s="12"/>
      <c r="DK25" s="12"/>
      <c r="DL25" s="11"/>
      <c r="DM25" s="11"/>
      <c r="DN25" s="11"/>
      <c r="DO25" s="11"/>
      <c r="DP25" s="12"/>
      <c r="DQ25" s="12"/>
      <c r="DR25" s="12"/>
      <c r="DS25" s="12"/>
      <c r="DT25" s="11"/>
      <c r="DU25" s="11"/>
      <c r="DV25" s="11"/>
      <c r="DW25" s="11"/>
      <c r="DX25" s="12"/>
      <c r="DY25" s="12"/>
      <c r="DZ25" s="12"/>
      <c r="EA25" s="12"/>
      <c r="EB25" s="11"/>
      <c r="EC25" s="11"/>
      <c r="ED25" s="11"/>
      <c r="EE25" s="11"/>
      <c r="EF25" s="12"/>
      <c r="EG25" s="12"/>
      <c r="EH25" s="12"/>
      <c r="EI25" s="12"/>
      <c r="EJ25" s="11"/>
      <c r="EK25" s="11"/>
      <c r="EL25" s="11"/>
      <c r="EM25" s="11"/>
      <c r="EN25" s="12"/>
      <c r="EO25" s="12"/>
      <c r="EP25" s="12"/>
      <c r="EQ25" s="12"/>
      <c r="ER25" s="11"/>
      <c r="ES25" s="11"/>
      <c r="ET25" s="11"/>
      <c r="EU25" s="11"/>
      <c r="EV25" s="20"/>
      <c r="EW25" s="12"/>
      <c r="EX25" s="12"/>
      <c r="EY25" s="12"/>
      <c r="EZ25" s="11"/>
      <c r="FA25" s="11"/>
      <c r="FB25" s="11"/>
      <c r="FC25" s="11"/>
      <c r="FD25" s="12"/>
      <c r="FE25" s="12"/>
      <c r="FF25" s="12"/>
      <c r="FG25" s="12"/>
    </row>
    <row r="26" spans="3:163" x14ac:dyDescent="0.35">
      <c r="C26" s="10" t="s">
        <v>36</v>
      </c>
      <c r="D26" s="11"/>
      <c r="E26" s="11"/>
      <c r="F26" s="11"/>
      <c r="G26" s="11"/>
      <c r="H26" s="12"/>
      <c r="I26" s="12"/>
      <c r="J26" s="12"/>
      <c r="K26" s="12"/>
      <c r="L26" s="11"/>
      <c r="M26" s="11"/>
      <c r="N26" s="11"/>
      <c r="O26" s="11"/>
      <c r="P26" s="12"/>
      <c r="Q26" s="12"/>
      <c r="R26" s="12"/>
      <c r="S26" s="12"/>
      <c r="T26" s="11"/>
      <c r="U26" s="11"/>
      <c r="V26" s="11"/>
      <c r="W26" s="11"/>
      <c r="X26" s="12"/>
      <c r="Y26" s="12"/>
      <c r="Z26" s="12"/>
      <c r="AA26" s="12"/>
      <c r="AB26" s="11"/>
      <c r="AC26" s="11"/>
      <c r="AD26" s="11"/>
      <c r="AE26" s="11"/>
      <c r="AF26" s="12"/>
      <c r="AG26" s="12"/>
      <c r="AH26" s="12"/>
      <c r="AI26" s="12"/>
      <c r="AJ26" s="11"/>
      <c r="AK26" s="11"/>
      <c r="AL26" s="11"/>
      <c r="AM26" s="11"/>
      <c r="AN26" s="12"/>
      <c r="AO26" s="12"/>
      <c r="AP26" s="12"/>
      <c r="AQ26" s="12"/>
      <c r="AR26" s="11"/>
      <c r="AS26" s="11"/>
      <c r="AT26" s="11"/>
      <c r="AU26" s="11"/>
      <c r="AV26" s="12"/>
      <c r="AW26" s="12"/>
      <c r="AX26" s="12"/>
      <c r="AY26" s="12"/>
      <c r="AZ26" s="11"/>
      <c r="BA26" s="11"/>
      <c r="BB26" s="11"/>
      <c r="BC26" s="11"/>
      <c r="BD26" s="12"/>
      <c r="BE26" s="12"/>
      <c r="BF26" s="12"/>
      <c r="BG26" s="12"/>
      <c r="BH26" s="11"/>
      <c r="BI26" s="11"/>
      <c r="BJ26" s="11"/>
      <c r="BK26" s="11"/>
      <c r="BL26" s="12"/>
      <c r="BM26" s="12"/>
      <c r="BN26" s="12"/>
      <c r="BO26" s="12"/>
      <c r="BP26" s="11"/>
      <c r="BQ26" s="11"/>
      <c r="BR26" s="11"/>
      <c r="BS26" s="11"/>
      <c r="BT26" s="12"/>
      <c r="BU26" s="12"/>
      <c r="BV26" s="12"/>
      <c r="BW26" s="12"/>
      <c r="BX26" s="11"/>
      <c r="BY26" s="11"/>
      <c r="BZ26" s="11"/>
      <c r="CA26" s="11"/>
      <c r="CB26" s="12"/>
      <c r="CC26" s="12"/>
      <c r="CD26" s="12"/>
      <c r="CE26" s="12"/>
      <c r="CF26" s="11"/>
      <c r="CG26" s="11"/>
      <c r="CH26" s="11"/>
      <c r="CI26" s="11"/>
      <c r="CJ26" s="12"/>
      <c r="CK26" s="12"/>
      <c r="CL26" s="12"/>
      <c r="CM26" s="12"/>
      <c r="CN26" s="11"/>
      <c r="CO26" s="11"/>
      <c r="CP26" s="11"/>
      <c r="CQ26" s="11"/>
      <c r="CR26" s="12"/>
      <c r="CS26" s="12"/>
      <c r="CT26" s="12"/>
      <c r="CU26" s="12"/>
      <c r="CV26" s="11"/>
      <c r="CW26" s="11"/>
      <c r="CX26" s="11"/>
      <c r="CY26" s="11"/>
      <c r="CZ26" s="12"/>
      <c r="DA26" s="12"/>
      <c r="DB26" s="12"/>
      <c r="DC26" s="12"/>
      <c r="DD26" s="11"/>
      <c r="DE26" s="11"/>
      <c r="DF26" s="11"/>
      <c r="DG26" s="11"/>
      <c r="DH26" s="12"/>
      <c r="DI26" s="12"/>
      <c r="DJ26" s="12"/>
      <c r="DK26" s="12"/>
      <c r="DL26" s="11"/>
      <c r="DM26" s="11"/>
      <c r="DN26" s="11"/>
      <c r="DO26" s="11"/>
      <c r="DP26" s="12"/>
      <c r="DQ26" s="12"/>
      <c r="DR26" s="12"/>
      <c r="DS26" s="12"/>
      <c r="DT26" s="11"/>
      <c r="DU26" s="11"/>
      <c r="DV26" s="11"/>
      <c r="DW26" s="11"/>
      <c r="DX26" s="12"/>
      <c r="DY26" s="12"/>
      <c r="DZ26" s="12"/>
      <c r="EA26" s="12"/>
      <c r="EB26" s="11"/>
      <c r="EC26" s="11"/>
      <c r="ED26" s="11"/>
      <c r="EE26" s="11"/>
      <c r="EF26" s="12"/>
      <c r="EG26" s="12"/>
      <c r="EH26" s="12"/>
      <c r="EI26" s="12"/>
      <c r="EJ26" s="11"/>
      <c r="EK26" s="11"/>
      <c r="EL26" s="11"/>
      <c r="EM26" s="11"/>
      <c r="EN26" s="12"/>
      <c r="EO26" s="12"/>
      <c r="EP26" s="12"/>
      <c r="EQ26" s="12"/>
      <c r="ER26" s="11"/>
      <c r="ES26" s="11"/>
      <c r="ET26" s="11"/>
      <c r="EU26" s="11"/>
      <c r="EV26" s="12"/>
      <c r="EW26" s="12"/>
      <c r="EX26" s="12"/>
      <c r="EY26" s="12"/>
      <c r="EZ26" s="11"/>
      <c r="FA26" s="11"/>
      <c r="FB26" s="11"/>
      <c r="FC26" s="11"/>
      <c r="FD26" s="12"/>
      <c r="FE26" s="12"/>
      <c r="FF26" s="12"/>
      <c r="FG26" s="12"/>
    </row>
    <row r="27" spans="3:163" x14ac:dyDescent="0.35">
      <c r="C27" s="10" t="s">
        <v>37</v>
      </c>
      <c r="D27" s="11"/>
      <c r="E27" s="11"/>
      <c r="F27" s="11"/>
      <c r="G27" s="11"/>
      <c r="H27" s="12"/>
      <c r="I27" s="12"/>
      <c r="J27" s="12"/>
      <c r="K27" s="12"/>
      <c r="L27" s="11"/>
      <c r="M27" s="11"/>
      <c r="N27" s="11"/>
      <c r="O27" s="11"/>
      <c r="P27" s="12"/>
      <c r="Q27" s="12"/>
      <c r="R27" s="12"/>
      <c r="S27" s="12"/>
      <c r="T27" s="11"/>
      <c r="U27" s="11"/>
      <c r="V27" s="11"/>
      <c r="W27" s="11"/>
      <c r="X27" s="12"/>
      <c r="Y27" s="12"/>
      <c r="Z27" s="12"/>
      <c r="AA27" s="12"/>
      <c r="AB27" s="11"/>
      <c r="AC27" s="11"/>
      <c r="AD27" s="11"/>
      <c r="AE27" s="11"/>
      <c r="AF27" s="12"/>
      <c r="AG27" s="12"/>
      <c r="AH27" s="12"/>
      <c r="AI27" s="12"/>
      <c r="AJ27" s="11"/>
      <c r="AK27" s="11"/>
      <c r="AL27" s="11"/>
      <c r="AM27" s="11"/>
      <c r="AN27" s="12"/>
      <c r="AO27" s="12"/>
      <c r="AP27" s="12"/>
      <c r="AQ27" s="12"/>
      <c r="AR27" s="11"/>
      <c r="AS27" s="11"/>
      <c r="AT27" s="11"/>
      <c r="AU27" s="11"/>
      <c r="AV27" s="12"/>
      <c r="AW27" s="12"/>
      <c r="AX27" s="12"/>
      <c r="AY27" s="12"/>
      <c r="AZ27" s="11"/>
      <c r="BA27" s="11"/>
      <c r="BB27" s="11"/>
      <c r="BC27" s="11"/>
      <c r="BD27" s="12"/>
      <c r="BE27" s="12"/>
      <c r="BF27" s="12"/>
      <c r="BG27" s="12"/>
      <c r="BH27" s="11"/>
      <c r="BI27" s="11"/>
      <c r="BJ27" s="11"/>
      <c r="BK27" s="11"/>
      <c r="BL27" s="12"/>
      <c r="BM27" s="12"/>
      <c r="BN27" s="12"/>
      <c r="BO27" s="12"/>
      <c r="BP27" s="11"/>
      <c r="BQ27" s="11"/>
      <c r="BR27" s="11"/>
      <c r="BS27" s="11"/>
      <c r="BT27" s="12"/>
      <c r="BU27" s="12"/>
      <c r="BV27" s="12"/>
      <c r="BW27" s="12"/>
      <c r="BX27" s="11"/>
      <c r="BY27" s="11"/>
      <c r="BZ27" s="11"/>
      <c r="CA27" s="11"/>
      <c r="CB27" s="12"/>
      <c r="CC27" s="12"/>
      <c r="CD27" s="12"/>
      <c r="CE27" s="12"/>
      <c r="CF27" s="11"/>
      <c r="CG27" s="11"/>
      <c r="CH27" s="11"/>
      <c r="CI27" s="11"/>
      <c r="CJ27" s="12"/>
      <c r="CK27" s="12"/>
      <c r="CL27" s="12"/>
      <c r="CM27" s="12"/>
      <c r="CN27" s="11"/>
      <c r="CO27" s="11"/>
      <c r="CP27" s="11"/>
      <c r="CQ27" s="11"/>
      <c r="CR27" s="12"/>
      <c r="CS27" s="12"/>
      <c r="CT27" s="12"/>
      <c r="CU27" s="12"/>
      <c r="CV27" s="11"/>
      <c r="CW27" s="11"/>
      <c r="CX27" s="11"/>
      <c r="CY27" s="11"/>
      <c r="CZ27" s="12"/>
      <c r="DA27" s="12"/>
      <c r="DB27" s="12"/>
      <c r="DC27" s="12"/>
      <c r="DD27" s="11"/>
      <c r="DE27" s="11"/>
      <c r="DF27" s="11"/>
      <c r="DG27" s="11"/>
      <c r="DH27" s="12"/>
      <c r="DI27" s="12"/>
      <c r="DJ27" s="12"/>
      <c r="DK27" s="12"/>
      <c r="DL27" s="11"/>
      <c r="DM27" s="11"/>
      <c r="DN27" s="11"/>
      <c r="DO27" s="11"/>
      <c r="DP27" s="12"/>
      <c r="DQ27" s="12"/>
      <c r="DR27" s="12"/>
      <c r="DS27" s="12"/>
      <c r="DT27" s="11"/>
      <c r="DU27" s="11"/>
      <c r="DV27" s="11"/>
      <c r="DW27" s="11"/>
      <c r="DX27" s="12"/>
      <c r="DY27" s="12"/>
      <c r="DZ27" s="12"/>
      <c r="EA27" s="12"/>
      <c r="EB27" s="11"/>
      <c r="EC27" s="11"/>
      <c r="ED27" s="11"/>
      <c r="EE27" s="11"/>
      <c r="EF27" s="12"/>
      <c r="EG27" s="12"/>
      <c r="EH27" s="12"/>
      <c r="EI27" s="12"/>
      <c r="EJ27" s="11"/>
      <c r="EK27" s="11"/>
      <c r="EL27" s="11"/>
      <c r="EM27" s="11"/>
      <c r="EN27" s="12"/>
      <c r="EO27" s="12"/>
      <c r="EP27" s="12"/>
      <c r="EQ27" s="12"/>
      <c r="ER27" s="11"/>
      <c r="ES27" s="11"/>
      <c r="ET27" s="11"/>
      <c r="EU27" s="11"/>
      <c r="EV27" s="12"/>
      <c r="EW27" s="12"/>
      <c r="EX27" s="12"/>
      <c r="EY27" s="12"/>
      <c r="EZ27" s="11"/>
      <c r="FA27" s="11"/>
      <c r="FB27" s="11"/>
      <c r="FC27" s="11"/>
      <c r="FD27" s="12"/>
      <c r="FE27" s="12"/>
      <c r="FF27" s="12"/>
      <c r="FG27" s="12"/>
    </row>
    <row r="28" spans="3:163" x14ac:dyDescent="0.35">
      <c r="C28" s="10" t="s">
        <v>38</v>
      </c>
      <c r="D28" s="11"/>
      <c r="E28" s="11"/>
      <c r="F28" s="11"/>
      <c r="G28" s="11"/>
      <c r="H28" s="12"/>
      <c r="I28" s="12"/>
      <c r="J28" s="12"/>
      <c r="K28" s="12"/>
      <c r="L28" s="11"/>
      <c r="M28" s="11"/>
      <c r="N28" s="11"/>
      <c r="O28" s="11"/>
      <c r="P28" s="12"/>
      <c r="Q28" s="12"/>
      <c r="R28" s="12"/>
      <c r="S28" s="12"/>
      <c r="T28" s="11"/>
      <c r="U28" s="11"/>
      <c r="V28" s="11"/>
      <c r="W28" s="11"/>
      <c r="X28" s="12"/>
      <c r="Y28" s="12"/>
      <c r="Z28" s="12"/>
      <c r="AA28" s="12"/>
      <c r="AB28" s="11"/>
      <c r="AC28" s="11"/>
      <c r="AD28" s="11"/>
      <c r="AE28" s="11"/>
      <c r="AF28" s="12"/>
      <c r="AG28" s="12"/>
      <c r="AH28" s="12"/>
      <c r="AI28" s="12"/>
      <c r="AJ28" s="11"/>
      <c r="AK28" s="11"/>
      <c r="AL28" s="11"/>
      <c r="AM28" s="11"/>
      <c r="AN28" s="12"/>
      <c r="AO28" s="12"/>
      <c r="AP28" s="12"/>
      <c r="AQ28" s="12"/>
      <c r="AR28" s="11"/>
      <c r="AS28" s="11"/>
      <c r="AT28" s="11"/>
      <c r="AU28" s="11"/>
      <c r="AV28" s="12"/>
      <c r="AW28" s="12"/>
      <c r="AX28" s="12"/>
      <c r="AY28" s="12"/>
      <c r="AZ28" s="11"/>
      <c r="BA28" s="11"/>
      <c r="BB28" s="11"/>
      <c r="BC28" s="11"/>
      <c r="BD28" s="12"/>
      <c r="BE28" s="12"/>
      <c r="BF28" s="12"/>
      <c r="BG28" s="12"/>
      <c r="BH28" s="11"/>
      <c r="BI28" s="11"/>
      <c r="BJ28" s="11"/>
      <c r="BK28" s="11"/>
      <c r="BL28" s="12"/>
      <c r="BM28" s="12"/>
      <c r="BN28" s="12"/>
      <c r="BO28" s="12"/>
      <c r="BP28" s="11"/>
      <c r="BQ28" s="11"/>
      <c r="BR28" s="11"/>
      <c r="BS28" s="11"/>
      <c r="BT28" s="12"/>
      <c r="BU28" s="12"/>
      <c r="BV28" s="12"/>
      <c r="BW28" s="12"/>
      <c r="BX28" s="11"/>
      <c r="BY28" s="11"/>
      <c r="BZ28" s="11"/>
      <c r="CA28" s="11"/>
      <c r="CB28" s="12"/>
      <c r="CC28" s="12"/>
      <c r="CD28" s="12"/>
      <c r="CE28" s="12"/>
      <c r="CF28" s="11"/>
      <c r="CG28" s="11"/>
      <c r="CH28" s="11"/>
      <c r="CI28" s="11"/>
      <c r="CJ28" s="12"/>
      <c r="CK28" s="12"/>
      <c r="CL28" s="12"/>
      <c r="CM28" s="12"/>
      <c r="CN28" s="11"/>
      <c r="CO28" s="11"/>
      <c r="CP28" s="11"/>
      <c r="CQ28" s="11"/>
      <c r="CR28" s="12"/>
      <c r="CS28" s="12"/>
      <c r="CT28" s="12"/>
      <c r="CU28" s="12"/>
      <c r="CV28" s="11"/>
      <c r="CW28" s="11"/>
      <c r="CX28" s="11"/>
      <c r="CY28" s="11"/>
      <c r="CZ28" s="12"/>
      <c r="DA28" s="12"/>
      <c r="DB28" s="12"/>
      <c r="DC28" s="12"/>
      <c r="DD28" s="11"/>
      <c r="DE28" s="11"/>
      <c r="DF28" s="11"/>
      <c r="DG28" s="11"/>
      <c r="DH28" s="12"/>
      <c r="DI28" s="12"/>
      <c r="DJ28" s="12"/>
      <c r="DK28" s="12"/>
      <c r="DL28" s="11"/>
      <c r="DM28" s="11"/>
      <c r="DN28" s="11"/>
      <c r="DO28" s="11"/>
      <c r="DP28" s="12"/>
      <c r="DQ28" s="12"/>
      <c r="DR28" s="12"/>
      <c r="DS28" s="12"/>
      <c r="DT28" s="11"/>
      <c r="DU28" s="11"/>
      <c r="DV28" s="11"/>
      <c r="DW28" s="11"/>
      <c r="DX28" s="12"/>
      <c r="DY28" s="12"/>
      <c r="DZ28" s="12"/>
      <c r="EA28" s="12"/>
      <c r="EB28" s="11"/>
      <c r="EC28" s="11"/>
      <c r="ED28" s="11"/>
      <c r="EE28" s="11"/>
      <c r="EF28" s="12"/>
      <c r="EG28" s="12"/>
      <c r="EH28" s="12"/>
      <c r="EI28" s="12"/>
      <c r="EJ28" s="11"/>
      <c r="EK28" s="11"/>
      <c r="EL28" s="11"/>
      <c r="EM28" s="11"/>
      <c r="EN28" s="12"/>
      <c r="EO28" s="12"/>
      <c r="EP28" s="12"/>
      <c r="EQ28" s="12"/>
      <c r="ER28" s="11"/>
      <c r="ES28" s="11"/>
      <c r="ET28" s="11"/>
      <c r="EU28" s="11"/>
      <c r="EV28" s="12"/>
      <c r="EW28" s="12"/>
      <c r="EX28" s="12"/>
      <c r="EY28" s="12"/>
      <c r="EZ28" s="11"/>
      <c r="FA28" s="11"/>
      <c r="FB28" s="11"/>
      <c r="FC28" s="11"/>
      <c r="FD28" s="12"/>
      <c r="FE28" s="12"/>
      <c r="FF28" s="12"/>
      <c r="FG28" s="12"/>
    </row>
    <row r="29" spans="3:163" x14ac:dyDescent="0.35">
      <c r="C29" s="10"/>
      <c r="D29" s="11" t="s">
        <v>39</v>
      </c>
      <c r="E29" s="11" t="s">
        <v>40</v>
      </c>
      <c r="F29" s="11" t="s">
        <v>41</v>
      </c>
      <c r="G29" s="11" t="s">
        <v>42</v>
      </c>
      <c r="H29" s="12" t="s">
        <v>39</v>
      </c>
      <c r="I29" s="12" t="s">
        <v>40</v>
      </c>
      <c r="J29" s="12" t="s">
        <v>41</v>
      </c>
      <c r="K29" s="12" t="s">
        <v>42</v>
      </c>
      <c r="L29" s="11" t="s">
        <v>39</v>
      </c>
      <c r="M29" s="11" t="s">
        <v>40</v>
      </c>
      <c r="N29" s="11" t="s">
        <v>41</v>
      </c>
      <c r="O29" s="11" t="s">
        <v>42</v>
      </c>
      <c r="P29" s="12" t="s">
        <v>39</v>
      </c>
      <c r="Q29" s="12" t="s">
        <v>40</v>
      </c>
      <c r="R29" s="12" t="s">
        <v>41</v>
      </c>
      <c r="S29" s="12" t="s">
        <v>42</v>
      </c>
      <c r="T29" s="11" t="s">
        <v>39</v>
      </c>
      <c r="U29" s="11" t="s">
        <v>40</v>
      </c>
      <c r="V29" s="11" t="s">
        <v>41</v>
      </c>
      <c r="W29" s="11" t="s">
        <v>42</v>
      </c>
      <c r="X29" s="12" t="s">
        <v>39</v>
      </c>
      <c r="Y29" s="12" t="s">
        <v>40</v>
      </c>
      <c r="Z29" s="12" t="s">
        <v>41</v>
      </c>
      <c r="AA29" s="12" t="s">
        <v>42</v>
      </c>
      <c r="AB29" s="11" t="s">
        <v>39</v>
      </c>
      <c r="AC29" s="11" t="s">
        <v>40</v>
      </c>
      <c r="AD29" s="11" t="s">
        <v>41</v>
      </c>
      <c r="AE29" s="11" t="s">
        <v>42</v>
      </c>
      <c r="AF29" s="12" t="s">
        <v>39</v>
      </c>
      <c r="AG29" s="12" t="s">
        <v>40</v>
      </c>
      <c r="AH29" s="12" t="s">
        <v>41</v>
      </c>
      <c r="AI29" s="12" t="s">
        <v>42</v>
      </c>
      <c r="AJ29" s="11" t="s">
        <v>39</v>
      </c>
      <c r="AK29" s="11" t="s">
        <v>40</v>
      </c>
      <c r="AL29" s="11" t="s">
        <v>41</v>
      </c>
      <c r="AM29" s="11" t="s">
        <v>42</v>
      </c>
      <c r="AN29" s="12" t="s">
        <v>39</v>
      </c>
      <c r="AO29" s="12" t="s">
        <v>40</v>
      </c>
      <c r="AP29" s="12" t="s">
        <v>41</v>
      </c>
      <c r="AQ29" s="12" t="s">
        <v>42</v>
      </c>
      <c r="AR29" s="11" t="s">
        <v>39</v>
      </c>
      <c r="AS29" s="11" t="s">
        <v>40</v>
      </c>
      <c r="AT29" s="11" t="s">
        <v>41</v>
      </c>
      <c r="AU29" s="11" t="s">
        <v>42</v>
      </c>
      <c r="AV29" s="12" t="s">
        <v>39</v>
      </c>
      <c r="AW29" s="12" t="s">
        <v>40</v>
      </c>
      <c r="AX29" s="12" t="s">
        <v>41</v>
      </c>
      <c r="AY29" s="12" t="s">
        <v>42</v>
      </c>
      <c r="AZ29" s="11" t="s">
        <v>39</v>
      </c>
      <c r="BA29" s="11" t="s">
        <v>40</v>
      </c>
      <c r="BB29" s="11" t="s">
        <v>41</v>
      </c>
      <c r="BC29" s="11" t="s">
        <v>42</v>
      </c>
      <c r="BD29" s="12" t="s">
        <v>39</v>
      </c>
      <c r="BE29" s="12" t="s">
        <v>40</v>
      </c>
      <c r="BF29" s="12" t="s">
        <v>41</v>
      </c>
      <c r="BG29" s="12" t="s">
        <v>42</v>
      </c>
      <c r="BH29" s="11" t="s">
        <v>39</v>
      </c>
      <c r="BI29" s="11" t="s">
        <v>40</v>
      </c>
      <c r="BJ29" s="11" t="s">
        <v>41</v>
      </c>
      <c r="BK29" s="11" t="s">
        <v>42</v>
      </c>
      <c r="BL29" s="12" t="s">
        <v>39</v>
      </c>
      <c r="BM29" s="12" t="s">
        <v>40</v>
      </c>
      <c r="BN29" s="12" t="s">
        <v>41</v>
      </c>
      <c r="BO29" s="12" t="s">
        <v>42</v>
      </c>
      <c r="BP29" s="11" t="s">
        <v>39</v>
      </c>
      <c r="BQ29" s="11" t="s">
        <v>40</v>
      </c>
      <c r="BR29" s="11" t="s">
        <v>41</v>
      </c>
      <c r="BS29" s="11" t="s">
        <v>42</v>
      </c>
      <c r="BT29" s="12" t="s">
        <v>39</v>
      </c>
      <c r="BU29" s="12" t="s">
        <v>40</v>
      </c>
      <c r="BV29" s="12" t="s">
        <v>41</v>
      </c>
      <c r="BW29" s="12" t="s">
        <v>42</v>
      </c>
      <c r="BX29" s="11" t="s">
        <v>39</v>
      </c>
      <c r="BY29" s="11" t="s">
        <v>40</v>
      </c>
      <c r="BZ29" s="11" t="s">
        <v>41</v>
      </c>
      <c r="CA29" s="11" t="s">
        <v>42</v>
      </c>
      <c r="CB29" s="12" t="s">
        <v>39</v>
      </c>
      <c r="CC29" s="12" t="s">
        <v>40</v>
      </c>
      <c r="CD29" s="12" t="s">
        <v>41</v>
      </c>
      <c r="CE29" s="12" t="s">
        <v>42</v>
      </c>
      <c r="CF29" s="11" t="s">
        <v>39</v>
      </c>
      <c r="CG29" s="11" t="s">
        <v>40</v>
      </c>
      <c r="CH29" s="11" t="s">
        <v>41</v>
      </c>
      <c r="CI29" s="11" t="s">
        <v>42</v>
      </c>
      <c r="CJ29" s="12" t="s">
        <v>39</v>
      </c>
      <c r="CK29" s="12" t="s">
        <v>40</v>
      </c>
      <c r="CL29" s="12" t="s">
        <v>41</v>
      </c>
      <c r="CM29" s="12" t="s">
        <v>42</v>
      </c>
      <c r="CN29" s="11" t="s">
        <v>39</v>
      </c>
      <c r="CO29" s="11" t="s">
        <v>40</v>
      </c>
      <c r="CP29" s="11" t="s">
        <v>41</v>
      </c>
      <c r="CQ29" s="11" t="s">
        <v>42</v>
      </c>
      <c r="CR29" s="12" t="s">
        <v>39</v>
      </c>
      <c r="CS29" s="12" t="s">
        <v>40</v>
      </c>
      <c r="CT29" s="12" t="s">
        <v>41</v>
      </c>
      <c r="CU29" s="12" t="s">
        <v>42</v>
      </c>
      <c r="CV29" s="11" t="s">
        <v>39</v>
      </c>
      <c r="CW29" s="11" t="s">
        <v>40</v>
      </c>
      <c r="CX29" s="11" t="s">
        <v>41</v>
      </c>
      <c r="CY29" s="11" t="s">
        <v>42</v>
      </c>
      <c r="CZ29" s="12" t="s">
        <v>39</v>
      </c>
      <c r="DA29" s="12" t="s">
        <v>40</v>
      </c>
      <c r="DB29" s="12" t="s">
        <v>41</v>
      </c>
      <c r="DC29" s="12" t="s">
        <v>42</v>
      </c>
      <c r="DD29" s="11" t="s">
        <v>39</v>
      </c>
      <c r="DE29" s="11" t="s">
        <v>40</v>
      </c>
      <c r="DF29" s="11" t="s">
        <v>41</v>
      </c>
      <c r="DG29" s="11" t="s">
        <v>42</v>
      </c>
      <c r="DH29" s="12" t="s">
        <v>39</v>
      </c>
      <c r="DI29" s="12" t="s">
        <v>40</v>
      </c>
      <c r="DJ29" s="12" t="s">
        <v>41</v>
      </c>
      <c r="DK29" s="12" t="s">
        <v>42</v>
      </c>
      <c r="DL29" s="11" t="s">
        <v>39</v>
      </c>
      <c r="DM29" s="11" t="s">
        <v>40</v>
      </c>
      <c r="DN29" s="11" t="s">
        <v>41</v>
      </c>
      <c r="DO29" s="11" t="s">
        <v>42</v>
      </c>
      <c r="DP29" s="12" t="s">
        <v>39</v>
      </c>
      <c r="DQ29" s="12" t="s">
        <v>40</v>
      </c>
      <c r="DR29" s="12" t="s">
        <v>41</v>
      </c>
      <c r="DS29" s="12" t="s">
        <v>42</v>
      </c>
      <c r="DT29" s="11" t="s">
        <v>39</v>
      </c>
      <c r="DU29" s="11" t="s">
        <v>40</v>
      </c>
      <c r="DV29" s="11" t="s">
        <v>41</v>
      </c>
      <c r="DW29" s="11" t="s">
        <v>42</v>
      </c>
      <c r="DX29" s="12" t="s">
        <v>39</v>
      </c>
      <c r="DY29" s="12" t="s">
        <v>40</v>
      </c>
      <c r="DZ29" s="12" t="s">
        <v>41</v>
      </c>
      <c r="EA29" s="12" t="s">
        <v>42</v>
      </c>
      <c r="EB29" s="11" t="s">
        <v>39</v>
      </c>
      <c r="EC29" s="11" t="s">
        <v>40</v>
      </c>
      <c r="ED29" s="11" t="s">
        <v>41</v>
      </c>
      <c r="EE29" s="11" t="s">
        <v>42</v>
      </c>
      <c r="EF29" s="12" t="s">
        <v>39</v>
      </c>
      <c r="EG29" s="12" t="s">
        <v>40</v>
      </c>
      <c r="EH29" s="12" t="s">
        <v>41</v>
      </c>
      <c r="EI29" s="12" t="s">
        <v>42</v>
      </c>
      <c r="EJ29" s="11" t="s">
        <v>39</v>
      </c>
      <c r="EK29" s="11" t="s">
        <v>40</v>
      </c>
      <c r="EL29" s="11" t="s">
        <v>41</v>
      </c>
      <c r="EM29" s="11" t="s">
        <v>42</v>
      </c>
      <c r="EN29" s="12" t="s">
        <v>39</v>
      </c>
      <c r="EO29" s="12" t="s">
        <v>40</v>
      </c>
      <c r="EP29" s="12" t="s">
        <v>41</v>
      </c>
      <c r="EQ29" s="12" t="s">
        <v>42</v>
      </c>
      <c r="ER29" s="11" t="s">
        <v>39</v>
      </c>
      <c r="ES29" s="11" t="s">
        <v>40</v>
      </c>
      <c r="ET29" s="11" t="s">
        <v>41</v>
      </c>
      <c r="EU29" s="11" t="s">
        <v>42</v>
      </c>
      <c r="EV29" s="12" t="s">
        <v>39</v>
      </c>
      <c r="EW29" s="12" t="s">
        <v>40</v>
      </c>
      <c r="EX29" s="12" t="s">
        <v>41</v>
      </c>
      <c r="EY29" s="12" t="s">
        <v>42</v>
      </c>
      <c r="EZ29" s="11" t="s">
        <v>39</v>
      </c>
      <c r="FA29" s="11" t="s">
        <v>40</v>
      </c>
      <c r="FB29" s="11" t="s">
        <v>41</v>
      </c>
      <c r="FC29" s="11" t="s">
        <v>42</v>
      </c>
      <c r="FD29" s="12" t="s">
        <v>39</v>
      </c>
      <c r="FE29" s="12" t="s">
        <v>40</v>
      </c>
      <c r="FF29" s="12" t="s">
        <v>41</v>
      </c>
      <c r="FG29" s="12" t="s">
        <v>42</v>
      </c>
    </row>
    <row r="30" spans="3:163" x14ac:dyDescent="0.35">
      <c r="C30" s="10" t="s">
        <v>43</v>
      </c>
      <c r="D30" s="11"/>
      <c r="E30" s="11"/>
      <c r="F30" s="11"/>
      <c r="G30" s="11"/>
      <c r="H30" s="12"/>
      <c r="I30" s="12"/>
      <c r="J30" s="12"/>
      <c r="K30" s="12"/>
      <c r="L30" s="11"/>
      <c r="M30" s="11"/>
      <c r="N30" s="11"/>
      <c r="O30" s="11"/>
      <c r="P30" s="12"/>
      <c r="Q30" s="12"/>
      <c r="R30" s="12"/>
      <c r="S30" s="12"/>
      <c r="T30" s="11"/>
      <c r="U30" s="11"/>
      <c r="V30" s="11"/>
      <c r="W30" s="11"/>
      <c r="X30" s="12"/>
      <c r="Y30" s="12"/>
      <c r="Z30" s="12"/>
      <c r="AA30" s="12"/>
      <c r="AB30" s="11"/>
      <c r="AC30" s="11"/>
      <c r="AD30" s="11"/>
      <c r="AE30" s="11"/>
      <c r="AF30" s="12"/>
      <c r="AG30" s="12"/>
      <c r="AH30" s="12"/>
      <c r="AI30" s="12"/>
      <c r="AJ30" s="11"/>
      <c r="AK30" s="11"/>
      <c r="AL30" s="11"/>
      <c r="AM30" s="11"/>
      <c r="AN30" s="12"/>
      <c r="AO30" s="12"/>
      <c r="AP30" s="12"/>
      <c r="AQ30" s="12"/>
      <c r="AR30" s="11"/>
      <c r="AS30" s="11"/>
      <c r="AT30" s="11"/>
      <c r="AU30" s="11"/>
      <c r="AV30" s="12"/>
      <c r="AW30" s="12"/>
      <c r="AX30" s="12"/>
      <c r="AY30" s="12"/>
      <c r="AZ30" s="11"/>
      <c r="BA30" s="11"/>
      <c r="BB30" s="11"/>
      <c r="BC30" s="11"/>
      <c r="BD30" s="12"/>
      <c r="BE30" s="12"/>
      <c r="BF30" s="12"/>
      <c r="BG30" s="12"/>
      <c r="BH30" s="11"/>
      <c r="BI30" s="11"/>
      <c r="BJ30" s="11"/>
      <c r="BK30" s="11"/>
      <c r="BL30" s="12"/>
      <c r="BM30" s="12"/>
      <c r="BN30" s="12"/>
      <c r="BO30" s="12"/>
      <c r="BP30" s="11"/>
      <c r="BQ30" s="11"/>
      <c r="BR30" s="11"/>
      <c r="BS30" s="11"/>
      <c r="BT30" s="12"/>
      <c r="BU30" s="12"/>
      <c r="BV30" s="12"/>
      <c r="BW30" s="12"/>
      <c r="BX30" s="11"/>
      <c r="BY30" s="11"/>
      <c r="BZ30" s="11"/>
      <c r="CA30" s="11"/>
      <c r="CB30" s="12"/>
      <c r="CC30" s="12"/>
      <c r="CD30" s="12"/>
      <c r="CE30" s="12"/>
      <c r="CF30" s="11"/>
      <c r="CG30" s="11"/>
      <c r="CH30" s="11"/>
      <c r="CI30" s="11"/>
      <c r="CJ30" s="12"/>
      <c r="CK30" s="12"/>
      <c r="CL30" s="12"/>
      <c r="CM30" s="12"/>
      <c r="CN30" s="11"/>
      <c r="CO30" s="11"/>
      <c r="CP30" s="11"/>
      <c r="CQ30" s="11"/>
      <c r="CR30" s="12"/>
      <c r="CS30" s="12"/>
      <c r="CT30" s="12"/>
      <c r="CU30" s="12"/>
      <c r="CV30" s="11"/>
      <c r="CW30" s="11"/>
      <c r="CX30" s="11"/>
      <c r="CY30" s="11"/>
      <c r="CZ30" s="12"/>
      <c r="DA30" s="12"/>
      <c r="DB30" s="12"/>
      <c r="DC30" s="12"/>
      <c r="DD30" s="11"/>
      <c r="DE30" s="11"/>
      <c r="DF30" s="11"/>
      <c r="DG30" s="11"/>
      <c r="DH30" s="12"/>
      <c r="DI30" s="12"/>
      <c r="DJ30" s="12"/>
      <c r="DK30" s="12"/>
      <c r="DL30" s="11"/>
      <c r="DM30" s="11"/>
      <c r="DN30" s="11"/>
      <c r="DO30" s="11"/>
      <c r="DP30" s="12"/>
      <c r="DQ30" s="12"/>
      <c r="DR30" s="12"/>
      <c r="DS30" s="12"/>
      <c r="DT30" s="11"/>
      <c r="DU30" s="11"/>
      <c r="DV30" s="11"/>
      <c r="DW30" s="11"/>
      <c r="DX30" s="12"/>
      <c r="DY30" s="12"/>
      <c r="DZ30" s="12"/>
      <c r="EA30" s="12"/>
      <c r="EB30" s="11"/>
      <c r="EC30" s="11"/>
      <c r="ED30" s="11"/>
      <c r="EE30" s="11"/>
      <c r="EF30" s="12"/>
      <c r="EG30" s="12"/>
      <c r="EH30" s="12"/>
      <c r="EI30" s="12"/>
      <c r="EJ30" s="11"/>
      <c r="EK30" s="11"/>
      <c r="EL30" s="11"/>
      <c r="EM30" s="11"/>
      <c r="EN30" s="12"/>
      <c r="EO30" s="12"/>
      <c r="EP30" s="12"/>
      <c r="EQ30" s="12"/>
      <c r="ER30" s="11"/>
      <c r="ES30" s="11"/>
      <c r="ET30" s="11"/>
      <c r="EU30" s="11"/>
      <c r="EV30" s="12"/>
      <c r="EW30" s="12"/>
      <c r="EX30" s="12"/>
      <c r="EY30" s="12"/>
      <c r="EZ30" s="11"/>
      <c r="FA30" s="11"/>
      <c r="FB30" s="11"/>
      <c r="FC30" s="11"/>
      <c r="FD30" s="12"/>
      <c r="FE30" s="12"/>
      <c r="FF30" s="12"/>
      <c r="FG30" s="12"/>
    </row>
    <row r="31" spans="3:163" x14ac:dyDescent="0.35">
      <c r="C31" s="10" t="s">
        <v>44</v>
      </c>
      <c r="D31" s="11"/>
      <c r="E31" s="11"/>
      <c r="F31" s="11"/>
      <c r="G31" s="11"/>
      <c r="H31" s="12"/>
      <c r="I31" s="12"/>
      <c r="J31" s="12"/>
      <c r="K31" s="12"/>
      <c r="L31" s="11"/>
      <c r="M31" s="11"/>
      <c r="N31" s="11"/>
      <c r="O31" s="11"/>
      <c r="P31" s="12"/>
      <c r="Q31" s="12"/>
      <c r="R31" s="12"/>
      <c r="S31" s="12"/>
      <c r="T31" s="11"/>
      <c r="U31" s="11"/>
      <c r="V31" s="11"/>
      <c r="W31" s="11"/>
      <c r="X31" s="12"/>
      <c r="Y31" s="12"/>
      <c r="Z31" s="12"/>
      <c r="AA31" s="12"/>
      <c r="AB31" s="11"/>
      <c r="AC31" s="11"/>
      <c r="AD31" s="11"/>
      <c r="AE31" s="11"/>
      <c r="AF31" s="12"/>
      <c r="AG31" s="12"/>
      <c r="AH31" s="12"/>
      <c r="AI31" s="12"/>
      <c r="AJ31" s="11"/>
      <c r="AK31" s="11"/>
      <c r="AL31" s="11"/>
      <c r="AM31" s="11"/>
      <c r="AN31" s="12"/>
      <c r="AO31" s="12"/>
      <c r="AP31" s="12"/>
      <c r="AQ31" s="12"/>
      <c r="AR31" s="11"/>
      <c r="AS31" s="11"/>
      <c r="AT31" s="11"/>
      <c r="AU31" s="11"/>
      <c r="AV31" s="12"/>
      <c r="AW31" s="12"/>
      <c r="AX31" s="12"/>
      <c r="AY31" s="12"/>
      <c r="AZ31" s="11"/>
      <c r="BA31" s="11"/>
      <c r="BB31" s="11"/>
      <c r="BC31" s="11"/>
      <c r="BD31" s="12"/>
      <c r="BE31" s="12"/>
      <c r="BF31" s="12"/>
      <c r="BG31" s="12"/>
      <c r="BH31" s="11"/>
      <c r="BI31" s="11"/>
      <c r="BJ31" s="11"/>
      <c r="BK31" s="11"/>
      <c r="BL31" s="12"/>
      <c r="BM31" s="12"/>
      <c r="BN31" s="12"/>
      <c r="BO31" s="12"/>
      <c r="BP31" s="11"/>
      <c r="BQ31" s="11"/>
      <c r="BR31" s="11"/>
      <c r="BS31" s="11"/>
      <c r="BT31" s="12"/>
      <c r="BU31" s="12"/>
      <c r="BV31" s="12"/>
      <c r="BW31" s="12"/>
      <c r="BX31" s="11"/>
      <c r="BY31" s="11"/>
      <c r="BZ31" s="11"/>
      <c r="CA31" s="11"/>
      <c r="CB31" s="12"/>
      <c r="CC31" s="12"/>
      <c r="CD31" s="12"/>
      <c r="CE31" s="12"/>
      <c r="CF31" s="11"/>
      <c r="CG31" s="11"/>
      <c r="CH31" s="11"/>
      <c r="CI31" s="11"/>
      <c r="CJ31" s="12"/>
      <c r="CK31" s="12"/>
      <c r="CL31" s="12"/>
      <c r="CM31" s="12"/>
      <c r="CN31" s="11"/>
      <c r="CO31" s="11"/>
      <c r="CP31" s="11"/>
      <c r="CQ31" s="11"/>
      <c r="CR31" s="12"/>
      <c r="CS31" s="12"/>
      <c r="CT31" s="12"/>
      <c r="CU31" s="12"/>
      <c r="CV31" s="11"/>
      <c r="CW31" s="11"/>
      <c r="CX31" s="11"/>
      <c r="CY31" s="11"/>
      <c r="CZ31" s="12"/>
      <c r="DA31" s="12"/>
      <c r="DB31" s="12"/>
      <c r="DC31" s="12"/>
      <c r="DD31" s="11"/>
      <c r="DE31" s="11"/>
      <c r="DF31" s="11"/>
      <c r="DG31" s="11"/>
      <c r="DH31" s="12"/>
      <c r="DI31" s="12"/>
      <c r="DJ31" s="12"/>
      <c r="DK31" s="12"/>
      <c r="DL31" s="11"/>
      <c r="DM31" s="11"/>
      <c r="DN31" s="11"/>
      <c r="DO31" s="11"/>
      <c r="DP31" s="12"/>
      <c r="DQ31" s="12"/>
      <c r="DR31" s="12"/>
      <c r="DS31" s="12"/>
      <c r="DT31" s="11"/>
      <c r="DU31" s="11"/>
      <c r="DV31" s="11"/>
      <c r="DW31" s="11"/>
      <c r="DX31" s="12"/>
      <c r="DY31" s="12"/>
      <c r="DZ31" s="12"/>
      <c r="EA31" s="12"/>
      <c r="EB31" s="11"/>
      <c r="EC31" s="11"/>
      <c r="ED31" s="11"/>
      <c r="EE31" s="11"/>
      <c r="EF31" s="12"/>
      <c r="EG31" s="12"/>
      <c r="EH31" s="12"/>
      <c r="EI31" s="12"/>
      <c r="EJ31" s="11"/>
      <c r="EK31" s="11"/>
      <c r="EL31" s="11"/>
      <c r="EM31" s="11"/>
      <c r="EN31" s="12"/>
      <c r="EO31" s="12"/>
      <c r="EP31" s="12"/>
      <c r="EQ31" s="12"/>
      <c r="ER31" s="11"/>
      <c r="ES31" s="11"/>
      <c r="ET31" s="11"/>
      <c r="EU31" s="11"/>
      <c r="EV31" s="12"/>
      <c r="EW31" s="12"/>
      <c r="EX31" s="12"/>
      <c r="EY31" s="12"/>
      <c r="EZ31" s="11"/>
      <c r="FA31" s="11"/>
      <c r="FB31" s="11"/>
      <c r="FC31" s="11"/>
      <c r="FD31" s="12"/>
      <c r="FE31" s="12"/>
      <c r="FF31" s="12"/>
      <c r="FG31" s="12"/>
    </row>
    <row r="32" spans="3:163" x14ac:dyDescent="0.35">
      <c r="C32" s="10"/>
      <c r="D32" s="11"/>
      <c r="E32" s="11"/>
      <c r="F32" s="11"/>
      <c r="G32" s="11"/>
      <c r="H32" s="12"/>
      <c r="I32" s="12"/>
      <c r="J32" s="12"/>
      <c r="K32" s="12"/>
      <c r="L32" s="11"/>
      <c r="M32" s="11"/>
      <c r="N32" s="11"/>
      <c r="O32" s="11"/>
      <c r="P32" s="12"/>
      <c r="Q32" s="12"/>
      <c r="R32" s="12"/>
      <c r="S32" s="12"/>
      <c r="T32" s="11"/>
      <c r="U32" s="11"/>
      <c r="V32" s="11"/>
      <c r="W32" s="11"/>
      <c r="X32" s="12"/>
      <c r="Y32" s="12"/>
      <c r="Z32" s="12"/>
      <c r="AA32" s="12"/>
      <c r="AB32" s="11"/>
      <c r="AC32" s="11"/>
      <c r="AD32" s="11"/>
      <c r="AE32" s="11"/>
      <c r="AF32" s="12"/>
      <c r="AG32" s="12"/>
      <c r="AH32" s="12"/>
      <c r="AI32" s="12"/>
      <c r="AJ32" s="11"/>
      <c r="AK32" s="11"/>
      <c r="AL32" s="11"/>
      <c r="AM32" s="11"/>
      <c r="AN32" s="12"/>
      <c r="AO32" s="12"/>
      <c r="AP32" s="12"/>
      <c r="AQ32" s="12"/>
      <c r="AR32" s="11"/>
      <c r="AS32" s="11"/>
      <c r="AT32" s="11"/>
      <c r="AU32" s="11"/>
      <c r="AV32" s="12"/>
      <c r="AW32" s="12"/>
      <c r="AX32" s="12"/>
      <c r="AY32" s="12"/>
      <c r="AZ32" s="11"/>
      <c r="BA32" s="11"/>
      <c r="BB32" s="11"/>
      <c r="BC32" s="11"/>
      <c r="BD32" s="12"/>
      <c r="BE32" s="12"/>
      <c r="BF32" s="12"/>
      <c r="BG32" s="12"/>
      <c r="BH32" s="11"/>
      <c r="BI32" s="11"/>
      <c r="BJ32" s="11"/>
      <c r="BK32" s="11"/>
      <c r="BL32" s="12"/>
      <c r="BM32" s="12"/>
      <c r="BN32" s="12"/>
      <c r="BO32" s="12"/>
      <c r="BP32" s="11"/>
      <c r="BQ32" s="11"/>
      <c r="BR32" s="11"/>
      <c r="BS32" s="11"/>
      <c r="BT32" s="12"/>
      <c r="BU32" s="12"/>
      <c r="BV32" s="12"/>
      <c r="BW32" s="12"/>
      <c r="BX32" s="11"/>
      <c r="BY32" s="11"/>
      <c r="BZ32" s="11"/>
      <c r="CA32" s="11"/>
      <c r="CB32" s="12"/>
      <c r="CC32" s="12"/>
      <c r="CD32" s="12"/>
      <c r="CE32" s="12"/>
      <c r="CF32" s="11"/>
      <c r="CG32" s="11"/>
      <c r="CH32" s="11"/>
      <c r="CI32" s="11"/>
      <c r="CJ32" s="12"/>
      <c r="CK32" s="12"/>
      <c r="CL32" s="12"/>
      <c r="CM32" s="12"/>
      <c r="CN32" s="11"/>
      <c r="CO32" s="11"/>
      <c r="CP32" s="11"/>
      <c r="CQ32" s="11"/>
      <c r="CR32" s="12"/>
      <c r="CS32" s="12"/>
      <c r="CT32" s="12"/>
      <c r="CU32" s="12"/>
      <c r="CV32" s="11"/>
      <c r="CW32" s="11"/>
      <c r="CX32" s="11"/>
      <c r="CY32" s="11"/>
      <c r="CZ32" s="12"/>
      <c r="DA32" s="12"/>
      <c r="DB32" s="12"/>
      <c r="DC32" s="12"/>
      <c r="DD32" s="11"/>
      <c r="DE32" s="11"/>
      <c r="DF32" s="11"/>
      <c r="DG32" s="11"/>
      <c r="DH32" s="12"/>
      <c r="DI32" s="12"/>
      <c r="DJ32" s="12"/>
      <c r="DK32" s="12"/>
      <c r="DL32" s="11"/>
      <c r="DM32" s="11"/>
      <c r="DN32" s="11"/>
      <c r="DO32" s="11"/>
      <c r="DP32" s="12"/>
      <c r="DQ32" s="12"/>
      <c r="DR32" s="12"/>
      <c r="DS32" s="12"/>
      <c r="DT32" s="11"/>
      <c r="DU32" s="11"/>
      <c r="DV32" s="11"/>
      <c r="DW32" s="11"/>
      <c r="DX32" s="12"/>
      <c r="DY32" s="12"/>
      <c r="DZ32" s="12"/>
      <c r="EA32" s="12"/>
      <c r="EB32" s="11"/>
      <c r="EC32" s="11"/>
      <c r="ED32" s="11"/>
      <c r="EE32" s="11"/>
      <c r="EF32" s="12"/>
      <c r="EG32" s="12"/>
      <c r="EH32" s="12"/>
      <c r="EI32" s="12"/>
      <c r="EJ32" s="11"/>
      <c r="EK32" s="11"/>
      <c r="EL32" s="11"/>
      <c r="EM32" s="11"/>
      <c r="EN32" s="12"/>
      <c r="EO32" s="12"/>
      <c r="EP32" s="12"/>
      <c r="EQ32" s="12"/>
      <c r="ER32" s="11"/>
      <c r="ES32" s="11"/>
      <c r="ET32" s="11"/>
      <c r="EU32" s="11"/>
      <c r="EV32" s="12"/>
      <c r="EW32" s="12"/>
      <c r="EX32" s="12"/>
      <c r="EY32" s="12"/>
      <c r="EZ32" s="11"/>
      <c r="FA32" s="11"/>
      <c r="FB32" s="11"/>
      <c r="FC32" s="11"/>
      <c r="FD32" s="12"/>
      <c r="FE32" s="12"/>
      <c r="FF32" s="12"/>
      <c r="FG32" s="12"/>
    </row>
    <row r="33" spans="3:163" x14ac:dyDescent="0.35">
      <c r="C33" s="10" t="s">
        <v>45</v>
      </c>
      <c r="D33" s="11">
        <v>40</v>
      </c>
      <c r="E33" s="11">
        <v>20</v>
      </c>
      <c r="F33" s="11">
        <v>20</v>
      </c>
      <c r="G33" s="11">
        <v>8</v>
      </c>
      <c r="H33" s="20">
        <v>12</v>
      </c>
      <c r="I33" s="20">
        <v>45</v>
      </c>
      <c r="J33" s="20">
        <v>28</v>
      </c>
      <c r="K33" s="20">
        <v>50</v>
      </c>
      <c r="L33" s="11">
        <v>35</v>
      </c>
      <c r="M33" s="11">
        <v>50</v>
      </c>
      <c r="N33" s="11">
        <v>50</v>
      </c>
      <c r="O33" s="11">
        <v>20</v>
      </c>
      <c r="P33" s="20">
        <v>40</v>
      </c>
      <c r="Q33" s="20">
        <v>60</v>
      </c>
      <c r="R33" s="20">
        <v>75</v>
      </c>
      <c r="S33" s="20">
        <v>80</v>
      </c>
      <c r="T33" s="11">
        <v>63</v>
      </c>
      <c r="U33" s="11">
        <v>50</v>
      </c>
      <c r="V33" s="11">
        <v>72</v>
      </c>
      <c r="W33" s="11">
        <v>55</v>
      </c>
      <c r="X33" s="20">
        <v>58</v>
      </c>
      <c r="Y33" s="20">
        <v>75</v>
      </c>
      <c r="Z33" s="20">
        <v>55</v>
      </c>
      <c r="AA33" s="20">
        <v>30</v>
      </c>
      <c r="AB33" s="11">
        <v>50</v>
      </c>
      <c r="AC33" s="11">
        <v>40</v>
      </c>
      <c r="AD33" s="11">
        <v>50</v>
      </c>
      <c r="AE33" s="11">
        <v>35</v>
      </c>
      <c r="AF33" s="20">
        <v>35</v>
      </c>
      <c r="AG33" s="20">
        <v>45</v>
      </c>
      <c r="AH33" s="20">
        <v>20</v>
      </c>
      <c r="AI33" s="20">
        <v>40</v>
      </c>
      <c r="AJ33" s="11">
        <v>45</v>
      </c>
      <c r="AK33" s="11">
        <v>50</v>
      </c>
      <c r="AL33" s="11">
        <v>35</v>
      </c>
      <c r="AM33" s="11">
        <v>55</v>
      </c>
      <c r="AN33" s="20">
        <v>60</v>
      </c>
      <c r="AO33" s="20">
        <v>30</v>
      </c>
      <c r="AP33" s="20">
        <v>25</v>
      </c>
      <c r="AQ33" s="20">
        <v>17</v>
      </c>
      <c r="AR33" s="11">
        <v>10</v>
      </c>
      <c r="AS33" s="11">
        <v>40</v>
      </c>
      <c r="AT33" s="11">
        <v>10</v>
      </c>
      <c r="AU33" s="11">
        <v>5</v>
      </c>
      <c r="AV33" s="20">
        <v>45</v>
      </c>
      <c r="AW33" s="20">
        <v>60</v>
      </c>
      <c r="AX33" s="20">
        <v>45</v>
      </c>
      <c r="AY33" s="20">
        <v>55</v>
      </c>
      <c r="AZ33" s="11">
        <v>70</v>
      </c>
      <c r="BA33" s="11">
        <v>55</v>
      </c>
      <c r="BB33" s="11">
        <v>15</v>
      </c>
      <c r="BC33" s="11">
        <v>50</v>
      </c>
      <c r="BD33" s="20">
        <v>60</v>
      </c>
      <c r="BE33" s="20">
        <v>50</v>
      </c>
      <c r="BF33" s="20">
        <v>50</v>
      </c>
      <c r="BG33" s="20">
        <v>65</v>
      </c>
      <c r="BH33" s="11">
        <v>30</v>
      </c>
      <c r="BI33" s="11">
        <v>50</v>
      </c>
      <c r="BJ33" s="11">
        <v>55</v>
      </c>
      <c r="BK33" s="11">
        <v>20</v>
      </c>
      <c r="BL33" s="20">
        <v>5</v>
      </c>
      <c r="BM33" s="20">
        <v>0</v>
      </c>
      <c r="BN33" s="20">
        <v>25</v>
      </c>
      <c r="BO33" s="20">
        <v>30</v>
      </c>
      <c r="BP33" s="11">
        <v>40</v>
      </c>
      <c r="BQ33" s="11">
        <v>65</v>
      </c>
      <c r="BR33" s="11">
        <v>25</v>
      </c>
      <c r="BS33" s="11">
        <v>33</v>
      </c>
      <c r="BT33" s="20">
        <v>20</v>
      </c>
      <c r="BU33" s="20">
        <v>45</v>
      </c>
      <c r="BV33" s="20">
        <v>45</v>
      </c>
      <c r="BW33" s="20">
        <v>25</v>
      </c>
      <c r="BX33" s="11">
        <v>30</v>
      </c>
      <c r="BY33" s="11">
        <v>10</v>
      </c>
      <c r="BZ33" s="11">
        <v>5</v>
      </c>
      <c r="CA33" s="11">
        <v>40</v>
      </c>
      <c r="CB33" s="20">
        <v>40</v>
      </c>
      <c r="CC33" s="20">
        <v>70</v>
      </c>
      <c r="CD33" s="20">
        <v>45</v>
      </c>
      <c r="CE33" s="20">
        <v>55</v>
      </c>
      <c r="CF33" s="11">
        <v>50</v>
      </c>
      <c r="CG33" s="11">
        <v>40</v>
      </c>
      <c r="CH33" s="11">
        <v>23</v>
      </c>
      <c r="CI33" s="11">
        <v>25</v>
      </c>
      <c r="CJ33" s="20">
        <v>10</v>
      </c>
      <c r="CK33" s="20">
        <v>5</v>
      </c>
      <c r="CL33" s="20">
        <v>0.5</v>
      </c>
      <c r="CM33" s="20">
        <v>40</v>
      </c>
      <c r="CN33" s="11">
        <v>20</v>
      </c>
      <c r="CO33" s="11">
        <v>20</v>
      </c>
      <c r="CP33" s="11">
        <v>15</v>
      </c>
      <c r="CQ33" s="11">
        <v>5</v>
      </c>
      <c r="CR33" s="20" t="s">
        <v>29</v>
      </c>
      <c r="CS33" s="20">
        <v>4</v>
      </c>
      <c r="CT33" s="20">
        <v>25</v>
      </c>
      <c r="CU33" s="20">
        <v>50</v>
      </c>
      <c r="CV33" s="11">
        <v>15</v>
      </c>
      <c r="CW33" s="11">
        <v>10</v>
      </c>
      <c r="CX33" s="11">
        <v>0</v>
      </c>
      <c r="CY33" s="11">
        <v>0</v>
      </c>
      <c r="CZ33" s="20">
        <v>25</v>
      </c>
      <c r="DA33" s="20">
        <v>17</v>
      </c>
      <c r="DB33" s="20">
        <v>20</v>
      </c>
      <c r="DC33" s="20">
        <v>12</v>
      </c>
      <c r="DD33" s="11">
        <v>20</v>
      </c>
      <c r="DE33" s="11">
        <v>40</v>
      </c>
      <c r="DF33" s="11">
        <v>30</v>
      </c>
      <c r="DG33" s="11">
        <v>40</v>
      </c>
      <c r="DH33" s="20">
        <v>85</v>
      </c>
      <c r="DI33" s="20">
        <v>70</v>
      </c>
      <c r="DJ33" s="20">
        <v>85</v>
      </c>
      <c r="DK33" s="20">
        <v>75</v>
      </c>
      <c r="DL33" s="11">
        <v>25</v>
      </c>
      <c r="DM33" s="11">
        <v>25</v>
      </c>
      <c r="DN33" s="11">
        <v>2</v>
      </c>
      <c r="DO33" s="11">
        <v>20</v>
      </c>
      <c r="DP33" s="20">
        <v>45</v>
      </c>
      <c r="DQ33" s="20">
        <v>20</v>
      </c>
      <c r="DR33" s="20">
        <v>40</v>
      </c>
      <c r="DS33" s="20">
        <v>45</v>
      </c>
      <c r="DT33" s="11">
        <v>40</v>
      </c>
      <c r="DU33" s="11">
        <v>15</v>
      </c>
      <c r="DV33" s="11">
        <v>5</v>
      </c>
      <c r="DW33" s="11">
        <v>20</v>
      </c>
      <c r="DX33" s="20">
        <v>20</v>
      </c>
      <c r="DY33" s="20">
        <v>25</v>
      </c>
      <c r="DZ33" s="20">
        <v>60</v>
      </c>
      <c r="EA33" s="20">
        <v>65</v>
      </c>
      <c r="EB33" s="11">
        <v>20</v>
      </c>
      <c r="EC33" s="11">
        <v>30</v>
      </c>
      <c r="ED33" s="11">
        <v>32</v>
      </c>
      <c r="EE33" s="11">
        <v>30</v>
      </c>
      <c r="EF33" s="20">
        <v>35</v>
      </c>
      <c r="EG33" s="20">
        <v>45</v>
      </c>
      <c r="EH33" s="20">
        <v>23</v>
      </c>
      <c r="EI33" s="20">
        <v>25</v>
      </c>
      <c r="EJ33" s="11">
        <v>10</v>
      </c>
      <c r="EK33" s="11">
        <v>25</v>
      </c>
      <c r="EL33" s="11">
        <v>35</v>
      </c>
      <c r="EM33" s="11">
        <v>30</v>
      </c>
      <c r="EN33" s="20">
        <v>1</v>
      </c>
      <c r="EO33" s="20">
        <v>0</v>
      </c>
      <c r="EP33" s="20">
        <v>10</v>
      </c>
      <c r="EQ33" s="20">
        <v>10</v>
      </c>
      <c r="ER33" s="11">
        <v>5</v>
      </c>
      <c r="ES33" s="11">
        <v>0</v>
      </c>
      <c r="ET33" s="11">
        <v>7</v>
      </c>
      <c r="EU33" s="11">
        <v>0</v>
      </c>
      <c r="EV33" s="20">
        <v>10</v>
      </c>
      <c r="EW33" s="20">
        <v>7</v>
      </c>
      <c r="EX33" s="20">
        <v>20</v>
      </c>
      <c r="EY33" s="20">
        <v>20</v>
      </c>
      <c r="EZ33" s="11">
        <v>70</v>
      </c>
      <c r="FA33" s="11">
        <v>85</v>
      </c>
      <c r="FB33" s="11">
        <v>25</v>
      </c>
      <c r="FC33" s="11">
        <v>50</v>
      </c>
      <c r="FD33" s="20">
        <v>15</v>
      </c>
      <c r="FE33" s="20">
        <v>0</v>
      </c>
      <c r="FF33" s="20">
        <v>5</v>
      </c>
      <c r="FG33" s="20">
        <v>1</v>
      </c>
    </row>
    <row r="34" spans="3:163" x14ac:dyDescent="0.35">
      <c r="C34" s="10" t="s">
        <v>46</v>
      </c>
      <c r="D34" s="11"/>
      <c r="E34" s="11"/>
      <c r="F34" s="11"/>
      <c r="G34" s="11"/>
      <c r="H34" s="12"/>
      <c r="I34" s="12"/>
      <c r="J34" s="12"/>
      <c r="K34" s="12"/>
      <c r="L34" s="11"/>
      <c r="M34" s="11"/>
      <c r="N34" s="11"/>
      <c r="O34" s="11"/>
      <c r="P34" s="12"/>
      <c r="Q34" s="12"/>
      <c r="R34" s="12"/>
      <c r="S34" s="12"/>
      <c r="T34" s="11"/>
      <c r="U34" s="11"/>
      <c r="V34" s="11"/>
      <c r="W34" s="11"/>
      <c r="X34" s="12"/>
      <c r="Y34" s="12"/>
      <c r="Z34" s="12"/>
      <c r="AA34" s="12"/>
      <c r="AB34" s="11"/>
      <c r="AC34" s="11"/>
      <c r="AD34" s="11"/>
      <c r="AE34" s="11"/>
      <c r="AF34" s="12"/>
      <c r="AG34" s="12"/>
      <c r="AH34" s="12"/>
      <c r="AI34" s="12"/>
      <c r="AJ34" s="11"/>
      <c r="AK34" s="11"/>
      <c r="AL34" s="11"/>
      <c r="AM34" s="11"/>
      <c r="AN34" s="12"/>
      <c r="AO34" s="12"/>
      <c r="AP34" s="12"/>
      <c r="AQ34" s="12"/>
      <c r="AR34" s="11"/>
      <c r="AS34" s="11"/>
      <c r="AT34" s="11"/>
      <c r="AU34" s="11"/>
      <c r="AV34" s="12"/>
      <c r="AW34" s="12"/>
      <c r="AX34" s="12"/>
      <c r="AY34" s="12"/>
      <c r="AZ34" s="11"/>
      <c r="BA34" s="11"/>
      <c r="BB34" s="11"/>
      <c r="BC34" s="11"/>
      <c r="BD34" s="12"/>
      <c r="BE34" s="12"/>
      <c r="BF34" s="12"/>
      <c r="BG34" s="12"/>
      <c r="BH34" s="11"/>
      <c r="BI34" s="11"/>
      <c r="BJ34" s="11"/>
      <c r="BK34" s="11"/>
      <c r="BL34" s="12"/>
      <c r="BM34" s="12"/>
      <c r="BN34" s="12"/>
      <c r="BO34" s="12"/>
      <c r="BP34" s="11"/>
      <c r="BQ34" s="11"/>
      <c r="BR34" s="11"/>
      <c r="BS34" s="11"/>
      <c r="BT34" s="12"/>
      <c r="BU34" s="12"/>
      <c r="BV34" s="12"/>
      <c r="BW34" s="12"/>
      <c r="BX34" s="11"/>
      <c r="BY34" s="11"/>
      <c r="BZ34" s="11"/>
      <c r="CA34" s="11"/>
      <c r="CB34" s="12"/>
      <c r="CC34" s="12"/>
      <c r="CD34" s="12"/>
      <c r="CE34" s="12"/>
      <c r="CF34" s="11"/>
      <c r="CG34" s="11"/>
      <c r="CH34" s="11"/>
      <c r="CI34" s="11"/>
      <c r="CJ34" s="12"/>
      <c r="CK34" s="12"/>
      <c r="CL34" s="12"/>
      <c r="CM34" s="12"/>
      <c r="CN34" s="11"/>
      <c r="CO34" s="11"/>
      <c r="CP34" s="11"/>
      <c r="CQ34" s="11"/>
      <c r="CR34" s="20">
        <v>5</v>
      </c>
      <c r="CS34" s="20">
        <v>5</v>
      </c>
      <c r="CT34" s="12"/>
      <c r="CU34" s="12"/>
      <c r="CV34" s="11"/>
      <c r="CW34" s="11"/>
      <c r="CX34" s="11"/>
      <c r="CY34" s="11"/>
      <c r="CZ34" s="12"/>
      <c r="DA34" s="12"/>
      <c r="DB34" s="12"/>
      <c r="DC34" s="12"/>
      <c r="DD34" s="11"/>
      <c r="DE34" s="11"/>
      <c r="DF34" s="11"/>
      <c r="DG34" s="11"/>
      <c r="DH34" s="12"/>
      <c r="DI34" s="12"/>
      <c r="DJ34" s="12"/>
      <c r="DK34" s="12"/>
      <c r="DL34" s="11"/>
      <c r="DM34" s="11"/>
      <c r="DN34" s="11"/>
      <c r="DO34" s="11"/>
      <c r="DP34" s="12"/>
      <c r="DQ34" s="12"/>
      <c r="DR34" s="12"/>
      <c r="DS34" s="12"/>
      <c r="DT34" s="11"/>
      <c r="DU34" s="11"/>
      <c r="DV34" s="11"/>
      <c r="DW34" s="11"/>
      <c r="DX34" s="12"/>
      <c r="DY34" s="12"/>
      <c r="DZ34" s="12"/>
      <c r="EA34" s="12"/>
      <c r="EB34" s="11"/>
      <c r="EC34" s="11"/>
      <c r="ED34" s="11"/>
      <c r="EE34" s="11"/>
      <c r="EF34" s="12"/>
      <c r="EG34" s="12"/>
      <c r="EH34" s="12"/>
      <c r="EI34" s="12"/>
      <c r="EJ34" s="11"/>
      <c r="EK34" s="11"/>
      <c r="EL34" s="11"/>
      <c r="EM34" s="11"/>
      <c r="EN34" s="12"/>
      <c r="EO34" s="12"/>
      <c r="EP34" s="12"/>
      <c r="EQ34" s="12"/>
      <c r="ER34" s="11"/>
      <c r="ES34" s="11"/>
      <c r="ET34" s="11"/>
      <c r="EU34" s="11"/>
      <c r="EV34" s="12"/>
      <c r="EW34" s="12"/>
      <c r="EX34" s="12"/>
      <c r="EY34" s="12"/>
      <c r="EZ34" s="11"/>
      <c r="FA34" s="11"/>
      <c r="FB34" s="11"/>
      <c r="FC34" s="11"/>
      <c r="FD34" s="12"/>
      <c r="FE34" s="12"/>
      <c r="FF34" s="12"/>
      <c r="FG34" s="12"/>
    </row>
    <row r="35" spans="3:163" x14ac:dyDescent="0.35">
      <c r="C35" s="10"/>
      <c r="D35" s="11"/>
      <c r="E35" s="11"/>
      <c r="F35" s="11"/>
      <c r="G35" s="11"/>
      <c r="H35" s="12"/>
      <c r="I35" s="12"/>
      <c r="J35" s="12"/>
      <c r="K35" s="12"/>
      <c r="L35" s="11"/>
      <c r="M35" s="11"/>
      <c r="N35" s="11"/>
      <c r="O35" s="11"/>
      <c r="P35" s="12"/>
      <c r="Q35" s="12"/>
      <c r="R35" s="12"/>
      <c r="S35" s="12"/>
      <c r="T35" s="11"/>
      <c r="U35" s="11"/>
      <c r="V35" s="11"/>
      <c r="W35" s="11"/>
      <c r="X35" s="12"/>
      <c r="Y35" s="12"/>
      <c r="Z35" s="12"/>
      <c r="AA35" s="12"/>
      <c r="AB35" s="11"/>
      <c r="AC35" s="11"/>
      <c r="AD35" s="11"/>
      <c r="AE35" s="11"/>
      <c r="AF35" s="12"/>
      <c r="AG35" s="12"/>
      <c r="AH35" s="12"/>
      <c r="AI35" s="12"/>
      <c r="AJ35" s="11"/>
      <c r="AK35" s="11"/>
      <c r="AL35" s="11"/>
      <c r="AM35" s="11"/>
      <c r="AN35" s="12"/>
      <c r="AO35" s="12"/>
      <c r="AP35" s="12"/>
      <c r="AQ35" s="12"/>
      <c r="AR35" s="11"/>
      <c r="AS35" s="11"/>
      <c r="AT35" s="11"/>
      <c r="AU35" s="11"/>
      <c r="AV35" s="12"/>
      <c r="AW35" s="12"/>
      <c r="AX35" s="12"/>
      <c r="AY35" s="12"/>
      <c r="AZ35" s="11"/>
      <c r="BA35" s="11"/>
      <c r="BB35" s="11"/>
      <c r="BC35" s="11"/>
      <c r="BD35" s="12"/>
      <c r="BE35" s="12"/>
      <c r="BF35" s="12"/>
      <c r="BG35" s="12"/>
      <c r="BH35" s="11"/>
      <c r="BI35" s="11"/>
      <c r="BJ35" s="11"/>
      <c r="BK35" s="11"/>
      <c r="BL35" s="12"/>
      <c r="BM35" s="12"/>
      <c r="BN35" s="12"/>
      <c r="BO35" s="12"/>
      <c r="BP35" s="11"/>
      <c r="BQ35" s="11"/>
      <c r="BR35" s="11"/>
      <c r="BS35" s="11"/>
      <c r="BT35" s="12"/>
      <c r="BU35" s="12"/>
      <c r="BV35" s="12"/>
      <c r="BW35" s="12"/>
      <c r="BX35" s="11"/>
      <c r="BY35" s="11"/>
      <c r="BZ35" s="11"/>
      <c r="CA35" s="11"/>
      <c r="CB35" s="12"/>
      <c r="CC35" s="12"/>
      <c r="CD35" s="12"/>
      <c r="CE35" s="12"/>
      <c r="CF35" s="11"/>
      <c r="CG35" s="11"/>
      <c r="CH35" s="11"/>
      <c r="CI35" s="11"/>
      <c r="CJ35" s="12"/>
      <c r="CK35" s="12"/>
      <c r="CL35" s="12"/>
      <c r="CM35" s="12"/>
      <c r="CN35" s="11"/>
      <c r="CO35" s="11"/>
      <c r="CP35" s="11"/>
      <c r="CQ35" s="11"/>
      <c r="CR35" s="12"/>
      <c r="CS35" s="12"/>
      <c r="CT35" s="12"/>
      <c r="CU35" s="12"/>
      <c r="CV35" s="11"/>
      <c r="CW35" s="11"/>
      <c r="CX35" s="11"/>
      <c r="CY35" s="11"/>
      <c r="CZ35" s="12"/>
      <c r="DA35" s="12"/>
      <c r="DB35" s="12"/>
      <c r="DC35" s="12"/>
      <c r="DD35" s="11"/>
      <c r="DE35" s="11"/>
      <c r="DF35" s="11"/>
      <c r="DG35" s="11"/>
      <c r="DH35" s="12"/>
      <c r="DI35" s="12"/>
      <c r="DJ35" s="12"/>
      <c r="DK35" s="12"/>
      <c r="DL35" s="11"/>
      <c r="DM35" s="11"/>
      <c r="DN35" s="11"/>
      <c r="DO35" s="11"/>
      <c r="DP35" s="12"/>
      <c r="DQ35" s="12"/>
      <c r="DR35" s="12"/>
      <c r="DS35" s="12"/>
      <c r="DT35" s="11"/>
      <c r="DU35" s="11"/>
      <c r="DV35" s="11"/>
      <c r="DW35" s="11"/>
      <c r="DX35" s="12"/>
      <c r="DY35" s="12"/>
      <c r="DZ35" s="12"/>
      <c r="EA35" s="12"/>
      <c r="EB35" s="11"/>
      <c r="EC35" s="11"/>
      <c r="ED35" s="11"/>
      <c r="EE35" s="11"/>
      <c r="EF35" s="12"/>
      <c r="EG35" s="12"/>
      <c r="EH35" s="12"/>
      <c r="EI35" s="12"/>
      <c r="EJ35" s="11"/>
      <c r="EK35" s="11"/>
      <c r="EL35" s="11"/>
      <c r="EM35" s="11"/>
      <c r="EN35" s="12"/>
      <c r="EO35" s="12"/>
      <c r="EP35" s="12"/>
      <c r="EQ35" s="12"/>
      <c r="ER35" s="11"/>
      <c r="ES35" s="11"/>
      <c r="ET35" s="11"/>
      <c r="EU35" s="11"/>
      <c r="EV35" s="12"/>
      <c r="EW35" s="12"/>
      <c r="EX35" s="12"/>
      <c r="EY35" s="12"/>
      <c r="EZ35" s="11"/>
      <c r="FA35" s="11"/>
      <c r="FB35" s="11"/>
      <c r="FC35" s="11"/>
      <c r="FD35" s="12"/>
      <c r="FE35" s="12"/>
      <c r="FF35" s="12"/>
      <c r="FG35" s="12"/>
    </row>
    <row r="36" spans="3:163" x14ac:dyDescent="0.35">
      <c r="C36" s="10" t="s">
        <v>49</v>
      </c>
      <c r="D36" s="11"/>
      <c r="E36" s="11"/>
      <c r="F36" s="11"/>
      <c r="G36" s="11"/>
      <c r="H36" s="12"/>
      <c r="I36" s="12"/>
      <c r="J36" s="12"/>
      <c r="K36" s="12"/>
      <c r="L36" s="11"/>
      <c r="M36" s="11"/>
      <c r="N36" s="11"/>
      <c r="O36" s="11"/>
      <c r="P36" s="12"/>
      <c r="Q36" s="12"/>
      <c r="R36" s="12"/>
      <c r="S36" s="12"/>
      <c r="T36" s="11"/>
      <c r="U36" s="11"/>
      <c r="V36" s="11"/>
      <c r="W36" s="11"/>
      <c r="X36" s="12"/>
      <c r="Y36" s="12"/>
      <c r="Z36" s="12"/>
      <c r="AA36" s="12"/>
      <c r="AB36" s="11"/>
      <c r="AC36" s="11"/>
      <c r="AD36" s="11"/>
      <c r="AE36" s="11"/>
      <c r="AF36" s="12"/>
      <c r="AG36" s="12"/>
      <c r="AH36" s="12"/>
      <c r="AI36" s="12"/>
      <c r="AJ36" s="11"/>
      <c r="AK36" s="11"/>
      <c r="AL36" s="11"/>
      <c r="AM36" s="11"/>
      <c r="AN36" s="12"/>
      <c r="AO36" s="12"/>
      <c r="AP36" s="12"/>
      <c r="AQ36" s="12"/>
      <c r="AR36" s="11"/>
      <c r="AS36" s="11"/>
      <c r="AT36" s="11"/>
      <c r="AU36" s="11"/>
      <c r="AV36" s="12"/>
      <c r="AW36" s="12"/>
      <c r="AX36" s="12"/>
      <c r="AY36" s="12"/>
      <c r="AZ36" s="11"/>
      <c r="BA36" s="11"/>
      <c r="BB36" s="11"/>
      <c r="BC36" s="11"/>
      <c r="BD36" s="12"/>
      <c r="BE36" s="12"/>
      <c r="BF36" s="12"/>
      <c r="BG36" s="12"/>
      <c r="BH36" s="11"/>
      <c r="BI36" s="11"/>
      <c r="BJ36" s="11"/>
      <c r="BK36" s="11"/>
      <c r="BL36" s="12"/>
      <c r="BM36" s="12"/>
      <c r="BN36" s="12"/>
      <c r="BO36" s="12"/>
      <c r="BP36" s="11"/>
      <c r="BQ36" s="11"/>
      <c r="BR36" s="11"/>
      <c r="BS36" s="11"/>
      <c r="BT36" s="12"/>
      <c r="BU36" s="12"/>
      <c r="BV36" s="12"/>
      <c r="BW36" s="12"/>
      <c r="BX36" s="11"/>
      <c r="BY36" s="11"/>
      <c r="BZ36" s="11"/>
      <c r="CA36" s="11"/>
      <c r="CB36" s="12"/>
      <c r="CC36" s="12"/>
      <c r="CD36" s="12"/>
      <c r="CE36" s="12"/>
      <c r="CF36" s="11"/>
      <c r="CG36" s="11"/>
      <c r="CH36" s="11"/>
      <c r="CI36" s="11"/>
      <c r="CJ36" s="12"/>
      <c r="CK36" s="12"/>
      <c r="CL36" s="12"/>
      <c r="CM36" s="12"/>
      <c r="CN36" s="11"/>
      <c r="CO36" s="11"/>
      <c r="CP36" s="11"/>
      <c r="CQ36" s="11"/>
      <c r="CR36" s="12"/>
      <c r="CS36" s="12"/>
      <c r="CT36" s="12"/>
      <c r="CU36" s="12"/>
      <c r="CV36" s="11"/>
      <c r="CW36" s="11"/>
      <c r="CX36" s="11"/>
      <c r="CY36" s="11"/>
      <c r="CZ36" s="12"/>
      <c r="DA36" s="12"/>
      <c r="DB36" s="12"/>
      <c r="DC36" s="12"/>
      <c r="DD36" s="11"/>
      <c r="DE36" s="11"/>
      <c r="DF36" s="11"/>
      <c r="DG36" s="11"/>
      <c r="DH36" s="12"/>
      <c r="DI36" s="12"/>
      <c r="DJ36" s="12"/>
      <c r="DK36" s="12"/>
      <c r="DL36" s="11"/>
      <c r="DM36" s="11"/>
      <c r="DN36" s="11"/>
      <c r="DO36" s="11"/>
      <c r="DP36" s="12"/>
      <c r="DQ36" s="12"/>
      <c r="DR36" s="12"/>
      <c r="DS36" s="12"/>
      <c r="DT36" s="11"/>
      <c r="DU36" s="11"/>
      <c r="DV36" s="11"/>
      <c r="DW36" s="11"/>
      <c r="DX36" s="12"/>
      <c r="DY36" s="12"/>
      <c r="DZ36" s="12"/>
      <c r="EA36" s="12"/>
      <c r="EB36" s="11"/>
      <c r="EC36" s="11"/>
      <c r="ED36" s="11"/>
      <c r="EE36" s="11"/>
      <c r="EF36" s="12"/>
      <c r="EG36" s="12"/>
      <c r="EH36" s="12"/>
      <c r="EI36" s="12"/>
      <c r="EJ36" s="11"/>
      <c r="EK36" s="11"/>
      <c r="EL36" s="11"/>
      <c r="EM36" s="11"/>
      <c r="EN36" s="12"/>
      <c r="EO36" s="12"/>
      <c r="EP36" s="12"/>
      <c r="EQ36" s="12"/>
      <c r="ER36" s="11"/>
      <c r="ES36" s="11"/>
      <c r="ET36" s="11"/>
      <c r="EU36" s="11"/>
      <c r="EV36" s="12"/>
      <c r="EW36" s="12"/>
      <c r="EX36" s="12"/>
      <c r="EY36" s="12"/>
      <c r="EZ36" s="11"/>
      <c r="FA36" s="11"/>
      <c r="FB36" s="11"/>
      <c r="FC36" s="11"/>
      <c r="FD36" s="12"/>
      <c r="FE36" s="12"/>
      <c r="FF36" s="12"/>
      <c r="FG36" s="12"/>
    </row>
  </sheetData>
  <mergeCells count="160">
    <mergeCell ref="FD4:FG4"/>
    <mergeCell ref="EZ5:FC5"/>
    <mergeCell ref="FD5:FG5"/>
    <mergeCell ref="ER4:EU4"/>
    <mergeCell ref="EV4:EY4"/>
    <mergeCell ref="ER5:EU5"/>
    <mergeCell ref="EV5:EY5"/>
    <mergeCell ref="EZ4:FC4"/>
    <mergeCell ref="EF4:EI4"/>
    <mergeCell ref="EB5:EE5"/>
    <mergeCell ref="EF5:EI5"/>
    <mergeCell ref="EJ4:EM4"/>
    <mergeCell ref="EN4:EQ4"/>
    <mergeCell ref="EJ5:EM5"/>
    <mergeCell ref="EN5:EQ5"/>
    <mergeCell ref="DT4:DW4"/>
    <mergeCell ref="DX4:EA4"/>
    <mergeCell ref="DT5:DW5"/>
    <mergeCell ref="DX5:EA5"/>
    <mergeCell ref="EB4:EE4"/>
    <mergeCell ref="DH4:DK4"/>
    <mergeCell ref="DD5:DG5"/>
    <mergeCell ref="DH5:DK5"/>
    <mergeCell ref="DL4:DO4"/>
    <mergeCell ref="DP4:DS4"/>
    <mergeCell ref="DL5:DO5"/>
    <mergeCell ref="DP5:DS5"/>
    <mergeCell ref="CN5:CQ5"/>
    <mergeCell ref="CR5:CU5"/>
    <mergeCell ref="CV4:CY4"/>
    <mergeCell ref="CZ4:DC4"/>
    <mergeCell ref="CV5:CY5"/>
    <mergeCell ref="CZ5:DC5"/>
    <mergeCell ref="BX5:CA5"/>
    <mergeCell ref="CB5:CE5"/>
    <mergeCell ref="CF4:CI4"/>
    <mergeCell ref="CJ4:CM4"/>
    <mergeCell ref="CF5:CI5"/>
    <mergeCell ref="CJ5:CM5"/>
    <mergeCell ref="BH5:BK5"/>
    <mergeCell ref="BL5:BO5"/>
    <mergeCell ref="BP4:BS4"/>
    <mergeCell ref="BT4:BW4"/>
    <mergeCell ref="BP5:BS5"/>
    <mergeCell ref="BT5:BW5"/>
    <mergeCell ref="AR5:AU5"/>
    <mergeCell ref="AV4:AY4"/>
    <mergeCell ref="AV5:AY5"/>
    <mergeCell ref="AZ4:BC4"/>
    <mergeCell ref="BD4:BG4"/>
    <mergeCell ref="AZ5:BC5"/>
    <mergeCell ref="BD5:BG5"/>
    <mergeCell ref="AB5:AE5"/>
    <mergeCell ref="AF5:AI5"/>
    <mergeCell ref="AJ4:AM4"/>
    <mergeCell ref="AN4:AQ4"/>
    <mergeCell ref="AJ5:AM5"/>
    <mergeCell ref="AN5:AQ5"/>
    <mergeCell ref="P5:S5"/>
    <mergeCell ref="T4:W4"/>
    <mergeCell ref="T5:W5"/>
    <mergeCell ref="X4:AA4"/>
    <mergeCell ref="X5:AA5"/>
    <mergeCell ref="D5:G5"/>
    <mergeCell ref="H4:K4"/>
    <mergeCell ref="H5:K5"/>
    <mergeCell ref="L4:O4"/>
    <mergeCell ref="L5:O5"/>
    <mergeCell ref="EZ1:FG1"/>
    <mergeCell ref="EZ2:FG2"/>
    <mergeCell ref="EZ3:FC3"/>
    <mergeCell ref="FD3:FG3"/>
    <mergeCell ref="D4:G4"/>
    <mergeCell ref="P4:S4"/>
    <mergeCell ref="AB4:AE4"/>
    <mergeCell ref="AF4:AI4"/>
    <mergeCell ref="AR4:AU4"/>
    <mergeCell ref="BH4:BK4"/>
    <mergeCell ref="BL4:BO4"/>
    <mergeCell ref="BX4:CA4"/>
    <mergeCell ref="CB4:CE4"/>
    <mergeCell ref="CN4:CQ4"/>
    <mergeCell ref="CR4:CU4"/>
    <mergeCell ref="DD4:DG4"/>
    <mergeCell ref="EJ1:EQ1"/>
    <mergeCell ref="EJ2:EQ2"/>
    <mergeCell ref="EJ3:EM3"/>
    <mergeCell ref="EN3:EQ3"/>
    <mergeCell ref="ER1:EY1"/>
    <mergeCell ref="ER2:EY2"/>
    <mergeCell ref="ER3:EU3"/>
    <mergeCell ref="EV3:EY3"/>
    <mergeCell ref="DT1:EA1"/>
    <mergeCell ref="DT2:EA2"/>
    <mergeCell ref="DT3:DW3"/>
    <mergeCell ref="DX3:EA3"/>
    <mergeCell ref="EB1:EI1"/>
    <mergeCell ref="EB2:EI2"/>
    <mergeCell ref="EB3:EE3"/>
    <mergeCell ref="EF3:EI3"/>
    <mergeCell ref="DD1:DK1"/>
    <mergeCell ref="DD2:DK2"/>
    <mergeCell ref="DD3:DG3"/>
    <mergeCell ref="DH3:DK3"/>
    <mergeCell ref="DL1:DS1"/>
    <mergeCell ref="DL2:DS2"/>
    <mergeCell ref="DL3:DO3"/>
    <mergeCell ref="DP3:DS3"/>
    <mergeCell ref="CN1:CU1"/>
    <mergeCell ref="CN2:CU2"/>
    <mergeCell ref="CN3:CQ3"/>
    <mergeCell ref="CR3:CU3"/>
    <mergeCell ref="CV1:DC1"/>
    <mergeCell ref="CV2:DC2"/>
    <mergeCell ref="CV3:CY3"/>
    <mergeCell ref="CZ3:DC3"/>
    <mergeCell ref="BX1:CE1"/>
    <mergeCell ref="BX2:CE2"/>
    <mergeCell ref="BX3:CA3"/>
    <mergeCell ref="CB3:CE3"/>
    <mergeCell ref="CF1:CM1"/>
    <mergeCell ref="CF2:CM2"/>
    <mergeCell ref="CF3:CI3"/>
    <mergeCell ref="CJ3:CM3"/>
    <mergeCell ref="BH2:BO2"/>
    <mergeCell ref="BP1:BW1"/>
    <mergeCell ref="BP2:BW2"/>
    <mergeCell ref="BP3:BS3"/>
    <mergeCell ref="BT3:BW3"/>
    <mergeCell ref="BH3:BK3"/>
    <mergeCell ref="BL3:BO3"/>
    <mergeCell ref="D2:K2"/>
    <mergeCell ref="L1:S1"/>
    <mergeCell ref="L2:S2"/>
    <mergeCell ref="T1:AA1"/>
    <mergeCell ref="T2:AA2"/>
    <mergeCell ref="AB1:AI1"/>
    <mergeCell ref="AB2:AI2"/>
    <mergeCell ref="AJ1:AQ1"/>
    <mergeCell ref="AJ2:AQ2"/>
    <mergeCell ref="AR1:AY1"/>
    <mergeCell ref="AR2:AY2"/>
    <mergeCell ref="AZ1:BG1"/>
    <mergeCell ref="AZ2:BG2"/>
    <mergeCell ref="BH1:BO1"/>
    <mergeCell ref="AN3:AQ3"/>
    <mergeCell ref="AR3:AU3"/>
    <mergeCell ref="AV3:AY3"/>
    <mergeCell ref="AZ3:BC3"/>
    <mergeCell ref="BD3:BG3"/>
    <mergeCell ref="T3:W3"/>
    <mergeCell ref="X3:AA3"/>
    <mergeCell ref="AB3:AE3"/>
    <mergeCell ref="AF3:AI3"/>
    <mergeCell ref="AJ3:AM3"/>
    <mergeCell ref="D1:K1"/>
    <mergeCell ref="D3:G3"/>
    <mergeCell ref="H3:K3"/>
    <mergeCell ref="L3:O3"/>
    <mergeCell ref="P3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17B12-54C4-46CD-B474-023622AEECF0}">
  <dimension ref="A1:FG38"/>
  <sheetViews>
    <sheetView topLeftCell="CT1" workbookViewId="0">
      <selection activeCell="CT9" sqref="CT9"/>
    </sheetView>
  </sheetViews>
  <sheetFormatPr defaultRowHeight="14.5" x14ac:dyDescent="0.35"/>
  <cols>
    <col min="1" max="1" width="13" customWidth="1"/>
    <col min="2" max="2" width="31.453125" customWidth="1"/>
    <col min="3" max="3" width="18" customWidth="1"/>
  </cols>
  <sheetData>
    <row r="1" spans="1:163" x14ac:dyDescent="0.35">
      <c r="A1" s="1" t="s">
        <v>0</v>
      </c>
      <c r="B1" s="2" t="s">
        <v>50</v>
      </c>
      <c r="C1" s="8" t="s">
        <v>2</v>
      </c>
      <c r="D1" s="58">
        <v>1</v>
      </c>
      <c r="E1" s="58"/>
      <c r="F1" s="58"/>
      <c r="G1" s="58"/>
      <c r="H1" s="58"/>
      <c r="I1" s="58"/>
      <c r="J1" s="58"/>
      <c r="K1" s="58"/>
      <c r="L1" s="58">
        <v>2</v>
      </c>
      <c r="M1" s="58"/>
      <c r="N1" s="58"/>
      <c r="O1" s="58"/>
      <c r="P1" s="58"/>
      <c r="Q1" s="58"/>
      <c r="R1" s="58"/>
      <c r="S1" s="58"/>
      <c r="T1" s="58">
        <v>3</v>
      </c>
      <c r="U1" s="58"/>
      <c r="V1" s="58"/>
      <c r="W1" s="58"/>
      <c r="X1" s="58"/>
      <c r="Y1" s="58"/>
      <c r="Z1" s="58"/>
      <c r="AA1" s="58"/>
      <c r="AB1" s="58">
        <v>4</v>
      </c>
      <c r="AC1" s="58"/>
      <c r="AD1" s="58"/>
      <c r="AE1" s="58"/>
      <c r="AF1" s="58"/>
      <c r="AG1" s="58"/>
      <c r="AH1" s="58"/>
      <c r="AI1" s="58"/>
      <c r="AJ1" s="58">
        <v>5</v>
      </c>
      <c r="AK1" s="58"/>
      <c r="AL1" s="58"/>
      <c r="AM1" s="58"/>
      <c r="AN1" s="58"/>
      <c r="AO1" s="58"/>
      <c r="AP1" s="58"/>
      <c r="AQ1" s="58"/>
      <c r="AR1" s="58">
        <v>6</v>
      </c>
      <c r="AS1" s="58"/>
      <c r="AT1" s="58"/>
      <c r="AU1" s="58"/>
      <c r="AV1" s="58"/>
      <c r="AW1" s="58"/>
      <c r="AX1" s="58"/>
      <c r="AY1" s="58"/>
      <c r="AZ1" s="58">
        <v>7</v>
      </c>
      <c r="BA1" s="58"/>
      <c r="BB1" s="58"/>
      <c r="BC1" s="58"/>
      <c r="BD1" s="58"/>
      <c r="BE1" s="58"/>
      <c r="BF1" s="58"/>
      <c r="BG1" s="58"/>
      <c r="BH1" s="58">
        <v>8</v>
      </c>
      <c r="BI1" s="58"/>
      <c r="BJ1" s="58"/>
      <c r="BK1" s="58"/>
      <c r="BL1" s="58"/>
      <c r="BM1" s="58"/>
      <c r="BN1" s="58"/>
      <c r="BO1" s="58"/>
      <c r="BP1" s="58">
        <v>9</v>
      </c>
      <c r="BQ1" s="58"/>
      <c r="BR1" s="58"/>
      <c r="BS1" s="58"/>
      <c r="BT1" s="58"/>
      <c r="BU1" s="58"/>
      <c r="BV1" s="58"/>
      <c r="BW1" s="58"/>
      <c r="BX1" s="58">
        <v>10</v>
      </c>
      <c r="BY1" s="58"/>
      <c r="BZ1" s="58"/>
      <c r="CA1" s="58"/>
      <c r="CB1" s="58"/>
      <c r="CC1" s="58"/>
      <c r="CD1" s="58"/>
      <c r="CE1" s="58"/>
      <c r="CF1" s="58">
        <v>11</v>
      </c>
      <c r="CG1" s="58"/>
      <c r="CH1" s="58"/>
      <c r="CI1" s="58"/>
      <c r="CJ1" s="58"/>
      <c r="CK1" s="58"/>
      <c r="CL1" s="58"/>
      <c r="CM1" s="58"/>
      <c r="CN1" s="58">
        <v>12</v>
      </c>
      <c r="CO1" s="58"/>
      <c r="CP1" s="58"/>
      <c r="CQ1" s="58"/>
      <c r="CR1" s="58"/>
      <c r="CS1" s="58"/>
      <c r="CT1" s="58"/>
      <c r="CU1" s="58"/>
      <c r="CV1" s="58">
        <v>13</v>
      </c>
      <c r="CW1" s="58"/>
      <c r="CX1" s="58"/>
      <c r="CY1" s="58"/>
      <c r="CZ1" s="58"/>
      <c r="DA1" s="58"/>
      <c r="DB1" s="58"/>
      <c r="DC1" s="58"/>
      <c r="DD1" s="58">
        <v>14</v>
      </c>
      <c r="DE1" s="58"/>
      <c r="DF1" s="58"/>
      <c r="DG1" s="58"/>
      <c r="DH1" s="58"/>
      <c r="DI1" s="58"/>
      <c r="DJ1" s="58"/>
      <c r="DK1" s="58"/>
      <c r="DL1" s="58">
        <v>15</v>
      </c>
      <c r="DM1" s="58"/>
      <c r="DN1" s="58"/>
      <c r="DO1" s="58"/>
      <c r="DP1" s="58"/>
      <c r="DQ1" s="58"/>
      <c r="DR1" s="58"/>
      <c r="DS1" s="58"/>
      <c r="DT1" s="58">
        <v>16</v>
      </c>
      <c r="DU1" s="58"/>
      <c r="DV1" s="58"/>
      <c r="DW1" s="58"/>
      <c r="DX1" s="58"/>
      <c r="DY1" s="58"/>
      <c r="DZ1" s="58"/>
      <c r="EA1" s="58"/>
      <c r="EB1" s="58">
        <v>17</v>
      </c>
      <c r="EC1" s="58"/>
      <c r="ED1" s="58"/>
      <c r="EE1" s="58"/>
      <c r="EF1" s="58"/>
      <c r="EG1" s="58"/>
      <c r="EH1" s="58"/>
      <c r="EI1" s="58"/>
      <c r="EJ1" s="58">
        <v>18</v>
      </c>
      <c r="EK1" s="58"/>
      <c r="EL1" s="58"/>
      <c r="EM1" s="58"/>
      <c r="EN1" s="58"/>
      <c r="EO1" s="58"/>
      <c r="EP1" s="58"/>
      <c r="EQ1" s="58"/>
      <c r="ER1" s="58">
        <v>19</v>
      </c>
      <c r="ES1" s="58"/>
      <c r="ET1" s="58"/>
      <c r="EU1" s="58"/>
      <c r="EV1" s="58"/>
      <c r="EW1" s="58"/>
      <c r="EX1" s="58"/>
      <c r="EY1" s="58"/>
      <c r="EZ1" s="58">
        <v>20</v>
      </c>
      <c r="FA1" s="58"/>
      <c r="FB1" s="58"/>
      <c r="FC1" s="58"/>
      <c r="FD1" s="58"/>
      <c r="FE1" s="58"/>
      <c r="FF1" s="58"/>
      <c r="FG1" s="58"/>
    </row>
    <row r="2" spans="1:163" x14ac:dyDescent="0.35">
      <c r="A2" s="3" t="s">
        <v>3</v>
      </c>
      <c r="B2" s="4" t="s">
        <v>51</v>
      </c>
      <c r="C2" s="9" t="s">
        <v>5</v>
      </c>
      <c r="D2" s="59" t="s">
        <v>52</v>
      </c>
      <c r="E2" s="60"/>
      <c r="F2" s="60"/>
      <c r="G2" s="60"/>
      <c r="H2" s="60"/>
      <c r="I2" s="60"/>
      <c r="J2" s="60"/>
      <c r="K2" s="61"/>
      <c r="L2" s="59" t="s">
        <v>53</v>
      </c>
      <c r="M2" s="60"/>
      <c r="N2" s="60"/>
      <c r="O2" s="60"/>
      <c r="P2" s="60"/>
      <c r="Q2" s="60"/>
      <c r="R2" s="60"/>
      <c r="S2" s="61"/>
      <c r="T2" s="59" t="s">
        <v>52</v>
      </c>
      <c r="U2" s="60"/>
      <c r="V2" s="60"/>
      <c r="W2" s="60"/>
      <c r="X2" s="60"/>
      <c r="Y2" s="60"/>
      <c r="Z2" s="60"/>
      <c r="AA2" s="61"/>
      <c r="AB2" s="59" t="s">
        <v>54</v>
      </c>
      <c r="AC2" s="60"/>
      <c r="AD2" s="60"/>
      <c r="AE2" s="60"/>
      <c r="AF2" s="60"/>
      <c r="AG2" s="60"/>
      <c r="AH2" s="60"/>
      <c r="AI2" s="61"/>
      <c r="AJ2" s="59" t="s">
        <v>52</v>
      </c>
      <c r="AK2" s="60"/>
      <c r="AL2" s="60"/>
      <c r="AM2" s="60"/>
      <c r="AN2" s="60"/>
      <c r="AO2" s="60"/>
      <c r="AP2" s="60"/>
      <c r="AQ2" s="61"/>
      <c r="AR2" s="59" t="s">
        <v>54</v>
      </c>
      <c r="AS2" s="60"/>
      <c r="AT2" s="60"/>
      <c r="AU2" s="60"/>
      <c r="AV2" s="60"/>
      <c r="AW2" s="60"/>
      <c r="AX2" s="60"/>
      <c r="AY2" s="61"/>
      <c r="AZ2" s="59" t="s">
        <v>52</v>
      </c>
      <c r="BA2" s="60"/>
      <c r="BB2" s="60"/>
      <c r="BC2" s="60"/>
      <c r="BD2" s="60"/>
      <c r="BE2" s="60"/>
      <c r="BF2" s="60"/>
      <c r="BG2" s="61"/>
      <c r="BH2" s="59" t="s">
        <v>54</v>
      </c>
      <c r="BI2" s="60"/>
      <c r="BJ2" s="60"/>
      <c r="BK2" s="60"/>
      <c r="BL2" s="60"/>
      <c r="BM2" s="60"/>
      <c r="BN2" s="60"/>
      <c r="BO2" s="61"/>
      <c r="BP2" s="59" t="s">
        <v>52</v>
      </c>
      <c r="BQ2" s="60"/>
      <c r="BR2" s="60"/>
      <c r="BS2" s="60"/>
      <c r="BT2" s="60"/>
      <c r="BU2" s="60"/>
      <c r="BV2" s="60"/>
      <c r="BW2" s="61"/>
      <c r="BX2" s="59" t="s">
        <v>54</v>
      </c>
      <c r="BY2" s="60"/>
      <c r="BZ2" s="60"/>
      <c r="CA2" s="60"/>
      <c r="CB2" s="60"/>
      <c r="CC2" s="60"/>
      <c r="CD2" s="60"/>
      <c r="CE2" s="61"/>
      <c r="CF2" s="59"/>
      <c r="CG2" s="60"/>
      <c r="CH2" s="60"/>
      <c r="CI2" s="60"/>
      <c r="CJ2" s="60"/>
      <c r="CK2" s="60"/>
      <c r="CL2" s="60"/>
      <c r="CM2" s="61"/>
      <c r="CN2" s="59" t="s">
        <v>54</v>
      </c>
      <c r="CO2" s="60"/>
      <c r="CP2" s="60"/>
      <c r="CQ2" s="60"/>
      <c r="CR2" s="60"/>
      <c r="CS2" s="60"/>
      <c r="CT2" s="60"/>
      <c r="CU2" s="61"/>
      <c r="CV2" s="59" t="s">
        <v>55</v>
      </c>
      <c r="CW2" s="60"/>
      <c r="CX2" s="60"/>
      <c r="CY2" s="60"/>
      <c r="CZ2" s="60"/>
      <c r="DA2" s="60"/>
      <c r="DB2" s="60"/>
      <c r="DC2" s="61"/>
      <c r="DD2" s="59" t="s">
        <v>56</v>
      </c>
      <c r="DE2" s="60"/>
      <c r="DF2" s="60"/>
      <c r="DG2" s="60"/>
      <c r="DH2" s="60"/>
      <c r="DI2" s="60"/>
      <c r="DJ2" s="60"/>
      <c r="DK2" s="61"/>
      <c r="DL2" s="59" t="s">
        <v>57</v>
      </c>
      <c r="DM2" s="60"/>
      <c r="DN2" s="60"/>
      <c r="DO2" s="60"/>
      <c r="DP2" s="60"/>
      <c r="DQ2" s="60"/>
      <c r="DR2" s="60"/>
      <c r="DS2" s="61"/>
      <c r="DT2" s="59" t="s">
        <v>56</v>
      </c>
      <c r="DU2" s="60"/>
      <c r="DV2" s="60"/>
      <c r="DW2" s="60"/>
      <c r="DX2" s="60"/>
      <c r="DY2" s="60"/>
      <c r="DZ2" s="60"/>
      <c r="EA2" s="61"/>
      <c r="EB2" s="59" t="s">
        <v>57</v>
      </c>
      <c r="EC2" s="60"/>
      <c r="ED2" s="60"/>
      <c r="EE2" s="60"/>
      <c r="EF2" s="60"/>
      <c r="EG2" s="60"/>
      <c r="EH2" s="60"/>
      <c r="EI2" s="61"/>
      <c r="EJ2" s="59" t="s">
        <v>56</v>
      </c>
      <c r="EK2" s="60"/>
      <c r="EL2" s="60"/>
      <c r="EM2" s="60"/>
      <c r="EN2" s="60"/>
      <c r="EO2" s="60"/>
      <c r="EP2" s="60"/>
      <c r="EQ2" s="61"/>
      <c r="ER2" s="59" t="s">
        <v>55</v>
      </c>
      <c r="ES2" s="60"/>
      <c r="ET2" s="60"/>
      <c r="EU2" s="60"/>
      <c r="EV2" s="60"/>
      <c r="EW2" s="60"/>
      <c r="EX2" s="60"/>
      <c r="EY2" s="61"/>
      <c r="EZ2" s="59" t="s">
        <v>56</v>
      </c>
      <c r="FA2" s="60"/>
      <c r="FB2" s="60"/>
      <c r="FC2" s="60"/>
      <c r="FD2" s="60"/>
      <c r="FE2" s="60"/>
      <c r="FF2" s="60"/>
      <c r="FG2" s="61"/>
    </row>
    <row r="3" spans="1:163" x14ac:dyDescent="0.35">
      <c r="A3" s="3" t="s">
        <v>58</v>
      </c>
      <c r="B3" s="5">
        <v>44642</v>
      </c>
      <c r="C3" s="9"/>
      <c r="D3" s="56" t="s">
        <v>9</v>
      </c>
      <c r="E3" s="56"/>
      <c r="F3" s="56"/>
      <c r="G3" s="56"/>
      <c r="H3" s="57" t="s">
        <v>10</v>
      </c>
      <c r="I3" s="57"/>
      <c r="J3" s="57"/>
      <c r="K3" s="57"/>
      <c r="L3" s="56" t="s">
        <v>9</v>
      </c>
      <c r="M3" s="56"/>
      <c r="N3" s="56"/>
      <c r="O3" s="56"/>
      <c r="P3" s="57" t="s">
        <v>10</v>
      </c>
      <c r="Q3" s="57"/>
      <c r="R3" s="57"/>
      <c r="S3" s="57"/>
      <c r="T3" s="56" t="s">
        <v>9</v>
      </c>
      <c r="U3" s="56"/>
      <c r="V3" s="56"/>
      <c r="W3" s="56"/>
      <c r="X3" s="57" t="s">
        <v>10</v>
      </c>
      <c r="Y3" s="57"/>
      <c r="Z3" s="57"/>
      <c r="AA3" s="57"/>
      <c r="AB3" s="56" t="s">
        <v>9</v>
      </c>
      <c r="AC3" s="56"/>
      <c r="AD3" s="56"/>
      <c r="AE3" s="56"/>
      <c r="AF3" s="57" t="s">
        <v>10</v>
      </c>
      <c r="AG3" s="57"/>
      <c r="AH3" s="57"/>
      <c r="AI3" s="57"/>
      <c r="AJ3" s="56" t="s">
        <v>9</v>
      </c>
      <c r="AK3" s="56"/>
      <c r="AL3" s="56"/>
      <c r="AM3" s="56"/>
      <c r="AN3" s="57" t="s">
        <v>10</v>
      </c>
      <c r="AO3" s="57"/>
      <c r="AP3" s="57"/>
      <c r="AQ3" s="57"/>
      <c r="AR3" s="56" t="s">
        <v>9</v>
      </c>
      <c r="AS3" s="56"/>
      <c r="AT3" s="56"/>
      <c r="AU3" s="56"/>
      <c r="AV3" s="57" t="s">
        <v>10</v>
      </c>
      <c r="AW3" s="57"/>
      <c r="AX3" s="57"/>
      <c r="AY3" s="57"/>
      <c r="AZ3" s="56" t="s">
        <v>9</v>
      </c>
      <c r="BA3" s="56"/>
      <c r="BB3" s="56"/>
      <c r="BC3" s="56"/>
      <c r="BD3" s="57" t="s">
        <v>10</v>
      </c>
      <c r="BE3" s="57"/>
      <c r="BF3" s="57"/>
      <c r="BG3" s="57"/>
      <c r="BH3" s="56" t="s">
        <v>9</v>
      </c>
      <c r="BI3" s="56"/>
      <c r="BJ3" s="56"/>
      <c r="BK3" s="56"/>
      <c r="BL3" s="57" t="s">
        <v>10</v>
      </c>
      <c r="BM3" s="57"/>
      <c r="BN3" s="57"/>
      <c r="BO3" s="57"/>
      <c r="BP3" s="56" t="s">
        <v>9</v>
      </c>
      <c r="BQ3" s="56"/>
      <c r="BR3" s="56"/>
      <c r="BS3" s="56"/>
      <c r="BT3" s="57" t="s">
        <v>10</v>
      </c>
      <c r="BU3" s="57"/>
      <c r="BV3" s="57"/>
      <c r="BW3" s="57"/>
      <c r="BX3" s="56" t="s">
        <v>9</v>
      </c>
      <c r="BY3" s="56"/>
      <c r="BZ3" s="56"/>
      <c r="CA3" s="56"/>
      <c r="CB3" s="57" t="s">
        <v>10</v>
      </c>
      <c r="CC3" s="57"/>
      <c r="CD3" s="57"/>
      <c r="CE3" s="57"/>
      <c r="CF3" s="56" t="s">
        <v>9</v>
      </c>
      <c r="CG3" s="56"/>
      <c r="CH3" s="56"/>
      <c r="CI3" s="56"/>
      <c r="CJ3" s="57" t="s">
        <v>10</v>
      </c>
      <c r="CK3" s="57"/>
      <c r="CL3" s="57"/>
      <c r="CM3" s="57"/>
      <c r="CN3" s="56" t="s">
        <v>9</v>
      </c>
      <c r="CO3" s="56"/>
      <c r="CP3" s="56"/>
      <c r="CQ3" s="56"/>
      <c r="CR3" s="57" t="s">
        <v>10</v>
      </c>
      <c r="CS3" s="57"/>
      <c r="CT3" s="57"/>
      <c r="CU3" s="57"/>
      <c r="CV3" s="56" t="s">
        <v>9</v>
      </c>
      <c r="CW3" s="56"/>
      <c r="CX3" s="56"/>
      <c r="CY3" s="56"/>
      <c r="CZ3" s="57" t="s">
        <v>10</v>
      </c>
      <c r="DA3" s="57"/>
      <c r="DB3" s="57"/>
      <c r="DC3" s="57"/>
      <c r="DD3" s="56" t="s">
        <v>9</v>
      </c>
      <c r="DE3" s="56"/>
      <c r="DF3" s="56"/>
      <c r="DG3" s="56"/>
      <c r="DH3" s="57" t="s">
        <v>10</v>
      </c>
      <c r="DI3" s="57"/>
      <c r="DJ3" s="57"/>
      <c r="DK3" s="57"/>
      <c r="DL3" s="56" t="s">
        <v>9</v>
      </c>
      <c r="DM3" s="56"/>
      <c r="DN3" s="56"/>
      <c r="DO3" s="56"/>
      <c r="DP3" s="57" t="s">
        <v>10</v>
      </c>
      <c r="DQ3" s="57"/>
      <c r="DR3" s="57"/>
      <c r="DS3" s="57"/>
      <c r="DT3" s="56" t="s">
        <v>9</v>
      </c>
      <c r="DU3" s="56"/>
      <c r="DV3" s="56"/>
      <c r="DW3" s="56"/>
      <c r="DX3" s="57" t="s">
        <v>10</v>
      </c>
      <c r="DY3" s="57"/>
      <c r="DZ3" s="57"/>
      <c r="EA3" s="57"/>
      <c r="EB3" s="56" t="s">
        <v>9</v>
      </c>
      <c r="EC3" s="56"/>
      <c r="ED3" s="56"/>
      <c r="EE3" s="56"/>
      <c r="EF3" s="57" t="s">
        <v>10</v>
      </c>
      <c r="EG3" s="57"/>
      <c r="EH3" s="57"/>
      <c r="EI3" s="57"/>
      <c r="EJ3" s="56" t="s">
        <v>9</v>
      </c>
      <c r="EK3" s="56"/>
      <c r="EL3" s="56"/>
      <c r="EM3" s="56"/>
      <c r="EN3" s="57" t="s">
        <v>10</v>
      </c>
      <c r="EO3" s="57"/>
      <c r="EP3" s="57"/>
      <c r="EQ3" s="57"/>
      <c r="ER3" s="56" t="s">
        <v>9</v>
      </c>
      <c r="ES3" s="56"/>
      <c r="ET3" s="56"/>
      <c r="EU3" s="56"/>
      <c r="EV3" s="57" t="s">
        <v>10</v>
      </c>
      <c r="EW3" s="57"/>
      <c r="EX3" s="57"/>
      <c r="EY3" s="57"/>
      <c r="EZ3" s="56" t="s">
        <v>9</v>
      </c>
      <c r="FA3" s="56"/>
      <c r="FB3" s="56"/>
      <c r="FC3" s="56"/>
      <c r="FD3" s="57" t="s">
        <v>10</v>
      </c>
      <c r="FE3" s="57"/>
      <c r="FF3" s="57"/>
      <c r="FG3" s="57"/>
    </row>
    <row r="4" spans="1:163" x14ac:dyDescent="0.35">
      <c r="A4" s="3"/>
      <c r="B4" s="5"/>
      <c r="C4" s="9" t="s">
        <v>11</v>
      </c>
      <c r="D4" s="62"/>
      <c r="E4" s="63"/>
      <c r="F4" s="63"/>
      <c r="G4" s="64"/>
      <c r="H4" s="65"/>
      <c r="I4" s="66"/>
      <c r="J4" s="66"/>
      <c r="K4" s="67"/>
      <c r="L4" s="62"/>
      <c r="M4" s="63"/>
      <c r="N4" s="63"/>
      <c r="O4" s="64"/>
      <c r="P4" s="65"/>
      <c r="Q4" s="66"/>
      <c r="R4" s="66"/>
      <c r="S4" s="67"/>
      <c r="T4" s="62"/>
      <c r="U4" s="63"/>
      <c r="V4" s="63"/>
      <c r="W4" s="64"/>
      <c r="X4" s="65"/>
      <c r="Y4" s="66"/>
      <c r="Z4" s="66"/>
      <c r="AA4" s="67"/>
      <c r="AB4" s="62"/>
      <c r="AC4" s="63"/>
      <c r="AD4" s="63"/>
      <c r="AE4" s="64"/>
      <c r="AF4" s="65"/>
      <c r="AG4" s="66"/>
      <c r="AH4" s="66"/>
      <c r="AI4" s="67"/>
      <c r="AJ4" s="62"/>
      <c r="AK4" s="63"/>
      <c r="AL4" s="63"/>
      <c r="AM4" s="64"/>
      <c r="AN4" s="65"/>
      <c r="AO4" s="66"/>
      <c r="AP4" s="66"/>
      <c r="AQ4" s="67"/>
      <c r="AR4" s="62"/>
      <c r="AS4" s="63"/>
      <c r="AT4" s="63"/>
      <c r="AU4" s="64"/>
      <c r="AV4" s="65"/>
      <c r="AW4" s="66"/>
      <c r="AX4" s="66"/>
      <c r="AY4" s="67"/>
      <c r="AZ4" s="62"/>
      <c r="BA4" s="63"/>
      <c r="BB4" s="63"/>
      <c r="BC4" s="64"/>
      <c r="BD4" s="65"/>
      <c r="BE4" s="66"/>
      <c r="BF4" s="66"/>
      <c r="BG4" s="67"/>
      <c r="BH4" s="62"/>
      <c r="BI4" s="63"/>
      <c r="BJ4" s="63"/>
      <c r="BK4" s="64"/>
      <c r="BL4" s="65"/>
      <c r="BM4" s="66"/>
      <c r="BN4" s="66"/>
      <c r="BO4" s="67"/>
      <c r="BP4" s="62"/>
      <c r="BQ4" s="63"/>
      <c r="BR4" s="63"/>
      <c r="BS4" s="64"/>
      <c r="BT4" s="65"/>
      <c r="BU4" s="66"/>
      <c r="BV4" s="66"/>
      <c r="BW4" s="67"/>
      <c r="BX4" s="62"/>
      <c r="BY4" s="63"/>
      <c r="BZ4" s="63"/>
      <c r="CA4" s="64"/>
      <c r="CB4" s="65"/>
      <c r="CC4" s="66"/>
      <c r="CD4" s="66"/>
      <c r="CE4" s="67"/>
      <c r="CF4" s="62"/>
      <c r="CG4" s="63"/>
      <c r="CH4" s="63"/>
      <c r="CI4" s="64"/>
      <c r="CJ4" s="65"/>
      <c r="CK4" s="66"/>
      <c r="CL4" s="66"/>
      <c r="CM4" s="67"/>
      <c r="CN4" s="62"/>
      <c r="CO4" s="63"/>
      <c r="CP4" s="63"/>
      <c r="CQ4" s="64"/>
      <c r="CR4" s="65"/>
      <c r="CS4" s="66"/>
      <c r="CT4" s="66"/>
      <c r="CU4" s="67"/>
      <c r="CV4" s="62"/>
      <c r="CW4" s="63"/>
      <c r="CX4" s="63"/>
      <c r="CY4" s="64"/>
      <c r="CZ4" s="65"/>
      <c r="DA4" s="66"/>
      <c r="DB4" s="66"/>
      <c r="DC4" s="67"/>
      <c r="DD4" s="62"/>
      <c r="DE4" s="63"/>
      <c r="DF4" s="63"/>
      <c r="DG4" s="64"/>
      <c r="DH4" s="65"/>
      <c r="DI4" s="66"/>
      <c r="DJ4" s="66"/>
      <c r="DK4" s="67"/>
      <c r="DL4" s="62"/>
      <c r="DM4" s="63"/>
      <c r="DN4" s="63"/>
      <c r="DO4" s="64"/>
      <c r="DP4" s="65"/>
      <c r="DQ4" s="66"/>
      <c r="DR4" s="66"/>
      <c r="DS4" s="67"/>
      <c r="DT4" s="62"/>
      <c r="DU4" s="63"/>
      <c r="DV4" s="63"/>
      <c r="DW4" s="64"/>
      <c r="DX4" s="65"/>
      <c r="DY4" s="66"/>
      <c r="DZ4" s="66"/>
      <c r="EA4" s="67"/>
      <c r="EB4" s="62"/>
      <c r="EC4" s="63"/>
      <c r="ED4" s="63"/>
      <c r="EE4" s="64"/>
      <c r="EF4" s="65"/>
      <c r="EG4" s="66"/>
      <c r="EH4" s="66"/>
      <c r="EI4" s="67"/>
      <c r="EJ4" s="62"/>
      <c r="EK4" s="63"/>
      <c r="EL4" s="63"/>
      <c r="EM4" s="64"/>
      <c r="EN4" s="65"/>
      <c r="EO4" s="66"/>
      <c r="EP4" s="66"/>
      <c r="EQ4" s="67"/>
      <c r="ER4" s="62"/>
      <c r="ES4" s="63"/>
      <c r="ET4" s="63"/>
      <c r="EU4" s="64"/>
      <c r="EV4" s="65"/>
      <c r="EW4" s="66"/>
      <c r="EX4" s="66"/>
      <c r="EY4" s="67"/>
      <c r="EZ4" s="62"/>
      <c r="FA4" s="63"/>
      <c r="FB4" s="63"/>
      <c r="FC4" s="64"/>
      <c r="FD4" s="65"/>
      <c r="FE4" s="66"/>
      <c r="FF4" s="66"/>
      <c r="FG4" s="67"/>
    </row>
    <row r="5" spans="1:163" x14ac:dyDescent="0.35">
      <c r="A5" s="3"/>
      <c r="B5" s="5"/>
      <c r="C5" s="9" t="s">
        <v>12</v>
      </c>
      <c r="D5" s="62"/>
      <c r="E5" s="63"/>
      <c r="F5" s="63"/>
      <c r="G5" s="64"/>
      <c r="H5" s="65"/>
      <c r="I5" s="66"/>
      <c r="J5" s="66"/>
      <c r="K5" s="67"/>
      <c r="L5" s="62"/>
      <c r="M5" s="63"/>
      <c r="N5" s="63"/>
      <c r="O5" s="64"/>
      <c r="P5" s="65"/>
      <c r="Q5" s="66"/>
      <c r="R5" s="66"/>
      <c r="S5" s="67"/>
      <c r="T5" s="62"/>
      <c r="U5" s="63"/>
      <c r="V5" s="63"/>
      <c r="W5" s="64"/>
      <c r="X5" s="65"/>
      <c r="Y5" s="66"/>
      <c r="Z5" s="66"/>
      <c r="AA5" s="67"/>
      <c r="AB5" s="62"/>
      <c r="AC5" s="63"/>
      <c r="AD5" s="63"/>
      <c r="AE5" s="64"/>
      <c r="AF5" s="65"/>
      <c r="AG5" s="66"/>
      <c r="AH5" s="66"/>
      <c r="AI5" s="67"/>
      <c r="AJ5" s="62"/>
      <c r="AK5" s="63"/>
      <c r="AL5" s="63"/>
      <c r="AM5" s="64"/>
      <c r="AN5" s="65"/>
      <c r="AO5" s="66"/>
      <c r="AP5" s="66"/>
      <c r="AQ5" s="67"/>
      <c r="AR5" s="62"/>
      <c r="AS5" s="63"/>
      <c r="AT5" s="63"/>
      <c r="AU5" s="64"/>
      <c r="AV5" s="65"/>
      <c r="AW5" s="66"/>
      <c r="AX5" s="66"/>
      <c r="AY5" s="67"/>
      <c r="AZ5" s="62"/>
      <c r="BA5" s="63"/>
      <c r="BB5" s="63"/>
      <c r="BC5" s="64"/>
      <c r="BD5" s="65"/>
      <c r="BE5" s="66"/>
      <c r="BF5" s="66"/>
      <c r="BG5" s="67"/>
      <c r="BH5" s="62"/>
      <c r="BI5" s="63"/>
      <c r="BJ5" s="63"/>
      <c r="BK5" s="64"/>
      <c r="BL5" s="65"/>
      <c r="BM5" s="66"/>
      <c r="BN5" s="66"/>
      <c r="BO5" s="67"/>
      <c r="BP5" s="62"/>
      <c r="BQ5" s="63"/>
      <c r="BR5" s="63"/>
      <c r="BS5" s="64"/>
      <c r="BT5" s="65"/>
      <c r="BU5" s="66"/>
      <c r="BV5" s="66"/>
      <c r="BW5" s="67"/>
      <c r="BX5" s="62"/>
      <c r="BY5" s="63"/>
      <c r="BZ5" s="63"/>
      <c r="CA5" s="64"/>
      <c r="CB5" s="65"/>
      <c r="CC5" s="66"/>
      <c r="CD5" s="66"/>
      <c r="CE5" s="67"/>
      <c r="CF5" s="62"/>
      <c r="CG5" s="63"/>
      <c r="CH5" s="63"/>
      <c r="CI5" s="64"/>
      <c r="CJ5" s="65"/>
      <c r="CK5" s="66"/>
      <c r="CL5" s="66"/>
      <c r="CM5" s="67"/>
      <c r="CN5" s="62"/>
      <c r="CO5" s="63"/>
      <c r="CP5" s="63"/>
      <c r="CQ5" s="64"/>
      <c r="CR5" s="65"/>
      <c r="CS5" s="66"/>
      <c r="CT5" s="66"/>
      <c r="CU5" s="67"/>
      <c r="CV5" s="62"/>
      <c r="CW5" s="63"/>
      <c r="CX5" s="63"/>
      <c r="CY5" s="64"/>
      <c r="CZ5" s="65"/>
      <c r="DA5" s="66"/>
      <c r="DB5" s="66"/>
      <c r="DC5" s="67"/>
      <c r="DD5" s="62"/>
      <c r="DE5" s="63"/>
      <c r="DF5" s="63"/>
      <c r="DG5" s="64"/>
      <c r="DH5" s="65"/>
      <c r="DI5" s="66"/>
      <c r="DJ5" s="66"/>
      <c r="DK5" s="67"/>
      <c r="DL5" s="62"/>
      <c r="DM5" s="63"/>
      <c r="DN5" s="63"/>
      <c r="DO5" s="64"/>
      <c r="DP5" s="65"/>
      <c r="DQ5" s="66"/>
      <c r="DR5" s="66"/>
      <c r="DS5" s="67"/>
      <c r="DT5" s="62"/>
      <c r="DU5" s="63"/>
      <c r="DV5" s="63"/>
      <c r="DW5" s="64"/>
      <c r="DX5" s="65"/>
      <c r="DY5" s="66"/>
      <c r="DZ5" s="66"/>
      <c r="EA5" s="67"/>
      <c r="EB5" s="62"/>
      <c r="EC5" s="63"/>
      <c r="ED5" s="63"/>
      <c r="EE5" s="64"/>
      <c r="EF5" s="65"/>
      <c r="EG5" s="66"/>
      <c r="EH5" s="66"/>
      <c r="EI5" s="67"/>
      <c r="EJ5" s="62"/>
      <c r="EK5" s="63"/>
      <c r="EL5" s="63"/>
      <c r="EM5" s="64"/>
      <c r="EN5" s="65"/>
      <c r="EO5" s="66"/>
      <c r="EP5" s="66"/>
      <c r="EQ5" s="67"/>
      <c r="ER5" s="62"/>
      <c r="ES5" s="63"/>
      <c r="ET5" s="63"/>
      <c r="EU5" s="64"/>
      <c r="EV5" s="65"/>
      <c r="EW5" s="66"/>
      <c r="EX5" s="66"/>
      <c r="EY5" s="67"/>
      <c r="EZ5" s="62"/>
      <c r="FA5" s="63"/>
      <c r="FB5" s="63"/>
      <c r="FC5" s="64"/>
      <c r="FD5" s="65"/>
      <c r="FE5" s="66"/>
      <c r="FF5" s="66"/>
      <c r="FG5" s="67"/>
    </row>
    <row r="6" spans="1:163" x14ac:dyDescent="0.35">
      <c r="A6" s="6"/>
      <c r="B6" s="7"/>
      <c r="C6" s="10" t="s">
        <v>13</v>
      </c>
      <c r="D6" s="11" t="s">
        <v>14</v>
      </c>
      <c r="E6" s="11" t="s">
        <v>15</v>
      </c>
      <c r="F6" s="11" t="s">
        <v>16</v>
      </c>
      <c r="G6" s="11" t="s">
        <v>17</v>
      </c>
      <c r="H6" s="12" t="s">
        <v>14</v>
      </c>
      <c r="I6" s="12" t="s">
        <v>15</v>
      </c>
      <c r="J6" s="12" t="s">
        <v>16</v>
      </c>
      <c r="K6" s="12" t="s">
        <v>17</v>
      </c>
      <c r="L6" s="11" t="s">
        <v>14</v>
      </c>
      <c r="M6" s="11" t="s">
        <v>15</v>
      </c>
      <c r="N6" s="11" t="s">
        <v>16</v>
      </c>
      <c r="O6" s="11" t="s">
        <v>17</v>
      </c>
      <c r="P6" s="12" t="s">
        <v>14</v>
      </c>
      <c r="Q6" s="12" t="s">
        <v>15</v>
      </c>
      <c r="R6" s="12" t="s">
        <v>16</v>
      </c>
      <c r="S6" s="12" t="s">
        <v>17</v>
      </c>
      <c r="T6" s="11" t="s">
        <v>14</v>
      </c>
      <c r="U6" s="11" t="s">
        <v>15</v>
      </c>
      <c r="V6" s="11" t="s">
        <v>16</v>
      </c>
      <c r="W6" s="11" t="s">
        <v>17</v>
      </c>
      <c r="X6" s="12" t="s">
        <v>14</v>
      </c>
      <c r="Y6" s="12" t="s">
        <v>15</v>
      </c>
      <c r="Z6" s="12" t="s">
        <v>16</v>
      </c>
      <c r="AA6" s="12" t="s">
        <v>17</v>
      </c>
      <c r="AB6" s="11" t="s">
        <v>14</v>
      </c>
      <c r="AC6" s="11" t="s">
        <v>15</v>
      </c>
      <c r="AD6" s="11" t="s">
        <v>16</v>
      </c>
      <c r="AE6" s="11" t="s">
        <v>17</v>
      </c>
      <c r="AF6" s="12" t="s">
        <v>14</v>
      </c>
      <c r="AG6" s="12" t="s">
        <v>15</v>
      </c>
      <c r="AH6" s="12" t="s">
        <v>16</v>
      </c>
      <c r="AI6" s="12" t="s">
        <v>17</v>
      </c>
      <c r="AJ6" s="11" t="s">
        <v>14</v>
      </c>
      <c r="AK6" s="11" t="s">
        <v>15</v>
      </c>
      <c r="AL6" s="11" t="s">
        <v>16</v>
      </c>
      <c r="AM6" s="11" t="s">
        <v>17</v>
      </c>
      <c r="AN6" s="12" t="s">
        <v>14</v>
      </c>
      <c r="AO6" s="12" t="s">
        <v>15</v>
      </c>
      <c r="AP6" s="12" t="s">
        <v>16</v>
      </c>
      <c r="AQ6" s="12" t="s">
        <v>17</v>
      </c>
      <c r="AR6" s="11" t="s">
        <v>14</v>
      </c>
      <c r="AS6" s="11" t="s">
        <v>15</v>
      </c>
      <c r="AT6" s="11" t="s">
        <v>16</v>
      </c>
      <c r="AU6" s="11" t="s">
        <v>17</v>
      </c>
      <c r="AV6" s="12" t="s">
        <v>14</v>
      </c>
      <c r="AW6" s="12" t="s">
        <v>15</v>
      </c>
      <c r="AX6" s="12" t="s">
        <v>16</v>
      </c>
      <c r="AY6" s="12" t="s">
        <v>17</v>
      </c>
      <c r="AZ6" s="11" t="s">
        <v>14</v>
      </c>
      <c r="BA6" s="11" t="s">
        <v>15</v>
      </c>
      <c r="BB6" s="11" t="s">
        <v>16</v>
      </c>
      <c r="BC6" s="11" t="s">
        <v>17</v>
      </c>
      <c r="BD6" s="12" t="s">
        <v>14</v>
      </c>
      <c r="BE6" s="12" t="s">
        <v>15</v>
      </c>
      <c r="BF6" s="12" t="s">
        <v>16</v>
      </c>
      <c r="BG6" s="12" t="s">
        <v>17</v>
      </c>
      <c r="BH6" s="11" t="s">
        <v>14</v>
      </c>
      <c r="BI6" s="11" t="s">
        <v>15</v>
      </c>
      <c r="BJ6" s="11" t="s">
        <v>16</v>
      </c>
      <c r="BK6" s="11" t="s">
        <v>17</v>
      </c>
      <c r="BL6" s="12" t="s">
        <v>14</v>
      </c>
      <c r="BM6" s="12" t="s">
        <v>15</v>
      </c>
      <c r="BN6" s="12" t="s">
        <v>16</v>
      </c>
      <c r="BO6" s="12" t="s">
        <v>17</v>
      </c>
      <c r="BP6" s="11" t="s">
        <v>14</v>
      </c>
      <c r="BQ6" s="11" t="s">
        <v>15</v>
      </c>
      <c r="BR6" s="11" t="s">
        <v>16</v>
      </c>
      <c r="BS6" s="11" t="s">
        <v>17</v>
      </c>
      <c r="BT6" s="12" t="s">
        <v>14</v>
      </c>
      <c r="BU6" s="12" t="s">
        <v>15</v>
      </c>
      <c r="BV6" s="12" t="s">
        <v>16</v>
      </c>
      <c r="BW6" s="12" t="s">
        <v>17</v>
      </c>
      <c r="BX6" s="11" t="s">
        <v>14</v>
      </c>
      <c r="BY6" s="11" t="s">
        <v>15</v>
      </c>
      <c r="BZ6" s="11" t="s">
        <v>16</v>
      </c>
      <c r="CA6" s="11" t="s">
        <v>17</v>
      </c>
      <c r="CB6" s="12" t="s">
        <v>14</v>
      </c>
      <c r="CC6" s="12" t="s">
        <v>15</v>
      </c>
      <c r="CD6" s="12" t="s">
        <v>16</v>
      </c>
      <c r="CE6" s="12" t="s">
        <v>17</v>
      </c>
      <c r="CF6" s="11" t="s">
        <v>14</v>
      </c>
      <c r="CG6" s="11" t="s">
        <v>15</v>
      </c>
      <c r="CH6" s="11" t="s">
        <v>16</v>
      </c>
      <c r="CI6" s="11" t="s">
        <v>17</v>
      </c>
      <c r="CJ6" s="12" t="s">
        <v>14</v>
      </c>
      <c r="CK6" s="12" t="s">
        <v>15</v>
      </c>
      <c r="CL6" s="12" t="s">
        <v>16</v>
      </c>
      <c r="CM6" s="12" t="s">
        <v>17</v>
      </c>
      <c r="CN6" s="11" t="s">
        <v>14</v>
      </c>
      <c r="CO6" s="11" t="s">
        <v>15</v>
      </c>
      <c r="CP6" s="11" t="s">
        <v>16</v>
      </c>
      <c r="CQ6" s="11" t="s">
        <v>17</v>
      </c>
      <c r="CR6" s="12" t="s">
        <v>14</v>
      </c>
      <c r="CS6" s="12" t="s">
        <v>15</v>
      </c>
      <c r="CT6" s="12" t="s">
        <v>16</v>
      </c>
      <c r="CU6" s="12" t="s">
        <v>17</v>
      </c>
      <c r="CV6" s="11" t="s">
        <v>14</v>
      </c>
      <c r="CW6" s="11" t="s">
        <v>15</v>
      </c>
      <c r="CX6" s="11" t="s">
        <v>16</v>
      </c>
      <c r="CY6" s="11" t="s">
        <v>17</v>
      </c>
      <c r="CZ6" s="12" t="s">
        <v>14</v>
      </c>
      <c r="DA6" s="12" t="s">
        <v>15</v>
      </c>
      <c r="DB6" s="12" t="s">
        <v>16</v>
      </c>
      <c r="DC6" s="12" t="s">
        <v>17</v>
      </c>
      <c r="DD6" s="11" t="s">
        <v>14</v>
      </c>
      <c r="DE6" s="11" t="s">
        <v>15</v>
      </c>
      <c r="DF6" s="11" t="s">
        <v>16</v>
      </c>
      <c r="DG6" s="11" t="s">
        <v>17</v>
      </c>
      <c r="DH6" s="12" t="s">
        <v>14</v>
      </c>
      <c r="DI6" s="12" t="s">
        <v>15</v>
      </c>
      <c r="DJ6" s="12" t="s">
        <v>16</v>
      </c>
      <c r="DK6" s="12" t="s">
        <v>17</v>
      </c>
      <c r="DL6" s="11" t="s">
        <v>14</v>
      </c>
      <c r="DM6" s="11" t="s">
        <v>15</v>
      </c>
      <c r="DN6" s="11" t="s">
        <v>16</v>
      </c>
      <c r="DO6" s="11" t="s">
        <v>17</v>
      </c>
      <c r="DP6" s="12" t="s">
        <v>14</v>
      </c>
      <c r="DQ6" s="12" t="s">
        <v>15</v>
      </c>
      <c r="DR6" s="12" t="s">
        <v>16</v>
      </c>
      <c r="DS6" s="12" t="s">
        <v>17</v>
      </c>
      <c r="DT6" s="11" t="s">
        <v>14</v>
      </c>
      <c r="DU6" s="11" t="s">
        <v>15</v>
      </c>
      <c r="DV6" s="11" t="s">
        <v>16</v>
      </c>
      <c r="DW6" s="11" t="s">
        <v>17</v>
      </c>
      <c r="DX6" s="12" t="s">
        <v>14</v>
      </c>
      <c r="DY6" s="12" t="s">
        <v>15</v>
      </c>
      <c r="DZ6" s="12" t="s">
        <v>16</v>
      </c>
      <c r="EA6" s="12" t="s">
        <v>17</v>
      </c>
      <c r="EB6" s="11" t="s">
        <v>14</v>
      </c>
      <c r="EC6" s="11" t="s">
        <v>15</v>
      </c>
      <c r="ED6" s="11" t="s">
        <v>16</v>
      </c>
      <c r="EE6" s="11" t="s">
        <v>17</v>
      </c>
      <c r="EF6" s="12" t="s">
        <v>14</v>
      </c>
      <c r="EG6" s="12" t="s">
        <v>15</v>
      </c>
      <c r="EH6" s="12" t="s">
        <v>16</v>
      </c>
      <c r="EI6" s="12" t="s">
        <v>17</v>
      </c>
      <c r="EJ6" s="11" t="s">
        <v>14</v>
      </c>
      <c r="EK6" s="11" t="s">
        <v>15</v>
      </c>
      <c r="EL6" s="11" t="s">
        <v>16</v>
      </c>
      <c r="EM6" s="11" t="s">
        <v>17</v>
      </c>
      <c r="EN6" s="12" t="s">
        <v>14</v>
      </c>
      <c r="EO6" s="12" t="s">
        <v>15</v>
      </c>
      <c r="EP6" s="12" t="s">
        <v>16</v>
      </c>
      <c r="EQ6" s="12" t="s">
        <v>17</v>
      </c>
      <c r="ER6" s="11" t="s">
        <v>14</v>
      </c>
      <c r="ES6" s="11" t="s">
        <v>15</v>
      </c>
      <c r="ET6" s="11" t="s">
        <v>16</v>
      </c>
      <c r="EU6" s="11" t="s">
        <v>17</v>
      </c>
      <c r="EV6" s="12" t="s">
        <v>14</v>
      </c>
      <c r="EW6" s="12" t="s">
        <v>15</v>
      </c>
      <c r="EX6" s="12" t="s">
        <v>16</v>
      </c>
      <c r="EY6" s="12" t="s">
        <v>17</v>
      </c>
      <c r="EZ6" s="11" t="s">
        <v>14</v>
      </c>
      <c r="FA6" s="11" t="s">
        <v>15</v>
      </c>
      <c r="FB6" s="11" t="s">
        <v>16</v>
      </c>
      <c r="FC6" s="11" t="s">
        <v>17</v>
      </c>
      <c r="FD6" s="12" t="s">
        <v>14</v>
      </c>
      <c r="FE6" s="12" t="s">
        <v>15</v>
      </c>
      <c r="FF6" s="12" t="s">
        <v>16</v>
      </c>
      <c r="FG6" s="12" t="s">
        <v>17</v>
      </c>
    </row>
    <row r="7" spans="1:163" x14ac:dyDescent="0.35">
      <c r="C7" s="10" t="s">
        <v>18</v>
      </c>
      <c r="D7" s="11"/>
      <c r="E7" s="11"/>
      <c r="F7" s="11"/>
      <c r="G7" s="11"/>
      <c r="H7" s="12"/>
      <c r="I7" s="12"/>
      <c r="J7" s="12"/>
      <c r="K7" s="12"/>
      <c r="L7" s="11"/>
      <c r="M7" s="11"/>
      <c r="N7" s="11"/>
      <c r="O7" s="11"/>
      <c r="P7" s="12">
        <v>28</v>
      </c>
      <c r="Q7" s="12">
        <v>26</v>
      </c>
      <c r="R7" s="12">
        <v>31</v>
      </c>
      <c r="S7" s="12"/>
      <c r="T7" s="11">
        <v>24</v>
      </c>
      <c r="U7" s="11">
        <v>8</v>
      </c>
      <c r="V7" s="11">
        <v>12</v>
      </c>
      <c r="W7" s="11"/>
      <c r="X7" s="12"/>
      <c r="Y7" s="12"/>
      <c r="Z7" s="12"/>
      <c r="AA7" s="12"/>
      <c r="AB7" s="11">
        <v>70</v>
      </c>
      <c r="AC7" s="11">
        <v>75</v>
      </c>
      <c r="AD7" s="11">
        <v>60</v>
      </c>
      <c r="AE7" s="11"/>
      <c r="AF7" s="12">
        <v>55</v>
      </c>
      <c r="AG7" s="12">
        <v>64</v>
      </c>
      <c r="AH7" s="12">
        <v>40</v>
      </c>
      <c r="AI7" s="12"/>
      <c r="AJ7" s="11"/>
      <c r="AK7" s="11"/>
      <c r="AL7" s="11"/>
      <c r="AM7" s="11"/>
      <c r="AN7" s="12"/>
      <c r="AO7" s="12"/>
      <c r="AP7" s="12"/>
      <c r="AQ7" s="12"/>
      <c r="AR7" s="11">
        <v>35</v>
      </c>
      <c r="AS7" s="11">
        <v>29</v>
      </c>
      <c r="AT7" s="11">
        <v>26</v>
      </c>
      <c r="AU7" s="11"/>
      <c r="AV7" s="12">
        <v>133</v>
      </c>
      <c r="AW7" s="12">
        <v>160</v>
      </c>
      <c r="AX7" s="12">
        <v>183</v>
      </c>
      <c r="AY7" s="12"/>
      <c r="AZ7" s="11"/>
      <c r="BA7" s="11"/>
      <c r="BB7" s="11"/>
      <c r="BC7" s="11"/>
      <c r="BD7" s="12"/>
      <c r="BE7" s="12"/>
      <c r="BF7" s="12"/>
      <c r="BG7" s="12"/>
      <c r="BH7" s="11">
        <v>82</v>
      </c>
      <c r="BI7" s="11">
        <v>100</v>
      </c>
      <c r="BJ7" s="11">
        <v>72</v>
      </c>
      <c r="BK7" s="11"/>
      <c r="BL7" s="12">
        <v>135</v>
      </c>
      <c r="BM7" s="12">
        <v>200</v>
      </c>
      <c r="BN7" s="12">
        <v>110</v>
      </c>
      <c r="BO7" s="12"/>
      <c r="BP7" s="11">
        <v>10</v>
      </c>
      <c r="BQ7" s="11">
        <v>6</v>
      </c>
      <c r="BR7" s="11">
        <v>6</v>
      </c>
      <c r="BS7" s="11"/>
      <c r="BT7" s="12"/>
      <c r="BU7" s="12"/>
      <c r="BV7" s="12"/>
      <c r="BW7" s="12"/>
      <c r="BX7" s="11">
        <v>78</v>
      </c>
      <c r="BY7" s="11">
        <v>106</v>
      </c>
      <c r="BZ7" s="11">
        <v>106</v>
      </c>
      <c r="CA7" s="11"/>
      <c r="CB7" s="12"/>
      <c r="CC7" s="12"/>
      <c r="CD7" s="12"/>
      <c r="CE7" s="12"/>
      <c r="CF7" s="11">
        <v>28</v>
      </c>
      <c r="CG7" s="11">
        <v>51</v>
      </c>
      <c r="CH7" s="11">
        <v>72</v>
      </c>
      <c r="CI7" s="11"/>
      <c r="CJ7" s="12"/>
      <c r="CK7" s="12"/>
      <c r="CL7" s="12"/>
      <c r="CM7" s="12"/>
      <c r="CN7" s="11">
        <v>62</v>
      </c>
      <c r="CO7" s="11">
        <v>96</v>
      </c>
      <c r="CP7" s="11">
        <v>127</v>
      </c>
      <c r="CQ7" s="11"/>
      <c r="CR7" s="12">
        <v>60</v>
      </c>
      <c r="CS7" s="12">
        <v>80</v>
      </c>
      <c r="CT7" s="12">
        <v>51</v>
      </c>
      <c r="CU7" s="12"/>
      <c r="CV7" s="11">
        <v>51</v>
      </c>
      <c r="CW7" s="11">
        <v>71</v>
      </c>
      <c r="CX7" s="11">
        <v>88</v>
      </c>
      <c r="CY7" s="11"/>
      <c r="CZ7" s="12">
        <v>108</v>
      </c>
      <c r="DA7" s="12">
        <v>77</v>
      </c>
      <c r="DB7" s="12">
        <v>77</v>
      </c>
      <c r="DC7" s="12"/>
      <c r="DD7" s="11">
        <v>60</v>
      </c>
      <c r="DE7" s="11">
        <v>35</v>
      </c>
      <c r="DF7" s="11">
        <v>40</v>
      </c>
      <c r="DG7" s="11"/>
      <c r="DH7" s="12">
        <v>92</v>
      </c>
      <c r="DI7" s="12">
        <v>135</v>
      </c>
      <c r="DJ7" s="12">
        <v>173</v>
      </c>
      <c r="DK7" s="12"/>
      <c r="DL7" s="11">
        <v>50</v>
      </c>
      <c r="DM7" s="11">
        <v>48</v>
      </c>
      <c r="DN7" s="11">
        <v>62</v>
      </c>
      <c r="DO7" s="11"/>
      <c r="DP7" s="12"/>
      <c r="DQ7" s="12"/>
      <c r="DR7" s="12"/>
      <c r="DS7" s="12"/>
      <c r="DT7" s="11">
        <v>90</v>
      </c>
      <c r="DU7" s="11">
        <v>70</v>
      </c>
      <c r="DV7" s="11">
        <v>270</v>
      </c>
      <c r="DW7" s="11"/>
      <c r="DX7" s="12">
        <v>90</v>
      </c>
      <c r="DY7" s="12">
        <v>85</v>
      </c>
      <c r="DZ7" s="12">
        <v>90</v>
      </c>
      <c r="EA7" s="12"/>
      <c r="EB7" s="11">
        <v>75</v>
      </c>
      <c r="EC7" s="11">
        <v>76</v>
      </c>
      <c r="ED7" s="11">
        <v>160</v>
      </c>
      <c r="EE7" s="11"/>
      <c r="EF7" s="12">
        <v>17</v>
      </c>
      <c r="EG7" s="12">
        <v>9</v>
      </c>
      <c r="EH7" s="12">
        <v>10</v>
      </c>
      <c r="EI7" s="12"/>
      <c r="EJ7" s="11"/>
      <c r="EK7" s="11"/>
      <c r="EL7" s="11"/>
      <c r="EM7" s="11"/>
      <c r="EN7" s="12">
        <v>90</v>
      </c>
      <c r="EO7" s="12">
        <v>75</v>
      </c>
      <c r="EP7" s="12">
        <v>90</v>
      </c>
      <c r="EQ7" s="12"/>
      <c r="ER7" s="11">
        <v>24</v>
      </c>
      <c r="ES7" s="11">
        <v>30</v>
      </c>
      <c r="ET7" s="11">
        <v>24</v>
      </c>
      <c r="EU7" s="11"/>
      <c r="EV7" s="12"/>
      <c r="EW7" s="12"/>
      <c r="EX7" s="12"/>
      <c r="EY7" s="12"/>
      <c r="EZ7" s="11">
        <v>25</v>
      </c>
      <c r="FA7" s="11">
        <v>10</v>
      </c>
      <c r="FB7" s="11">
        <v>10</v>
      </c>
      <c r="FC7" s="11"/>
      <c r="FD7" s="12">
        <v>80</v>
      </c>
      <c r="FE7" s="12">
        <v>190</v>
      </c>
      <c r="FF7" s="12">
        <v>98</v>
      </c>
      <c r="FG7" s="12"/>
    </row>
    <row r="8" spans="1:163" x14ac:dyDescent="0.35">
      <c r="C8" s="10" t="s">
        <v>19</v>
      </c>
      <c r="D8" s="11"/>
      <c r="E8" s="11"/>
      <c r="F8" s="11"/>
      <c r="G8" s="11"/>
      <c r="H8" s="12"/>
      <c r="I8" s="12"/>
      <c r="J8" s="12"/>
      <c r="K8" s="12"/>
      <c r="L8" s="11"/>
      <c r="M8" s="11"/>
      <c r="N8" s="11"/>
      <c r="O8" s="11"/>
      <c r="P8" s="12"/>
      <c r="Q8" s="12"/>
      <c r="R8" s="12"/>
      <c r="S8" s="12"/>
      <c r="T8" s="11">
        <v>32</v>
      </c>
      <c r="U8" s="11">
        <v>31</v>
      </c>
      <c r="V8" s="11">
        <v>29</v>
      </c>
      <c r="W8" s="11"/>
      <c r="X8" s="12"/>
      <c r="Y8" s="12"/>
      <c r="Z8" s="12"/>
      <c r="AA8" s="12"/>
      <c r="AB8" s="11">
        <v>100</v>
      </c>
      <c r="AC8" s="11">
        <v>140</v>
      </c>
      <c r="AD8" s="11">
        <v>110</v>
      </c>
      <c r="AE8" s="11"/>
      <c r="AF8" s="12">
        <v>64</v>
      </c>
      <c r="AG8" s="12">
        <v>37</v>
      </c>
      <c r="AH8" s="12">
        <v>29</v>
      </c>
      <c r="AI8" s="12"/>
      <c r="AJ8" s="11"/>
      <c r="AK8" s="11"/>
      <c r="AL8" s="11"/>
      <c r="AM8" s="11"/>
      <c r="AN8" s="12"/>
      <c r="AO8" s="12"/>
      <c r="AP8" s="12"/>
      <c r="AQ8" s="12"/>
      <c r="AR8" s="11">
        <v>107</v>
      </c>
      <c r="AS8" s="11">
        <v>95</v>
      </c>
      <c r="AT8" s="11">
        <v>104</v>
      </c>
      <c r="AU8" s="11"/>
      <c r="AV8" s="12"/>
      <c r="AW8" s="12"/>
      <c r="AX8" s="12"/>
      <c r="AY8" s="12"/>
      <c r="AZ8" s="11"/>
      <c r="BA8" s="11"/>
      <c r="BB8" s="11"/>
      <c r="BC8" s="11"/>
      <c r="BD8" s="12"/>
      <c r="BE8" s="12"/>
      <c r="BF8" s="12"/>
      <c r="BG8" s="12"/>
      <c r="BH8" s="11">
        <v>89</v>
      </c>
      <c r="BI8" s="11">
        <v>110</v>
      </c>
      <c r="BJ8" s="11">
        <v>130</v>
      </c>
      <c r="BK8" s="11"/>
      <c r="BL8" s="12">
        <v>115</v>
      </c>
      <c r="BM8" s="12">
        <v>200</v>
      </c>
      <c r="BN8" s="12">
        <v>100</v>
      </c>
      <c r="BO8" s="12"/>
      <c r="BP8" s="11">
        <v>9</v>
      </c>
      <c r="BQ8" s="11">
        <v>9</v>
      </c>
      <c r="BR8" s="11">
        <v>4</v>
      </c>
      <c r="BS8" s="11"/>
      <c r="BT8" s="12"/>
      <c r="BU8" s="12"/>
      <c r="BV8" s="12"/>
      <c r="BW8" s="12"/>
      <c r="BX8" s="11">
        <v>78</v>
      </c>
      <c r="BY8" s="11">
        <v>117</v>
      </c>
      <c r="BZ8" s="11">
        <v>115</v>
      </c>
      <c r="CA8" s="11"/>
      <c r="CB8" s="12"/>
      <c r="CC8" s="12"/>
      <c r="CD8" s="12"/>
      <c r="CE8" s="12"/>
      <c r="CF8" s="11">
        <v>31</v>
      </c>
      <c r="CG8" s="11">
        <v>22</v>
      </c>
      <c r="CH8" s="11">
        <v>34</v>
      </c>
      <c r="CI8" s="11"/>
      <c r="CJ8" s="12"/>
      <c r="CK8" s="12"/>
      <c r="CL8" s="12"/>
      <c r="CM8" s="12"/>
      <c r="CN8" s="11">
        <v>83</v>
      </c>
      <c r="CO8" s="11">
        <v>115</v>
      </c>
      <c r="CP8" s="11">
        <v>110</v>
      </c>
      <c r="CQ8" s="11"/>
      <c r="CR8" s="12">
        <v>110</v>
      </c>
      <c r="CS8" s="12">
        <v>106</v>
      </c>
      <c r="CT8" s="12">
        <v>92</v>
      </c>
      <c r="CU8" s="12"/>
      <c r="CV8" s="11">
        <v>15</v>
      </c>
      <c r="CW8" s="11">
        <v>11</v>
      </c>
      <c r="CX8" s="11">
        <v>11</v>
      </c>
      <c r="CY8" s="11"/>
      <c r="CZ8" s="12"/>
      <c r="DA8" s="12"/>
      <c r="DB8" s="12"/>
      <c r="DC8" s="12"/>
      <c r="DD8" s="11">
        <v>63</v>
      </c>
      <c r="DE8" s="11">
        <v>100</v>
      </c>
      <c r="DF8" s="11">
        <v>140</v>
      </c>
      <c r="DG8" s="11"/>
      <c r="DH8" s="12">
        <v>115</v>
      </c>
      <c r="DI8" s="12">
        <v>140</v>
      </c>
      <c r="DJ8" s="12">
        <v>80</v>
      </c>
      <c r="DK8" s="12"/>
      <c r="DL8" s="11">
        <v>61</v>
      </c>
      <c r="DM8" s="11">
        <v>44</v>
      </c>
      <c r="DN8" s="11">
        <v>46</v>
      </c>
      <c r="DO8" s="11"/>
      <c r="DP8" s="12"/>
      <c r="DQ8" s="12"/>
      <c r="DR8" s="12"/>
      <c r="DS8" s="12"/>
      <c r="DT8" s="11">
        <v>90</v>
      </c>
      <c r="DU8" s="11">
        <v>80</v>
      </c>
      <c r="DV8" s="11">
        <v>60</v>
      </c>
      <c r="DW8" s="11"/>
      <c r="DX8" s="12">
        <v>80</v>
      </c>
      <c r="DY8" s="12">
        <v>35</v>
      </c>
      <c r="DZ8" s="12">
        <v>75</v>
      </c>
      <c r="EA8" s="12"/>
      <c r="EB8" s="11" t="s">
        <v>29</v>
      </c>
      <c r="EC8" s="11" t="s">
        <v>29</v>
      </c>
      <c r="ED8" s="11" t="s">
        <v>29</v>
      </c>
      <c r="EE8" s="11"/>
      <c r="EF8" s="12"/>
      <c r="EG8" s="12"/>
      <c r="EH8" s="12"/>
      <c r="EI8" s="12"/>
      <c r="EJ8" s="11"/>
      <c r="EK8" s="11"/>
      <c r="EL8" s="11"/>
      <c r="EM8" s="11"/>
      <c r="EN8" s="12"/>
      <c r="EO8" s="12"/>
      <c r="EP8" s="12"/>
      <c r="EQ8" s="12"/>
      <c r="ER8" s="11">
        <v>8</v>
      </c>
      <c r="ES8" s="11">
        <v>12</v>
      </c>
      <c r="ET8" s="11">
        <v>10</v>
      </c>
      <c r="EU8" s="11"/>
      <c r="EV8" s="12"/>
      <c r="EW8" s="12"/>
      <c r="EX8" s="12"/>
      <c r="EY8" s="12"/>
      <c r="EZ8" s="11">
        <v>45</v>
      </c>
      <c r="FA8" s="11">
        <v>45</v>
      </c>
      <c r="FB8" s="11">
        <v>70</v>
      </c>
      <c r="FC8" s="11"/>
      <c r="FD8" s="12"/>
      <c r="FE8" s="12"/>
      <c r="FF8" s="12"/>
      <c r="FG8" s="12"/>
    </row>
    <row r="9" spans="1:163" x14ac:dyDescent="0.35">
      <c r="C9" s="10" t="s">
        <v>20</v>
      </c>
      <c r="D9" s="11"/>
      <c r="E9" s="11"/>
      <c r="F9" s="11"/>
      <c r="G9" s="11"/>
      <c r="H9" s="12"/>
      <c r="I9" s="12"/>
      <c r="J9" s="12"/>
      <c r="K9" s="12"/>
      <c r="L9" s="11"/>
      <c r="M9" s="11"/>
      <c r="N9" s="11"/>
      <c r="O9" s="11"/>
      <c r="P9" s="12"/>
      <c r="Q9" s="12"/>
      <c r="R9" s="12"/>
      <c r="S9" s="12"/>
      <c r="T9" s="11">
        <v>23</v>
      </c>
      <c r="U9" s="11">
        <v>12</v>
      </c>
      <c r="V9" s="11">
        <v>9</v>
      </c>
      <c r="W9" s="11"/>
      <c r="X9" s="12"/>
      <c r="Y9" s="12"/>
      <c r="Z9" s="12"/>
      <c r="AA9" s="12"/>
      <c r="AB9" s="11">
        <v>85</v>
      </c>
      <c r="AC9" s="11">
        <v>50</v>
      </c>
      <c r="AD9" s="11">
        <v>45</v>
      </c>
      <c r="AE9" s="11"/>
      <c r="AF9" s="12">
        <v>75</v>
      </c>
      <c r="AG9" s="12">
        <v>56</v>
      </c>
      <c r="AH9" s="12">
        <v>59</v>
      </c>
      <c r="AI9" s="12"/>
      <c r="AJ9" s="11"/>
      <c r="AK9" s="11"/>
      <c r="AL9" s="11"/>
      <c r="AM9" s="11"/>
      <c r="AN9" s="12"/>
      <c r="AO9" s="12"/>
      <c r="AP9" s="12"/>
      <c r="AQ9" s="12"/>
      <c r="AR9" s="11">
        <v>55</v>
      </c>
      <c r="AS9" s="11">
        <v>100</v>
      </c>
      <c r="AT9" s="11">
        <v>100</v>
      </c>
      <c r="AU9" s="11"/>
      <c r="AV9" s="12">
        <v>79</v>
      </c>
      <c r="AW9" s="12">
        <v>115</v>
      </c>
      <c r="AX9" s="12">
        <v>110</v>
      </c>
      <c r="AY9" s="12"/>
      <c r="AZ9" s="11"/>
      <c r="BA9" s="11"/>
      <c r="BB9" s="11"/>
      <c r="BC9" s="11"/>
      <c r="BD9" s="12"/>
      <c r="BE9" s="12"/>
      <c r="BF9" s="12"/>
      <c r="BG9" s="12"/>
      <c r="BH9" s="11">
        <v>45</v>
      </c>
      <c r="BI9" s="11">
        <v>35</v>
      </c>
      <c r="BJ9" s="11">
        <v>35</v>
      </c>
      <c r="BK9" s="11"/>
      <c r="BL9" s="12"/>
      <c r="BM9" s="12"/>
      <c r="BN9" s="12"/>
      <c r="BO9" s="12"/>
      <c r="BP9" s="11">
        <v>25</v>
      </c>
      <c r="BQ9" s="11">
        <v>22</v>
      </c>
      <c r="BR9" s="11">
        <v>12</v>
      </c>
      <c r="BS9" s="11"/>
      <c r="BT9" s="12"/>
      <c r="BU9" s="12"/>
      <c r="BV9" s="12"/>
      <c r="BW9" s="12"/>
      <c r="BX9" s="11">
        <v>50</v>
      </c>
      <c r="BY9" s="11">
        <v>50</v>
      </c>
      <c r="BZ9" s="11">
        <v>103</v>
      </c>
      <c r="CA9" s="11"/>
      <c r="CB9" s="12"/>
      <c r="CC9" s="12"/>
      <c r="CD9" s="12"/>
      <c r="CE9" s="12"/>
      <c r="CF9" s="11"/>
      <c r="CG9" s="11"/>
      <c r="CH9" s="11"/>
      <c r="CI9" s="11"/>
      <c r="CJ9" s="12"/>
      <c r="CK9" s="12"/>
      <c r="CL9" s="12"/>
      <c r="CM9" s="12"/>
      <c r="CN9" s="11">
        <v>102</v>
      </c>
      <c r="CO9" s="11">
        <v>104</v>
      </c>
      <c r="CP9" s="11">
        <v>89</v>
      </c>
      <c r="CQ9" s="11"/>
      <c r="CR9" s="12">
        <v>98</v>
      </c>
      <c r="CS9" s="12">
        <v>100</v>
      </c>
      <c r="CT9" s="12">
        <v>95</v>
      </c>
      <c r="CU9" s="12"/>
      <c r="CV9" s="11">
        <v>16</v>
      </c>
      <c r="CW9" s="11">
        <v>11</v>
      </c>
      <c r="CX9" s="11">
        <v>8</v>
      </c>
      <c r="CY9" s="11"/>
      <c r="CZ9" s="12"/>
      <c r="DA9" s="12"/>
      <c r="DB9" s="12"/>
      <c r="DC9" s="12"/>
      <c r="DD9" s="11"/>
      <c r="DE9" s="11"/>
      <c r="DF9" s="11"/>
      <c r="DG9" s="11"/>
      <c r="DH9" s="12"/>
      <c r="DI9" s="12"/>
      <c r="DJ9" s="12"/>
      <c r="DK9" s="12"/>
      <c r="DL9" s="11">
        <v>44</v>
      </c>
      <c r="DM9" s="11">
        <v>18</v>
      </c>
      <c r="DN9" s="11">
        <v>18</v>
      </c>
      <c r="DO9" s="11"/>
      <c r="DP9" s="12"/>
      <c r="DQ9" s="12"/>
      <c r="DR9" s="12"/>
      <c r="DS9" s="12"/>
      <c r="DT9" s="11"/>
      <c r="DU9" s="11"/>
      <c r="DV9" s="11"/>
      <c r="DW9" s="11"/>
      <c r="DX9" s="12">
        <v>50</v>
      </c>
      <c r="DY9" s="12">
        <v>20</v>
      </c>
      <c r="DZ9" s="12">
        <v>30</v>
      </c>
      <c r="EA9" s="12"/>
      <c r="EB9" s="11">
        <v>53</v>
      </c>
      <c r="EC9" s="11">
        <v>44</v>
      </c>
      <c r="ED9" s="11">
        <v>64</v>
      </c>
      <c r="EE9" s="11"/>
      <c r="EF9" s="12"/>
      <c r="EG9" s="12"/>
      <c r="EH9" s="12"/>
      <c r="EI9" s="12"/>
      <c r="EJ9" s="11"/>
      <c r="EK9" s="11"/>
      <c r="EL9" s="11"/>
      <c r="EM9" s="11"/>
      <c r="EN9" s="12"/>
      <c r="EO9" s="12"/>
      <c r="EP9" s="12"/>
      <c r="EQ9" s="12"/>
      <c r="ER9" s="11">
        <v>30</v>
      </c>
      <c r="ES9" s="11">
        <v>20</v>
      </c>
      <c r="ET9" s="11">
        <v>12</v>
      </c>
      <c r="EU9" s="11"/>
      <c r="EV9" s="12"/>
      <c r="EW9" s="12"/>
      <c r="EX9" s="12"/>
      <c r="EY9" s="12"/>
      <c r="EZ9" s="11">
        <v>75</v>
      </c>
      <c r="FA9" s="11">
        <v>70</v>
      </c>
      <c r="FB9" s="11">
        <v>80</v>
      </c>
      <c r="FC9" s="11"/>
      <c r="FD9" s="12"/>
      <c r="FE9" s="12"/>
      <c r="FF9" s="12"/>
      <c r="FG9" s="12"/>
    </row>
    <row r="10" spans="1:163" x14ac:dyDescent="0.35">
      <c r="C10" s="10" t="s">
        <v>21</v>
      </c>
      <c r="D10" s="11"/>
      <c r="E10" s="11"/>
      <c r="F10" s="11"/>
      <c r="G10" s="11"/>
      <c r="H10" s="12"/>
      <c r="I10" s="12"/>
      <c r="J10" s="12"/>
      <c r="K10" s="12"/>
      <c r="L10" s="11"/>
      <c r="M10" s="11"/>
      <c r="N10" s="11"/>
      <c r="O10" s="11"/>
      <c r="P10" s="12"/>
      <c r="Q10" s="12"/>
      <c r="R10" s="12"/>
      <c r="S10" s="12"/>
      <c r="T10" s="11"/>
      <c r="U10" s="11"/>
      <c r="V10" s="11"/>
      <c r="W10" s="11"/>
      <c r="X10" s="12"/>
      <c r="Y10" s="12"/>
      <c r="Z10" s="12"/>
      <c r="AA10" s="12"/>
      <c r="AB10" s="11">
        <v>50</v>
      </c>
      <c r="AC10" s="11">
        <v>73</v>
      </c>
      <c r="AD10" s="11">
        <v>78</v>
      </c>
      <c r="AE10" s="11"/>
      <c r="AF10" s="12">
        <v>90</v>
      </c>
      <c r="AG10" s="12">
        <v>85</v>
      </c>
      <c r="AH10" s="12">
        <v>85</v>
      </c>
      <c r="AI10" s="12"/>
      <c r="AJ10" s="11"/>
      <c r="AK10" s="11"/>
      <c r="AL10" s="11"/>
      <c r="AM10" s="11"/>
      <c r="AN10" s="12"/>
      <c r="AO10" s="12"/>
      <c r="AP10" s="12"/>
      <c r="AQ10" s="12"/>
      <c r="AR10" s="11">
        <v>90</v>
      </c>
      <c r="AS10" s="11">
        <v>100</v>
      </c>
      <c r="AT10" s="11">
        <v>120</v>
      </c>
      <c r="AU10" s="11"/>
      <c r="AV10" s="12"/>
      <c r="AW10" s="12"/>
      <c r="AX10" s="12"/>
      <c r="AY10" s="12"/>
      <c r="AZ10" s="11"/>
      <c r="BA10" s="11"/>
      <c r="BB10" s="11"/>
      <c r="BC10" s="11"/>
      <c r="BD10" s="12"/>
      <c r="BE10" s="12"/>
      <c r="BF10" s="12"/>
      <c r="BG10" s="12"/>
      <c r="BH10" s="11"/>
      <c r="BI10" s="11"/>
      <c r="BJ10" s="11"/>
      <c r="BK10" s="11"/>
      <c r="BL10" s="12"/>
      <c r="BM10" s="12"/>
      <c r="BN10" s="12"/>
      <c r="BO10" s="12"/>
      <c r="BP10" s="11">
        <v>17</v>
      </c>
      <c r="BQ10" s="11">
        <v>25</v>
      </c>
      <c r="BR10" s="11">
        <v>22</v>
      </c>
      <c r="BS10" s="11"/>
      <c r="BT10" s="12"/>
      <c r="BU10" s="12"/>
      <c r="BV10" s="12"/>
      <c r="BW10" s="12"/>
      <c r="BX10" s="11">
        <v>40</v>
      </c>
      <c r="BY10" s="11">
        <v>60</v>
      </c>
      <c r="BZ10" s="11">
        <v>80</v>
      </c>
      <c r="CA10" s="11"/>
      <c r="CB10" s="12">
        <v>120</v>
      </c>
      <c r="CC10" s="12">
        <v>170</v>
      </c>
      <c r="CD10" s="12">
        <v>200</v>
      </c>
      <c r="CE10" s="12"/>
      <c r="CF10" s="11"/>
      <c r="CG10" s="11"/>
      <c r="CH10" s="11"/>
      <c r="CI10" s="11"/>
      <c r="CJ10" s="12"/>
      <c r="CK10" s="12"/>
      <c r="CL10" s="12"/>
      <c r="CM10" s="12"/>
      <c r="CN10" s="11"/>
      <c r="CO10" s="11"/>
      <c r="CP10" s="11"/>
      <c r="CQ10" s="11"/>
      <c r="CR10" s="12">
        <v>90</v>
      </c>
      <c r="CS10" s="12">
        <v>75</v>
      </c>
      <c r="CT10" s="12">
        <v>100</v>
      </c>
      <c r="CU10" s="12"/>
      <c r="CV10" s="11">
        <v>25</v>
      </c>
      <c r="CW10" s="11">
        <v>7</v>
      </c>
      <c r="CX10" s="11">
        <v>6</v>
      </c>
      <c r="CY10" s="11"/>
      <c r="CZ10" s="12"/>
      <c r="DA10" s="12"/>
      <c r="DB10" s="12"/>
      <c r="DC10" s="12"/>
      <c r="DD10" s="11"/>
      <c r="DE10" s="11"/>
      <c r="DF10" s="11"/>
      <c r="DG10" s="11"/>
      <c r="DH10" s="12"/>
      <c r="DI10" s="12"/>
      <c r="DJ10" s="12"/>
      <c r="DK10" s="12"/>
      <c r="DL10" s="11">
        <v>37</v>
      </c>
      <c r="DM10" s="11">
        <v>32</v>
      </c>
      <c r="DN10" s="11">
        <v>36</v>
      </c>
      <c r="DO10" s="11"/>
      <c r="DP10" s="12"/>
      <c r="DQ10" s="12"/>
      <c r="DR10" s="12"/>
      <c r="DS10" s="12"/>
      <c r="DT10" s="11"/>
      <c r="DU10" s="11"/>
      <c r="DV10" s="11"/>
      <c r="DW10" s="11"/>
      <c r="DX10" s="12"/>
      <c r="DY10" s="12"/>
      <c r="DZ10" s="12"/>
      <c r="EA10" s="12"/>
      <c r="EB10" s="11" t="s">
        <v>29</v>
      </c>
      <c r="EC10" s="11" t="s">
        <v>29</v>
      </c>
      <c r="ED10" s="11" t="s">
        <v>29</v>
      </c>
      <c r="EE10" s="11"/>
      <c r="EF10" s="12"/>
      <c r="EG10" s="12"/>
      <c r="EH10" s="12"/>
      <c r="EI10" s="12"/>
      <c r="EJ10" s="11"/>
      <c r="EK10" s="11"/>
      <c r="EL10" s="11"/>
      <c r="EM10" s="11"/>
      <c r="EN10" s="12"/>
      <c r="EO10" s="12"/>
      <c r="EP10" s="12"/>
      <c r="EQ10" s="12"/>
      <c r="ER10" s="11">
        <v>33</v>
      </c>
      <c r="ES10" s="11">
        <v>97</v>
      </c>
      <c r="ET10" s="11">
        <v>93</v>
      </c>
      <c r="EU10" s="11"/>
      <c r="EV10" s="12"/>
      <c r="EW10" s="12"/>
      <c r="EX10" s="12"/>
      <c r="EY10" s="12"/>
      <c r="EZ10" s="11"/>
      <c r="FA10" s="11"/>
      <c r="FB10" s="11"/>
      <c r="FC10" s="11"/>
      <c r="FD10" s="12"/>
      <c r="FE10" s="12"/>
      <c r="FF10" s="12"/>
      <c r="FG10" s="12"/>
    </row>
    <row r="11" spans="1:163" x14ac:dyDescent="0.35">
      <c r="C11" s="10" t="s">
        <v>22</v>
      </c>
      <c r="D11" s="11"/>
      <c r="E11" s="11"/>
      <c r="F11" s="11"/>
      <c r="G11" s="11"/>
      <c r="H11" s="12"/>
      <c r="I11" s="12"/>
      <c r="J11" s="12"/>
      <c r="K11" s="12"/>
      <c r="L11" s="11"/>
      <c r="M11" s="11"/>
      <c r="N11" s="11"/>
      <c r="O11" s="11"/>
      <c r="P11" s="12"/>
      <c r="Q11" s="12"/>
      <c r="R11" s="12"/>
      <c r="S11" s="12"/>
      <c r="T11" s="11"/>
      <c r="U11" s="11"/>
      <c r="V11" s="11"/>
      <c r="W11" s="11"/>
      <c r="X11" s="12"/>
      <c r="Y11" s="12"/>
      <c r="Z11" s="12"/>
      <c r="AA11" s="12"/>
      <c r="AB11" s="11">
        <v>45</v>
      </c>
      <c r="AC11" s="11">
        <v>50</v>
      </c>
      <c r="AD11" s="11">
        <v>70</v>
      </c>
      <c r="AE11" s="11"/>
      <c r="AF11" s="12">
        <v>70</v>
      </c>
      <c r="AG11" s="12">
        <v>65</v>
      </c>
      <c r="AH11" s="12">
        <v>50</v>
      </c>
      <c r="AI11" s="12"/>
      <c r="AJ11" s="11"/>
      <c r="AK11" s="11"/>
      <c r="AL11" s="11"/>
      <c r="AM11" s="11"/>
      <c r="AN11" s="12"/>
      <c r="AO11" s="12"/>
      <c r="AP11" s="12"/>
      <c r="AQ11" s="12"/>
      <c r="AR11" s="11"/>
      <c r="AS11" s="11"/>
      <c r="AT11" s="11"/>
      <c r="AU11" s="11"/>
      <c r="AV11" s="12"/>
      <c r="AW11" s="12"/>
      <c r="AX11" s="12"/>
      <c r="AY11" s="12"/>
      <c r="AZ11" s="11"/>
      <c r="BA11" s="11"/>
      <c r="BB11" s="11"/>
      <c r="BC11" s="11"/>
      <c r="BD11" s="12"/>
      <c r="BE11" s="12"/>
      <c r="BF11" s="12"/>
      <c r="BG11" s="12"/>
      <c r="BH11" s="11"/>
      <c r="BI11" s="11"/>
      <c r="BJ11" s="11"/>
      <c r="BK11" s="11"/>
      <c r="BL11" s="12"/>
      <c r="BM11" s="12"/>
      <c r="BN11" s="12"/>
      <c r="BO11" s="12"/>
      <c r="BP11" s="11">
        <v>9</v>
      </c>
      <c r="BQ11" s="11">
        <v>5</v>
      </c>
      <c r="BR11" s="11">
        <v>4</v>
      </c>
      <c r="BS11" s="11"/>
      <c r="BT11" s="12"/>
      <c r="BU11" s="12"/>
      <c r="BV11" s="12"/>
      <c r="BW11" s="12"/>
      <c r="BX11" s="11"/>
      <c r="BY11" s="11"/>
      <c r="BZ11" s="11"/>
      <c r="CA11" s="11"/>
      <c r="CB11" s="12"/>
      <c r="CC11" s="12"/>
      <c r="CD11" s="12"/>
      <c r="CE11" s="12"/>
      <c r="CF11" s="11"/>
      <c r="CG11" s="11"/>
      <c r="CH11" s="11"/>
      <c r="CI11" s="11"/>
      <c r="CJ11" s="12"/>
      <c r="CK11" s="12"/>
      <c r="CL11" s="12"/>
      <c r="CM11" s="12"/>
      <c r="CN11" s="11"/>
      <c r="CO11" s="11"/>
      <c r="CP11" s="11"/>
      <c r="CQ11" s="11"/>
      <c r="CR11" s="12"/>
      <c r="CS11" s="12"/>
      <c r="CT11" s="12"/>
      <c r="CU11" s="12"/>
      <c r="CV11" s="11">
        <v>70</v>
      </c>
      <c r="CW11" s="11">
        <v>113</v>
      </c>
      <c r="CX11" s="11">
        <v>118</v>
      </c>
      <c r="CY11" s="11"/>
      <c r="CZ11" s="12"/>
      <c r="DA11" s="12"/>
      <c r="DB11" s="12"/>
      <c r="DC11" s="12"/>
      <c r="DD11" s="11"/>
      <c r="DE11" s="11"/>
      <c r="DF11" s="11"/>
      <c r="DG11" s="11"/>
      <c r="DH11" s="12"/>
      <c r="DI11" s="12"/>
      <c r="DJ11" s="12"/>
      <c r="DK11" s="12"/>
      <c r="DL11" s="11">
        <v>34</v>
      </c>
      <c r="DM11" s="11">
        <v>24</v>
      </c>
      <c r="DN11" s="11">
        <v>32</v>
      </c>
      <c r="DO11" s="11"/>
      <c r="DP11" s="12"/>
      <c r="DQ11" s="12"/>
      <c r="DR11" s="12"/>
      <c r="DS11" s="12"/>
      <c r="DT11" s="11"/>
      <c r="DU11" s="11"/>
      <c r="DV11" s="11"/>
      <c r="DW11" s="11"/>
      <c r="DX11" s="12"/>
      <c r="DY11" s="12"/>
      <c r="DZ11" s="12"/>
      <c r="EA11" s="12"/>
      <c r="EB11" s="11"/>
      <c r="EC11" s="11"/>
      <c r="ED11" s="11"/>
      <c r="EE11" s="11"/>
      <c r="EF11" s="12"/>
      <c r="EG11" s="12"/>
      <c r="EH11" s="12"/>
      <c r="EI11" s="12"/>
      <c r="EJ11" s="11"/>
      <c r="EK11" s="11"/>
      <c r="EL11" s="11"/>
      <c r="EM11" s="11"/>
      <c r="EN11" s="12"/>
      <c r="EO11" s="12"/>
      <c r="EP11" s="12"/>
      <c r="EQ11" s="12"/>
      <c r="ER11" s="11">
        <v>20</v>
      </c>
      <c r="ES11" s="11">
        <v>25</v>
      </c>
      <c r="ET11" s="11">
        <v>25</v>
      </c>
      <c r="EU11" s="11"/>
      <c r="EV11" s="12"/>
      <c r="EW11" s="12"/>
      <c r="EX11" s="12"/>
      <c r="EY11" s="12"/>
      <c r="EZ11" s="11"/>
      <c r="FA11" s="11"/>
      <c r="FB11" s="11"/>
      <c r="FC11" s="11"/>
      <c r="FD11" s="12"/>
      <c r="FE11" s="12"/>
      <c r="FF11" s="12"/>
      <c r="FG11" s="12"/>
    </row>
    <row r="12" spans="1:163" x14ac:dyDescent="0.35">
      <c r="C12" s="10" t="s">
        <v>23</v>
      </c>
      <c r="D12" s="11"/>
      <c r="E12" s="11"/>
      <c r="F12" s="11"/>
      <c r="G12" s="11"/>
      <c r="H12" s="12"/>
      <c r="I12" s="12"/>
      <c r="J12" s="12"/>
      <c r="K12" s="12"/>
      <c r="L12" s="11"/>
      <c r="M12" s="11"/>
      <c r="N12" s="11"/>
      <c r="O12" s="11"/>
      <c r="P12" s="12"/>
      <c r="Q12" s="12"/>
      <c r="R12" s="12"/>
      <c r="S12" s="12"/>
      <c r="T12" s="11"/>
      <c r="U12" s="11"/>
      <c r="V12" s="11"/>
      <c r="W12" s="11"/>
      <c r="X12" s="12"/>
      <c r="Y12" s="12"/>
      <c r="Z12" s="12"/>
      <c r="AA12" s="12"/>
      <c r="AB12" s="11"/>
      <c r="AC12" s="11"/>
      <c r="AD12" s="11"/>
      <c r="AE12" s="11"/>
      <c r="AF12" s="12"/>
      <c r="AG12" s="12"/>
      <c r="AH12" s="12"/>
      <c r="AI12" s="12"/>
      <c r="AJ12" s="11"/>
      <c r="AK12" s="11"/>
      <c r="AL12" s="11"/>
      <c r="AM12" s="11"/>
      <c r="AN12" s="12"/>
      <c r="AO12" s="12"/>
      <c r="AP12" s="12"/>
      <c r="AQ12" s="12"/>
      <c r="AR12" s="11"/>
      <c r="AS12" s="11"/>
      <c r="AT12" s="11"/>
      <c r="AU12" s="11"/>
      <c r="AV12" s="12"/>
      <c r="AW12" s="12"/>
      <c r="AX12" s="12"/>
      <c r="AY12" s="12"/>
      <c r="AZ12" s="11"/>
      <c r="BA12" s="11"/>
      <c r="BB12" s="11"/>
      <c r="BC12" s="11"/>
      <c r="BD12" s="12"/>
      <c r="BE12" s="12"/>
      <c r="BF12" s="12"/>
      <c r="BG12" s="12"/>
      <c r="BH12" s="11"/>
      <c r="BI12" s="11"/>
      <c r="BJ12" s="11"/>
      <c r="BK12" s="11"/>
      <c r="BL12" s="12"/>
      <c r="BM12" s="12"/>
      <c r="BN12" s="12"/>
      <c r="BO12" s="12"/>
      <c r="BP12" s="11"/>
      <c r="BQ12" s="11"/>
      <c r="BR12" s="11"/>
      <c r="BS12" s="11"/>
      <c r="BT12" s="12"/>
      <c r="BU12" s="12"/>
      <c r="BV12" s="12"/>
      <c r="BW12" s="12"/>
      <c r="BX12" s="11"/>
      <c r="BY12" s="11"/>
      <c r="BZ12" s="11"/>
      <c r="CA12" s="11"/>
      <c r="CB12" s="12"/>
      <c r="CC12" s="12"/>
      <c r="CD12" s="12"/>
      <c r="CE12" s="12"/>
      <c r="CF12" s="11"/>
      <c r="CG12" s="11"/>
      <c r="CH12" s="11"/>
      <c r="CI12" s="11"/>
      <c r="CJ12" s="12"/>
      <c r="CK12" s="12"/>
      <c r="CL12" s="12"/>
      <c r="CM12" s="12"/>
      <c r="CN12" s="11"/>
      <c r="CO12" s="11"/>
      <c r="CP12" s="11"/>
      <c r="CQ12" s="11"/>
      <c r="CR12" s="12"/>
      <c r="CS12" s="12"/>
      <c r="CT12" s="12"/>
      <c r="CU12" s="12"/>
      <c r="CV12" s="11"/>
      <c r="CW12" s="11"/>
      <c r="CX12" s="11"/>
      <c r="CY12" s="11"/>
      <c r="CZ12" s="12"/>
      <c r="DA12" s="12"/>
      <c r="DB12" s="12"/>
      <c r="DC12" s="12"/>
      <c r="DD12" s="11"/>
      <c r="DE12" s="11"/>
      <c r="DF12" s="11"/>
      <c r="DG12" s="11"/>
      <c r="DH12" s="12"/>
      <c r="DI12" s="12"/>
      <c r="DJ12" s="12"/>
      <c r="DK12" s="12"/>
      <c r="DL12" s="11"/>
      <c r="DM12" s="11"/>
      <c r="DN12" s="11"/>
      <c r="DO12" s="11"/>
      <c r="DP12" s="12"/>
      <c r="DQ12" s="12"/>
      <c r="DR12" s="12"/>
      <c r="DS12" s="12"/>
      <c r="DT12" s="11"/>
      <c r="DU12" s="11"/>
      <c r="DV12" s="11"/>
      <c r="DW12" s="11"/>
      <c r="DX12" s="12"/>
      <c r="DY12" s="12"/>
      <c r="DZ12" s="12"/>
      <c r="EA12" s="12"/>
      <c r="EB12" s="11"/>
      <c r="EC12" s="11"/>
      <c r="ED12" s="11"/>
      <c r="EE12" s="11"/>
      <c r="EF12" s="12"/>
      <c r="EG12" s="12"/>
      <c r="EH12" s="12"/>
      <c r="EI12" s="12"/>
      <c r="EJ12" s="11"/>
      <c r="EK12" s="11"/>
      <c r="EL12" s="11"/>
      <c r="EM12" s="11"/>
      <c r="EN12" s="12"/>
      <c r="EO12" s="12"/>
      <c r="EP12" s="12"/>
      <c r="EQ12" s="12"/>
      <c r="ER12" s="11"/>
      <c r="ES12" s="11"/>
      <c r="ET12" s="11"/>
      <c r="EU12" s="11"/>
      <c r="EV12" s="12"/>
      <c r="EW12" s="12"/>
      <c r="EX12" s="12"/>
      <c r="EY12" s="12"/>
      <c r="EZ12" s="11"/>
      <c r="FA12" s="11"/>
      <c r="FB12" s="11"/>
      <c r="FC12" s="11"/>
      <c r="FD12" s="12"/>
      <c r="FE12" s="12"/>
      <c r="FF12" s="12"/>
      <c r="FG12" s="12"/>
    </row>
    <row r="13" spans="1:163" x14ac:dyDescent="0.35">
      <c r="C13" s="10" t="s">
        <v>24</v>
      </c>
      <c r="D13" s="11"/>
      <c r="E13" s="11"/>
      <c r="F13" s="11"/>
      <c r="G13" s="11"/>
      <c r="H13" s="12"/>
      <c r="I13" s="12"/>
      <c r="J13" s="12"/>
      <c r="K13" s="12"/>
      <c r="L13" s="11"/>
      <c r="M13" s="11"/>
      <c r="N13" s="11"/>
      <c r="O13" s="11"/>
      <c r="P13" s="12"/>
      <c r="Q13" s="12"/>
      <c r="R13" s="12"/>
      <c r="S13" s="12"/>
      <c r="T13" s="11"/>
      <c r="U13" s="11"/>
      <c r="V13" s="11"/>
      <c r="W13" s="11"/>
      <c r="X13" s="12"/>
      <c r="Y13" s="12"/>
      <c r="Z13" s="12"/>
      <c r="AA13" s="12"/>
      <c r="AB13" s="11"/>
      <c r="AC13" s="11"/>
      <c r="AD13" s="11"/>
      <c r="AE13" s="11"/>
      <c r="AF13" s="12"/>
      <c r="AG13" s="12"/>
      <c r="AH13" s="12"/>
      <c r="AI13" s="12"/>
      <c r="AJ13" s="11"/>
      <c r="AK13" s="11"/>
      <c r="AL13" s="11"/>
      <c r="AM13" s="11"/>
      <c r="AN13" s="12"/>
      <c r="AO13" s="12"/>
      <c r="AP13" s="12"/>
      <c r="AQ13" s="12"/>
      <c r="AR13" s="11"/>
      <c r="AS13" s="11"/>
      <c r="AT13" s="11"/>
      <c r="AU13" s="11"/>
      <c r="AV13" s="12"/>
      <c r="AW13" s="12"/>
      <c r="AX13" s="12"/>
      <c r="AY13" s="12"/>
      <c r="AZ13" s="11"/>
      <c r="BA13" s="11"/>
      <c r="BB13" s="11"/>
      <c r="BC13" s="11"/>
      <c r="BD13" s="12"/>
      <c r="BE13" s="12"/>
      <c r="BF13" s="12"/>
      <c r="BG13" s="12"/>
      <c r="BH13" s="11"/>
      <c r="BI13" s="11"/>
      <c r="BJ13" s="11"/>
      <c r="BK13" s="11"/>
      <c r="BL13" s="12"/>
      <c r="BM13" s="12"/>
      <c r="BN13" s="12"/>
      <c r="BO13" s="12"/>
      <c r="BP13" s="11"/>
      <c r="BQ13" s="11"/>
      <c r="BR13" s="11"/>
      <c r="BS13" s="11"/>
      <c r="BT13" s="12"/>
      <c r="BU13" s="12"/>
      <c r="BV13" s="12"/>
      <c r="BW13" s="12"/>
      <c r="BX13" s="11"/>
      <c r="BY13" s="11"/>
      <c r="BZ13" s="11"/>
      <c r="CA13" s="11"/>
      <c r="CB13" s="12"/>
      <c r="CC13" s="12"/>
      <c r="CD13" s="12"/>
      <c r="CE13" s="12"/>
      <c r="CF13" s="11"/>
      <c r="CG13" s="11"/>
      <c r="CH13" s="11"/>
      <c r="CI13" s="11"/>
      <c r="CJ13" s="12"/>
      <c r="CK13" s="12"/>
      <c r="CL13" s="12"/>
      <c r="CM13" s="12"/>
      <c r="CN13" s="11"/>
      <c r="CO13" s="11"/>
      <c r="CP13" s="11"/>
      <c r="CQ13" s="11"/>
      <c r="CR13" s="12"/>
      <c r="CS13" s="12"/>
      <c r="CT13" s="12"/>
      <c r="CU13" s="12"/>
      <c r="CV13" s="11"/>
      <c r="CW13" s="11"/>
      <c r="CX13" s="11"/>
      <c r="CY13" s="11"/>
      <c r="CZ13" s="12"/>
      <c r="DA13" s="12"/>
      <c r="DB13" s="12"/>
      <c r="DC13" s="12"/>
      <c r="DD13" s="11"/>
      <c r="DE13" s="11"/>
      <c r="DF13" s="11"/>
      <c r="DG13" s="11"/>
      <c r="DH13" s="12"/>
      <c r="DI13" s="12"/>
      <c r="DJ13" s="12"/>
      <c r="DK13" s="12"/>
      <c r="DL13" s="11"/>
      <c r="DM13" s="11"/>
      <c r="DN13" s="11"/>
      <c r="DO13" s="11"/>
      <c r="DP13" s="12"/>
      <c r="DQ13" s="12"/>
      <c r="DR13" s="12"/>
      <c r="DS13" s="12"/>
      <c r="DT13" s="11"/>
      <c r="DU13" s="11"/>
      <c r="DV13" s="11"/>
      <c r="DW13" s="11"/>
      <c r="DX13" s="12"/>
      <c r="DY13" s="12"/>
      <c r="DZ13" s="12"/>
      <c r="EA13" s="12"/>
      <c r="EB13" s="11"/>
      <c r="EC13" s="11"/>
      <c r="ED13" s="11"/>
      <c r="EE13" s="11"/>
      <c r="EF13" s="12"/>
      <c r="EG13" s="12"/>
      <c r="EH13" s="12"/>
      <c r="EI13" s="12"/>
      <c r="EJ13" s="11"/>
      <c r="EK13" s="11"/>
      <c r="EL13" s="11"/>
      <c r="EM13" s="11"/>
      <c r="EN13" s="12"/>
      <c r="EO13" s="12"/>
      <c r="EP13" s="12"/>
      <c r="EQ13" s="12"/>
      <c r="ER13" s="11"/>
      <c r="ES13" s="11"/>
      <c r="ET13" s="11"/>
      <c r="EU13" s="11"/>
      <c r="EV13" s="12"/>
      <c r="EW13" s="12"/>
      <c r="EX13" s="12"/>
      <c r="EY13" s="12"/>
      <c r="EZ13" s="11"/>
      <c r="FA13" s="11"/>
      <c r="FB13" s="11"/>
      <c r="FC13" s="11"/>
      <c r="FD13" s="12"/>
      <c r="FE13" s="12"/>
      <c r="FF13" s="12"/>
      <c r="FG13" s="12"/>
    </row>
    <row r="14" spans="1:163" x14ac:dyDescent="0.35">
      <c r="C14" s="10" t="s">
        <v>25</v>
      </c>
      <c r="D14" s="11"/>
      <c r="E14" s="11"/>
      <c r="F14" s="11"/>
      <c r="G14" s="11"/>
      <c r="H14" s="12"/>
      <c r="I14" s="12"/>
      <c r="J14" s="12"/>
      <c r="K14" s="12"/>
      <c r="L14" s="11"/>
      <c r="M14" s="11"/>
      <c r="N14" s="11"/>
      <c r="O14" s="11"/>
      <c r="P14" s="12"/>
      <c r="Q14" s="12"/>
      <c r="R14" s="12"/>
      <c r="S14" s="12"/>
      <c r="T14" s="11"/>
      <c r="U14" s="11"/>
      <c r="V14" s="11"/>
      <c r="W14" s="11"/>
      <c r="X14" s="12"/>
      <c r="Y14" s="12"/>
      <c r="Z14" s="12"/>
      <c r="AA14" s="12"/>
      <c r="AB14" s="11"/>
      <c r="AC14" s="11"/>
      <c r="AD14" s="11"/>
      <c r="AE14" s="11"/>
      <c r="AF14" s="12"/>
      <c r="AG14" s="12"/>
      <c r="AH14" s="12"/>
      <c r="AI14" s="12"/>
      <c r="AJ14" s="11"/>
      <c r="AK14" s="11"/>
      <c r="AL14" s="11"/>
      <c r="AM14" s="11"/>
      <c r="AN14" s="12"/>
      <c r="AO14" s="12"/>
      <c r="AP14" s="12"/>
      <c r="AQ14" s="12"/>
      <c r="AR14" s="11"/>
      <c r="AS14" s="11"/>
      <c r="AT14" s="11"/>
      <c r="AU14" s="11"/>
      <c r="AV14" s="12"/>
      <c r="AW14" s="12"/>
      <c r="AX14" s="12"/>
      <c r="AY14" s="12"/>
      <c r="AZ14" s="11"/>
      <c r="BA14" s="11"/>
      <c r="BB14" s="11"/>
      <c r="BC14" s="11"/>
      <c r="BD14" s="12"/>
      <c r="BE14" s="12"/>
      <c r="BF14" s="12"/>
      <c r="BG14" s="12"/>
      <c r="BH14" s="11"/>
      <c r="BI14" s="11"/>
      <c r="BJ14" s="11"/>
      <c r="BK14" s="11"/>
      <c r="BL14" s="12"/>
      <c r="BM14" s="12"/>
      <c r="BN14" s="12"/>
      <c r="BO14" s="12"/>
      <c r="BP14" s="11"/>
      <c r="BQ14" s="11"/>
      <c r="BR14" s="11"/>
      <c r="BS14" s="11"/>
      <c r="BT14" s="12"/>
      <c r="BU14" s="12"/>
      <c r="BV14" s="12"/>
      <c r="BW14" s="12"/>
      <c r="BX14" s="11"/>
      <c r="BY14" s="11"/>
      <c r="BZ14" s="11"/>
      <c r="CA14" s="11"/>
      <c r="CB14" s="12"/>
      <c r="CC14" s="12"/>
      <c r="CD14" s="12"/>
      <c r="CE14" s="12"/>
      <c r="CF14" s="11"/>
      <c r="CG14" s="11"/>
      <c r="CH14" s="11"/>
      <c r="CI14" s="11"/>
      <c r="CJ14" s="12"/>
      <c r="CK14" s="12"/>
      <c r="CL14" s="12"/>
      <c r="CM14" s="12"/>
      <c r="CN14" s="11"/>
      <c r="CO14" s="11"/>
      <c r="CP14" s="11"/>
      <c r="CQ14" s="11"/>
      <c r="CR14" s="12"/>
      <c r="CS14" s="12"/>
      <c r="CT14" s="12"/>
      <c r="CU14" s="12"/>
      <c r="CV14" s="11"/>
      <c r="CW14" s="11"/>
      <c r="CX14" s="11"/>
      <c r="CY14" s="11"/>
      <c r="CZ14" s="12"/>
      <c r="DA14" s="12"/>
      <c r="DB14" s="12"/>
      <c r="DC14" s="12"/>
      <c r="DD14" s="11"/>
      <c r="DE14" s="11"/>
      <c r="DF14" s="11"/>
      <c r="DG14" s="11"/>
      <c r="DH14" s="12"/>
      <c r="DI14" s="12"/>
      <c r="DJ14" s="12"/>
      <c r="DK14" s="12"/>
      <c r="DL14" s="11"/>
      <c r="DM14" s="11"/>
      <c r="DN14" s="11"/>
      <c r="DO14" s="11"/>
      <c r="DP14" s="12"/>
      <c r="DQ14" s="12"/>
      <c r="DR14" s="12"/>
      <c r="DS14" s="12"/>
      <c r="DT14" s="11"/>
      <c r="DU14" s="11"/>
      <c r="DV14" s="11"/>
      <c r="DW14" s="11"/>
      <c r="DX14" s="12"/>
      <c r="DY14" s="12"/>
      <c r="DZ14" s="12"/>
      <c r="EA14" s="12"/>
      <c r="EB14" s="11"/>
      <c r="EC14" s="11"/>
      <c r="ED14" s="11"/>
      <c r="EE14" s="11"/>
      <c r="EF14" s="12"/>
      <c r="EG14" s="12"/>
      <c r="EH14" s="12"/>
      <c r="EI14" s="12"/>
      <c r="EJ14" s="11"/>
      <c r="EK14" s="11"/>
      <c r="EL14" s="11"/>
      <c r="EM14" s="11"/>
      <c r="EN14" s="12"/>
      <c r="EO14" s="12"/>
      <c r="EP14" s="12"/>
      <c r="EQ14" s="12"/>
      <c r="ER14" s="11"/>
      <c r="ES14" s="11"/>
      <c r="ET14" s="11"/>
      <c r="EU14" s="11"/>
      <c r="EV14" s="12"/>
      <c r="EW14" s="12"/>
      <c r="EX14" s="12"/>
      <c r="EY14" s="12"/>
      <c r="EZ14" s="11"/>
      <c r="FA14" s="11"/>
      <c r="FB14" s="11"/>
      <c r="FC14" s="11"/>
      <c r="FD14" s="12"/>
      <c r="FE14" s="12"/>
      <c r="FF14" s="12"/>
      <c r="FG14" s="12"/>
    </row>
    <row r="15" spans="1:163" x14ac:dyDescent="0.35">
      <c r="C15" s="10" t="s">
        <v>26</v>
      </c>
      <c r="D15" s="11"/>
      <c r="E15" s="11"/>
      <c r="F15" s="11"/>
      <c r="G15" s="11"/>
      <c r="H15" s="12"/>
      <c r="I15" s="12"/>
      <c r="J15" s="12"/>
      <c r="K15" s="12"/>
      <c r="L15" s="11"/>
      <c r="M15" s="11"/>
      <c r="N15" s="11"/>
      <c r="O15" s="11"/>
      <c r="P15" s="12"/>
      <c r="Q15" s="12"/>
      <c r="R15" s="12"/>
      <c r="S15" s="12"/>
      <c r="T15" s="11"/>
      <c r="U15" s="11"/>
      <c r="V15" s="11"/>
      <c r="W15" s="11"/>
      <c r="X15" s="12"/>
      <c r="Y15" s="12"/>
      <c r="Z15" s="12"/>
      <c r="AA15" s="12"/>
      <c r="AB15" s="11"/>
      <c r="AC15" s="11"/>
      <c r="AD15" s="11"/>
      <c r="AE15" s="11"/>
      <c r="AF15" s="12"/>
      <c r="AG15" s="12"/>
      <c r="AH15" s="12"/>
      <c r="AI15" s="12"/>
      <c r="AJ15" s="11"/>
      <c r="AK15" s="11"/>
      <c r="AL15" s="11"/>
      <c r="AM15" s="11"/>
      <c r="AN15" s="12"/>
      <c r="AO15" s="12"/>
      <c r="AP15" s="12"/>
      <c r="AQ15" s="12"/>
      <c r="AR15" s="11"/>
      <c r="AS15" s="11"/>
      <c r="AT15" s="11"/>
      <c r="AU15" s="11"/>
      <c r="AV15" s="12"/>
      <c r="AW15" s="12"/>
      <c r="AX15" s="12"/>
      <c r="AY15" s="12"/>
      <c r="AZ15" s="11"/>
      <c r="BA15" s="11"/>
      <c r="BB15" s="11"/>
      <c r="BC15" s="11"/>
      <c r="BD15" s="12"/>
      <c r="BE15" s="12"/>
      <c r="BF15" s="12"/>
      <c r="BG15" s="12"/>
      <c r="BH15" s="11"/>
      <c r="BI15" s="11"/>
      <c r="BJ15" s="11"/>
      <c r="BK15" s="11"/>
      <c r="BL15" s="12"/>
      <c r="BM15" s="12"/>
      <c r="BN15" s="12"/>
      <c r="BO15" s="12"/>
      <c r="BP15" s="11"/>
      <c r="BQ15" s="11"/>
      <c r="BR15" s="11"/>
      <c r="BS15" s="11"/>
      <c r="BT15" s="12"/>
      <c r="BU15" s="12"/>
      <c r="BV15" s="12"/>
      <c r="BW15" s="12"/>
      <c r="BX15" s="11"/>
      <c r="BY15" s="11"/>
      <c r="BZ15" s="11"/>
      <c r="CA15" s="11"/>
      <c r="CB15" s="12"/>
      <c r="CC15" s="12"/>
      <c r="CD15" s="12"/>
      <c r="CE15" s="12"/>
      <c r="CF15" s="11"/>
      <c r="CG15" s="11"/>
      <c r="CH15" s="11"/>
      <c r="CI15" s="11"/>
      <c r="CJ15" s="12"/>
      <c r="CK15" s="12"/>
      <c r="CL15" s="12"/>
      <c r="CM15" s="12"/>
      <c r="CN15" s="11"/>
      <c r="CO15" s="11"/>
      <c r="CP15" s="11"/>
      <c r="CQ15" s="11"/>
      <c r="CR15" s="12"/>
      <c r="CS15" s="12"/>
      <c r="CT15" s="12"/>
      <c r="CU15" s="12"/>
      <c r="CV15" s="11"/>
      <c r="CW15" s="11"/>
      <c r="CX15" s="11"/>
      <c r="CY15" s="11"/>
      <c r="CZ15" s="12"/>
      <c r="DA15" s="12"/>
      <c r="DB15" s="12"/>
      <c r="DC15" s="12"/>
      <c r="DD15" s="11"/>
      <c r="DE15" s="11"/>
      <c r="DF15" s="11"/>
      <c r="DG15" s="11"/>
      <c r="DH15" s="12"/>
      <c r="DI15" s="12"/>
      <c r="DJ15" s="12"/>
      <c r="DK15" s="12"/>
      <c r="DL15" s="11"/>
      <c r="DM15" s="11"/>
      <c r="DN15" s="11"/>
      <c r="DO15" s="11"/>
      <c r="DP15" s="12"/>
      <c r="DQ15" s="12"/>
      <c r="DR15" s="12"/>
      <c r="DS15" s="12"/>
      <c r="DT15" s="11"/>
      <c r="DU15" s="11"/>
      <c r="DV15" s="11"/>
      <c r="DW15" s="11"/>
      <c r="DX15" s="12"/>
      <c r="DY15" s="12"/>
      <c r="DZ15" s="12"/>
      <c r="EA15" s="12"/>
      <c r="EB15" s="11"/>
      <c r="EC15" s="11"/>
      <c r="ED15" s="11"/>
      <c r="EE15" s="11"/>
      <c r="EF15" s="12"/>
      <c r="EG15" s="12"/>
      <c r="EH15" s="12"/>
      <c r="EI15" s="12"/>
      <c r="EJ15" s="11"/>
      <c r="EK15" s="11"/>
      <c r="EL15" s="11"/>
      <c r="EM15" s="11"/>
      <c r="EN15" s="12"/>
      <c r="EO15" s="12"/>
      <c r="EP15" s="12"/>
      <c r="EQ15" s="12"/>
      <c r="ER15" s="11"/>
      <c r="ES15" s="11"/>
      <c r="ET15" s="11"/>
      <c r="EU15" s="11"/>
      <c r="EV15" s="12"/>
      <c r="EW15" s="12"/>
      <c r="EX15" s="12"/>
      <c r="EY15" s="12"/>
      <c r="EZ15" s="11"/>
      <c r="FA15" s="11"/>
      <c r="FB15" s="11"/>
      <c r="FC15" s="11"/>
      <c r="FD15" s="12"/>
      <c r="FE15" s="12"/>
      <c r="FF15" s="12"/>
      <c r="FG15" s="12"/>
    </row>
    <row r="16" spans="1:163" x14ac:dyDescent="0.35">
      <c r="C16" s="10" t="s">
        <v>27</v>
      </c>
      <c r="D16" s="11"/>
      <c r="E16" s="11"/>
      <c r="F16" s="11"/>
      <c r="G16" s="11"/>
      <c r="H16" s="12"/>
      <c r="I16" s="12"/>
      <c r="J16" s="12"/>
      <c r="K16" s="12"/>
      <c r="L16" s="11"/>
      <c r="M16" s="11"/>
      <c r="N16" s="11"/>
      <c r="O16" s="11"/>
      <c r="P16" s="12"/>
      <c r="Q16" s="12"/>
      <c r="R16" s="12"/>
      <c r="S16" s="12"/>
      <c r="T16" s="11"/>
      <c r="U16" s="11"/>
      <c r="V16" s="11"/>
      <c r="W16" s="11"/>
      <c r="X16" s="12"/>
      <c r="Y16" s="12"/>
      <c r="Z16" s="12"/>
      <c r="AA16" s="12"/>
      <c r="AB16" s="11"/>
      <c r="AC16" s="11"/>
      <c r="AD16" s="11"/>
      <c r="AE16" s="11"/>
      <c r="AF16" s="12"/>
      <c r="AG16" s="12"/>
      <c r="AH16" s="12"/>
      <c r="AI16" s="12"/>
      <c r="AJ16" s="11"/>
      <c r="AK16" s="11"/>
      <c r="AL16" s="11"/>
      <c r="AM16" s="11"/>
      <c r="AN16" s="12"/>
      <c r="AO16" s="12"/>
      <c r="AP16" s="12"/>
      <c r="AQ16" s="12"/>
      <c r="AR16" s="11"/>
      <c r="AS16" s="11"/>
      <c r="AT16" s="11"/>
      <c r="AU16" s="11"/>
      <c r="AV16" s="12"/>
      <c r="AW16" s="12"/>
      <c r="AX16" s="12"/>
      <c r="AY16" s="12"/>
      <c r="AZ16" s="11"/>
      <c r="BA16" s="11"/>
      <c r="BB16" s="11"/>
      <c r="BC16" s="11"/>
      <c r="BD16" s="12"/>
      <c r="BE16" s="12"/>
      <c r="BF16" s="12"/>
      <c r="BG16" s="12"/>
      <c r="BH16" s="11"/>
      <c r="BI16" s="11"/>
      <c r="BJ16" s="11"/>
      <c r="BK16" s="11"/>
      <c r="BL16" s="12"/>
      <c r="BM16" s="12"/>
      <c r="BN16" s="12"/>
      <c r="BO16" s="12"/>
      <c r="BP16" s="11"/>
      <c r="BQ16" s="11"/>
      <c r="BR16" s="11"/>
      <c r="BS16" s="11"/>
      <c r="BT16" s="12"/>
      <c r="BU16" s="12"/>
      <c r="BV16" s="12"/>
      <c r="BW16" s="12"/>
      <c r="BX16" s="11"/>
      <c r="BY16" s="11"/>
      <c r="BZ16" s="11"/>
      <c r="CA16" s="11"/>
      <c r="CB16" s="12"/>
      <c r="CC16" s="12"/>
      <c r="CD16" s="12"/>
      <c r="CE16" s="12"/>
      <c r="CF16" s="11"/>
      <c r="CG16" s="11"/>
      <c r="CH16" s="11"/>
      <c r="CI16" s="11"/>
      <c r="CJ16" s="12"/>
      <c r="CK16" s="12"/>
      <c r="CL16" s="12"/>
      <c r="CM16" s="12"/>
      <c r="CN16" s="11"/>
      <c r="CO16" s="11"/>
      <c r="CP16" s="11"/>
      <c r="CQ16" s="11"/>
      <c r="CR16" s="12"/>
      <c r="CS16" s="12"/>
      <c r="CT16" s="12"/>
      <c r="CU16" s="12"/>
      <c r="CV16" s="11"/>
      <c r="CW16" s="11"/>
      <c r="CX16" s="11"/>
      <c r="CY16" s="11"/>
      <c r="CZ16" s="12"/>
      <c r="DA16" s="12"/>
      <c r="DB16" s="12"/>
      <c r="DC16" s="12"/>
      <c r="DD16" s="11"/>
      <c r="DE16" s="11"/>
      <c r="DF16" s="11"/>
      <c r="DG16" s="11"/>
      <c r="DH16" s="12"/>
      <c r="DI16" s="12"/>
      <c r="DJ16" s="12"/>
      <c r="DK16" s="12"/>
      <c r="DL16" s="11"/>
      <c r="DM16" s="11"/>
      <c r="DN16" s="11"/>
      <c r="DO16" s="11"/>
      <c r="DP16" s="12"/>
      <c r="DQ16" s="12"/>
      <c r="DR16" s="12"/>
      <c r="DS16" s="12"/>
      <c r="DT16" s="11"/>
      <c r="DU16" s="11"/>
      <c r="DV16" s="11"/>
      <c r="DW16" s="11"/>
      <c r="DX16" s="12"/>
      <c r="DY16" s="12"/>
      <c r="DZ16" s="12"/>
      <c r="EA16" s="12"/>
      <c r="EB16" s="11"/>
      <c r="EC16" s="11"/>
      <c r="ED16" s="11"/>
      <c r="EE16" s="11"/>
      <c r="EF16" s="12"/>
      <c r="EG16" s="12"/>
      <c r="EH16" s="12"/>
      <c r="EI16" s="12"/>
      <c r="EJ16" s="11"/>
      <c r="EK16" s="11"/>
      <c r="EL16" s="11"/>
      <c r="EM16" s="11"/>
      <c r="EN16" s="12"/>
      <c r="EO16" s="12"/>
      <c r="EP16" s="12"/>
      <c r="EQ16" s="12"/>
      <c r="ER16" s="11"/>
      <c r="ES16" s="11"/>
      <c r="ET16" s="11"/>
      <c r="EU16" s="11"/>
      <c r="EV16" s="12"/>
      <c r="EW16" s="12"/>
      <c r="EX16" s="12"/>
      <c r="EY16" s="12"/>
      <c r="EZ16" s="11"/>
      <c r="FA16" s="11"/>
      <c r="FB16" s="11"/>
      <c r="FC16" s="11"/>
      <c r="FD16" s="12"/>
      <c r="FE16" s="12"/>
      <c r="FF16" s="12"/>
      <c r="FG16" s="12"/>
    </row>
    <row r="17" spans="3:163" x14ac:dyDescent="0.35">
      <c r="C17" s="10"/>
      <c r="D17" s="11"/>
      <c r="E17" s="11"/>
      <c r="F17" s="11"/>
      <c r="G17" s="11"/>
      <c r="H17" s="12"/>
      <c r="I17" s="12"/>
      <c r="J17" s="12"/>
      <c r="K17" s="12"/>
      <c r="L17" s="11"/>
      <c r="M17" s="11"/>
      <c r="N17" s="11"/>
      <c r="O17" s="11"/>
      <c r="P17" s="12"/>
      <c r="Q17" s="12"/>
      <c r="R17" s="12"/>
      <c r="S17" s="12"/>
      <c r="T17" s="11"/>
      <c r="U17" s="11"/>
      <c r="V17" s="11"/>
      <c r="W17" s="11"/>
      <c r="X17" s="12"/>
      <c r="Y17" s="12"/>
      <c r="Z17" s="12"/>
      <c r="AA17" s="12"/>
      <c r="AB17" s="11"/>
      <c r="AC17" s="11"/>
      <c r="AD17" s="11"/>
      <c r="AE17" s="11"/>
      <c r="AF17" s="12"/>
      <c r="AG17" s="12"/>
      <c r="AH17" s="12"/>
      <c r="AI17" s="12"/>
      <c r="AJ17" s="11"/>
      <c r="AK17" s="11"/>
      <c r="AL17" s="11"/>
      <c r="AM17" s="11"/>
      <c r="AN17" s="12"/>
      <c r="AO17" s="12"/>
      <c r="AP17" s="12"/>
      <c r="AQ17" s="12"/>
      <c r="AR17" s="11"/>
      <c r="AS17" s="11"/>
      <c r="AT17" s="11"/>
      <c r="AU17" s="11"/>
      <c r="AV17" s="12"/>
      <c r="AW17" s="12"/>
      <c r="AX17" s="12"/>
      <c r="AY17" s="12"/>
      <c r="AZ17" s="11"/>
      <c r="BA17" s="11"/>
      <c r="BB17" s="11"/>
      <c r="BC17" s="11"/>
      <c r="BD17" s="12"/>
      <c r="BE17" s="12"/>
      <c r="BF17" s="12"/>
      <c r="BG17" s="12"/>
      <c r="BH17" s="11"/>
      <c r="BI17" s="11"/>
      <c r="BJ17" s="11"/>
      <c r="BK17" s="11"/>
      <c r="BL17" s="12"/>
      <c r="BM17" s="12"/>
      <c r="BN17" s="12"/>
      <c r="BO17" s="12"/>
      <c r="BP17" s="11"/>
      <c r="BQ17" s="11"/>
      <c r="BR17" s="11"/>
      <c r="BS17" s="11"/>
      <c r="BT17" s="12"/>
      <c r="BU17" s="12"/>
      <c r="BV17" s="12"/>
      <c r="BW17" s="12"/>
      <c r="BX17" s="11"/>
      <c r="BY17" s="11"/>
      <c r="BZ17" s="11"/>
      <c r="CA17" s="11"/>
      <c r="CB17" s="12"/>
      <c r="CC17" s="12"/>
      <c r="CD17" s="12"/>
      <c r="CE17" s="12"/>
      <c r="CF17" s="11"/>
      <c r="CG17" s="11"/>
      <c r="CH17" s="11"/>
      <c r="CI17" s="11"/>
      <c r="CJ17" s="12"/>
      <c r="CK17" s="12"/>
      <c r="CL17" s="12"/>
      <c r="CM17" s="12"/>
      <c r="CN17" s="11"/>
      <c r="CO17" s="11"/>
      <c r="CP17" s="11"/>
      <c r="CQ17" s="11"/>
      <c r="CR17" s="12"/>
      <c r="CS17" s="12"/>
      <c r="CT17" s="12"/>
      <c r="CU17" s="12"/>
      <c r="CV17" s="11"/>
      <c r="CW17" s="11"/>
      <c r="CX17" s="11"/>
      <c r="CY17" s="11"/>
      <c r="CZ17" s="12"/>
      <c r="DA17" s="12"/>
      <c r="DB17" s="12"/>
      <c r="DC17" s="12"/>
      <c r="DD17" s="11"/>
      <c r="DE17" s="11"/>
      <c r="DF17" s="11"/>
      <c r="DG17" s="11"/>
      <c r="DH17" s="12"/>
      <c r="DI17" s="12"/>
      <c r="DJ17" s="12"/>
      <c r="DK17" s="12"/>
      <c r="DL17" s="11"/>
      <c r="DM17" s="11"/>
      <c r="DN17" s="11"/>
      <c r="DO17" s="11"/>
      <c r="DP17" s="12"/>
      <c r="DQ17" s="12"/>
      <c r="DR17" s="12"/>
      <c r="DS17" s="12"/>
      <c r="DT17" s="11"/>
      <c r="DU17" s="11"/>
      <c r="DV17" s="11"/>
      <c r="DW17" s="11"/>
      <c r="DX17" s="12"/>
      <c r="DY17" s="12"/>
      <c r="DZ17" s="12"/>
      <c r="EA17" s="12"/>
      <c r="EB17" s="11"/>
      <c r="EC17" s="11"/>
      <c r="ED17" s="11"/>
      <c r="EE17" s="11"/>
      <c r="EF17" s="12"/>
      <c r="EG17" s="12"/>
      <c r="EH17" s="12"/>
      <c r="EI17" s="12"/>
      <c r="EJ17" s="11"/>
      <c r="EK17" s="11"/>
      <c r="EL17" s="11"/>
      <c r="EM17" s="11"/>
      <c r="EN17" s="12"/>
      <c r="EO17" s="12"/>
      <c r="EP17" s="12"/>
      <c r="EQ17" s="12"/>
      <c r="ER17" s="11"/>
      <c r="ES17" s="11"/>
      <c r="ET17" s="11"/>
      <c r="EU17" s="11"/>
      <c r="EV17" s="12"/>
      <c r="EW17" s="12"/>
      <c r="EX17" s="12"/>
      <c r="EY17" s="12"/>
      <c r="EZ17" s="11"/>
      <c r="FA17" s="11"/>
      <c r="FB17" s="11"/>
      <c r="FC17" s="11"/>
      <c r="FD17" s="12"/>
      <c r="FE17" s="12"/>
      <c r="FF17" s="12"/>
      <c r="FG17" s="12"/>
    </row>
    <row r="18" spans="3:163" x14ac:dyDescent="0.35">
      <c r="C18" s="10" t="s">
        <v>28</v>
      </c>
      <c r="D18" s="11">
        <v>8</v>
      </c>
      <c r="E18" s="11"/>
      <c r="F18" s="11"/>
      <c r="G18" s="11"/>
      <c r="H18" s="12">
        <v>16</v>
      </c>
      <c r="I18" s="12"/>
      <c r="J18" s="12"/>
      <c r="K18" s="12"/>
      <c r="L18" s="11">
        <v>17</v>
      </c>
      <c r="M18" s="11"/>
      <c r="N18" s="11"/>
      <c r="O18" s="11"/>
      <c r="P18" s="12">
        <v>7</v>
      </c>
      <c r="Q18" s="12"/>
      <c r="R18" s="12"/>
      <c r="S18" s="12"/>
      <c r="T18" s="11">
        <v>11</v>
      </c>
      <c r="U18" s="11"/>
      <c r="V18" s="11"/>
      <c r="W18" s="11"/>
      <c r="X18" s="12">
        <v>12</v>
      </c>
      <c r="Y18" s="12"/>
      <c r="Z18" s="12"/>
      <c r="AA18" s="12"/>
      <c r="AB18" s="11">
        <v>23</v>
      </c>
      <c r="AC18" s="11"/>
      <c r="AD18" s="11"/>
      <c r="AE18" s="11"/>
      <c r="AF18" s="12">
        <v>22</v>
      </c>
      <c r="AG18" s="12"/>
      <c r="AH18" s="12"/>
      <c r="AI18" s="12"/>
      <c r="AJ18" s="11">
        <v>8</v>
      </c>
      <c r="AK18" s="11"/>
      <c r="AL18" s="11"/>
      <c r="AM18" s="11"/>
      <c r="AN18" s="12">
        <v>12</v>
      </c>
      <c r="AO18" s="12"/>
      <c r="AP18" s="12"/>
      <c r="AQ18" s="12"/>
      <c r="AR18" s="11">
        <v>22</v>
      </c>
      <c r="AS18" s="11"/>
      <c r="AT18" s="11"/>
      <c r="AU18" s="11"/>
      <c r="AV18" s="12"/>
      <c r="AW18" s="12"/>
      <c r="AX18" s="12"/>
      <c r="AY18" s="12"/>
      <c r="AZ18" s="11">
        <v>11</v>
      </c>
      <c r="BA18" s="11"/>
      <c r="BB18" s="11"/>
      <c r="BC18" s="11"/>
      <c r="BD18" s="12">
        <v>16</v>
      </c>
      <c r="BE18" s="12"/>
      <c r="BF18" s="12"/>
      <c r="BG18" s="12"/>
      <c r="BH18" s="11">
        <v>20</v>
      </c>
      <c r="BI18" s="11"/>
      <c r="BJ18" s="11"/>
      <c r="BK18" s="11"/>
      <c r="BL18" s="12"/>
      <c r="BM18" s="12"/>
      <c r="BN18" s="12"/>
      <c r="BO18" s="12"/>
      <c r="BP18" s="11">
        <v>8</v>
      </c>
      <c r="BQ18" s="11"/>
      <c r="BR18" s="11"/>
      <c r="BS18" s="11"/>
      <c r="BT18" s="12">
        <v>8</v>
      </c>
      <c r="BU18" s="12"/>
      <c r="BV18" s="12"/>
      <c r="BW18" s="12"/>
      <c r="BX18" s="11">
        <v>12</v>
      </c>
      <c r="BY18" s="11"/>
      <c r="BZ18" s="11"/>
      <c r="CA18" s="11"/>
      <c r="CB18" s="12"/>
      <c r="CC18" s="12"/>
      <c r="CD18" s="12"/>
      <c r="CE18" s="12"/>
      <c r="CF18" s="11">
        <v>15</v>
      </c>
      <c r="CG18" s="11"/>
      <c r="CH18" s="11"/>
      <c r="CI18" s="11"/>
      <c r="CJ18" s="12">
        <v>12</v>
      </c>
      <c r="CK18" s="12"/>
      <c r="CL18" s="12"/>
      <c r="CM18" s="12"/>
      <c r="CN18" s="11">
        <v>37</v>
      </c>
      <c r="CO18" s="11"/>
      <c r="CP18" s="11"/>
      <c r="CQ18" s="11"/>
      <c r="CR18" s="12">
        <v>35</v>
      </c>
      <c r="CS18" s="12"/>
      <c r="CT18" s="12"/>
      <c r="CU18" s="12"/>
      <c r="CV18" s="11">
        <v>13</v>
      </c>
      <c r="CW18" s="11"/>
      <c r="CX18" s="11"/>
      <c r="CY18" s="11"/>
      <c r="CZ18" s="12">
        <v>18</v>
      </c>
      <c r="DA18" s="12"/>
      <c r="DB18" s="12"/>
      <c r="DC18" s="12"/>
      <c r="DD18" s="11">
        <v>18</v>
      </c>
      <c r="DE18" s="11"/>
      <c r="DF18" s="11"/>
      <c r="DG18" s="11"/>
      <c r="DH18" s="12"/>
      <c r="DI18" s="12"/>
      <c r="DJ18" s="12"/>
      <c r="DK18" s="12"/>
      <c r="DL18" s="11">
        <v>15</v>
      </c>
      <c r="DM18" s="11"/>
      <c r="DN18" s="11"/>
      <c r="DO18" s="11"/>
      <c r="DP18" s="12">
        <v>16</v>
      </c>
      <c r="DQ18" s="12"/>
      <c r="DR18" s="12"/>
      <c r="DS18" s="12"/>
      <c r="DT18" s="11">
        <v>8</v>
      </c>
      <c r="DU18" s="11"/>
      <c r="DV18" s="11"/>
      <c r="DW18" s="11"/>
      <c r="DX18" s="12"/>
      <c r="DY18" s="12"/>
      <c r="DZ18" s="12"/>
      <c r="EA18" s="12"/>
      <c r="EB18" s="11">
        <v>12</v>
      </c>
      <c r="EC18" s="11"/>
      <c r="ED18" s="11"/>
      <c r="EE18" s="11"/>
      <c r="EF18" s="12"/>
      <c r="EG18" s="12"/>
      <c r="EH18" s="12"/>
      <c r="EI18" s="12"/>
      <c r="EJ18" s="11">
        <v>5</v>
      </c>
      <c r="EK18" s="11"/>
      <c r="EL18" s="11"/>
      <c r="EM18" s="11"/>
      <c r="EN18" s="12"/>
      <c r="EO18" s="12"/>
      <c r="EP18" s="12"/>
      <c r="EQ18" s="12"/>
      <c r="ER18" s="11">
        <v>9</v>
      </c>
      <c r="ES18" s="11"/>
      <c r="ET18" s="11"/>
      <c r="EU18" s="11"/>
      <c r="EV18" s="12" t="s">
        <v>29</v>
      </c>
      <c r="EW18" s="12"/>
      <c r="EX18" s="12"/>
      <c r="EY18" s="12"/>
      <c r="EZ18" s="11">
        <v>15</v>
      </c>
      <c r="FA18" s="11"/>
      <c r="FB18" s="11"/>
      <c r="FC18" s="11"/>
      <c r="FD18" s="12">
        <v>20</v>
      </c>
      <c r="FE18" s="12"/>
      <c r="FF18" s="12"/>
      <c r="FG18" s="12"/>
    </row>
    <row r="19" spans="3:163" x14ac:dyDescent="0.35">
      <c r="C19" s="10" t="s">
        <v>30</v>
      </c>
      <c r="D19" s="11">
        <v>14</v>
      </c>
      <c r="E19" s="11"/>
      <c r="F19" s="11"/>
      <c r="G19" s="11"/>
      <c r="H19" s="12">
        <v>20</v>
      </c>
      <c r="I19" s="12"/>
      <c r="J19" s="12"/>
      <c r="K19" s="12"/>
      <c r="L19" s="11">
        <v>15</v>
      </c>
      <c r="M19" s="11"/>
      <c r="N19" s="11"/>
      <c r="O19" s="11"/>
      <c r="P19" s="12">
        <v>8</v>
      </c>
      <c r="Q19" s="12"/>
      <c r="R19" s="12"/>
      <c r="S19" s="12"/>
      <c r="T19" s="11">
        <v>13</v>
      </c>
      <c r="U19" s="11"/>
      <c r="V19" s="11"/>
      <c r="W19" s="11"/>
      <c r="X19" s="12">
        <v>15</v>
      </c>
      <c r="Y19" s="12"/>
      <c r="Z19" s="12"/>
      <c r="AA19" s="12"/>
      <c r="AB19" s="11">
        <v>17</v>
      </c>
      <c r="AC19" s="11"/>
      <c r="AD19" s="11"/>
      <c r="AE19" s="11"/>
      <c r="AF19" s="12">
        <v>27</v>
      </c>
      <c r="AG19" s="12"/>
      <c r="AH19" s="12"/>
      <c r="AI19" s="12"/>
      <c r="AJ19" s="11">
        <v>15</v>
      </c>
      <c r="AK19" s="11"/>
      <c r="AL19" s="11"/>
      <c r="AM19" s="11"/>
      <c r="AN19" s="12">
        <v>17</v>
      </c>
      <c r="AO19" s="12"/>
      <c r="AP19" s="12"/>
      <c r="AQ19" s="12"/>
      <c r="AR19" s="11">
        <v>12</v>
      </c>
      <c r="AS19" s="11"/>
      <c r="AT19" s="11"/>
      <c r="AU19" s="11"/>
      <c r="AV19" s="12"/>
      <c r="AW19" s="12"/>
      <c r="AX19" s="12"/>
      <c r="AY19" s="12"/>
      <c r="AZ19" s="11">
        <v>12</v>
      </c>
      <c r="BA19" s="11"/>
      <c r="BB19" s="11"/>
      <c r="BC19" s="11"/>
      <c r="BD19" s="12">
        <v>19</v>
      </c>
      <c r="BE19" s="12"/>
      <c r="BF19" s="12"/>
      <c r="BG19" s="12"/>
      <c r="BH19" s="11">
        <v>17</v>
      </c>
      <c r="BI19" s="11"/>
      <c r="BJ19" s="11"/>
      <c r="BK19" s="11"/>
      <c r="BL19" s="12"/>
      <c r="BM19" s="12"/>
      <c r="BN19" s="12"/>
      <c r="BO19" s="12"/>
      <c r="BP19" s="11">
        <v>9</v>
      </c>
      <c r="BQ19" s="11"/>
      <c r="BR19" s="11"/>
      <c r="BS19" s="11"/>
      <c r="BT19" s="12">
        <v>11</v>
      </c>
      <c r="BU19" s="12"/>
      <c r="BV19" s="12"/>
      <c r="BW19" s="12"/>
      <c r="BX19" s="11">
        <v>28</v>
      </c>
      <c r="BY19" s="11"/>
      <c r="BZ19" s="11"/>
      <c r="CA19" s="11"/>
      <c r="CB19" s="12"/>
      <c r="CC19" s="12"/>
      <c r="CD19" s="12"/>
      <c r="CE19" s="12"/>
      <c r="CF19" s="11">
        <v>12</v>
      </c>
      <c r="CG19" s="11"/>
      <c r="CH19" s="11"/>
      <c r="CI19" s="11"/>
      <c r="CJ19" s="12">
        <v>17</v>
      </c>
      <c r="CK19" s="12"/>
      <c r="CL19" s="12"/>
      <c r="CM19" s="12"/>
      <c r="CN19" s="11">
        <v>22</v>
      </c>
      <c r="CO19" s="11"/>
      <c r="CP19" s="11"/>
      <c r="CQ19" s="11"/>
      <c r="CR19" s="12">
        <v>32</v>
      </c>
      <c r="CS19" s="12"/>
      <c r="CT19" s="12"/>
      <c r="CU19" s="12"/>
      <c r="CV19" s="11">
        <v>39</v>
      </c>
      <c r="CW19" s="11"/>
      <c r="CX19" s="11"/>
      <c r="CY19" s="11"/>
      <c r="CZ19" s="12">
        <v>22</v>
      </c>
      <c r="DA19" s="12"/>
      <c r="DB19" s="12"/>
      <c r="DC19" s="12"/>
      <c r="DD19" s="11">
        <v>25</v>
      </c>
      <c r="DE19" s="11"/>
      <c r="DF19" s="11"/>
      <c r="DG19" s="11"/>
      <c r="DH19" s="12"/>
      <c r="DI19" s="12"/>
      <c r="DJ19" s="12"/>
      <c r="DK19" s="12"/>
      <c r="DL19" s="11">
        <v>14</v>
      </c>
      <c r="DM19" s="11"/>
      <c r="DN19" s="11"/>
      <c r="DO19" s="11"/>
      <c r="DP19" s="12" t="s">
        <v>29</v>
      </c>
      <c r="DQ19" s="12"/>
      <c r="DR19" s="12"/>
      <c r="DS19" s="12"/>
      <c r="DT19" s="11">
        <v>10</v>
      </c>
      <c r="DU19" s="11"/>
      <c r="DV19" s="11"/>
      <c r="DW19" s="11"/>
      <c r="DX19" s="12"/>
      <c r="DY19" s="12"/>
      <c r="DZ19" s="12"/>
      <c r="EA19" s="12"/>
      <c r="EB19" s="11">
        <v>12</v>
      </c>
      <c r="EC19" s="11"/>
      <c r="ED19" s="11"/>
      <c r="EE19" s="11"/>
      <c r="EF19" s="12"/>
      <c r="EG19" s="12"/>
      <c r="EH19" s="12"/>
      <c r="EI19" s="12"/>
      <c r="EJ19" s="11">
        <v>15</v>
      </c>
      <c r="EK19" s="11"/>
      <c r="EL19" s="11"/>
      <c r="EM19" s="11"/>
      <c r="EN19" s="12"/>
      <c r="EO19" s="12"/>
      <c r="EP19" s="12"/>
      <c r="EQ19" s="12"/>
      <c r="ER19" s="11">
        <v>11</v>
      </c>
      <c r="ES19" s="11"/>
      <c r="ET19" s="11"/>
      <c r="EU19" s="11"/>
      <c r="EV19" s="12">
        <v>14</v>
      </c>
      <c r="EW19" s="12"/>
      <c r="EX19" s="12"/>
      <c r="EY19" s="12"/>
      <c r="EZ19" s="11">
        <v>10</v>
      </c>
      <c r="FA19" s="11"/>
      <c r="FB19" s="11"/>
      <c r="FC19" s="11"/>
      <c r="FD19" s="12">
        <v>15</v>
      </c>
      <c r="FE19" s="12"/>
      <c r="FF19" s="12"/>
      <c r="FG19" s="12"/>
    </row>
    <row r="20" spans="3:163" x14ac:dyDescent="0.35">
      <c r="C20" s="10" t="s">
        <v>31</v>
      </c>
      <c r="D20" s="11">
        <v>9</v>
      </c>
      <c r="E20" s="11"/>
      <c r="F20" s="11"/>
      <c r="G20" s="11"/>
      <c r="H20" s="12">
        <v>10</v>
      </c>
      <c r="I20" s="12"/>
      <c r="J20" s="12"/>
      <c r="K20" s="12"/>
      <c r="L20" s="11">
        <v>19</v>
      </c>
      <c r="M20" s="11"/>
      <c r="N20" s="11"/>
      <c r="O20" s="11"/>
      <c r="P20" s="12">
        <v>14</v>
      </c>
      <c r="Q20" s="12"/>
      <c r="R20" s="12"/>
      <c r="S20" s="12"/>
      <c r="T20" s="11">
        <v>16</v>
      </c>
      <c r="U20" s="11"/>
      <c r="V20" s="11"/>
      <c r="W20" s="11"/>
      <c r="X20" s="12">
        <v>13</v>
      </c>
      <c r="Y20" s="12"/>
      <c r="Z20" s="12"/>
      <c r="AA20" s="12"/>
      <c r="AB20" s="11">
        <v>14</v>
      </c>
      <c r="AC20" s="11"/>
      <c r="AD20" s="11"/>
      <c r="AE20" s="11"/>
      <c r="AF20" s="12">
        <v>23</v>
      </c>
      <c r="AG20" s="12"/>
      <c r="AH20" s="12"/>
      <c r="AI20" s="12"/>
      <c r="AJ20" s="11">
        <v>14</v>
      </c>
      <c r="AK20" s="11"/>
      <c r="AL20" s="11"/>
      <c r="AM20" s="11"/>
      <c r="AN20" s="12">
        <v>15</v>
      </c>
      <c r="AO20" s="12"/>
      <c r="AP20" s="12"/>
      <c r="AQ20" s="12"/>
      <c r="AR20" s="11">
        <v>17</v>
      </c>
      <c r="AS20" s="11"/>
      <c r="AT20" s="11"/>
      <c r="AU20" s="11"/>
      <c r="AV20" s="12"/>
      <c r="AW20" s="12"/>
      <c r="AX20" s="12"/>
      <c r="AY20" s="12"/>
      <c r="AZ20" s="11">
        <v>10</v>
      </c>
      <c r="BA20" s="11"/>
      <c r="BB20" s="11"/>
      <c r="BC20" s="11"/>
      <c r="BD20" s="12">
        <v>14</v>
      </c>
      <c r="BE20" s="12"/>
      <c r="BF20" s="12"/>
      <c r="BG20" s="12"/>
      <c r="BH20" s="11">
        <v>15</v>
      </c>
      <c r="BI20" s="11"/>
      <c r="BJ20" s="11"/>
      <c r="BK20" s="11"/>
      <c r="BL20" s="12"/>
      <c r="BM20" s="12"/>
      <c r="BN20" s="12"/>
      <c r="BO20" s="12"/>
      <c r="BP20" s="11">
        <v>9</v>
      </c>
      <c r="BQ20" s="11"/>
      <c r="BR20" s="11"/>
      <c r="BS20" s="11"/>
      <c r="BT20" s="12">
        <v>12</v>
      </c>
      <c r="BU20" s="12"/>
      <c r="BV20" s="12"/>
      <c r="BW20" s="12"/>
      <c r="BX20" s="11">
        <v>24</v>
      </c>
      <c r="BY20" s="11"/>
      <c r="BZ20" s="11"/>
      <c r="CA20" s="11"/>
      <c r="CB20" s="12"/>
      <c r="CC20" s="12"/>
      <c r="CD20" s="12"/>
      <c r="CE20" s="12"/>
      <c r="CF20" s="11">
        <v>14</v>
      </c>
      <c r="CG20" s="11"/>
      <c r="CH20" s="11"/>
      <c r="CI20" s="11"/>
      <c r="CJ20" s="12">
        <v>16</v>
      </c>
      <c r="CK20" s="12"/>
      <c r="CL20" s="12"/>
      <c r="CM20" s="12"/>
      <c r="CN20" s="11">
        <v>16</v>
      </c>
      <c r="CO20" s="11"/>
      <c r="CP20" s="11"/>
      <c r="CQ20" s="11"/>
      <c r="CR20" s="12">
        <v>14</v>
      </c>
      <c r="CS20" s="12"/>
      <c r="CT20" s="12"/>
      <c r="CU20" s="12"/>
      <c r="CV20" s="11">
        <v>15</v>
      </c>
      <c r="CW20" s="11"/>
      <c r="CX20" s="11"/>
      <c r="CY20" s="11"/>
      <c r="CZ20" s="12">
        <v>15</v>
      </c>
      <c r="DA20" s="12"/>
      <c r="DB20" s="12"/>
      <c r="DC20" s="12"/>
      <c r="DD20" s="11">
        <v>27</v>
      </c>
      <c r="DE20" s="11"/>
      <c r="DF20" s="11"/>
      <c r="DG20" s="11"/>
      <c r="DH20" s="12"/>
      <c r="DI20" s="12"/>
      <c r="DJ20" s="12"/>
      <c r="DK20" s="12"/>
      <c r="DL20" s="11">
        <v>14</v>
      </c>
      <c r="DM20" s="11"/>
      <c r="DN20" s="11"/>
      <c r="DO20" s="11"/>
      <c r="DP20" s="12">
        <v>13</v>
      </c>
      <c r="DQ20" s="12"/>
      <c r="DR20" s="12"/>
      <c r="DS20" s="12"/>
      <c r="DT20" s="11">
        <v>13</v>
      </c>
      <c r="DU20" s="11"/>
      <c r="DV20" s="11"/>
      <c r="DW20" s="11"/>
      <c r="DX20" s="12"/>
      <c r="DY20" s="12"/>
      <c r="DZ20" s="12"/>
      <c r="EA20" s="12"/>
      <c r="EB20" s="11">
        <v>13</v>
      </c>
      <c r="EC20" s="11"/>
      <c r="ED20" s="11"/>
      <c r="EE20" s="11"/>
      <c r="EF20" s="12"/>
      <c r="EG20" s="12"/>
      <c r="EH20" s="12"/>
      <c r="EI20" s="12"/>
      <c r="EJ20" s="11">
        <v>19</v>
      </c>
      <c r="EK20" s="11"/>
      <c r="EL20" s="11"/>
      <c r="EM20" s="11"/>
      <c r="EN20" s="12"/>
      <c r="EO20" s="12"/>
      <c r="EP20" s="12"/>
      <c r="EQ20" s="12"/>
      <c r="ER20" s="11">
        <v>10</v>
      </c>
      <c r="ES20" s="11"/>
      <c r="ET20" s="11"/>
      <c r="EU20" s="11"/>
      <c r="EV20" s="12">
        <v>18</v>
      </c>
      <c r="EW20" s="12"/>
      <c r="EX20" s="12"/>
      <c r="EY20" s="12"/>
      <c r="EZ20" s="11">
        <v>8</v>
      </c>
      <c r="FA20" s="11"/>
      <c r="FB20" s="11"/>
      <c r="FC20" s="11"/>
      <c r="FD20" s="12">
        <v>10</v>
      </c>
      <c r="FE20" s="12"/>
      <c r="FF20" s="12"/>
      <c r="FG20" s="12"/>
    </row>
    <row r="21" spans="3:163" x14ac:dyDescent="0.35">
      <c r="C21" s="10" t="s">
        <v>32</v>
      </c>
      <c r="D21" s="11">
        <v>13</v>
      </c>
      <c r="E21" s="11"/>
      <c r="F21" s="11"/>
      <c r="G21" s="11"/>
      <c r="H21" s="12">
        <v>12</v>
      </c>
      <c r="I21" s="12"/>
      <c r="J21" s="12"/>
      <c r="K21" s="12"/>
      <c r="L21" s="11">
        <v>16</v>
      </c>
      <c r="M21" s="11"/>
      <c r="N21" s="11"/>
      <c r="O21" s="11"/>
      <c r="P21" s="12">
        <v>7</v>
      </c>
      <c r="Q21" s="12"/>
      <c r="R21" s="12"/>
      <c r="S21" s="12"/>
      <c r="T21" s="11">
        <v>11</v>
      </c>
      <c r="U21" s="11"/>
      <c r="V21" s="11"/>
      <c r="W21" s="11"/>
      <c r="X21" s="12">
        <v>14</v>
      </c>
      <c r="Y21" s="12"/>
      <c r="Z21" s="12"/>
      <c r="AA21" s="12"/>
      <c r="AB21" s="11">
        <v>23</v>
      </c>
      <c r="AC21" s="11"/>
      <c r="AD21" s="11"/>
      <c r="AE21" s="11"/>
      <c r="AF21" s="12">
        <v>15</v>
      </c>
      <c r="AG21" s="12"/>
      <c r="AH21" s="12"/>
      <c r="AI21" s="12"/>
      <c r="AJ21" s="11">
        <v>9</v>
      </c>
      <c r="AK21" s="11"/>
      <c r="AL21" s="11"/>
      <c r="AM21" s="11"/>
      <c r="AN21" s="12">
        <v>12</v>
      </c>
      <c r="AO21" s="12"/>
      <c r="AP21" s="12"/>
      <c r="AQ21" s="12"/>
      <c r="AR21" s="11">
        <v>15</v>
      </c>
      <c r="AS21" s="11"/>
      <c r="AT21" s="11"/>
      <c r="AU21" s="11"/>
      <c r="AV21" s="12"/>
      <c r="AW21" s="12"/>
      <c r="AX21" s="12"/>
      <c r="AY21" s="12"/>
      <c r="AZ21" s="11">
        <v>12</v>
      </c>
      <c r="BA21" s="11"/>
      <c r="BB21" s="11"/>
      <c r="BC21" s="11"/>
      <c r="BD21" s="12">
        <v>10</v>
      </c>
      <c r="BE21" s="12"/>
      <c r="BF21" s="12"/>
      <c r="BG21" s="12"/>
      <c r="BH21" s="11">
        <v>13</v>
      </c>
      <c r="BI21" s="11"/>
      <c r="BJ21" s="11"/>
      <c r="BK21" s="11"/>
      <c r="BL21" s="12"/>
      <c r="BM21" s="12"/>
      <c r="BN21" s="12"/>
      <c r="BO21" s="12"/>
      <c r="BP21" s="11">
        <v>8</v>
      </c>
      <c r="BQ21" s="11"/>
      <c r="BR21" s="11"/>
      <c r="BS21" s="11"/>
      <c r="BT21" s="12">
        <v>13</v>
      </c>
      <c r="BU21" s="12"/>
      <c r="BV21" s="12"/>
      <c r="BW21" s="12"/>
      <c r="BX21" s="11">
        <v>11</v>
      </c>
      <c r="BY21" s="11"/>
      <c r="BZ21" s="11"/>
      <c r="CA21" s="11"/>
      <c r="CB21" s="12"/>
      <c r="CC21" s="12"/>
      <c r="CD21" s="12"/>
      <c r="CE21" s="12"/>
      <c r="CF21" s="11">
        <v>13</v>
      </c>
      <c r="CG21" s="11"/>
      <c r="CH21" s="11"/>
      <c r="CI21" s="11"/>
      <c r="CJ21" s="12">
        <v>15</v>
      </c>
      <c r="CK21" s="12"/>
      <c r="CL21" s="12"/>
      <c r="CM21" s="12"/>
      <c r="CN21" s="11">
        <v>25</v>
      </c>
      <c r="CO21" s="11"/>
      <c r="CP21" s="11"/>
      <c r="CQ21" s="11"/>
      <c r="CR21" s="12">
        <v>20</v>
      </c>
      <c r="CS21" s="12"/>
      <c r="CT21" s="12"/>
      <c r="CU21" s="12"/>
      <c r="CV21" s="11">
        <v>23</v>
      </c>
      <c r="CW21" s="11"/>
      <c r="CX21" s="11"/>
      <c r="CY21" s="11"/>
      <c r="CZ21" s="12">
        <v>18</v>
      </c>
      <c r="DA21" s="12"/>
      <c r="DB21" s="12"/>
      <c r="DC21" s="12"/>
      <c r="DD21" s="11">
        <v>15</v>
      </c>
      <c r="DE21" s="11"/>
      <c r="DF21" s="11"/>
      <c r="DG21" s="11"/>
      <c r="DH21" s="12"/>
      <c r="DI21" s="12"/>
      <c r="DJ21" s="12"/>
      <c r="DK21" s="12"/>
      <c r="DL21" s="11">
        <v>15</v>
      </c>
      <c r="DM21" s="11"/>
      <c r="DN21" s="11"/>
      <c r="DO21" s="11"/>
      <c r="DP21" s="12">
        <v>9</v>
      </c>
      <c r="DQ21" s="12"/>
      <c r="DR21" s="12"/>
      <c r="DS21" s="12"/>
      <c r="DT21" s="11">
        <v>7</v>
      </c>
      <c r="DU21" s="11"/>
      <c r="DV21" s="11"/>
      <c r="DW21" s="11"/>
      <c r="DX21" s="12"/>
      <c r="DY21" s="12"/>
      <c r="DZ21" s="12"/>
      <c r="EA21" s="12"/>
      <c r="EB21" s="11">
        <v>14</v>
      </c>
      <c r="EC21" s="11"/>
      <c r="ED21" s="11"/>
      <c r="EE21" s="11"/>
      <c r="EF21" s="12"/>
      <c r="EG21" s="12"/>
      <c r="EH21" s="12"/>
      <c r="EI21" s="12"/>
      <c r="EJ21" s="11">
        <v>15</v>
      </c>
      <c r="EK21" s="11"/>
      <c r="EL21" s="11"/>
      <c r="EM21" s="11"/>
      <c r="EN21" s="12"/>
      <c r="EO21" s="12"/>
      <c r="EP21" s="12"/>
      <c r="EQ21" s="12"/>
      <c r="ER21" s="11">
        <v>13</v>
      </c>
      <c r="ES21" s="11"/>
      <c r="ET21" s="11"/>
      <c r="EU21" s="11"/>
      <c r="EV21" s="12">
        <v>15</v>
      </c>
      <c r="EW21" s="12"/>
      <c r="EX21" s="12"/>
      <c r="EY21" s="12"/>
      <c r="EZ21" s="11">
        <v>10</v>
      </c>
      <c r="FA21" s="11"/>
      <c r="FB21" s="11"/>
      <c r="FC21" s="11"/>
      <c r="FD21" s="12">
        <v>35</v>
      </c>
      <c r="FE21" s="12"/>
      <c r="FF21" s="12"/>
      <c r="FG21" s="12"/>
    </row>
    <row r="22" spans="3:163" x14ac:dyDescent="0.35">
      <c r="C22" s="10" t="s">
        <v>33</v>
      </c>
      <c r="D22" s="11">
        <v>10</v>
      </c>
      <c r="E22" s="11"/>
      <c r="F22" s="11"/>
      <c r="G22" s="11"/>
      <c r="H22" s="12">
        <v>12</v>
      </c>
      <c r="I22" s="12"/>
      <c r="J22" s="12"/>
      <c r="K22" s="12"/>
      <c r="L22" s="11">
        <v>10</v>
      </c>
      <c r="M22" s="11"/>
      <c r="N22" s="11"/>
      <c r="O22" s="11"/>
      <c r="P22" s="12">
        <v>15</v>
      </c>
      <c r="Q22" s="12"/>
      <c r="R22" s="12"/>
      <c r="S22" s="12"/>
      <c r="T22" s="11">
        <v>7</v>
      </c>
      <c r="U22" s="11"/>
      <c r="V22" s="11"/>
      <c r="W22" s="11"/>
      <c r="X22" s="12">
        <v>9</v>
      </c>
      <c r="Y22" s="12"/>
      <c r="Z22" s="12"/>
      <c r="AA22" s="12"/>
      <c r="AB22" s="11">
        <v>23</v>
      </c>
      <c r="AC22" s="11"/>
      <c r="AD22" s="11"/>
      <c r="AE22" s="11"/>
      <c r="AF22" s="12">
        <v>26</v>
      </c>
      <c r="AG22" s="12"/>
      <c r="AH22" s="12"/>
      <c r="AI22" s="12"/>
      <c r="AJ22" s="11">
        <v>8</v>
      </c>
      <c r="AK22" s="11"/>
      <c r="AL22" s="11"/>
      <c r="AM22" s="11"/>
      <c r="AN22" s="12">
        <v>15</v>
      </c>
      <c r="AO22" s="12"/>
      <c r="AP22" s="12"/>
      <c r="AQ22" s="12"/>
      <c r="AR22" s="11">
        <v>20</v>
      </c>
      <c r="AS22" s="11"/>
      <c r="AT22" s="11"/>
      <c r="AU22" s="11"/>
      <c r="AV22" s="12"/>
      <c r="AW22" s="12"/>
      <c r="AX22" s="12"/>
      <c r="AY22" s="12"/>
      <c r="AZ22" s="11">
        <v>7</v>
      </c>
      <c r="BA22" s="11"/>
      <c r="BB22" s="11"/>
      <c r="BC22" s="11"/>
      <c r="BD22" s="12">
        <v>16</v>
      </c>
      <c r="BE22" s="12"/>
      <c r="BF22" s="12"/>
      <c r="BG22" s="12"/>
      <c r="BH22" s="11">
        <v>12</v>
      </c>
      <c r="BI22" s="11"/>
      <c r="BJ22" s="11"/>
      <c r="BK22" s="11"/>
      <c r="BL22" s="12"/>
      <c r="BM22" s="12"/>
      <c r="BN22" s="12"/>
      <c r="BO22" s="12"/>
      <c r="BP22" s="11">
        <v>5</v>
      </c>
      <c r="BQ22" s="11"/>
      <c r="BR22" s="11"/>
      <c r="BS22" s="11"/>
      <c r="BT22" s="12">
        <v>8</v>
      </c>
      <c r="BU22" s="12"/>
      <c r="BV22" s="12"/>
      <c r="BW22" s="12"/>
      <c r="BX22" s="11">
        <v>28</v>
      </c>
      <c r="BY22" s="11"/>
      <c r="BZ22" s="11"/>
      <c r="CA22" s="11"/>
      <c r="CB22" s="12"/>
      <c r="CC22" s="12"/>
      <c r="CD22" s="12"/>
      <c r="CE22" s="12"/>
      <c r="CF22" s="11"/>
      <c r="CG22" s="11"/>
      <c r="CH22" s="11"/>
      <c r="CI22" s="11"/>
      <c r="CJ22" s="12"/>
      <c r="CK22" s="12"/>
      <c r="CL22" s="12"/>
      <c r="CM22" s="12"/>
      <c r="CN22" s="11"/>
      <c r="CO22" s="11"/>
      <c r="CP22" s="11"/>
      <c r="CQ22" s="11"/>
      <c r="CR22" s="12">
        <v>12</v>
      </c>
      <c r="CS22" s="12"/>
      <c r="CT22" s="12"/>
      <c r="CU22" s="12"/>
      <c r="CV22" s="11"/>
      <c r="CW22" s="11"/>
      <c r="CX22" s="11"/>
      <c r="CY22" s="11"/>
      <c r="CZ22" s="12"/>
      <c r="DA22" s="12"/>
      <c r="DB22" s="12"/>
      <c r="DC22" s="12"/>
      <c r="DD22" s="11">
        <v>20</v>
      </c>
      <c r="DE22" s="11"/>
      <c r="DF22" s="11"/>
      <c r="DG22" s="11"/>
      <c r="DH22" s="12"/>
      <c r="DI22" s="12"/>
      <c r="DJ22" s="12"/>
      <c r="DK22" s="12"/>
      <c r="DL22" s="11"/>
      <c r="DM22" s="11"/>
      <c r="DN22" s="11"/>
      <c r="DO22" s="11"/>
      <c r="DP22" s="12"/>
      <c r="DQ22" s="12"/>
      <c r="DR22" s="12"/>
      <c r="DS22" s="12"/>
      <c r="DT22" s="11">
        <v>8</v>
      </c>
      <c r="DU22" s="11"/>
      <c r="DV22" s="11"/>
      <c r="DW22" s="11"/>
      <c r="DX22" s="12"/>
      <c r="DY22" s="12"/>
      <c r="DZ22" s="12"/>
      <c r="EA22" s="12"/>
      <c r="EB22" s="11">
        <v>11</v>
      </c>
      <c r="EC22" s="11"/>
      <c r="ED22" s="11"/>
      <c r="EE22" s="11"/>
      <c r="EF22" s="12">
        <v>13</v>
      </c>
      <c r="EG22" s="12"/>
      <c r="EH22" s="12"/>
      <c r="EI22" s="12"/>
      <c r="EJ22" s="11">
        <v>10</v>
      </c>
      <c r="EK22" s="11"/>
      <c r="EL22" s="11"/>
      <c r="EM22" s="11"/>
      <c r="EN22" s="12"/>
      <c r="EO22" s="12"/>
      <c r="EP22" s="12"/>
      <c r="EQ22" s="12"/>
      <c r="ER22" s="11"/>
      <c r="ES22" s="11"/>
      <c r="ET22" s="11"/>
      <c r="EU22" s="11"/>
      <c r="EV22" s="12"/>
      <c r="EW22" s="12"/>
      <c r="EX22" s="12"/>
      <c r="EY22" s="12"/>
      <c r="EZ22" s="11">
        <v>10</v>
      </c>
      <c r="FA22" s="11"/>
      <c r="FB22" s="11"/>
      <c r="FC22" s="11"/>
      <c r="FD22" s="12">
        <v>7</v>
      </c>
      <c r="FE22" s="12"/>
      <c r="FF22" s="12"/>
      <c r="FG22" s="12"/>
    </row>
    <row r="23" spans="3:163" x14ac:dyDescent="0.35">
      <c r="C23" s="10"/>
      <c r="D23" s="11"/>
      <c r="E23" s="11"/>
      <c r="F23" s="11"/>
      <c r="G23" s="11"/>
      <c r="H23" s="12"/>
      <c r="I23" s="12"/>
      <c r="J23" s="12"/>
      <c r="K23" s="12"/>
      <c r="L23" s="11"/>
      <c r="M23" s="11"/>
      <c r="N23" s="11"/>
      <c r="O23" s="11"/>
      <c r="P23" s="12"/>
      <c r="Q23" s="12"/>
      <c r="R23" s="12"/>
      <c r="S23" s="12"/>
      <c r="T23" s="11"/>
      <c r="U23" s="11"/>
      <c r="V23" s="11"/>
      <c r="W23" s="11"/>
      <c r="X23" s="12"/>
      <c r="Y23" s="12"/>
      <c r="Z23" s="12"/>
      <c r="AA23" s="12"/>
      <c r="AB23" s="11"/>
      <c r="AC23" s="11"/>
      <c r="AD23" s="11"/>
      <c r="AE23" s="11"/>
      <c r="AF23" s="12"/>
      <c r="AG23" s="12"/>
      <c r="AH23" s="12"/>
      <c r="AI23" s="12"/>
      <c r="AJ23" s="11"/>
      <c r="AK23" s="11"/>
      <c r="AL23" s="11"/>
      <c r="AM23" s="11"/>
      <c r="AN23" s="12"/>
      <c r="AO23" s="12"/>
      <c r="AP23" s="12"/>
      <c r="AQ23" s="12"/>
      <c r="AR23" s="11"/>
      <c r="AS23" s="11"/>
      <c r="AT23" s="11"/>
      <c r="AU23" s="11"/>
      <c r="AV23" s="12"/>
      <c r="AW23" s="12"/>
      <c r="AX23" s="12"/>
      <c r="AY23" s="12"/>
      <c r="AZ23" s="11"/>
      <c r="BA23" s="11"/>
      <c r="BB23" s="11"/>
      <c r="BC23" s="11"/>
      <c r="BD23" s="12"/>
      <c r="BE23" s="12"/>
      <c r="BF23" s="12"/>
      <c r="BG23" s="12"/>
      <c r="BH23" s="11"/>
      <c r="BI23" s="11"/>
      <c r="BJ23" s="11"/>
      <c r="BK23" s="11"/>
      <c r="BL23" s="12"/>
      <c r="BM23" s="12"/>
      <c r="BN23" s="12"/>
      <c r="BO23" s="12"/>
      <c r="BP23" s="11"/>
      <c r="BQ23" s="11"/>
      <c r="BR23" s="11"/>
      <c r="BS23" s="11"/>
      <c r="BT23" s="12"/>
      <c r="BU23" s="12"/>
      <c r="BV23" s="12"/>
      <c r="BW23" s="12"/>
      <c r="BX23" s="11"/>
      <c r="BY23" s="11"/>
      <c r="BZ23" s="11"/>
      <c r="CA23" s="11"/>
      <c r="CB23" s="12"/>
      <c r="CC23" s="12"/>
      <c r="CD23" s="12"/>
      <c r="CE23" s="12"/>
      <c r="CF23" s="11"/>
      <c r="CG23" s="11"/>
      <c r="CH23" s="11"/>
      <c r="CI23" s="11"/>
      <c r="CJ23" s="12"/>
      <c r="CK23" s="12"/>
      <c r="CL23" s="12"/>
      <c r="CM23" s="12"/>
      <c r="CN23" s="11"/>
      <c r="CO23" s="11"/>
      <c r="CP23" s="11"/>
      <c r="CQ23" s="11"/>
      <c r="CR23" s="12"/>
      <c r="CS23" s="12"/>
      <c r="CT23" s="12"/>
      <c r="CU23" s="12"/>
      <c r="CV23" s="11"/>
      <c r="CW23" s="11"/>
      <c r="CX23" s="11"/>
      <c r="CY23" s="11"/>
      <c r="CZ23" s="12"/>
      <c r="DA23" s="12"/>
      <c r="DB23" s="12"/>
      <c r="DC23" s="12"/>
      <c r="DD23" s="11"/>
      <c r="DE23" s="11"/>
      <c r="DF23" s="11"/>
      <c r="DG23" s="11"/>
      <c r="DH23" s="12"/>
      <c r="DI23" s="12"/>
      <c r="DJ23" s="12"/>
      <c r="DK23" s="12"/>
      <c r="DL23" s="11"/>
      <c r="DM23" s="11"/>
      <c r="DN23" s="11"/>
      <c r="DO23" s="11"/>
      <c r="DP23" s="12"/>
      <c r="DQ23" s="12"/>
      <c r="DR23" s="12"/>
      <c r="DS23" s="12"/>
      <c r="DT23" s="11"/>
      <c r="DU23" s="11"/>
      <c r="DV23" s="11"/>
      <c r="DW23" s="11"/>
      <c r="DX23" s="12"/>
      <c r="DY23" s="12"/>
      <c r="DZ23" s="12"/>
      <c r="EA23" s="12"/>
      <c r="EB23" s="11"/>
      <c r="EC23" s="11"/>
      <c r="ED23" s="11"/>
      <c r="EE23" s="11"/>
      <c r="EF23" s="12"/>
      <c r="EG23" s="12"/>
      <c r="EH23" s="12"/>
      <c r="EI23" s="12"/>
      <c r="EJ23" s="11"/>
      <c r="EK23" s="11"/>
      <c r="EL23" s="11"/>
      <c r="EM23" s="11"/>
      <c r="EN23" s="12"/>
      <c r="EO23" s="12"/>
      <c r="EP23" s="12"/>
      <c r="EQ23" s="12"/>
      <c r="ER23" s="11"/>
      <c r="ES23" s="11"/>
      <c r="ET23" s="11"/>
      <c r="EU23" s="11"/>
      <c r="EV23" s="12"/>
      <c r="EW23" s="12"/>
      <c r="EX23" s="12"/>
      <c r="EY23" s="12"/>
      <c r="EZ23" s="11"/>
      <c r="FA23" s="11"/>
      <c r="FB23" s="11"/>
      <c r="FC23" s="11"/>
      <c r="FD23" s="12"/>
      <c r="FE23" s="12"/>
      <c r="FF23" s="12"/>
      <c r="FG23" s="12"/>
    </row>
    <row r="24" spans="3:163" x14ac:dyDescent="0.35">
      <c r="C24" s="10" t="s">
        <v>34</v>
      </c>
      <c r="D24" s="11"/>
      <c r="E24" s="11"/>
      <c r="F24" s="11"/>
      <c r="G24" s="11"/>
      <c r="H24" s="12"/>
      <c r="I24" s="12"/>
      <c r="J24" s="12"/>
      <c r="K24" s="12"/>
      <c r="L24" s="11"/>
      <c r="M24" s="11"/>
      <c r="N24" s="11"/>
      <c r="O24" s="11"/>
      <c r="P24" s="12">
        <v>10</v>
      </c>
      <c r="Q24" s="12">
        <v>4</v>
      </c>
      <c r="R24" s="12">
        <v>4</v>
      </c>
      <c r="S24" s="12"/>
      <c r="T24" s="11">
        <v>7</v>
      </c>
      <c r="U24" s="11"/>
      <c r="V24" s="11"/>
      <c r="W24" s="11"/>
      <c r="X24" s="12">
        <v>8</v>
      </c>
      <c r="Y24" s="12"/>
      <c r="Z24" s="12"/>
      <c r="AA24" s="12"/>
      <c r="AB24" s="11"/>
      <c r="AC24" s="11"/>
      <c r="AD24" s="11"/>
      <c r="AE24" s="11"/>
      <c r="AF24" s="12"/>
      <c r="AG24" s="12"/>
      <c r="AH24" s="12"/>
      <c r="AI24" s="12"/>
      <c r="AJ24" s="11">
        <v>4</v>
      </c>
      <c r="AK24" s="11"/>
      <c r="AL24" s="11"/>
      <c r="AM24" s="11"/>
      <c r="AN24" s="12">
        <v>6</v>
      </c>
      <c r="AO24" s="12"/>
      <c r="AP24" s="12"/>
      <c r="AQ24" s="12"/>
      <c r="AR24" s="11">
        <v>10</v>
      </c>
      <c r="AS24" s="11">
        <v>17</v>
      </c>
      <c r="AT24" s="11">
        <v>5</v>
      </c>
      <c r="AU24" s="11"/>
      <c r="AV24" s="12">
        <v>30</v>
      </c>
      <c r="AW24" s="12">
        <v>40</v>
      </c>
      <c r="AX24" s="12">
        <v>27</v>
      </c>
      <c r="AY24" s="12"/>
      <c r="AZ24" s="11"/>
      <c r="BA24" s="11"/>
      <c r="BB24" s="11"/>
      <c r="BC24" s="11"/>
      <c r="BD24" s="12"/>
      <c r="BE24" s="12"/>
      <c r="BF24" s="12"/>
      <c r="BG24" s="12"/>
      <c r="BH24" s="11"/>
      <c r="BI24" s="11"/>
      <c r="BJ24" s="11"/>
      <c r="BK24" s="11"/>
      <c r="BL24" s="12"/>
      <c r="BM24" s="12"/>
      <c r="BN24" s="12"/>
      <c r="BO24" s="12"/>
      <c r="BP24" s="11">
        <v>3</v>
      </c>
      <c r="BQ24" s="11"/>
      <c r="BR24" s="11"/>
      <c r="BS24" s="11"/>
      <c r="BT24" s="12"/>
      <c r="BU24" s="12"/>
      <c r="BV24" s="12"/>
      <c r="BW24" s="12"/>
      <c r="BX24" s="11"/>
      <c r="BY24" s="11"/>
      <c r="BZ24" s="11"/>
      <c r="CA24" s="11"/>
      <c r="CB24" s="12"/>
      <c r="CC24" s="12"/>
      <c r="CD24" s="12"/>
      <c r="CE24" s="12"/>
      <c r="CF24" s="11"/>
      <c r="CG24" s="11"/>
      <c r="CH24" s="11"/>
      <c r="CI24" s="11"/>
      <c r="CJ24" s="12"/>
      <c r="CK24" s="12"/>
      <c r="CL24" s="12"/>
      <c r="CM24" s="12"/>
      <c r="CN24" s="11"/>
      <c r="CO24" s="11"/>
      <c r="CP24" s="11"/>
      <c r="CQ24" s="11"/>
      <c r="CR24" s="12"/>
      <c r="CS24" s="12"/>
      <c r="CT24" s="12"/>
      <c r="CU24" s="12"/>
      <c r="CV24" s="11"/>
      <c r="CW24" s="11"/>
      <c r="CX24" s="11"/>
      <c r="CY24" s="11"/>
      <c r="CZ24" s="12"/>
      <c r="DA24" s="12"/>
      <c r="DB24" s="12"/>
      <c r="DC24" s="12"/>
      <c r="DD24" s="11"/>
      <c r="DE24" s="11"/>
      <c r="DF24" s="11"/>
      <c r="DG24" s="11"/>
      <c r="DH24" s="12">
        <v>80</v>
      </c>
      <c r="DI24" s="12">
        <v>45</v>
      </c>
      <c r="DJ24" s="12">
        <v>50</v>
      </c>
      <c r="DK24" s="12"/>
      <c r="DL24" s="11"/>
      <c r="DM24" s="11"/>
      <c r="DN24" s="11"/>
      <c r="DO24" s="11"/>
      <c r="DP24" s="12"/>
      <c r="DQ24" s="12"/>
      <c r="DR24" s="12"/>
      <c r="DS24" s="12"/>
      <c r="DT24" s="11"/>
      <c r="DU24" s="11"/>
      <c r="DV24" s="11"/>
      <c r="DW24" s="11"/>
      <c r="DX24" s="12"/>
      <c r="DY24" s="12"/>
      <c r="DZ24" s="12"/>
      <c r="EA24" s="12"/>
      <c r="EB24" s="11"/>
      <c r="EC24" s="11"/>
      <c r="ED24" s="11"/>
      <c r="EE24" s="11"/>
      <c r="EF24" s="12"/>
      <c r="EG24" s="12"/>
      <c r="EH24" s="12"/>
      <c r="EI24" s="12"/>
      <c r="EJ24" s="11"/>
      <c r="EK24" s="11"/>
      <c r="EL24" s="11"/>
      <c r="EM24" s="11"/>
      <c r="EN24" s="12"/>
      <c r="EO24" s="12"/>
      <c r="EP24" s="12"/>
      <c r="EQ24" s="12"/>
      <c r="ER24" s="11"/>
      <c r="ES24" s="11"/>
      <c r="ET24" s="11"/>
      <c r="EU24" s="11"/>
      <c r="EV24" s="12"/>
      <c r="EW24" s="12"/>
      <c r="EX24" s="12"/>
      <c r="EY24" s="12"/>
      <c r="EZ24" s="11"/>
      <c r="FA24" s="11"/>
      <c r="FB24" s="11"/>
      <c r="FC24" s="11"/>
      <c r="FD24" s="12"/>
      <c r="FE24" s="12"/>
      <c r="FF24" s="12"/>
      <c r="FG24" s="12"/>
    </row>
    <row r="25" spans="3:163" x14ac:dyDescent="0.35">
      <c r="C25" s="10" t="s">
        <v>35</v>
      </c>
      <c r="D25" s="11"/>
      <c r="E25" s="11"/>
      <c r="F25" s="11"/>
      <c r="G25" s="11"/>
      <c r="H25" s="12"/>
      <c r="I25" s="12"/>
      <c r="J25" s="12"/>
      <c r="K25" s="12"/>
      <c r="L25" s="11"/>
      <c r="M25" s="11"/>
      <c r="N25" s="11"/>
      <c r="O25" s="11"/>
      <c r="P25" s="12"/>
      <c r="Q25" s="12"/>
      <c r="R25" s="12"/>
      <c r="S25" s="12"/>
      <c r="T25" s="11">
        <v>7</v>
      </c>
      <c r="U25" s="11"/>
      <c r="V25" s="11"/>
      <c r="W25" s="11"/>
      <c r="X25" s="12"/>
      <c r="Y25" s="12"/>
      <c r="Z25" s="12"/>
      <c r="AA25" s="12"/>
      <c r="AB25" s="11"/>
      <c r="AC25" s="11"/>
      <c r="AD25" s="11"/>
      <c r="AE25" s="11"/>
      <c r="AF25" s="12"/>
      <c r="AG25" s="12"/>
      <c r="AH25" s="12"/>
      <c r="AI25" s="12"/>
      <c r="AJ25" s="11">
        <v>9</v>
      </c>
      <c r="AK25" s="11"/>
      <c r="AL25" s="11"/>
      <c r="AM25" s="11"/>
      <c r="AN25" s="12">
        <v>8</v>
      </c>
      <c r="AO25" s="12"/>
      <c r="AP25" s="12"/>
      <c r="AQ25" s="12"/>
      <c r="AR25" s="11">
        <v>10</v>
      </c>
      <c r="AS25" s="11">
        <v>20</v>
      </c>
      <c r="AT25" s="11">
        <v>5</v>
      </c>
      <c r="AU25" s="11"/>
      <c r="AV25" s="12">
        <v>80</v>
      </c>
      <c r="AW25" s="12">
        <v>60</v>
      </c>
      <c r="AX25" s="12">
        <v>55</v>
      </c>
      <c r="AY25" s="12"/>
      <c r="AZ25" s="11"/>
      <c r="BA25" s="11"/>
      <c r="BB25" s="11"/>
      <c r="BC25" s="11"/>
      <c r="BD25" s="12"/>
      <c r="BE25" s="12"/>
      <c r="BF25" s="12"/>
      <c r="BG25" s="12"/>
      <c r="BH25" s="11"/>
      <c r="BI25" s="11"/>
      <c r="BJ25" s="11"/>
      <c r="BK25" s="11"/>
      <c r="BL25" s="12"/>
      <c r="BM25" s="12"/>
      <c r="BN25" s="12"/>
      <c r="BO25" s="12"/>
      <c r="BP25" s="11">
        <v>4</v>
      </c>
      <c r="BQ25" s="11"/>
      <c r="BR25" s="11"/>
      <c r="BS25" s="11"/>
      <c r="BT25" s="12"/>
      <c r="BU25" s="12"/>
      <c r="BV25" s="12"/>
      <c r="BW25" s="12"/>
      <c r="BX25" s="11"/>
      <c r="BY25" s="11"/>
      <c r="BZ25" s="11"/>
      <c r="CA25" s="11"/>
      <c r="CB25" s="12"/>
      <c r="CC25" s="12"/>
      <c r="CD25" s="12"/>
      <c r="CE25" s="12"/>
      <c r="CF25" s="11"/>
      <c r="CG25" s="11"/>
      <c r="CH25" s="11"/>
      <c r="CI25" s="11"/>
      <c r="CJ25" s="12"/>
      <c r="CK25" s="12"/>
      <c r="CL25" s="12"/>
      <c r="CM25" s="12"/>
      <c r="CN25" s="11"/>
      <c r="CO25" s="11"/>
      <c r="CP25" s="11"/>
      <c r="CQ25" s="11"/>
      <c r="CR25" s="12"/>
      <c r="CS25" s="12"/>
      <c r="CT25" s="12"/>
      <c r="CU25" s="12"/>
      <c r="CV25" s="11"/>
      <c r="CW25" s="11"/>
      <c r="CX25" s="11"/>
      <c r="CY25" s="11"/>
      <c r="CZ25" s="12"/>
      <c r="DA25" s="12"/>
      <c r="DB25" s="12"/>
      <c r="DC25" s="12"/>
      <c r="DD25" s="11"/>
      <c r="DE25" s="11"/>
      <c r="DF25" s="11"/>
      <c r="DG25" s="11"/>
      <c r="DH25" s="12"/>
      <c r="DI25" s="12"/>
      <c r="DJ25" s="12"/>
      <c r="DK25" s="12"/>
      <c r="DL25" s="11"/>
      <c r="DM25" s="11"/>
      <c r="DN25" s="11"/>
      <c r="DO25" s="11"/>
      <c r="DP25" s="12"/>
      <c r="DQ25" s="12"/>
      <c r="DR25" s="12"/>
      <c r="DS25" s="12"/>
      <c r="DT25" s="11"/>
      <c r="DU25" s="11"/>
      <c r="DV25" s="11"/>
      <c r="DW25" s="11"/>
      <c r="DX25" s="12"/>
      <c r="DY25" s="12"/>
      <c r="DZ25" s="12"/>
      <c r="EA25" s="12"/>
      <c r="EB25" s="11"/>
      <c r="EC25" s="11"/>
      <c r="ED25" s="11"/>
      <c r="EE25" s="11"/>
      <c r="EF25" s="12"/>
      <c r="EG25" s="12"/>
      <c r="EH25" s="12"/>
      <c r="EI25" s="12"/>
      <c r="EJ25" s="11"/>
      <c r="EK25" s="11"/>
      <c r="EL25" s="11"/>
      <c r="EM25" s="11"/>
      <c r="EN25" s="12"/>
      <c r="EO25" s="12"/>
      <c r="EP25" s="12"/>
      <c r="EQ25" s="12"/>
      <c r="ER25" s="11"/>
      <c r="ES25" s="11"/>
      <c r="ET25" s="11"/>
      <c r="EU25" s="11"/>
      <c r="EV25" s="12"/>
      <c r="EW25" s="12"/>
      <c r="EX25" s="12"/>
      <c r="EY25" s="12"/>
      <c r="EZ25" s="11"/>
      <c r="FA25" s="11"/>
      <c r="FB25" s="11"/>
      <c r="FC25" s="11"/>
      <c r="FD25" s="12"/>
      <c r="FE25" s="12"/>
      <c r="FF25" s="12"/>
      <c r="FG25" s="12"/>
    </row>
    <row r="26" spans="3:163" x14ac:dyDescent="0.35">
      <c r="C26" s="10" t="s">
        <v>36</v>
      </c>
      <c r="D26" s="11"/>
      <c r="E26" s="11"/>
      <c r="F26" s="11"/>
      <c r="G26" s="11"/>
      <c r="H26" s="12"/>
      <c r="I26" s="12"/>
      <c r="J26" s="12"/>
      <c r="K26" s="12"/>
      <c r="L26" s="11"/>
      <c r="M26" s="11"/>
      <c r="N26" s="11"/>
      <c r="O26" s="11"/>
      <c r="P26" s="12"/>
      <c r="Q26" s="12"/>
      <c r="R26" s="12"/>
      <c r="S26" s="12"/>
      <c r="T26" s="11"/>
      <c r="U26" s="11"/>
      <c r="V26" s="11"/>
      <c r="W26" s="11"/>
      <c r="X26" s="12"/>
      <c r="Y26" s="12"/>
      <c r="Z26" s="12"/>
      <c r="AA26" s="12"/>
      <c r="AB26" s="11"/>
      <c r="AC26" s="11"/>
      <c r="AD26" s="11"/>
      <c r="AE26" s="11"/>
      <c r="AF26" s="12"/>
      <c r="AG26" s="12"/>
      <c r="AH26" s="12"/>
      <c r="AI26" s="12"/>
      <c r="AJ26" s="11">
        <v>9</v>
      </c>
      <c r="AK26" s="11"/>
      <c r="AL26" s="11"/>
      <c r="AM26" s="11"/>
      <c r="AN26" s="12">
        <v>7</v>
      </c>
      <c r="AO26" s="12"/>
      <c r="AP26" s="12"/>
      <c r="AQ26" s="12"/>
      <c r="AR26" s="11"/>
      <c r="AS26" s="11"/>
      <c r="AT26" s="11"/>
      <c r="AU26" s="11"/>
      <c r="AV26" s="12">
        <v>70</v>
      </c>
      <c r="AW26" s="12">
        <v>35</v>
      </c>
      <c r="AX26" s="12">
        <v>65</v>
      </c>
      <c r="AY26" s="12"/>
      <c r="AZ26" s="11"/>
      <c r="BA26" s="11"/>
      <c r="BB26" s="11"/>
      <c r="BC26" s="11"/>
      <c r="BD26" s="12"/>
      <c r="BE26" s="12"/>
      <c r="BF26" s="12"/>
      <c r="BG26" s="12"/>
      <c r="BH26" s="11"/>
      <c r="BI26" s="11"/>
      <c r="BJ26" s="11"/>
      <c r="BK26" s="11"/>
      <c r="BL26" s="12"/>
      <c r="BM26" s="12"/>
      <c r="BN26" s="12"/>
      <c r="BO26" s="12"/>
      <c r="BP26" s="11">
        <v>4</v>
      </c>
      <c r="BQ26" s="11"/>
      <c r="BR26" s="11"/>
      <c r="BS26" s="11"/>
      <c r="BT26" s="12"/>
      <c r="BU26" s="12"/>
      <c r="BV26" s="12"/>
      <c r="BW26" s="12"/>
      <c r="BX26" s="11"/>
      <c r="BY26" s="11"/>
      <c r="BZ26" s="11"/>
      <c r="CA26" s="11"/>
      <c r="CB26" s="12"/>
      <c r="CC26" s="12"/>
      <c r="CD26" s="12"/>
      <c r="CE26" s="12"/>
      <c r="CF26" s="11"/>
      <c r="CG26" s="11"/>
      <c r="CH26" s="11"/>
      <c r="CI26" s="11"/>
      <c r="CJ26" s="12"/>
      <c r="CK26" s="12"/>
      <c r="CL26" s="12"/>
      <c r="CM26" s="12"/>
      <c r="CN26" s="11"/>
      <c r="CO26" s="11"/>
      <c r="CP26" s="11"/>
      <c r="CQ26" s="11"/>
      <c r="CR26" s="12"/>
      <c r="CS26" s="12"/>
      <c r="CT26" s="12"/>
      <c r="CU26" s="12"/>
      <c r="CV26" s="11"/>
      <c r="CW26" s="11"/>
      <c r="CX26" s="11"/>
      <c r="CY26" s="11"/>
      <c r="CZ26" s="12"/>
      <c r="DA26" s="12"/>
      <c r="DB26" s="12"/>
      <c r="DC26" s="12"/>
      <c r="DD26" s="11"/>
      <c r="DE26" s="11"/>
      <c r="DF26" s="11"/>
      <c r="DG26" s="11"/>
      <c r="DH26" s="12"/>
      <c r="DI26" s="12"/>
      <c r="DJ26" s="12"/>
      <c r="DK26" s="12"/>
      <c r="DL26" s="11"/>
      <c r="DM26" s="11"/>
      <c r="DN26" s="11"/>
      <c r="DO26" s="11"/>
      <c r="DP26" s="12"/>
      <c r="DQ26" s="12"/>
      <c r="DR26" s="12"/>
      <c r="DS26" s="12"/>
      <c r="DT26" s="11"/>
      <c r="DU26" s="11"/>
      <c r="DV26" s="11"/>
      <c r="DW26" s="11"/>
      <c r="DX26" s="12"/>
      <c r="DY26" s="12"/>
      <c r="DZ26" s="12"/>
      <c r="EA26" s="12"/>
      <c r="EB26" s="11"/>
      <c r="EC26" s="11"/>
      <c r="ED26" s="11"/>
      <c r="EE26" s="11"/>
      <c r="EF26" s="12"/>
      <c r="EG26" s="12"/>
      <c r="EH26" s="12"/>
      <c r="EI26" s="12"/>
      <c r="EJ26" s="11"/>
      <c r="EK26" s="11"/>
      <c r="EL26" s="11"/>
      <c r="EM26" s="11"/>
      <c r="EN26" s="12"/>
      <c r="EO26" s="12"/>
      <c r="EP26" s="12"/>
      <c r="EQ26" s="12"/>
      <c r="ER26" s="11"/>
      <c r="ES26" s="11"/>
      <c r="ET26" s="11"/>
      <c r="EU26" s="11"/>
      <c r="EV26" s="12"/>
      <c r="EW26" s="12"/>
      <c r="EX26" s="12"/>
      <c r="EY26" s="12"/>
      <c r="EZ26" s="11"/>
      <c r="FA26" s="11"/>
      <c r="FB26" s="11"/>
      <c r="FC26" s="11"/>
      <c r="FD26" s="12"/>
      <c r="FE26" s="12"/>
      <c r="FF26" s="12"/>
      <c r="FG26" s="12"/>
    </row>
    <row r="27" spans="3:163" x14ac:dyDescent="0.35">
      <c r="C27" s="10" t="s">
        <v>37</v>
      </c>
      <c r="D27" s="11"/>
      <c r="E27" s="11"/>
      <c r="F27" s="11"/>
      <c r="G27" s="11"/>
      <c r="H27" s="12"/>
      <c r="I27" s="12"/>
      <c r="J27" s="12"/>
      <c r="K27" s="12"/>
      <c r="L27" s="11"/>
      <c r="M27" s="11"/>
      <c r="N27" s="11"/>
      <c r="O27" s="11"/>
      <c r="P27" s="12"/>
      <c r="Q27" s="12"/>
      <c r="R27" s="12"/>
      <c r="S27" s="12"/>
      <c r="T27" s="11"/>
      <c r="U27" s="11"/>
      <c r="V27" s="11"/>
      <c r="W27" s="11"/>
      <c r="X27" s="12"/>
      <c r="Y27" s="12"/>
      <c r="Z27" s="12"/>
      <c r="AA27" s="12"/>
      <c r="AB27" s="11"/>
      <c r="AC27" s="11"/>
      <c r="AD27" s="11"/>
      <c r="AE27" s="11"/>
      <c r="AF27" s="12"/>
      <c r="AG27" s="12"/>
      <c r="AH27" s="12"/>
      <c r="AI27" s="12"/>
      <c r="AJ27" s="11">
        <v>6</v>
      </c>
      <c r="AK27" s="11"/>
      <c r="AL27" s="11"/>
      <c r="AM27" s="11"/>
      <c r="AN27" s="12">
        <v>8</v>
      </c>
      <c r="AO27" s="12"/>
      <c r="AP27" s="12"/>
      <c r="AQ27" s="12"/>
      <c r="AR27" s="11"/>
      <c r="AS27" s="11"/>
      <c r="AT27" s="11"/>
      <c r="AU27" s="11"/>
      <c r="AV27" s="12"/>
      <c r="AW27" s="12"/>
      <c r="AX27" s="12"/>
      <c r="AY27" s="12"/>
      <c r="AZ27" s="11"/>
      <c r="BA27" s="11"/>
      <c r="BB27" s="11"/>
      <c r="BC27" s="11"/>
      <c r="BD27" s="12"/>
      <c r="BE27" s="12"/>
      <c r="BF27" s="12"/>
      <c r="BG27" s="12"/>
      <c r="BH27" s="11"/>
      <c r="BI27" s="11"/>
      <c r="BJ27" s="11"/>
      <c r="BK27" s="11"/>
      <c r="BL27" s="12"/>
      <c r="BM27" s="12"/>
      <c r="BN27" s="12"/>
      <c r="BO27" s="12"/>
      <c r="BP27" s="11"/>
      <c r="BQ27" s="11"/>
      <c r="BR27" s="11"/>
      <c r="BS27" s="11"/>
      <c r="BT27" s="12"/>
      <c r="BU27" s="12"/>
      <c r="BV27" s="12"/>
      <c r="BW27" s="12"/>
      <c r="BX27" s="11"/>
      <c r="BY27" s="11"/>
      <c r="BZ27" s="11"/>
      <c r="CA27" s="11"/>
      <c r="CB27" s="12"/>
      <c r="CC27" s="12"/>
      <c r="CD27" s="12"/>
      <c r="CE27" s="12"/>
      <c r="CF27" s="11"/>
      <c r="CG27" s="11"/>
      <c r="CH27" s="11"/>
      <c r="CI27" s="11"/>
      <c r="CJ27" s="12"/>
      <c r="CK27" s="12"/>
      <c r="CL27" s="12"/>
      <c r="CM27" s="12"/>
      <c r="CN27" s="11"/>
      <c r="CO27" s="11"/>
      <c r="CP27" s="11"/>
      <c r="CQ27" s="11"/>
      <c r="CR27" s="12"/>
      <c r="CS27" s="12"/>
      <c r="CT27" s="12"/>
      <c r="CU27" s="12"/>
      <c r="CV27" s="11"/>
      <c r="CW27" s="11"/>
      <c r="CX27" s="11"/>
      <c r="CY27" s="11"/>
      <c r="CZ27" s="12"/>
      <c r="DA27" s="12"/>
      <c r="DB27" s="12"/>
      <c r="DC27" s="12"/>
      <c r="DD27" s="11"/>
      <c r="DE27" s="11"/>
      <c r="DF27" s="11"/>
      <c r="DG27" s="11"/>
      <c r="DH27" s="12"/>
      <c r="DI27" s="12"/>
      <c r="DJ27" s="12"/>
      <c r="DK27" s="12"/>
      <c r="DL27" s="11"/>
      <c r="DM27" s="11"/>
      <c r="DN27" s="11"/>
      <c r="DO27" s="11"/>
      <c r="DP27" s="12"/>
      <c r="DQ27" s="12"/>
      <c r="DR27" s="12"/>
      <c r="DS27" s="12"/>
      <c r="DT27" s="11"/>
      <c r="DU27" s="11"/>
      <c r="DV27" s="11"/>
      <c r="DW27" s="11"/>
      <c r="DX27" s="12"/>
      <c r="DY27" s="12"/>
      <c r="DZ27" s="12"/>
      <c r="EA27" s="12"/>
      <c r="EB27" s="11"/>
      <c r="EC27" s="11"/>
      <c r="ED27" s="11"/>
      <c r="EE27" s="11"/>
      <c r="EF27" s="12"/>
      <c r="EG27" s="12"/>
      <c r="EH27" s="12"/>
      <c r="EI27" s="12"/>
      <c r="EJ27" s="11"/>
      <c r="EK27" s="11"/>
      <c r="EL27" s="11"/>
      <c r="EM27" s="11"/>
      <c r="EN27" s="12"/>
      <c r="EO27" s="12"/>
      <c r="EP27" s="12"/>
      <c r="EQ27" s="12"/>
      <c r="ER27" s="11"/>
      <c r="ES27" s="11"/>
      <c r="ET27" s="11"/>
      <c r="EU27" s="11"/>
      <c r="EV27" s="12"/>
      <c r="EW27" s="12"/>
      <c r="EX27" s="12"/>
      <c r="EY27" s="12"/>
      <c r="EZ27" s="11"/>
      <c r="FA27" s="11"/>
      <c r="FB27" s="11"/>
      <c r="FC27" s="11"/>
      <c r="FD27" s="12"/>
      <c r="FE27" s="12"/>
      <c r="FF27" s="12"/>
      <c r="FG27" s="12"/>
    </row>
    <row r="28" spans="3:163" x14ac:dyDescent="0.35">
      <c r="C28" s="10" t="s">
        <v>38</v>
      </c>
      <c r="D28" s="11"/>
      <c r="E28" s="11"/>
      <c r="F28" s="11"/>
      <c r="G28" s="11"/>
      <c r="H28" s="12"/>
      <c r="I28" s="12"/>
      <c r="J28" s="12"/>
      <c r="K28" s="12"/>
      <c r="L28" s="11"/>
      <c r="M28" s="11"/>
      <c r="N28" s="11"/>
      <c r="O28" s="11"/>
      <c r="P28" s="12"/>
      <c r="Q28" s="12"/>
      <c r="R28" s="12"/>
      <c r="S28" s="12"/>
      <c r="T28" s="11"/>
      <c r="U28" s="11"/>
      <c r="V28" s="11"/>
      <c r="W28" s="11"/>
      <c r="X28" s="12"/>
      <c r="Y28" s="12"/>
      <c r="Z28" s="12"/>
      <c r="AA28" s="12"/>
      <c r="AB28" s="11"/>
      <c r="AC28" s="11"/>
      <c r="AD28" s="11"/>
      <c r="AE28" s="11"/>
      <c r="AF28" s="12"/>
      <c r="AG28" s="12"/>
      <c r="AH28" s="12"/>
      <c r="AI28" s="12"/>
      <c r="AJ28" s="11">
        <v>6</v>
      </c>
      <c r="AK28" s="11"/>
      <c r="AL28" s="11"/>
      <c r="AM28" s="11"/>
      <c r="AN28" s="12">
        <v>12</v>
      </c>
      <c r="AO28" s="12"/>
      <c r="AP28" s="12"/>
      <c r="AQ28" s="12"/>
      <c r="AR28" s="11"/>
      <c r="AS28" s="11"/>
      <c r="AT28" s="11"/>
      <c r="AU28" s="11"/>
      <c r="AV28" s="12"/>
      <c r="AW28" s="12"/>
      <c r="AX28" s="12"/>
      <c r="AY28" s="12"/>
      <c r="AZ28" s="11"/>
      <c r="BA28" s="11"/>
      <c r="BB28" s="11"/>
      <c r="BC28" s="11"/>
      <c r="BD28" s="12"/>
      <c r="BE28" s="12"/>
      <c r="BF28" s="12"/>
      <c r="BG28" s="12"/>
      <c r="BH28" s="11"/>
      <c r="BI28" s="11"/>
      <c r="BJ28" s="11"/>
      <c r="BK28" s="11"/>
      <c r="BL28" s="12"/>
      <c r="BM28" s="12"/>
      <c r="BN28" s="12"/>
      <c r="BO28" s="12"/>
      <c r="BP28" s="11"/>
      <c r="BQ28" s="11"/>
      <c r="BR28" s="11"/>
      <c r="BS28" s="11"/>
      <c r="BT28" s="12"/>
      <c r="BU28" s="12"/>
      <c r="BV28" s="12"/>
      <c r="BW28" s="12"/>
      <c r="BX28" s="11"/>
      <c r="BY28" s="11"/>
      <c r="BZ28" s="11"/>
      <c r="CA28" s="11"/>
      <c r="CB28" s="12"/>
      <c r="CC28" s="12"/>
      <c r="CD28" s="12"/>
      <c r="CE28" s="12"/>
      <c r="CF28" s="11"/>
      <c r="CG28" s="11"/>
      <c r="CH28" s="11"/>
      <c r="CI28" s="11"/>
      <c r="CJ28" s="12"/>
      <c r="CK28" s="12"/>
      <c r="CL28" s="12"/>
      <c r="CM28" s="12"/>
      <c r="CN28" s="11"/>
      <c r="CO28" s="11"/>
      <c r="CP28" s="11"/>
      <c r="CQ28" s="11"/>
      <c r="CR28" s="12"/>
      <c r="CS28" s="12"/>
      <c r="CT28" s="12"/>
      <c r="CU28" s="12"/>
      <c r="CV28" s="11"/>
      <c r="CW28" s="11"/>
      <c r="CX28" s="11"/>
      <c r="CY28" s="11"/>
      <c r="CZ28" s="12"/>
      <c r="DA28" s="12"/>
      <c r="DB28" s="12"/>
      <c r="DC28" s="12"/>
      <c r="DD28" s="11"/>
      <c r="DE28" s="11"/>
      <c r="DF28" s="11"/>
      <c r="DG28" s="11"/>
      <c r="DH28" s="12"/>
      <c r="DI28" s="12"/>
      <c r="DJ28" s="12"/>
      <c r="DK28" s="12"/>
      <c r="DL28" s="11"/>
      <c r="DM28" s="11"/>
      <c r="DN28" s="11"/>
      <c r="DO28" s="11"/>
      <c r="DP28" s="12"/>
      <c r="DQ28" s="12"/>
      <c r="DR28" s="12"/>
      <c r="DS28" s="12"/>
      <c r="DT28" s="11"/>
      <c r="DU28" s="11"/>
      <c r="DV28" s="11"/>
      <c r="DW28" s="11"/>
      <c r="DX28" s="12"/>
      <c r="DY28" s="12"/>
      <c r="DZ28" s="12"/>
      <c r="EA28" s="12"/>
      <c r="EB28" s="11"/>
      <c r="EC28" s="11"/>
      <c r="ED28" s="11"/>
      <c r="EE28" s="11"/>
      <c r="EF28" s="12"/>
      <c r="EG28" s="12"/>
      <c r="EH28" s="12"/>
      <c r="EI28" s="12"/>
      <c r="EJ28" s="11"/>
      <c r="EK28" s="11"/>
      <c r="EL28" s="11"/>
      <c r="EM28" s="11"/>
      <c r="EN28" s="12"/>
      <c r="EO28" s="12"/>
      <c r="EP28" s="12"/>
      <c r="EQ28" s="12"/>
      <c r="ER28" s="11"/>
      <c r="ES28" s="11"/>
      <c r="ET28" s="11"/>
      <c r="EU28" s="11"/>
      <c r="EV28" s="12"/>
      <c r="EW28" s="12"/>
      <c r="EX28" s="12"/>
      <c r="EY28" s="12"/>
      <c r="EZ28" s="11"/>
      <c r="FA28" s="11"/>
      <c r="FB28" s="11"/>
      <c r="FC28" s="11"/>
      <c r="FD28" s="12"/>
      <c r="FE28" s="12"/>
      <c r="FF28" s="12"/>
      <c r="FG28" s="12"/>
    </row>
    <row r="29" spans="3:163" x14ac:dyDescent="0.35">
      <c r="C29" s="10"/>
      <c r="D29" s="11" t="s">
        <v>39</v>
      </c>
      <c r="E29" s="11" t="s">
        <v>40</v>
      </c>
      <c r="F29" s="11" t="s">
        <v>41</v>
      </c>
      <c r="G29" s="11" t="s">
        <v>42</v>
      </c>
      <c r="H29" s="12" t="s">
        <v>39</v>
      </c>
      <c r="I29" s="12" t="s">
        <v>40</v>
      </c>
      <c r="J29" s="12" t="s">
        <v>41</v>
      </c>
      <c r="K29" s="12" t="s">
        <v>42</v>
      </c>
      <c r="L29" s="11" t="s">
        <v>39</v>
      </c>
      <c r="M29" s="11" t="s">
        <v>40</v>
      </c>
      <c r="N29" s="11" t="s">
        <v>41</v>
      </c>
      <c r="O29" s="11" t="s">
        <v>42</v>
      </c>
      <c r="P29" s="12" t="s">
        <v>39</v>
      </c>
      <c r="Q29" s="12" t="s">
        <v>40</v>
      </c>
      <c r="R29" s="12" t="s">
        <v>41</v>
      </c>
      <c r="S29" s="12" t="s">
        <v>42</v>
      </c>
      <c r="T29" s="11" t="s">
        <v>39</v>
      </c>
      <c r="U29" s="11" t="s">
        <v>40</v>
      </c>
      <c r="V29" s="11" t="s">
        <v>41</v>
      </c>
      <c r="W29" s="11" t="s">
        <v>42</v>
      </c>
      <c r="X29" s="12" t="s">
        <v>39</v>
      </c>
      <c r="Y29" s="12" t="s">
        <v>40</v>
      </c>
      <c r="Z29" s="12" t="s">
        <v>41</v>
      </c>
      <c r="AA29" s="12" t="s">
        <v>42</v>
      </c>
      <c r="AB29" s="11" t="s">
        <v>39</v>
      </c>
      <c r="AC29" s="11" t="s">
        <v>40</v>
      </c>
      <c r="AD29" s="11" t="s">
        <v>41</v>
      </c>
      <c r="AE29" s="11" t="s">
        <v>42</v>
      </c>
      <c r="AF29" s="12" t="s">
        <v>39</v>
      </c>
      <c r="AG29" s="12" t="s">
        <v>40</v>
      </c>
      <c r="AH29" s="12" t="s">
        <v>41</v>
      </c>
      <c r="AI29" s="12" t="s">
        <v>42</v>
      </c>
      <c r="AJ29" s="11" t="s">
        <v>39</v>
      </c>
      <c r="AK29" s="11" t="s">
        <v>40</v>
      </c>
      <c r="AL29" s="11" t="s">
        <v>41</v>
      </c>
      <c r="AM29" s="11" t="s">
        <v>42</v>
      </c>
      <c r="AN29" s="12" t="s">
        <v>39</v>
      </c>
      <c r="AO29" s="12" t="s">
        <v>40</v>
      </c>
      <c r="AP29" s="12" t="s">
        <v>41</v>
      </c>
      <c r="AQ29" s="12" t="s">
        <v>42</v>
      </c>
      <c r="AR29" s="11" t="s">
        <v>39</v>
      </c>
      <c r="AS29" s="11" t="s">
        <v>40</v>
      </c>
      <c r="AT29" s="11" t="s">
        <v>41</v>
      </c>
      <c r="AU29" s="11" t="s">
        <v>42</v>
      </c>
      <c r="AV29" s="12" t="s">
        <v>39</v>
      </c>
      <c r="AW29" s="12" t="s">
        <v>40</v>
      </c>
      <c r="AX29" s="12" t="s">
        <v>41</v>
      </c>
      <c r="AY29" s="12" t="s">
        <v>42</v>
      </c>
      <c r="AZ29" s="11" t="s">
        <v>39</v>
      </c>
      <c r="BA29" s="11" t="s">
        <v>40</v>
      </c>
      <c r="BB29" s="11" t="s">
        <v>41</v>
      </c>
      <c r="BC29" s="11" t="s">
        <v>42</v>
      </c>
      <c r="BD29" s="12" t="s">
        <v>39</v>
      </c>
      <c r="BE29" s="12" t="s">
        <v>40</v>
      </c>
      <c r="BF29" s="12" t="s">
        <v>41</v>
      </c>
      <c r="BG29" s="12" t="s">
        <v>42</v>
      </c>
      <c r="BH29" s="11" t="s">
        <v>39</v>
      </c>
      <c r="BI29" s="11" t="s">
        <v>40</v>
      </c>
      <c r="BJ29" s="11" t="s">
        <v>41</v>
      </c>
      <c r="BK29" s="11" t="s">
        <v>42</v>
      </c>
      <c r="BL29" s="12" t="s">
        <v>39</v>
      </c>
      <c r="BM29" s="12" t="s">
        <v>40</v>
      </c>
      <c r="BN29" s="12" t="s">
        <v>41</v>
      </c>
      <c r="BO29" s="12" t="s">
        <v>42</v>
      </c>
      <c r="BP29" s="11" t="s">
        <v>39</v>
      </c>
      <c r="BQ29" s="11" t="s">
        <v>40</v>
      </c>
      <c r="BR29" s="11" t="s">
        <v>41</v>
      </c>
      <c r="BS29" s="11" t="s">
        <v>42</v>
      </c>
      <c r="BT29" s="12" t="s">
        <v>39</v>
      </c>
      <c r="BU29" s="12" t="s">
        <v>40</v>
      </c>
      <c r="BV29" s="12" t="s">
        <v>41</v>
      </c>
      <c r="BW29" s="12" t="s">
        <v>42</v>
      </c>
      <c r="BX29" s="11" t="s">
        <v>39</v>
      </c>
      <c r="BY29" s="11" t="s">
        <v>40</v>
      </c>
      <c r="BZ29" s="11" t="s">
        <v>41</v>
      </c>
      <c r="CA29" s="11" t="s">
        <v>42</v>
      </c>
      <c r="CB29" s="12" t="s">
        <v>39</v>
      </c>
      <c r="CC29" s="12" t="s">
        <v>40</v>
      </c>
      <c r="CD29" s="12" t="s">
        <v>41</v>
      </c>
      <c r="CE29" s="12" t="s">
        <v>42</v>
      </c>
      <c r="CF29" s="11" t="s">
        <v>39</v>
      </c>
      <c r="CG29" s="11" t="s">
        <v>40</v>
      </c>
      <c r="CH29" s="11" t="s">
        <v>41</v>
      </c>
      <c r="CI29" s="11" t="s">
        <v>42</v>
      </c>
      <c r="CJ29" s="12" t="s">
        <v>39</v>
      </c>
      <c r="CK29" s="12" t="s">
        <v>40</v>
      </c>
      <c r="CL29" s="12" t="s">
        <v>41</v>
      </c>
      <c r="CM29" s="12" t="s">
        <v>42</v>
      </c>
      <c r="CN29" s="11" t="s">
        <v>39</v>
      </c>
      <c r="CO29" s="11" t="s">
        <v>40</v>
      </c>
      <c r="CP29" s="11" t="s">
        <v>41</v>
      </c>
      <c r="CQ29" s="11" t="s">
        <v>42</v>
      </c>
      <c r="CR29" s="12" t="s">
        <v>39</v>
      </c>
      <c r="CS29" s="12" t="s">
        <v>40</v>
      </c>
      <c r="CT29" s="12" t="s">
        <v>41</v>
      </c>
      <c r="CU29" s="12" t="s">
        <v>42</v>
      </c>
      <c r="CV29" s="11" t="s">
        <v>39</v>
      </c>
      <c r="CW29" s="11" t="s">
        <v>40</v>
      </c>
      <c r="CX29" s="11" t="s">
        <v>41</v>
      </c>
      <c r="CY29" s="11" t="s">
        <v>42</v>
      </c>
      <c r="CZ29" s="12" t="s">
        <v>39</v>
      </c>
      <c r="DA29" s="12" t="s">
        <v>40</v>
      </c>
      <c r="DB29" s="12" t="s">
        <v>41</v>
      </c>
      <c r="DC29" s="12" t="s">
        <v>42</v>
      </c>
      <c r="DD29" s="11" t="s">
        <v>39</v>
      </c>
      <c r="DE29" s="11" t="s">
        <v>40</v>
      </c>
      <c r="DF29" s="11" t="s">
        <v>41</v>
      </c>
      <c r="DG29" s="11" t="s">
        <v>42</v>
      </c>
      <c r="DH29" s="12" t="s">
        <v>39</v>
      </c>
      <c r="DI29" s="12" t="s">
        <v>40</v>
      </c>
      <c r="DJ29" s="12" t="s">
        <v>41</v>
      </c>
      <c r="DK29" s="12" t="s">
        <v>42</v>
      </c>
      <c r="DL29" s="11" t="s">
        <v>39</v>
      </c>
      <c r="DM29" s="11" t="s">
        <v>40</v>
      </c>
      <c r="DN29" s="11" t="s">
        <v>41</v>
      </c>
      <c r="DO29" s="11" t="s">
        <v>42</v>
      </c>
      <c r="DP29" s="12" t="s">
        <v>39</v>
      </c>
      <c r="DQ29" s="12" t="s">
        <v>40</v>
      </c>
      <c r="DR29" s="12" t="s">
        <v>41</v>
      </c>
      <c r="DS29" s="12" t="s">
        <v>42</v>
      </c>
      <c r="DT29" s="11" t="s">
        <v>39</v>
      </c>
      <c r="DU29" s="11" t="s">
        <v>40</v>
      </c>
      <c r="DV29" s="11" t="s">
        <v>41</v>
      </c>
      <c r="DW29" s="11" t="s">
        <v>42</v>
      </c>
      <c r="DX29" s="12" t="s">
        <v>39</v>
      </c>
      <c r="DY29" s="12" t="s">
        <v>40</v>
      </c>
      <c r="DZ29" s="12" t="s">
        <v>41</v>
      </c>
      <c r="EA29" s="12" t="s">
        <v>42</v>
      </c>
      <c r="EB29" s="11" t="s">
        <v>39</v>
      </c>
      <c r="EC29" s="11" t="s">
        <v>40</v>
      </c>
      <c r="ED29" s="11" t="s">
        <v>41</v>
      </c>
      <c r="EE29" s="11" t="s">
        <v>42</v>
      </c>
      <c r="EF29" s="12" t="s">
        <v>39</v>
      </c>
      <c r="EG29" s="12" t="s">
        <v>40</v>
      </c>
      <c r="EH29" s="12" t="s">
        <v>41</v>
      </c>
      <c r="EI29" s="12" t="s">
        <v>42</v>
      </c>
      <c r="EJ29" s="11" t="s">
        <v>39</v>
      </c>
      <c r="EK29" s="11" t="s">
        <v>40</v>
      </c>
      <c r="EL29" s="11" t="s">
        <v>41</v>
      </c>
      <c r="EM29" s="11" t="s">
        <v>42</v>
      </c>
      <c r="EN29" s="12" t="s">
        <v>39</v>
      </c>
      <c r="EO29" s="12" t="s">
        <v>40</v>
      </c>
      <c r="EP29" s="12" t="s">
        <v>41</v>
      </c>
      <c r="EQ29" s="12" t="s">
        <v>42</v>
      </c>
      <c r="ER29" s="11" t="s">
        <v>39</v>
      </c>
      <c r="ES29" s="11" t="s">
        <v>40</v>
      </c>
      <c r="ET29" s="11" t="s">
        <v>41</v>
      </c>
      <c r="EU29" s="11" t="s">
        <v>42</v>
      </c>
      <c r="EV29" s="12" t="s">
        <v>39</v>
      </c>
      <c r="EW29" s="12" t="s">
        <v>40</v>
      </c>
      <c r="EX29" s="12" t="s">
        <v>41</v>
      </c>
      <c r="EY29" s="12" t="s">
        <v>42</v>
      </c>
      <c r="EZ29" s="11" t="s">
        <v>39</v>
      </c>
      <c r="FA29" s="11" t="s">
        <v>40</v>
      </c>
      <c r="FB29" s="11" t="s">
        <v>41</v>
      </c>
      <c r="FC29" s="11" t="s">
        <v>42</v>
      </c>
      <c r="FD29" s="12" t="s">
        <v>39</v>
      </c>
      <c r="FE29" s="12" t="s">
        <v>40</v>
      </c>
      <c r="FF29" s="12" t="s">
        <v>41</v>
      </c>
      <c r="FG29" s="12" t="s">
        <v>42</v>
      </c>
    </row>
    <row r="30" spans="3:163" x14ac:dyDescent="0.35">
      <c r="C30" s="10" t="s">
        <v>43</v>
      </c>
      <c r="D30" s="11"/>
      <c r="E30" s="11"/>
      <c r="F30" s="11"/>
      <c r="G30" s="11"/>
      <c r="H30" s="12"/>
      <c r="I30" s="12"/>
      <c r="J30" s="12"/>
      <c r="K30" s="12"/>
      <c r="L30" s="11"/>
      <c r="M30" s="11"/>
      <c r="N30" s="11"/>
      <c r="O30" s="11"/>
      <c r="P30" s="12"/>
      <c r="Q30" s="12"/>
      <c r="R30" s="12"/>
      <c r="S30" s="12"/>
      <c r="T30" s="11"/>
      <c r="U30" s="11"/>
      <c r="V30" s="11"/>
      <c r="W30" s="11"/>
      <c r="X30" s="12"/>
      <c r="Y30" s="12"/>
      <c r="Z30" s="12"/>
      <c r="AA30" s="12"/>
      <c r="AB30" s="11"/>
      <c r="AC30" s="11"/>
      <c r="AD30" s="11"/>
      <c r="AE30" s="11"/>
      <c r="AF30" s="12"/>
      <c r="AG30" s="12"/>
      <c r="AH30" s="12"/>
      <c r="AI30" s="12"/>
      <c r="AJ30" s="11"/>
      <c r="AK30" s="11"/>
      <c r="AL30" s="11"/>
      <c r="AM30" s="11"/>
      <c r="AN30" s="12"/>
      <c r="AO30" s="12"/>
      <c r="AP30" s="12"/>
      <c r="AQ30" s="12"/>
      <c r="AR30" s="11"/>
      <c r="AS30" s="11"/>
      <c r="AT30" s="11"/>
      <c r="AU30" s="11"/>
      <c r="AV30" s="12"/>
      <c r="AW30" s="12"/>
      <c r="AX30" s="12"/>
      <c r="AY30" s="12"/>
      <c r="AZ30" s="11"/>
      <c r="BA30" s="11"/>
      <c r="BB30" s="11"/>
      <c r="BC30" s="11"/>
      <c r="BD30" s="12"/>
      <c r="BE30" s="12"/>
      <c r="BF30" s="12"/>
      <c r="BG30" s="12"/>
      <c r="BH30" s="11"/>
      <c r="BI30" s="11"/>
      <c r="BJ30" s="11"/>
      <c r="BK30" s="11"/>
      <c r="BL30" s="12"/>
      <c r="BM30" s="12"/>
      <c r="BN30" s="12"/>
      <c r="BO30" s="12"/>
      <c r="BP30" s="11"/>
      <c r="BQ30" s="11"/>
      <c r="BR30" s="11"/>
      <c r="BS30" s="11"/>
      <c r="BT30" s="12"/>
      <c r="BU30" s="12"/>
      <c r="BV30" s="12"/>
      <c r="BW30" s="12"/>
      <c r="BX30" s="11">
        <v>4</v>
      </c>
      <c r="BY30" s="11"/>
      <c r="BZ30" s="11"/>
      <c r="CA30" s="11"/>
      <c r="CB30" s="12"/>
      <c r="CC30" s="12"/>
      <c r="CD30" s="12"/>
      <c r="CE30" s="12"/>
      <c r="CF30" s="11"/>
      <c r="CG30" s="11"/>
      <c r="CH30" s="11"/>
      <c r="CI30" s="11"/>
      <c r="CJ30" s="12"/>
      <c r="CK30" s="12"/>
      <c r="CL30" s="12"/>
      <c r="CM30" s="12"/>
      <c r="CN30" s="11"/>
      <c r="CO30" s="11"/>
      <c r="CP30" s="11"/>
      <c r="CQ30" s="11"/>
      <c r="CR30" s="12"/>
      <c r="CS30" s="12"/>
      <c r="CT30" s="12"/>
      <c r="CU30" s="12"/>
      <c r="CV30" s="11"/>
      <c r="CW30" s="11"/>
      <c r="CX30" s="11"/>
      <c r="CY30" s="11"/>
      <c r="CZ30" s="12"/>
      <c r="DA30" s="12"/>
      <c r="DB30" s="12"/>
      <c r="DC30" s="12"/>
      <c r="DD30" s="11"/>
      <c r="DE30" s="11"/>
      <c r="DF30" s="11"/>
      <c r="DG30" s="11"/>
      <c r="DH30" s="12"/>
      <c r="DI30" s="12"/>
      <c r="DJ30" s="12"/>
      <c r="DK30" s="12"/>
      <c r="DL30" s="11"/>
      <c r="DM30" s="11"/>
      <c r="DN30" s="11"/>
      <c r="DO30" s="11"/>
      <c r="DP30" s="12"/>
      <c r="DQ30" s="12"/>
      <c r="DR30" s="12"/>
      <c r="DS30" s="12"/>
      <c r="DT30" s="11"/>
      <c r="DU30" s="11"/>
      <c r="DV30" s="11"/>
      <c r="DW30" s="11"/>
      <c r="DX30" s="12"/>
      <c r="DY30" s="12"/>
      <c r="DZ30" s="12"/>
      <c r="EA30" s="12"/>
      <c r="EB30" s="11"/>
      <c r="EC30" s="11"/>
      <c r="ED30" s="11"/>
      <c r="EE30" s="11"/>
      <c r="EF30" s="12"/>
      <c r="EG30" s="12"/>
      <c r="EH30" s="12"/>
      <c r="EI30" s="12"/>
      <c r="EJ30" s="11"/>
      <c r="EK30" s="11"/>
      <c r="EL30" s="11"/>
      <c r="EM30" s="11"/>
      <c r="EN30" s="12"/>
      <c r="EO30" s="12"/>
      <c r="EP30" s="12"/>
      <c r="EQ30" s="12"/>
      <c r="ER30" s="11"/>
      <c r="ES30" s="11"/>
      <c r="ET30" s="11"/>
      <c r="EU30" s="11"/>
      <c r="EV30" s="12"/>
      <c r="EW30" s="12"/>
      <c r="EX30" s="12"/>
      <c r="EY30" s="12"/>
      <c r="EZ30" s="11"/>
      <c r="FA30" s="11"/>
      <c r="FB30" s="11"/>
      <c r="FC30" s="11"/>
      <c r="FD30" s="12"/>
      <c r="FE30" s="12"/>
      <c r="FF30" s="12"/>
      <c r="FG30" s="12"/>
    </row>
    <row r="31" spans="3:163" x14ac:dyDescent="0.35">
      <c r="C31" s="10" t="s">
        <v>44</v>
      </c>
      <c r="D31" s="11"/>
      <c r="E31" s="11"/>
      <c r="F31" s="11"/>
      <c r="G31" s="11"/>
      <c r="H31" s="12"/>
      <c r="I31" s="12"/>
      <c r="J31" s="12"/>
      <c r="K31" s="12"/>
      <c r="L31" s="11"/>
      <c r="M31" s="11"/>
      <c r="N31" s="11"/>
      <c r="O31" s="11"/>
      <c r="P31" s="12"/>
      <c r="Q31" s="12"/>
      <c r="R31" s="12"/>
      <c r="S31" s="12"/>
      <c r="T31" s="11">
        <v>1</v>
      </c>
      <c r="U31" s="11">
        <v>8</v>
      </c>
      <c r="V31" s="11">
        <v>0</v>
      </c>
      <c r="W31" s="11">
        <v>0</v>
      </c>
      <c r="X31" s="12"/>
      <c r="Y31" s="12"/>
      <c r="Z31" s="12"/>
      <c r="AA31" s="12"/>
      <c r="AB31" s="11">
        <v>7</v>
      </c>
      <c r="AC31" s="11"/>
      <c r="AD31" s="11"/>
      <c r="AE31" s="11"/>
      <c r="AF31" s="12">
        <v>9</v>
      </c>
      <c r="AG31" s="12"/>
      <c r="AH31" s="12"/>
      <c r="AI31" s="12"/>
      <c r="AJ31" s="11"/>
      <c r="AK31" s="11"/>
      <c r="AL31" s="11"/>
      <c r="AM31" s="11"/>
      <c r="AN31" s="12"/>
      <c r="AO31" s="12"/>
      <c r="AP31" s="12"/>
      <c r="AQ31" s="12"/>
      <c r="AR31" s="11">
        <v>5</v>
      </c>
      <c r="AS31" s="11"/>
      <c r="AT31" s="11"/>
      <c r="AU31" s="11"/>
      <c r="AV31" s="12">
        <v>3</v>
      </c>
      <c r="AW31" s="12"/>
      <c r="AX31" s="12"/>
      <c r="AY31" s="12"/>
      <c r="AZ31" s="11"/>
      <c r="BA31" s="11"/>
      <c r="BB31" s="11"/>
      <c r="BC31" s="11"/>
      <c r="BD31" s="12"/>
      <c r="BE31" s="12"/>
      <c r="BF31" s="12"/>
      <c r="BG31" s="12"/>
      <c r="BH31" s="11">
        <v>1</v>
      </c>
      <c r="BI31" s="11"/>
      <c r="BJ31" s="11"/>
      <c r="BK31" s="11"/>
      <c r="BL31" s="12">
        <v>2</v>
      </c>
      <c r="BM31" s="12"/>
      <c r="BN31" s="12"/>
      <c r="BO31" s="12"/>
      <c r="BP31" s="11"/>
      <c r="BQ31" s="11"/>
      <c r="BR31" s="11"/>
      <c r="BS31" s="11"/>
      <c r="BT31" s="12"/>
      <c r="BU31" s="12"/>
      <c r="BV31" s="12"/>
      <c r="BW31" s="12"/>
      <c r="BX31" s="11"/>
      <c r="BY31" s="11"/>
      <c r="BZ31" s="11"/>
      <c r="CA31" s="11"/>
      <c r="CB31" s="12"/>
      <c r="CC31" s="12"/>
      <c r="CD31" s="12"/>
      <c r="CE31" s="12"/>
      <c r="CF31" s="11"/>
      <c r="CG31" s="11"/>
      <c r="CH31" s="11"/>
      <c r="CI31" s="11"/>
      <c r="CJ31" s="12"/>
      <c r="CK31" s="12"/>
      <c r="CL31" s="12"/>
      <c r="CM31" s="12"/>
      <c r="CN31" s="11"/>
      <c r="CO31" s="11"/>
      <c r="CP31" s="11"/>
      <c r="CQ31" s="11"/>
      <c r="CR31" s="12"/>
      <c r="CS31" s="12"/>
      <c r="CT31" s="12"/>
      <c r="CU31" s="12"/>
      <c r="CV31" s="11" t="s">
        <v>59</v>
      </c>
      <c r="CW31" s="11"/>
      <c r="CX31" s="11"/>
      <c r="CY31" s="11"/>
      <c r="CZ31" s="12"/>
      <c r="DA31" s="12"/>
      <c r="DB31" s="12"/>
      <c r="DC31" s="12"/>
      <c r="DD31" s="11"/>
      <c r="DE31" s="11"/>
      <c r="DF31" s="11"/>
      <c r="DG31" s="11"/>
      <c r="DH31" s="12"/>
      <c r="DI31" s="12"/>
      <c r="DJ31" s="12"/>
      <c r="DK31" s="12"/>
      <c r="DL31" s="11" t="s">
        <v>60</v>
      </c>
      <c r="DM31" s="11"/>
      <c r="DN31" s="11"/>
      <c r="DO31" s="11"/>
      <c r="DP31" s="12"/>
      <c r="DQ31" s="12"/>
      <c r="DR31" s="12"/>
      <c r="DS31" s="12"/>
      <c r="DT31" s="11"/>
      <c r="DU31" s="11"/>
      <c r="DV31" s="11"/>
      <c r="DW31" s="11"/>
      <c r="DX31" s="12"/>
      <c r="DY31" s="12"/>
      <c r="DZ31" s="12"/>
      <c r="EA31" s="12"/>
      <c r="EB31" s="11"/>
      <c r="EC31" s="11"/>
      <c r="ED31" s="11"/>
      <c r="EE31" s="11"/>
      <c r="EF31" s="12"/>
      <c r="EG31" s="12"/>
      <c r="EH31" s="12"/>
      <c r="EI31" s="12"/>
      <c r="EJ31" s="11"/>
      <c r="EK31" s="11"/>
      <c r="EL31" s="11"/>
      <c r="EM31" s="11"/>
      <c r="EN31" s="12"/>
      <c r="EO31" s="12"/>
      <c r="EP31" s="12"/>
      <c r="EQ31" s="12"/>
      <c r="ER31" s="11"/>
      <c r="ES31" s="11"/>
      <c r="ET31" s="11"/>
      <c r="EU31" s="11"/>
      <c r="EV31" s="12"/>
      <c r="EW31" s="12"/>
      <c r="EX31" s="12"/>
      <c r="EY31" s="12"/>
      <c r="EZ31" s="11"/>
      <c r="FA31" s="11"/>
      <c r="FB31" s="11"/>
      <c r="FC31" s="11"/>
      <c r="FD31" s="12"/>
      <c r="FE31" s="12"/>
      <c r="FF31" s="12"/>
      <c r="FG31" s="12"/>
    </row>
    <row r="32" spans="3:163" x14ac:dyDescent="0.35">
      <c r="C32" s="10"/>
      <c r="D32" s="11"/>
      <c r="E32" s="11"/>
      <c r="F32" s="11"/>
      <c r="G32" s="11"/>
      <c r="H32" s="12"/>
      <c r="I32" s="12"/>
      <c r="J32" s="12"/>
      <c r="K32" s="12"/>
      <c r="L32" s="11"/>
      <c r="M32" s="11"/>
      <c r="N32" s="11"/>
      <c r="O32" s="11"/>
      <c r="P32" s="12"/>
      <c r="Q32" s="12"/>
      <c r="R32" s="12"/>
      <c r="S32" s="12"/>
      <c r="T32" s="11"/>
      <c r="U32" s="11"/>
      <c r="V32" s="11"/>
      <c r="W32" s="11"/>
      <c r="X32" s="12"/>
      <c r="Y32" s="12"/>
      <c r="Z32" s="12"/>
      <c r="AA32" s="12"/>
      <c r="AB32" s="11"/>
      <c r="AC32" s="11"/>
      <c r="AD32" s="11"/>
      <c r="AE32" s="11"/>
      <c r="AF32" s="12"/>
      <c r="AG32" s="12"/>
      <c r="AH32" s="12"/>
      <c r="AI32" s="12"/>
      <c r="AJ32" s="11"/>
      <c r="AK32" s="11"/>
      <c r="AL32" s="11"/>
      <c r="AM32" s="11"/>
      <c r="AN32" s="12"/>
      <c r="AO32" s="12"/>
      <c r="AP32" s="12"/>
      <c r="AQ32" s="12"/>
      <c r="AR32" s="11"/>
      <c r="AS32" s="11"/>
      <c r="AT32" s="11"/>
      <c r="AU32" s="11"/>
      <c r="AV32" s="12"/>
      <c r="AW32" s="12"/>
      <c r="AX32" s="12"/>
      <c r="AY32" s="12"/>
      <c r="AZ32" s="11"/>
      <c r="BA32" s="11"/>
      <c r="BB32" s="11"/>
      <c r="BC32" s="11"/>
      <c r="BD32" s="12"/>
      <c r="BE32" s="12"/>
      <c r="BF32" s="12"/>
      <c r="BG32" s="12"/>
      <c r="BH32" s="11"/>
      <c r="BI32" s="11"/>
      <c r="BJ32" s="11"/>
      <c r="BK32" s="11"/>
      <c r="BL32" s="12"/>
      <c r="BM32" s="12"/>
      <c r="BN32" s="12"/>
      <c r="BO32" s="12"/>
      <c r="BP32" s="11"/>
      <c r="BQ32" s="11"/>
      <c r="BR32" s="11"/>
      <c r="BS32" s="11"/>
      <c r="BT32" s="12"/>
      <c r="BU32" s="12"/>
      <c r="BV32" s="12"/>
      <c r="BW32" s="12"/>
      <c r="BX32" s="11"/>
      <c r="BY32" s="11"/>
      <c r="BZ32" s="11"/>
      <c r="CA32" s="11"/>
      <c r="CB32" s="12"/>
      <c r="CC32" s="12"/>
      <c r="CD32" s="12"/>
      <c r="CE32" s="12"/>
      <c r="CF32" s="11"/>
      <c r="CG32" s="11"/>
      <c r="CH32" s="11"/>
      <c r="CI32" s="11"/>
      <c r="CJ32" s="12"/>
      <c r="CK32" s="12"/>
      <c r="CL32" s="12"/>
      <c r="CM32" s="12"/>
      <c r="CN32" s="11"/>
      <c r="CO32" s="11"/>
      <c r="CP32" s="11"/>
      <c r="CQ32" s="11"/>
      <c r="CR32" s="12"/>
      <c r="CS32" s="12"/>
      <c r="CT32" s="12"/>
      <c r="CU32" s="12"/>
      <c r="CV32" s="11"/>
      <c r="CW32" s="11"/>
      <c r="CX32" s="11"/>
      <c r="CY32" s="11"/>
      <c r="CZ32" s="12"/>
      <c r="DA32" s="12"/>
      <c r="DB32" s="12"/>
      <c r="DC32" s="12"/>
      <c r="DD32" s="11"/>
      <c r="DE32" s="11"/>
      <c r="DF32" s="11"/>
      <c r="DG32" s="11"/>
      <c r="DH32" s="12"/>
      <c r="DI32" s="12"/>
      <c r="DJ32" s="12"/>
      <c r="DK32" s="12"/>
      <c r="DL32" s="11"/>
      <c r="DM32" s="11"/>
      <c r="DN32" s="11"/>
      <c r="DO32" s="11"/>
      <c r="DP32" s="12"/>
      <c r="DQ32" s="12"/>
      <c r="DR32" s="12"/>
      <c r="DS32" s="12"/>
      <c r="DT32" s="11"/>
      <c r="DU32" s="11"/>
      <c r="DV32" s="11"/>
      <c r="DW32" s="11"/>
      <c r="DX32" s="12"/>
      <c r="DY32" s="12"/>
      <c r="DZ32" s="12"/>
      <c r="EA32" s="12"/>
      <c r="EB32" s="11"/>
      <c r="EC32" s="11"/>
      <c r="ED32" s="11"/>
      <c r="EE32" s="11"/>
      <c r="EF32" s="12"/>
      <c r="EG32" s="12"/>
      <c r="EH32" s="12"/>
      <c r="EI32" s="12"/>
      <c r="EJ32" s="11"/>
      <c r="EK32" s="11"/>
      <c r="EL32" s="11"/>
      <c r="EM32" s="11"/>
      <c r="EN32" s="12"/>
      <c r="EO32" s="12"/>
      <c r="EP32" s="12"/>
      <c r="EQ32" s="12"/>
      <c r="ER32" s="11"/>
      <c r="ES32" s="11"/>
      <c r="ET32" s="11"/>
      <c r="EU32" s="11"/>
      <c r="EV32" s="12"/>
      <c r="EW32" s="12"/>
      <c r="EX32" s="12"/>
      <c r="EY32" s="12"/>
      <c r="EZ32" s="11"/>
      <c r="FA32" s="11"/>
      <c r="FB32" s="11"/>
      <c r="FC32" s="11"/>
      <c r="FD32" s="12"/>
      <c r="FE32" s="12"/>
      <c r="FF32" s="12"/>
      <c r="FG32" s="12"/>
    </row>
    <row r="33" spans="3:163" x14ac:dyDescent="0.35">
      <c r="C33" s="10" t="s">
        <v>45</v>
      </c>
      <c r="D33" s="11">
        <v>100</v>
      </c>
      <c r="E33" s="11">
        <v>100</v>
      </c>
      <c r="F33" s="11">
        <v>100</v>
      </c>
      <c r="G33" s="11">
        <v>100</v>
      </c>
      <c r="H33" s="12">
        <v>95</v>
      </c>
      <c r="I33" s="12">
        <v>95</v>
      </c>
      <c r="J33" s="12">
        <v>97</v>
      </c>
      <c r="K33" s="12">
        <v>93</v>
      </c>
      <c r="L33" s="11">
        <v>100</v>
      </c>
      <c r="M33" s="11">
        <v>100</v>
      </c>
      <c r="N33" s="11">
        <v>100</v>
      </c>
      <c r="O33" s="11">
        <v>100</v>
      </c>
      <c r="P33" s="12">
        <v>95</v>
      </c>
      <c r="Q33" s="12">
        <v>100</v>
      </c>
      <c r="R33" s="12">
        <v>100</v>
      </c>
      <c r="S33" s="12">
        <v>100</v>
      </c>
      <c r="T33" s="11">
        <v>95</v>
      </c>
      <c r="U33" s="11">
        <v>79</v>
      </c>
      <c r="V33" s="11">
        <v>95</v>
      </c>
      <c r="W33" s="11">
        <v>100</v>
      </c>
      <c r="X33" s="12">
        <v>100</v>
      </c>
      <c r="Y33" s="12">
        <v>100</v>
      </c>
      <c r="Z33" s="12">
        <v>95</v>
      </c>
      <c r="AA33" s="12">
        <v>95</v>
      </c>
      <c r="AB33" s="11">
        <v>40</v>
      </c>
      <c r="AC33" s="11">
        <v>65</v>
      </c>
      <c r="AD33" s="11">
        <v>40</v>
      </c>
      <c r="AE33" s="11">
        <v>70</v>
      </c>
      <c r="AF33" s="12">
        <v>90</v>
      </c>
      <c r="AG33" s="12">
        <v>70</v>
      </c>
      <c r="AH33" s="12">
        <v>100</v>
      </c>
      <c r="AI33" s="12">
        <v>30</v>
      </c>
      <c r="AJ33" s="11">
        <v>95</v>
      </c>
      <c r="AK33" s="11">
        <v>40</v>
      </c>
      <c r="AL33" s="11">
        <v>90</v>
      </c>
      <c r="AM33" s="11">
        <v>50</v>
      </c>
      <c r="AN33" s="12">
        <v>93</v>
      </c>
      <c r="AO33" s="12">
        <v>30</v>
      </c>
      <c r="AP33" s="12">
        <v>59</v>
      </c>
      <c r="AQ33" s="12">
        <v>54</v>
      </c>
      <c r="AR33" s="11">
        <v>60</v>
      </c>
      <c r="AS33" s="11">
        <v>65</v>
      </c>
      <c r="AT33" s="11">
        <v>85</v>
      </c>
      <c r="AU33" s="11">
        <v>90</v>
      </c>
      <c r="AV33" s="12" t="s">
        <v>29</v>
      </c>
      <c r="AW33" s="12" t="s">
        <v>29</v>
      </c>
      <c r="AX33" s="12" t="s">
        <v>29</v>
      </c>
      <c r="AY33" s="12" t="s">
        <v>29</v>
      </c>
      <c r="AZ33" s="11">
        <v>100</v>
      </c>
      <c r="BA33" s="11">
        <v>100</v>
      </c>
      <c r="BB33" s="11">
        <v>100</v>
      </c>
      <c r="BC33" s="11">
        <v>100</v>
      </c>
      <c r="BD33" s="12">
        <v>90</v>
      </c>
      <c r="BE33" s="12">
        <v>100</v>
      </c>
      <c r="BF33" s="12">
        <v>97</v>
      </c>
      <c r="BG33" s="12">
        <v>80</v>
      </c>
      <c r="BH33" s="11">
        <v>50</v>
      </c>
      <c r="BI33" s="11">
        <v>20</v>
      </c>
      <c r="BJ33" s="11">
        <v>95</v>
      </c>
      <c r="BK33" s="11">
        <v>80</v>
      </c>
      <c r="BL33" s="12"/>
      <c r="BM33" s="12"/>
      <c r="BN33" s="12"/>
      <c r="BO33" s="12"/>
      <c r="BP33" s="11">
        <v>85</v>
      </c>
      <c r="BQ33" s="11">
        <v>83</v>
      </c>
      <c r="BR33" s="11">
        <v>15</v>
      </c>
      <c r="BS33" s="11">
        <v>8</v>
      </c>
      <c r="BT33" s="12">
        <v>95</v>
      </c>
      <c r="BU33" s="12">
        <v>90</v>
      </c>
      <c r="BV33" s="12">
        <v>50</v>
      </c>
      <c r="BW33" s="12">
        <v>100</v>
      </c>
      <c r="BX33" s="11">
        <v>5</v>
      </c>
      <c r="BY33" s="11">
        <v>5</v>
      </c>
      <c r="BZ33" s="11">
        <v>35</v>
      </c>
      <c r="CA33" s="11">
        <v>40</v>
      </c>
      <c r="CB33" s="12"/>
      <c r="CC33" s="12"/>
      <c r="CD33" s="12"/>
      <c r="CE33" s="12"/>
      <c r="CF33" s="11">
        <v>90</v>
      </c>
      <c r="CG33" s="11">
        <v>85</v>
      </c>
      <c r="CH33" s="11">
        <v>100</v>
      </c>
      <c r="CI33" s="11">
        <v>100</v>
      </c>
      <c r="CJ33" s="12">
        <v>90</v>
      </c>
      <c r="CK33" s="12">
        <v>90</v>
      </c>
      <c r="CL33" s="12">
        <v>95</v>
      </c>
      <c r="CM33" s="12">
        <v>95</v>
      </c>
      <c r="CN33" s="11">
        <v>45</v>
      </c>
      <c r="CO33" s="11">
        <v>5</v>
      </c>
      <c r="CP33" s="11">
        <v>0</v>
      </c>
      <c r="CQ33" s="11">
        <v>5</v>
      </c>
      <c r="CR33" s="12">
        <v>60</v>
      </c>
      <c r="CS33" s="12">
        <v>75</v>
      </c>
      <c r="CT33" s="12">
        <v>0</v>
      </c>
      <c r="CU33" s="12">
        <v>20</v>
      </c>
      <c r="CV33" s="11">
        <v>45</v>
      </c>
      <c r="CW33" s="11">
        <v>10</v>
      </c>
      <c r="CX33" s="11">
        <v>30</v>
      </c>
      <c r="CY33" s="11">
        <v>60</v>
      </c>
      <c r="CZ33" s="12">
        <v>60</v>
      </c>
      <c r="DA33" s="12">
        <v>20</v>
      </c>
      <c r="DB33" s="12">
        <v>40</v>
      </c>
      <c r="DC33" s="12">
        <v>40</v>
      </c>
      <c r="DD33" s="11">
        <v>80</v>
      </c>
      <c r="DE33" s="11">
        <v>90</v>
      </c>
      <c r="DF33" s="11">
        <v>10</v>
      </c>
      <c r="DG33" s="11">
        <v>0</v>
      </c>
      <c r="DH33" s="12">
        <v>0</v>
      </c>
      <c r="DI33" s="12">
        <v>0</v>
      </c>
      <c r="DJ33" s="12">
        <v>0</v>
      </c>
      <c r="DK33" s="12">
        <v>0</v>
      </c>
      <c r="DL33" s="11">
        <v>45</v>
      </c>
      <c r="DM33" s="11">
        <v>60</v>
      </c>
      <c r="DN33" s="11">
        <v>60</v>
      </c>
      <c r="DO33" s="11">
        <v>30</v>
      </c>
      <c r="DP33" s="12">
        <v>10</v>
      </c>
      <c r="DQ33" s="12">
        <v>0</v>
      </c>
      <c r="DR33" s="12">
        <v>25</v>
      </c>
      <c r="DS33" s="12">
        <v>1</v>
      </c>
      <c r="DT33" s="11">
        <v>0</v>
      </c>
      <c r="DU33" s="11">
        <v>0</v>
      </c>
      <c r="DV33" s="11">
        <v>5</v>
      </c>
      <c r="DW33" s="11">
        <v>0</v>
      </c>
      <c r="DX33" s="12">
        <v>0</v>
      </c>
      <c r="DY33" s="12">
        <v>0</v>
      </c>
      <c r="DZ33" s="12">
        <v>0</v>
      </c>
      <c r="EA33" s="12">
        <v>0</v>
      </c>
      <c r="EB33" s="11">
        <v>80</v>
      </c>
      <c r="EC33" s="11">
        <v>60</v>
      </c>
      <c r="ED33" s="11">
        <v>55</v>
      </c>
      <c r="EE33" s="11">
        <v>65</v>
      </c>
      <c r="EF33" s="12">
        <v>0</v>
      </c>
      <c r="EG33" s="12">
        <v>0</v>
      </c>
      <c r="EH33" s="12">
        <v>5</v>
      </c>
      <c r="EI33" s="12">
        <v>70</v>
      </c>
      <c r="EJ33" s="11">
        <v>0</v>
      </c>
      <c r="EK33" s="11">
        <v>0</v>
      </c>
      <c r="EL33" s="11">
        <v>5</v>
      </c>
      <c r="EM33" s="11">
        <v>30</v>
      </c>
      <c r="EN33" s="12">
        <v>0</v>
      </c>
      <c r="EO33" s="12">
        <v>0</v>
      </c>
      <c r="EP33" s="12">
        <v>0</v>
      </c>
      <c r="EQ33" s="12">
        <v>0</v>
      </c>
      <c r="ER33" s="11">
        <v>85</v>
      </c>
      <c r="ES33" s="11">
        <v>70</v>
      </c>
      <c r="ET33" s="11">
        <v>70</v>
      </c>
      <c r="EU33" s="11">
        <v>80</v>
      </c>
      <c r="EV33" s="12">
        <v>0</v>
      </c>
      <c r="EW33" s="12">
        <v>40</v>
      </c>
      <c r="EX33" s="12">
        <v>90</v>
      </c>
      <c r="EY33" s="12">
        <v>85</v>
      </c>
      <c r="EZ33" s="11">
        <v>40</v>
      </c>
      <c r="FA33" s="11">
        <v>40</v>
      </c>
      <c r="FB33" s="11">
        <v>20</v>
      </c>
      <c r="FC33" s="11">
        <v>40</v>
      </c>
      <c r="FD33" s="12">
        <v>0</v>
      </c>
      <c r="FE33" s="12">
        <v>5</v>
      </c>
      <c r="FF33" s="12">
        <v>60</v>
      </c>
      <c r="FG33" s="12">
        <v>5</v>
      </c>
    </row>
    <row r="34" spans="3:163" x14ac:dyDescent="0.35">
      <c r="C34" s="10" t="s">
        <v>46</v>
      </c>
      <c r="D34" s="11"/>
      <c r="E34" s="11"/>
      <c r="F34" s="11"/>
      <c r="G34" s="11"/>
      <c r="H34" s="12"/>
      <c r="I34" s="12"/>
      <c r="J34" s="12"/>
      <c r="K34" s="12"/>
      <c r="L34" s="11"/>
      <c r="M34" s="11"/>
      <c r="N34" s="11"/>
      <c r="O34" s="11"/>
      <c r="P34" s="12"/>
      <c r="Q34" s="12"/>
      <c r="R34" s="12"/>
      <c r="S34" s="12"/>
      <c r="T34" s="11">
        <v>4</v>
      </c>
      <c r="U34" s="11">
        <v>3</v>
      </c>
      <c r="V34" s="11">
        <v>1</v>
      </c>
      <c r="W34" s="11">
        <v>0</v>
      </c>
      <c r="X34" s="12">
        <v>0</v>
      </c>
      <c r="Y34" s="12">
        <v>0</v>
      </c>
      <c r="Z34" s="12">
        <v>0</v>
      </c>
      <c r="AA34" s="12">
        <v>5</v>
      </c>
      <c r="AB34" s="11"/>
      <c r="AC34" s="11"/>
      <c r="AD34" s="11"/>
      <c r="AE34" s="11"/>
      <c r="AF34" s="12"/>
      <c r="AG34" s="12"/>
      <c r="AH34" s="12"/>
      <c r="AI34" s="12"/>
      <c r="AJ34" s="11">
        <v>5</v>
      </c>
      <c r="AK34" s="11">
        <v>60</v>
      </c>
      <c r="AL34" s="11">
        <v>5</v>
      </c>
      <c r="AM34" s="11">
        <v>50</v>
      </c>
      <c r="AN34" s="12">
        <v>2</v>
      </c>
      <c r="AO34" s="12">
        <v>70</v>
      </c>
      <c r="AP34" s="12">
        <v>39</v>
      </c>
      <c r="AQ34" s="12">
        <v>1</v>
      </c>
      <c r="AR34" s="11">
        <v>5</v>
      </c>
      <c r="AS34" s="11" t="s">
        <v>29</v>
      </c>
      <c r="AT34" s="11" t="s">
        <v>29</v>
      </c>
      <c r="AU34" s="11" t="s">
        <v>29</v>
      </c>
      <c r="AV34" s="12" t="s">
        <v>29</v>
      </c>
      <c r="AW34" s="12" t="s">
        <v>29</v>
      </c>
      <c r="AX34" s="12" t="s">
        <v>29</v>
      </c>
      <c r="AY34" s="12">
        <v>15</v>
      </c>
      <c r="AZ34" s="11"/>
      <c r="BA34" s="11"/>
      <c r="BB34" s="11"/>
      <c r="BC34" s="11"/>
      <c r="BD34" s="12"/>
      <c r="BE34" s="12"/>
      <c r="BF34" s="12"/>
      <c r="BG34" s="12"/>
      <c r="BH34" s="11"/>
      <c r="BI34" s="11"/>
      <c r="BJ34" s="11"/>
      <c r="BK34" s="11"/>
      <c r="BL34" s="12"/>
      <c r="BM34" s="12"/>
      <c r="BN34" s="12"/>
      <c r="BO34" s="12"/>
      <c r="BP34" s="11">
        <v>10</v>
      </c>
      <c r="BQ34" s="11">
        <v>1</v>
      </c>
      <c r="BR34" s="11">
        <v>30</v>
      </c>
      <c r="BS34" s="11">
        <v>5</v>
      </c>
      <c r="BT34" s="12"/>
      <c r="BU34" s="12"/>
      <c r="BV34" s="12"/>
      <c r="BW34" s="12"/>
      <c r="BX34" s="11"/>
      <c r="BY34" s="11"/>
      <c r="BZ34" s="11"/>
      <c r="CA34" s="11"/>
      <c r="CB34" s="12"/>
      <c r="CC34" s="12"/>
      <c r="CD34" s="12"/>
      <c r="CE34" s="12"/>
      <c r="CF34" s="11"/>
      <c r="CG34" s="11"/>
      <c r="CH34" s="11"/>
      <c r="CI34" s="11"/>
      <c r="CJ34" s="12"/>
      <c r="CK34" s="12"/>
      <c r="CL34" s="12"/>
      <c r="CM34" s="12"/>
      <c r="CN34" s="11"/>
      <c r="CO34" s="11"/>
      <c r="CP34" s="11"/>
      <c r="CQ34" s="11"/>
      <c r="CR34" s="12"/>
      <c r="CS34" s="12"/>
      <c r="CT34" s="12"/>
      <c r="CU34" s="12"/>
      <c r="CV34" s="11"/>
      <c r="CW34" s="11"/>
      <c r="CX34" s="11"/>
      <c r="CY34" s="11"/>
      <c r="CZ34" s="12"/>
      <c r="DA34" s="12"/>
      <c r="DB34" s="12"/>
      <c r="DC34" s="12"/>
      <c r="DD34" s="11">
        <v>0</v>
      </c>
      <c r="DE34" s="11">
        <v>0</v>
      </c>
      <c r="DF34" s="11">
        <v>0</v>
      </c>
      <c r="DG34" s="11">
        <v>0</v>
      </c>
      <c r="DH34" s="12">
        <v>0</v>
      </c>
      <c r="DI34" s="12">
        <v>0</v>
      </c>
      <c r="DJ34" s="12">
        <v>0</v>
      </c>
      <c r="DK34" s="12">
        <v>0</v>
      </c>
      <c r="DL34" s="11"/>
      <c r="DM34" s="11"/>
      <c r="DN34" s="11"/>
      <c r="DO34" s="11"/>
      <c r="DP34" s="12"/>
      <c r="DQ34" s="12"/>
      <c r="DR34" s="12"/>
      <c r="DS34" s="12"/>
      <c r="DT34" s="11">
        <v>0</v>
      </c>
      <c r="DU34" s="11">
        <v>0</v>
      </c>
      <c r="DV34" s="11">
        <v>0</v>
      </c>
      <c r="DW34" s="11">
        <v>0</v>
      </c>
      <c r="DX34" s="12">
        <v>0</v>
      </c>
      <c r="DY34" s="12">
        <v>0</v>
      </c>
      <c r="DZ34" s="12">
        <v>40</v>
      </c>
      <c r="EA34" s="12">
        <v>0</v>
      </c>
      <c r="EB34" s="11"/>
      <c r="EC34" s="11"/>
      <c r="ED34" s="11"/>
      <c r="EE34" s="11"/>
      <c r="EF34" s="12"/>
      <c r="EG34" s="12"/>
      <c r="EH34" s="12"/>
      <c r="EI34" s="12"/>
      <c r="EJ34" s="11">
        <v>0</v>
      </c>
      <c r="EK34" s="11">
        <v>0</v>
      </c>
      <c r="EL34" s="11">
        <v>0</v>
      </c>
      <c r="EM34" s="11">
        <v>0</v>
      </c>
      <c r="EN34" s="12">
        <v>0</v>
      </c>
      <c r="EO34" s="12">
        <v>0</v>
      </c>
      <c r="EP34" s="12">
        <v>0</v>
      </c>
      <c r="EQ34" s="12">
        <v>0</v>
      </c>
      <c r="ER34" s="11"/>
      <c r="ES34" s="11"/>
      <c r="ET34" s="11"/>
      <c r="EU34" s="11"/>
      <c r="EV34" s="12"/>
      <c r="EW34" s="12"/>
      <c r="EX34" s="12"/>
      <c r="EY34" s="12"/>
      <c r="EZ34" s="11"/>
      <c r="FA34" s="11"/>
      <c r="FB34" s="11"/>
      <c r="FC34" s="11"/>
      <c r="FD34" s="12"/>
      <c r="FE34" s="12"/>
      <c r="FF34" s="12"/>
      <c r="FG34" s="12"/>
    </row>
    <row r="35" spans="3:163" s="35" customFormat="1" x14ac:dyDescent="0.35">
      <c r="C35" s="36" t="s">
        <v>47</v>
      </c>
      <c r="D35" s="37">
        <f>AVERAGE(D33:G33)</f>
        <v>100</v>
      </c>
      <c r="E35" s="37"/>
      <c r="F35" s="37"/>
      <c r="G35" s="37"/>
      <c r="H35" s="37">
        <f>AVERAGE(H33:K33)</f>
        <v>95</v>
      </c>
      <c r="I35" s="38"/>
      <c r="J35" s="38"/>
      <c r="K35" s="38"/>
      <c r="L35" s="37">
        <f>AVERAGE(L33:O33)</f>
        <v>100</v>
      </c>
      <c r="M35" s="37"/>
      <c r="N35" s="37"/>
      <c r="O35" s="37"/>
      <c r="P35" s="37">
        <f>AVERAGE(P33:S33)</f>
        <v>98.75</v>
      </c>
      <c r="Q35" s="38"/>
      <c r="R35" s="38"/>
      <c r="S35" s="38"/>
      <c r="T35" s="37">
        <f>AVERAGE(T33:W33)</f>
        <v>92.25</v>
      </c>
      <c r="U35" s="37"/>
      <c r="V35" s="37"/>
      <c r="W35" s="37"/>
      <c r="X35" s="37">
        <f>AVERAGE(X33:AA33)</f>
        <v>97.5</v>
      </c>
      <c r="Y35" s="38"/>
      <c r="Z35" s="38"/>
      <c r="AA35" s="38"/>
      <c r="AB35" s="37">
        <f>AVERAGE(AB33:AE33)</f>
        <v>53.75</v>
      </c>
      <c r="AC35" s="37"/>
      <c r="AD35" s="37"/>
      <c r="AE35" s="37"/>
      <c r="AF35" s="37">
        <f>AVERAGE(AF33:AI33)</f>
        <v>72.5</v>
      </c>
      <c r="AG35" s="38"/>
      <c r="AH35" s="38"/>
      <c r="AI35" s="38"/>
      <c r="AJ35" s="37">
        <f>AVERAGE(AJ33:AM33)</f>
        <v>68.75</v>
      </c>
      <c r="AK35" s="37"/>
      <c r="AL35" s="37"/>
      <c r="AM35" s="37"/>
      <c r="AN35" s="37">
        <f>AVERAGE(AN33:AQ33)</f>
        <v>59</v>
      </c>
      <c r="AO35" s="38"/>
      <c r="AP35" s="38"/>
      <c r="AQ35" s="38"/>
      <c r="AR35" s="37">
        <f>AVERAGE(AR33:AU33)</f>
        <v>75</v>
      </c>
      <c r="AS35" s="37"/>
      <c r="AT35" s="37"/>
      <c r="AU35" s="37"/>
      <c r="AV35" s="37" t="e">
        <f>AVERAGE(AV33:AY33)</f>
        <v>#DIV/0!</v>
      </c>
      <c r="AW35" s="38"/>
      <c r="AX35" s="38"/>
      <c r="AY35" s="38"/>
      <c r="AZ35" s="37">
        <f>AVERAGE(AZ33:BC33)</f>
        <v>100</v>
      </c>
      <c r="BA35" s="37"/>
      <c r="BB35" s="37"/>
      <c r="BC35" s="37"/>
      <c r="BD35" s="37">
        <f>AVERAGE(BD33:BG33)</f>
        <v>91.75</v>
      </c>
      <c r="BE35" s="38"/>
      <c r="BF35" s="38"/>
      <c r="BG35" s="38"/>
      <c r="BH35" s="37">
        <f>AVERAGE(BH33:BK33)</f>
        <v>61.25</v>
      </c>
      <c r="BI35" s="37"/>
      <c r="BJ35" s="37"/>
      <c r="BK35" s="37"/>
      <c r="BL35" s="37" t="e">
        <f>AVERAGE(BL33:BO33)</f>
        <v>#DIV/0!</v>
      </c>
      <c r="BM35" s="38"/>
      <c r="BN35" s="38"/>
      <c r="BO35" s="38"/>
      <c r="BP35" s="37">
        <f>AVERAGE(BP33:BS33)</f>
        <v>47.75</v>
      </c>
      <c r="BQ35" s="37"/>
      <c r="BR35" s="37"/>
      <c r="BS35" s="37"/>
      <c r="BT35" s="37">
        <f>AVERAGE(BT33:BW33)</f>
        <v>83.75</v>
      </c>
      <c r="BU35" s="38"/>
      <c r="BV35" s="38"/>
      <c r="BW35" s="38"/>
      <c r="BX35" s="37">
        <f>AVERAGE(BX33:CA33)</f>
        <v>21.25</v>
      </c>
      <c r="BY35" s="37"/>
      <c r="BZ35" s="37"/>
      <c r="CA35" s="37"/>
      <c r="CB35" s="37" t="e">
        <f>AVERAGE(CB33:CE33)</f>
        <v>#DIV/0!</v>
      </c>
      <c r="CC35" s="38"/>
      <c r="CD35" s="38"/>
      <c r="CE35" s="38"/>
      <c r="CF35" s="37">
        <f>AVERAGE(CF33:CI33)</f>
        <v>93.75</v>
      </c>
      <c r="CG35" s="37"/>
      <c r="CH35" s="37"/>
      <c r="CI35" s="37"/>
      <c r="CJ35" s="37">
        <f>AVERAGE(CJ33:CM33)</f>
        <v>92.5</v>
      </c>
      <c r="CK35" s="38"/>
      <c r="CL35" s="38"/>
      <c r="CM35" s="38"/>
      <c r="CN35" s="37">
        <f>AVERAGE(CN33:CQ33)</f>
        <v>13.75</v>
      </c>
      <c r="CO35" s="37"/>
      <c r="CP35" s="37"/>
      <c r="CQ35" s="37"/>
      <c r="CR35" s="37">
        <f>AVERAGE(CR33:CU33)</f>
        <v>38.75</v>
      </c>
      <c r="CS35" s="38"/>
      <c r="CT35" s="38"/>
      <c r="CU35" s="38"/>
      <c r="CV35" s="37">
        <f>AVERAGE(CV33:CY33)</f>
        <v>36.25</v>
      </c>
      <c r="CW35" s="37"/>
      <c r="CX35" s="37"/>
      <c r="CY35" s="37"/>
      <c r="CZ35" s="37">
        <f>AVERAGE(CZ33:DC33)</f>
        <v>40</v>
      </c>
      <c r="DA35" s="38"/>
      <c r="DB35" s="38"/>
      <c r="DC35" s="38"/>
      <c r="DD35" s="37">
        <f>AVERAGE(DD33:DG33)</f>
        <v>45</v>
      </c>
      <c r="DE35" s="37"/>
      <c r="DF35" s="37"/>
      <c r="DG35" s="37"/>
      <c r="DH35" s="37">
        <f>AVERAGE(DH33:DK33)</f>
        <v>0</v>
      </c>
      <c r="DI35" s="38"/>
      <c r="DJ35" s="38"/>
      <c r="DK35" s="38"/>
      <c r="DL35" s="37">
        <f>AVERAGE(DL33:DO33)</f>
        <v>48.75</v>
      </c>
      <c r="DM35" s="37"/>
      <c r="DN35" s="37"/>
      <c r="DO35" s="37"/>
      <c r="DP35" s="37">
        <f>AVERAGE(DP33:DS33)</f>
        <v>9</v>
      </c>
      <c r="DQ35" s="38"/>
      <c r="DR35" s="38"/>
      <c r="DS35" s="38"/>
      <c r="DT35" s="37">
        <f>AVERAGE(DT33:DW33)</f>
        <v>1.25</v>
      </c>
      <c r="DU35" s="37"/>
      <c r="DV35" s="37"/>
      <c r="DW35" s="37"/>
      <c r="DX35" s="37">
        <f>AVERAGE(DX33:EA33)</f>
        <v>0</v>
      </c>
      <c r="DY35" s="38"/>
      <c r="DZ35" s="38"/>
      <c r="EA35" s="38"/>
      <c r="EB35" s="37">
        <f>AVERAGE(EB33:EE33)</f>
        <v>65</v>
      </c>
      <c r="EC35" s="37"/>
      <c r="ED35" s="37"/>
      <c r="EE35" s="37"/>
      <c r="EF35" s="37">
        <f>AVERAGE(EF33:EI33)</f>
        <v>18.75</v>
      </c>
      <c r="EG35" s="38"/>
      <c r="EH35" s="38"/>
      <c r="EI35" s="38"/>
      <c r="EJ35" s="37">
        <f>AVERAGE(EJ33:EM33)</f>
        <v>8.75</v>
      </c>
      <c r="EK35" s="37"/>
      <c r="EL35" s="37"/>
      <c r="EM35" s="37"/>
      <c r="EN35" s="37">
        <f>AVERAGE(EN33:EQ33)</f>
        <v>0</v>
      </c>
      <c r="EO35" s="38"/>
      <c r="EP35" s="38"/>
      <c r="EQ35" s="38"/>
      <c r="ER35" s="37">
        <f>AVERAGE(ER33:EU33)</f>
        <v>76.25</v>
      </c>
      <c r="ES35" s="37"/>
      <c r="ET35" s="37"/>
      <c r="EU35" s="37"/>
      <c r="EV35" s="37">
        <f>AVERAGE(EV33:EY33)</f>
        <v>53.75</v>
      </c>
      <c r="EW35" s="38"/>
      <c r="EX35" s="38"/>
      <c r="EY35" s="38"/>
      <c r="EZ35" s="37">
        <f>AVERAGE(EZ33:FC33)</f>
        <v>35</v>
      </c>
      <c r="FA35" s="37"/>
      <c r="FB35" s="37"/>
      <c r="FC35" s="37"/>
      <c r="FD35" s="37">
        <f>AVERAGE(FD33:FG33)</f>
        <v>17.5</v>
      </c>
      <c r="FE35" s="38"/>
      <c r="FF35" s="38"/>
      <c r="FG35" s="38"/>
    </row>
    <row r="36" spans="3:163" s="35" customFormat="1" x14ac:dyDescent="0.35">
      <c r="C36" s="36" t="s">
        <v>48</v>
      </c>
      <c r="D36" s="37" t="e">
        <f>AVERAGE(D34:G34)</f>
        <v>#DIV/0!</v>
      </c>
      <c r="E36" s="37"/>
      <c r="F36" s="37"/>
      <c r="G36" s="37"/>
      <c r="H36" s="37" t="e">
        <f>AVERAGE(H34:K34)</f>
        <v>#DIV/0!</v>
      </c>
      <c r="I36" s="38"/>
      <c r="J36" s="38"/>
      <c r="K36" s="38"/>
      <c r="L36" s="37" t="e">
        <f>AVERAGE(L34:O34)</f>
        <v>#DIV/0!</v>
      </c>
      <c r="M36" s="37"/>
      <c r="N36" s="37"/>
      <c r="O36" s="37"/>
      <c r="P36" s="37" t="e">
        <f>AVERAGE(P34:S34)</f>
        <v>#DIV/0!</v>
      </c>
      <c r="Q36" s="38"/>
      <c r="R36" s="38"/>
      <c r="S36" s="38"/>
      <c r="T36" s="37">
        <f>AVERAGE(T34:W34)</f>
        <v>2</v>
      </c>
      <c r="U36" s="37"/>
      <c r="V36" s="37"/>
      <c r="W36" s="37"/>
      <c r="X36" s="37">
        <f>AVERAGE(X34:AA34)</f>
        <v>1.25</v>
      </c>
      <c r="Y36" s="38"/>
      <c r="Z36" s="38"/>
      <c r="AA36" s="38"/>
      <c r="AB36" s="37" t="e">
        <f>AVERAGE(AB34:AE34)</f>
        <v>#DIV/0!</v>
      </c>
      <c r="AC36" s="37"/>
      <c r="AD36" s="37"/>
      <c r="AE36" s="37"/>
      <c r="AF36" s="37" t="e">
        <f>AVERAGE(AF34:AI34)</f>
        <v>#DIV/0!</v>
      </c>
      <c r="AG36" s="38"/>
      <c r="AH36" s="38"/>
      <c r="AI36" s="38"/>
      <c r="AJ36" s="37">
        <f>AVERAGE(AJ34:AM34)</f>
        <v>30</v>
      </c>
      <c r="AK36" s="37"/>
      <c r="AL36" s="37"/>
      <c r="AM36" s="37"/>
      <c r="AN36" s="37">
        <f>AVERAGE(AN34:AQ34)</f>
        <v>28</v>
      </c>
      <c r="AO36" s="38"/>
      <c r="AP36" s="38"/>
      <c r="AQ36" s="38"/>
      <c r="AR36" s="37">
        <f>AVERAGE(AR34:AU34)</f>
        <v>5</v>
      </c>
      <c r="AS36" s="37"/>
      <c r="AT36" s="37"/>
      <c r="AU36" s="37"/>
      <c r="AV36" s="37">
        <f>AVERAGE(AV34:AY34)</f>
        <v>15</v>
      </c>
      <c r="AW36" s="38"/>
      <c r="AX36" s="38"/>
      <c r="AY36" s="38"/>
      <c r="AZ36" s="37" t="e">
        <f>AVERAGE(AZ34:BC34)</f>
        <v>#DIV/0!</v>
      </c>
      <c r="BA36" s="37"/>
      <c r="BB36" s="37"/>
      <c r="BC36" s="37"/>
      <c r="BD36" s="37" t="e">
        <f>AVERAGE(BD34:BG34)</f>
        <v>#DIV/0!</v>
      </c>
      <c r="BE36" s="38"/>
      <c r="BF36" s="38"/>
      <c r="BG36" s="38"/>
      <c r="BH36" s="37" t="e">
        <f>AVERAGE(BH34:BK34)</f>
        <v>#DIV/0!</v>
      </c>
      <c r="BI36" s="37"/>
      <c r="BJ36" s="37"/>
      <c r="BK36" s="37"/>
      <c r="BL36" s="37" t="e">
        <f>AVERAGE(BL34:BO34)</f>
        <v>#DIV/0!</v>
      </c>
      <c r="BM36" s="38"/>
      <c r="BN36" s="38"/>
      <c r="BO36" s="38"/>
      <c r="BP36" s="37">
        <f>AVERAGE(BP34:BS34)</f>
        <v>11.5</v>
      </c>
      <c r="BQ36" s="37"/>
      <c r="BR36" s="37"/>
      <c r="BS36" s="37"/>
      <c r="BT36" s="37" t="e">
        <f>AVERAGE(BT34:BW34)</f>
        <v>#DIV/0!</v>
      </c>
      <c r="BU36" s="38"/>
      <c r="BV36" s="38"/>
      <c r="BW36" s="38"/>
      <c r="BX36" s="37" t="e">
        <f>AVERAGE(BX34:CA34)</f>
        <v>#DIV/0!</v>
      </c>
      <c r="BY36" s="37"/>
      <c r="BZ36" s="37"/>
      <c r="CA36" s="37"/>
      <c r="CB36" s="37" t="e">
        <f>AVERAGE(CB34:CE34)</f>
        <v>#DIV/0!</v>
      </c>
      <c r="CC36" s="38"/>
      <c r="CD36" s="38"/>
      <c r="CE36" s="38"/>
      <c r="CF36" s="37" t="e">
        <f>AVERAGE(CF34:CI34)</f>
        <v>#DIV/0!</v>
      </c>
      <c r="CG36" s="37"/>
      <c r="CH36" s="37"/>
      <c r="CI36" s="37"/>
      <c r="CJ36" s="37" t="e">
        <f>AVERAGE(CJ34:CM34)</f>
        <v>#DIV/0!</v>
      </c>
      <c r="CK36" s="38"/>
      <c r="CL36" s="38"/>
      <c r="CM36" s="38"/>
      <c r="CN36" s="37" t="e">
        <f>AVERAGE(CN34:CQ34)</f>
        <v>#DIV/0!</v>
      </c>
      <c r="CO36" s="37"/>
      <c r="CP36" s="37"/>
      <c r="CQ36" s="37"/>
      <c r="CR36" s="37" t="e">
        <f>AVERAGE(CR34:CU34)</f>
        <v>#DIV/0!</v>
      </c>
      <c r="CS36" s="38"/>
      <c r="CT36" s="38"/>
      <c r="CU36" s="38"/>
      <c r="CV36" s="37" t="e">
        <f>AVERAGE(CV34:CY34)</f>
        <v>#DIV/0!</v>
      </c>
      <c r="CW36" s="37"/>
      <c r="CX36" s="37"/>
      <c r="CY36" s="37"/>
      <c r="CZ36" s="37" t="e">
        <f>AVERAGE(CZ34:DC34)</f>
        <v>#DIV/0!</v>
      </c>
      <c r="DA36" s="38"/>
      <c r="DB36" s="38"/>
      <c r="DC36" s="38"/>
      <c r="DD36" s="37">
        <f>AVERAGE(DD34:DG34)</f>
        <v>0</v>
      </c>
      <c r="DE36" s="37"/>
      <c r="DF36" s="37"/>
      <c r="DG36" s="37"/>
      <c r="DH36" s="37">
        <f>AVERAGE(DH34:DK34)</f>
        <v>0</v>
      </c>
      <c r="DI36" s="38"/>
      <c r="DJ36" s="38"/>
      <c r="DK36" s="38"/>
      <c r="DL36" s="37" t="e">
        <f>AVERAGE(DL34:DO34)</f>
        <v>#DIV/0!</v>
      </c>
      <c r="DM36" s="37"/>
      <c r="DN36" s="37"/>
      <c r="DO36" s="37"/>
      <c r="DP36" s="37" t="e">
        <f>AVERAGE(DP34:DS34)</f>
        <v>#DIV/0!</v>
      </c>
      <c r="DQ36" s="38"/>
      <c r="DR36" s="38"/>
      <c r="DS36" s="38"/>
      <c r="DT36" s="37">
        <f>AVERAGE(DT34:DW34)</f>
        <v>0</v>
      </c>
      <c r="DU36" s="37"/>
      <c r="DV36" s="37"/>
      <c r="DW36" s="37"/>
      <c r="DX36" s="37">
        <f>AVERAGE(DX34:EA34)</f>
        <v>10</v>
      </c>
      <c r="DY36" s="38"/>
      <c r="DZ36" s="38"/>
      <c r="EA36" s="38"/>
      <c r="EB36" s="37" t="e">
        <f>AVERAGE(EB34:EE34)</f>
        <v>#DIV/0!</v>
      </c>
      <c r="EC36" s="37"/>
      <c r="ED36" s="37"/>
      <c r="EE36" s="37"/>
      <c r="EF36" s="37" t="e">
        <f>AVERAGE(EF34:EI34)</f>
        <v>#DIV/0!</v>
      </c>
      <c r="EG36" s="38"/>
      <c r="EH36" s="38"/>
      <c r="EI36" s="38"/>
      <c r="EJ36" s="37">
        <f>AVERAGE(EJ34:EM34)</f>
        <v>0</v>
      </c>
      <c r="EK36" s="37"/>
      <c r="EL36" s="37"/>
      <c r="EM36" s="37"/>
      <c r="EN36" s="37">
        <f>AVERAGE(EN34:EQ34)</f>
        <v>0</v>
      </c>
      <c r="EO36" s="38"/>
      <c r="EP36" s="38"/>
      <c r="EQ36" s="38"/>
      <c r="ER36" s="37" t="e">
        <f>AVERAGE(ER34:EU34)</f>
        <v>#DIV/0!</v>
      </c>
      <c r="ES36" s="37"/>
      <c r="ET36" s="37"/>
      <c r="EU36" s="37"/>
      <c r="EV36" s="37" t="e">
        <f>AVERAGE(EV34:EY34)</f>
        <v>#DIV/0!</v>
      </c>
      <c r="EW36" s="38"/>
      <c r="EX36" s="38"/>
      <c r="EY36" s="38"/>
      <c r="EZ36" s="37" t="e">
        <f>AVERAGE(EZ34:FC34)</f>
        <v>#DIV/0!</v>
      </c>
      <c r="FA36" s="37"/>
      <c r="FB36" s="37"/>
      <c r="FC36" s="37"/>
      <c r="FD36" s="37" t="e">
        <f>AVERAGE(FD34:FG34)</f>
        <v>#DIV/0!</v>
      </c>
      <c r="FE36" s="38"/>
      <c r="FF36" s="38"/>
      <c r="FG36" s="38"/>
    </row>
    <row r="37" spans="3:163" x14ac:dyDescent="0.35">
      <c r="C37" s="10"/>
      <c r="D37" s="11"/>
      <c r="E37" s="11"/>
      <c r="F37" s="11"/>
      <c r="G37" s="11"/>
      <c r="H37" s="12"/>
      <c r="I37" s="12"/>
      <c r="J37" s="12"/>
      <c r="K37" s="12"/>
      <c r="L37" s="11"/>
      <c r="M37" s="11"/>
      <c r="N37" s="11"/>
      <c r="O37" s="11"/>
      <c r="P37" s="12"/>
      <c r="Q37" s="12"/>
      <c r="R37" s="12"/>
      <c r="S37" s="12"/>
      <c r="T37" s="11"/>
      <c r="U37" s="11"/>
      <c r="V37" s="11"/>
      <c r="W37" s="11"/>
      <c r="X37" s="12"/>
      <c r="Y37" s="12"/>
      <c r="Z37" s="12"/>
      <c r="AA37" s="12"/>
      <c r="AB37" s="11"/>
      <c r="AC37" s="11"/>
      <c r="AD37" s="11"/>
      <c r="AE37" s="11"/>
      <c r="AF37" s="12"/>
      <c r="AG37" s="12"/>
      <c r="AH37" s="12"/>
      <c r="AI37" s="12"/>
      <c r="AJ37" s="11"/>
      <c r="AK37" s="11"/>
      <c r="AL37" s="11"/>
      <c r="AM37" s="11"/>
      <c r="AN37" s="12"/>
      <c r="AO37" s="12"/>
      <c r="AP37" s="12"/>
      <c r="AQ37" s="12"/>
      <c r="AR37" s="11"/>
      <c r="AS37" s="11"/>
      <c r="AT37" s="11"/>
      <c r="AU37" s="11"/>
      <c r="AV37" s="12"/>
      <c r="AW37" s="12"/>
      <c r="AX37" s="12"/>
      <c r="AY37" s="12"/>
      <c r="AZ37" s="11"/>
      <c r="BA37" s="11"/>
      <c r="BB37" s="11"/>
      <c r="BC37" s="11"/>
      <c r="BD37" s="12"/>
      <c r="BE37" s="12"/>
      <c r="BF37" s="12"/>
      <c r="BG37" s="12"/>
      <c r="BH37" s="11"/>
      <c r="BI37" s="11"/>
      <c r="BJ37" s="11"/>
      <c r="BK37" s="11"/>
      <c r="BL37" s="12"/>
      <c r="BM37" s="12"/>
      <c r="BN37" s="12"/>
      <c r="BO37" s="12"/>
      <c r="BP37" s="11"/>
      <c r="BQ37" s="11"/>
      <c r="BR37" s="11"/>
      <c r="BS37" s="11"/>
      <c r="BT37" s="12"/>
      <c r="BU37" s="12"/>
      <c r="BV37" s="12"/>
      <c r="BW37" s="12"/>
      <c r="BX37" s="11"/>
      <c r="BY37" s="11"/>
      <c r="BZ37" s="11"/>
      <c r="CA37" s="11"/>
      <c r="CB37" s="12"/>
      <c r="CC37" s="12"/>
      <c r="CD37" s="12"/>
      <c r="CE37" s="12"/>
      <c r="CF37" s="11"/>
      <c r="CG37" s="11"/>
      <c r="CH37" s="11"/>
      <c r="CI37" s="11"/>
      <c r="CJ37" s="12"/>
      <c r="CK37" s="12"/>
      <c r="CL37" s="12"/>
      <c r="CM37" s="12"/>
      <c r="CN37" s="11"/>
      <c r="CO37" s="11"/>
      <c r="CP37" s="11"/>
      <c r="CQ37" s="11"/>
      <c r="CR37" s="12"/>
      <c r="CS37" s="12"/>
      <c r="CT37" s="12"/>
      <c r="CU37" s="12"/>
      <c r="CV37" s="11"/>
      <c r="CW37" s="11"/>
      <c r="CX37" s="11"/>
      <c r="CY37" s="11"/>
      <c r="CZ37" s="12"/>
      <c r="DA37" s="12"/>
      <c r="DB37" s="12"/>
      <c r="DC37" s="12"/>
      <c r="DD37" s="11"/>
      <c r="DE37" s="11"/>
      <c r="DF37" s="11"/>
      <c r="DG37" s="11"/>
      <c r="DH37" s="12"/>
      <c r="DI37" s="12"/>
      <c r="DJ37" s="12"/>
      <c r="DK37" s="12"/>
      <c r="DL37" s="11"/>
      <c r="DM37" s="11"/>
      <c r="DN37" s="11"/>
      <c r="DO37" s="11"/>
      <c r="DP37" s="12"/>
      <c r="DQ37" s="12"/>
      <c r="DR37" s="12"/>
      <c r="DS37" s="12"/>
      <c r="DT37" s="11"/>
      <c r="DU37" s="11"/>
      <c r="DV37" s="11"/>
      <c r="DW37" s="11"/>
      <c r="DX37" s="12"/>
      <c r="DY37" s="12"/>
      <c r="DZ37" s="12"/>
      <c r="EA37" s="12"/>
      <c r="EB37" s="11"/>
      <c r="EC37" s="11"/>
      <c r="ED37" s="11"/>
      <c r="EE37" s="11"/>
      <c r="EF37" s="12"/>
      <c r="EG37" s="12"/>
      <c r="EH37" s="12"/>
      <c r="EI37" s="12"/>
      <c r="EJ37" s="11"/>
      <c r="EK37" s="11"/>
      <c r="EL37" s="11"/>
      <c r="EM37" s="11"/>
      <c r="EN37" s="12"/>
      <c r="EO37" s="12"/>
      <c r="EP37" s="12"/>
      <c r="EQ37" s="12"/>
      <c r="ER37" s="11"/>
      <c r="ES37" s="11"/>
      <c r="ET37" s="11"/>
      <c r="EU37" s="11"/>
      <c r="EV37" s="12"/>
      <c r="EW37" s="12"/>
      <c r="EX37" s="12"/>
      <c r="EY37" s="12"/>
      <c r="EZ37" s="11"/>
      <c r="FA37" s="11"/>
      <c r="FB37" s="11"/>
      <c r="FC37" s="11"/>
      <c r="FD37" s="12"/>
      <c r="FE37" s="12"/>
      <c r="FF37" s="12"/>
      <c r="FG37" s="12"/>
    </row>
    <row r="38" spans="3:163" x14ac:dyDescent="0.35">
      <c r="C38" s="10" t="s">
        <v>49</v>
      </c>
      <c r="D38" s="11"/>
      <c r="E38" s="11"/>
      <c r="F38" s="11"/>
      <c r="G38" s="11"/>
      <c r="H38" s="12"/>
      <c r="I38" s="12"/>
      <c r="J38" s="12"/>
      <c r="K38" s="12"/>
      <c r="L38" s="11"/>
      <c r="M38" s="11"/>
      <c r="N38" s="11"/>
      <c r="O38" s="11"/>
      <c r="P38" s="12"/>
      <c r="Q38" s="12"/>
      <c r="R38" s="12"/>
      <c r="S38" s="12"/>
      <c r="T38" s="11"/>
      <c r="U38" s="11"/>
      <c r="V38" s="11"/>
      <c r="W38" s="11"/>
      <c r="X38" s="12"/>
      <c r="Y38" s="12"/>
      <c r="Z38" s="12"/>
      <c r="AA38" s="12"/>
      <c r="AB38" s="11"/>
      <c r="AC38" s="11"/>
      <c r="AD38" s="11"/>
      <c r="AE38" s="11"/>
      <c r="AF38" s="12"/>
      <c r="AG38" s="12"/>
      <c r="AH38" s="12"/>
      <c r="AI38" s="12"/>
      <c r="AJ38" s="11"/>
      <c r="AK38" s="11"/>
      <c r="AL38" s="11"/>
      <c r="AM38" s="11"/>
      <c r="AN38" s="12"/>
      <c r="AO38" s="12"/>
      <c r="AP38" s="12"/>
      <c r="AQ38" s="12"/>
      <c r="AR38" s="11"/>
      <c r="AS38" s="11"/>
      <c r="AT38" s="11"/>
      <c r="AU38" s="11"/>
      <c r="AV38" s="12"/>
      <c r="AW38" s="12"/>
      <c r="AX38" s="12"/>
      <c r="AY38" s="12"/>
      <c r="AZ38" s="11"/>
      <c r="BA38" s="11"/>
      <c r="BB38" s="11"/>
      <c r="BC38" s="11"/>
      <c r="BD38" s="12"/>
      <c r="BE38" s="12"/>
      <c r="BF38" s="12"/>
      <c r="BG38" s="12"/>
      <c r="BH38" s="11"/>
      <c r="BI38" s="11"/>
      <c r="BJ38" s="11"/>
      <c r="BK38" s="11"/>
      <c r="BL38" s="12"/>
      <c r="BM38" s="12"/>
      <c r="BN38" s="12"/>
      <c r="BO38" s="12"/>
      <c r="BP38" s="11"/>
      <c r="BQ38" s="11"/>
      <c r="BR38" s="11"/>
      <c r="BS38" s="11"/>
      <c r="BT38" s="12"/>
      <c r="BU38" s="12"/>
      <c r="BV38" s="12"/>
      <c r="BW38" s="12"/>
      <c r="BX38" s="11"/>
      <c r="BY38" s="11"/>
      <c r="BZ38" s="11"/>
      <c r="CA38" s="11"/>
      <c r="CB38" s="12"/>
      <c r="CC38" s="12"/>
      <c r="CD38" s="12"/>
      <c r="CE38" s="12"/>
      <c r="CF38" s="11"/>
      <c r="CG38" s="11"/>
      <c r="CH38" s="11"/>
      <c r="CI38" s="11"/>
      <c r="CJ38" s="12"/>
      <c r="CK38" s="12"/>
      <c r="CL38" s="12"/>
      <c r="CM38" s="12"/>
      <c r="CN38" s="11"/>
      <c r="CO38" s="11"/>
      <c r="CP38" s="11"/>
      <c r="CQ38" s="11"/>
      <c r="CR38" s="12"/>
      <c r="CS38" s="12"/>
      <c r="CT38" s="12"/>
      <c r="CU38" s="12"/>
      <c r="CV38" s="11"/>
      <c r="CW38" s="11"/>
      <c r="CX38" s="11"/>
      <c r="CY38" s="11"/>
      <c r="CZ38" s="12"/>
      <c r="DA38" s="12"/>
      <c r="DB38" s="12"/>
      <c r="DC38" s="12"/>
      <c r="DD38" s="11"/>
      <c r="DE38" s="11"/>
      <c r="DF38" s="11"/>
      <c r="DG38" s="11"/>
      <c r="DH38" s="12"/>
      <c r="DI38" s="12"/>
      <c r="DJ38" s="12"/>
      <c r="DK38" s="12"/>
      <c r="DL38" s="11"/>
      <c r="DM38" s="11"/>
      <c r="DN38" s="11"/>
      <c r="DO38" s="11"/>
      <c r="DP38" s="12"/>
      <c r="DQ38" s="12"/>
      <c r="DR38" s="12"/>
      <c r="DS38" s="12"/>
      <c r="DT38" s="62" t="s">
        <v>61</v>
      </c>
      <c r="DU38" s="64"/>
      <c r="DV38" s="11"/>
      <c r="DW38" s="11"/>
      <c r="DX38" s="12"/>
      <c r="DY38" s="12"/>
      <c r="DZ38" s="12"/>
      <c r="EA38" s="12"/>
      <c r="EB38" s="11"/>
      <c r="EC38" s="11"/>
      <c r="ED38" s="11"/>
      <c r="EE38" s="11"/>
      <c r="EF38" s="12"/>
      <c r="EG38" s="12"/>
      <c r="EH38" s="12"/>
      <c r="EI38" s="12"/>
      <c r="EJ38" s="11" t="s">
        <v>62</v>
      </c>
      <c r="EK38" s="11"/>
      <c r="EL38" s="11"/>
      <c r="EM38" s="11"/>
      <c r="EN38" s="12"/>
      <c r="EO38" s="12"/>
      <c r="EP38" s="12"/>
      <c r="EQ38" s="12"/>
      <c r="ER38" s="11"/>
      <c r="ES38" s="11"/>
      <c r="ET38" s="11"/>
      <c r="EU38" s="11"/>
      <c r="EV38" s="12"/>
      <c r="EW38" s="12"/>
      <c r="EX38" s="12"/>
      <c r="EY38" s="12"/>
      <c r="EZ38" s="11"/>
      <c r="FA38" s="11"/>
      <c r="FB38" s="11"/>
      <c r="FC38" s="11"/>
      <c r="FD38" s="12"/>
      <c r="FE38" s="12"/>
      <c r="FF38" s="12"/>
      <c r="FG38" s="12"/>
    </row>
  </sheetData>
  <mergeCells count="161">
    <mergeCell ref="ER5:EU5"/>
    <mergeCell ref="EV5:EY5"/>
    <mergeCell ref="EZ1:FG1"/>
    <mergeCell ref="EZ2:FG2"/>
    <mergeCell ref="EZ3:FC3"/>
    <mergeCell ref="FD3:FG3"/>
    <mergeCell ref="EZ4:FC4"/>
    <mergeCell ref="FD4:FG4"/>
    <mergeCell ref="EZ5:FC5"/>
    <mergeCell ref="FD5:FG5"/>
    <mergeCell ref="ER1:EY1"/>
    <mergeCell ref="ER2:EY2"/>
    <mergeCell ref="ER3:EU3"/>
    <mergeCell ref="EV3:EY3"/>
    <mergeCell ref="ER4:EU4"/>
    <mergeCell ref="EV4:EY4"/>
    <mergeCell ref="EB5:EE5"/>
    <mergeCell ref="EF5:EI5"/>
    <mergeCell ref="EJ1:EQ1"/>
    <mergeCell ref="EJ2:EQ2"/>
    <mergeCell ref="EJ3:EM3"/>
    <mergeCell ref="EN3:EQ3"/>
    <mergeCell ref="EJ4:EM4"/>
    <mergeCell ref="EN4:EQ4"/>
    <mergeCell ref="EJ5:EM5"/>
    <mergeCell ref="EN5:EQ5"/>
    <mergeCell ref="EB1:EI1"/>
    <mergeCell ref="EB2:EI2"/>
    <mergeCell ref="EB3:EE3"/>
    <mergeCell ref="EF3:EI3"/>
    <mergeCell ref="EB4:EE4"/>
    <mergeCell ref="EF4:EI4"/>
    <mergeCell ref="DL5:DO5"/>
    <mergeCell ref="DP5:DS5"/>
    <mergeCell ref="DT1:EA1"/>
    <mergeCell ref="DT2:EA2"/>
    <mergeCell ref="DT3:DW3"/>
    <mergeCell ref="DX3:EA3"/>
    <mergeCell ref="DT4:DW4"/>
    <mergeCell ref="DX4:EA4"/>
    <mergeCell ref="DT5:DW5"/>
    <mergeCell ref="DX5:EA5"/>
    <mergeCell ref="DL1:DS1"/>
    <mergeCell ref="DL2:DS2"/>
    <mergeCell ref="DL3:DO3"/>
    <mergeCell ref="DP3:DS3"/>
    <mergeCell ref="DL4:DO4"/>
    <mergeCell ref="DP4:DS4"/>
    <mergeCell ref="CV5:CY5"/>
    <mergeCell ref="CZ5:DC5"/>
    <mergeCell ref="DD1:DK1"/>
    <mergeCell ref="DD2:DK2"/>
    <mergeCell ref="DD3:DG3"/>
    <mergeCell ref="DH3:DK3"/>
    <mergeCell ref="DD4:DG4"/>
    <mergeCell ref="DH4:DK4"/>
    <mergeCell ref="DD5:DG5"/>
    <mergeCell ref="DH5:DK5"/>
    <mergeCell ref="CV1:DC1"/>
    <mergeCell ref="CV2:DC2"/>
    <mergeCell ref="CV3:CY3"/>
    <mergeCell ref="CZ3:DC3"/>
    <mergeCell ref="CV4:CY4"/>
    <mergeCell ref="CZ4:DC4"/>
    <mergeCell ref="CF5:CI5"/>
    <mergeCell ref="CJ5:CM5"/>
    <mergeCell ref="CN1:CU1"/>
    <mergeCell ref="CN2:CU2"/>
    <mergeCell ref="CN3:CQ3"/>
    <mergeCell ref="CR3:CU3"/>
    <mergeCell ref="CN4:CQ4"/>
    <mergeCell ref="CR4:CU4"/>
    <mergeCell ref="CN5:CQ5"/>
    <mergeCell ref="CR5:CU5"/>
    <mergeCell ref="CF1:CM1"/>
    <mergeCell ref="CF2:CM2"/>
    <mergeCell ref="CF3:CI3"/>
    <mergeCell ref="CJ3:CM3"/>
    <mergeCell ref="CF4:CI4"/>
    <mergeCell ref="CJ4:CM4"/>
    <mergeCell ref="BP5:BS5"/>
    <mergeCell ref="BT5:BW5"/>
    <mergeCell ref="BX1:CE1"/>
    <mergeCell ref="BX2:CE2"/>
    <mergeCell ref="BX3:CA3"/>
    <mergeCell ref="CB3:CE3"/>
    <mergeCell ref="BX4:CA4"/>
    <mergeCell ref="CB4:CE4"/>
    <mergeCell ref="BX5:CA5"/>
    <mergeCell ref="CB5:CE5"/>
    <mergeCell ref="BP1:BW1"/>
    <mergeCell ref="BP2:BW2"/>
    <mergeCell ref="BP3:BS3"/>
    <mergeCell ref="BT3:BW3"/>
    <mergeCell ref="BP4:BS4"/>
    <mergeCell ref="BT4:BW4"/>
    <mergeCell ref="AZ5:BC5"/>
    <mergeCell ref="BD5:BG5"/>
    <mergeCell ref="BH1:BO1"/>
    <mergeCell ref="BH2:BO2"/>
    <mergeCell ref="BH3:BK3"/>
    <mergeCell ref="BL3:BO3"/>
    <mergeCell ref="BH4:BK4"/>
    <mergeCell ref="BL4:BO4"/>
    <mergeCell ref="BH5:BK5"/>
    <mergeCell ref="BL5:BO5"/>
    <mergeCell ref="AZ1:BG1"/>
    <mergeCell ref="AZ2:BG2"/>
    <mergeCell ref="AZ3:BC3"/>
    <mergeCell ref="BD3:BG3"/>
    <mergeCell ref="AZ4:BC4"/>
    <mergeCell ref="BD4:BG4"/>
    <mergeCell ref="AJ5:AM5"/>
    <mergeCell ref="AN5:AQ5"/>
    <mergeCell ref="AR1:AY1"/>
    <mergeCell ref="AR2:AY2"/>
    <mergeCell ref="AR3:AU3"/>
    <mergeCell ref="AV3:AY3"/>
    <mergeCell ref="AR4:AU4"/>
    <mergeCell ref="AV4:AY4"/>
    <mergeCell ref="AR5:AU5"/>
    <mergeCell ref="AV5:AY5"/>
    <mergeCell ref="AJ1:AQ1"/>
    <mergeCell ref="AJ2:AQ2"/>
    <mergeCell ref="AJ3:AM3"/>
    <mergeCell ref="AN3:AQ3"/>
    <mergeCell ref="AJ4:AM4"/>
    <mergeCell ref="AN4:AQ4"/>
    <mergeCell ref="AF4:AI4"/>
    <mergeCell ref="AB5:AE5"/>
    <mergeCell ref="AF5:AI5"/>
    <mergeCell ref="T1:AA1"/>
    <mergeCell ref="T2:AA2"/>
    <mergeCell ref="T3:W3"/>
    <mergeCell ref="X3:AA3"/>
    <mergeCell ref="T4:W4"/>
    <mergeCell ref="X4:AA4"/>
    <mergeCell ref="DT38:DU38"/>
    <mergeCell ref="D5:G5"/>
    <mergeCell ref="H5:K5"/>
    <mergeCell ref="L1:S1"/>
    <mergeCell ref="L2:S2"/>
    <mergeCell ref="L3:O3"/>
    <mergeCell ref="P3:S3"/>
    <mergeCell ref="L4:O4"/>
    <mergeCell ref="P4:S4"/>
    <mergeCell ref="L5:O5"/>
    <mergeCell ref="P5:S5"/>
    <mergeCell ref="D1:K1"/>
    <mergeCell ref="D2:K2"/>
    <mergeCell ref="D3:G3"/>
    <mergeCell ref="H3:K3"/>
    <mergeCell ref="D4:G4"/>
    <mergeCell ref="H4:K4"/>
    <mergeCell ref="T5:W5"/>
    <mergeCell ref="X5:AA5"/>
    <mergeCell ref="AB1:AI1"/>
    <mergeCell ref="AB2:AI2"/>
    <mergeCell ref="AB3:AE3"/>
    <mergeCell ref="AF3:AI3"/>
    <mergeCell ref="AB4:A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0354-4088-42DE-9F8E-7E64ADA7E1B5}">
  <dimension ref="A1:LK39"/>
  <sheetViews>
    <sheetView topLeftCell="ET1" workbookViewId="0">
      <selection activeCell="ET15" sqref="ET15"/>
    </sheetView>
  </sheetViews>
  <sheetFormatPr defaultRowHeight="14.5" x14ac:dyDescent="0.35"/>
  <cols>
    <col min="1" max="1" width="13" customWidth="1"/>
    <col min="2" max="2" width="17.453125" customWidth="1"/>
    <col min="3" max="3" width="17.54296875" customWidth="1"/>
  </cols>
  <sheetData>
    <row r="1" spans="1:323" x14ac:dyDescent="0.35">
      <c r="A1" s="1" t="s">
        <v>0</v>
      </c>
      <c r="B1" s="2" t="s">
        <v>63</v>
      </c>
      <c r="C1" s="8" t="s">
        <v>2</v>
      </c>
      <c r="D1" s="58">
        <v>1</v>
      </c>
      <c r="E1" s="58"/>
      <c r="F1" s="58"/>
      <c r="G1" s="58"/>
      <c r="H1" s="58"/>
      <c r="I1" s="58"/>
      <c r="J1" s="58"/>
      <c r="K1" s="58"/>
      <c r="L1" s="58">
        <v>2</v>
      </c>
      <c r="M1" s="58"/>
      <c r="N1" s="58"/>
      <c r="O1" s="58"/>
      <c r="P1" s="58"/>
      <c r="Q1" s="58"/>
      <c r="R1" s="58"/>
      <c r="S1" s="58"/>
      <c r="T1" s="58">
        <v>3</v>
      </c>
      <c r="U1" s="58"/>
      <c r="V1" s="58"/>
      <c r="W1" s="58"/>
      <c r="X1" s="58"/>
      <c r="Y1" s="58"/>
      <c r="Z1" s="58"/>
      <c r="AA1" s="58"/>
      <c r="AB1" s="58">
        <v>4</v>
      </c>
      <c r="AC1" s="58"/>
      <c r="AD1" s="58"/>
      <c r="AE1" s="58"/>
      <c r="AF1" s="58"/>
      <c r="AG1" s="58"/>
      <c r="AH1" s="58"/>
      <c r="AI1" s="58"/>
      <c r="AJ1" s="58">
        <v>5</v>
      </c>
      <c r="AK1" s="58"/>
      <c r="AL1" s="58"/>
      <c r="AM1" s="58"/>
      <c r="AN1" s="58"/>
      <c r="AO1" s="58"/>
      <c r="AP1" s="58"/>
      <c r="AQ1" s="58"/>
      <c r="AR1" s="58">
        <v>6</v>
      </c>
      <c r="AS1" s="58"/>
      <c r="AT1" s="58"/>
      <c r="AU1" s="58"/>
      <c r="AV1" s="58"/>
      <c r="AW1" s="58"/>
      <c r="AX1" s="58"/>
      <c r="AY1" s="58"/>
      <c r="AZ1" s="58">
        <v>7</v>
      </c>
      <c r="BA1" s="58"/>
      <c r="BB1" s="58"/>
      <c r="BC1" s="58"/>
      <c r="BD1" s="58"/>
      <c r="BE1" s="58"/>
      <c r="BF1" s="58"/>
      <c r="BG1" s="58"/>
      <c r="BH1" s="58">
        <v>8</v>
      </c>
      <c r="BI1" s="58"/>
      <c r="BJ1" s="58"/>
      <c r="BK1" s="58"/>
      <c r="BL1" s="58"/>
      <c r="BM1" s="58"/>
      <c r="BN1" s="58"/>
      <c r="BO1" s="58"/>
      <c r="BP1" s="58">
        <v>9</v>
      </c>
      <c r="BQ1" s="58"/>
      <c r="BR1" s="58"/>
      <c r="BS1" s="58"/>
      <c r="BT1" s="58"/>
      <c r="BU1" s="58"/>
      <c r="BV1" s="58"/>
      <c r="BW1" s="58"/>
      <c r="BX1" s="58">
        <v>10</v>
      </c>
      <c r="BY1" s="58"/>
      <c r="BZ1" s="58"/>
      <c r="CA1" s="58"/>
      <c r="CB1" s="58"/>
      <c r="CC1" s="58"/>
      <c r="CD1" s="58"/>
      <c r="CE1" s="58"/>
      <c r="CF1" s="58">
        <v>11</v>
      </c>
      <c r="CG1" s="58"/>
      <c r="CH1" s="58"/>
      <c r="CI1" s="58"/>
      <c r="CJ1" s="58"/>
      <c r="CK1" s="58"/>
      <c r="CL1" s="58"/>
      <c r="CM1" s="58"/>
      <c r="CN1" s="58">
        <v>12</v>
      </c>
      <c r="CO1" s="58"/>
      <c r="CP1" s="58"/>
      <c r="CQ1" s="58"/>
      <c r="CR1" s="58"/>
      <c r="CS1" s="58"/>
      <c r="CT1" s="58"/>
      <c r="CU1" s="58"/>
      <c r="CV1" s="58">
        <v>13</v>
      </c>
      <c r="CW1" s="58"/>
      <c r="CX1" s="58"/>
      <c r="CY1" s="58"/>
      <c r="CZ1" s="58"/>
      <c r="DA1" s="58"/>
      <c r="DB1" s="58"/>
      <c r="DC1" s="58"/>
      <c r="DD1" s="58">
        <v>14</v>
      </c>
      <c r="DE1" s="58"/>
      <c r="DF1" s="58"/>
      <c r="DG1" s="58"/>
      <c r="DH1" s="58"/>
      <c r="DI1" s="58"/>
      <c r="DJ1" s="58"/>
      <c r="DK1" s="58"/>
      <c r="DL1" s="58">
        <v>15</v>
      </c>
      <c r="DM1" s="58"/>
      <c r="DN1" s="58"/>
      <c r="DO1" s="58"/>
      <c r="DP1" s="58"/>
      <c r="DQ1" s="58"/>
      <c r="DR1" s="58"/>
      <c r="DS1" s="58"/>
      <c r="DT1" s="58">
        <v>16</v>
      </c>
      <c r="DU1" s="58"/>
      <c r="DV1" s="58"/>
      <c r="DW1" s="58"/>
      <c r="DX1" s="58"/>
      <c r="DY1" s="58"/>
      <c r="DZ1" s="58"/>
      <c r="EA1" s="58"/>
      <c r="EB1" s="58">
        <v>17</v>
      </c>
      <c r="EC1" s="58"/>
      <c r="ED1" s="58"/>
      <c r="EE1" s="58"/>
      <c r="EF1" s="58"/>
      <c r="EG1" s="58"/>
      <c r="EH1" s="58"/>
      <c r="EI1" s="58"/>
      <c r="EJ1" s="58">
        <v>18</v>
      </c>
      <c r="EK1" s="58"/>
      <c r="EL1" s="58"/>
      <c r="EM1" s="58"/>
      <c r="EN1" s="58"/>
      <c r="EO1" s="58"/>
      <c r="EP1" s="58"/>
      <c r="EQ1" s="58"/>
      <c r="ER1" s="58">
        <v>19</v>
      </c>
      <c r="ES1" s="58"/>
      <c r="ET1" s="58"/>
      <c r="EU1" s="58"/>
      <c r="EV1" s="58"/>
      <c r="EW1" s="58"/>
      <c r="EX1" s="58"/>
      <c r="EY1" s="58"/>
      <c r="EZ1" s="58">
        <v>20</v>
      </c>
      <c r="FA1" s="58"/>
      <c r="FB1" s="58"/>
      <c r="FC1" s="58"/>
      <c r="FD1" s="58"/>
      <c r="FE1" s="58"/>
      <c r="FF1" s="58"/>
      <c r="FG1" s="58"/>
      <c r="FH1" s="58">
        <v>21</v>
      </c>
      <c r="FI1" s="58"/>
      <c r="FJ1" s="58"/>
      <c r="FK1" s="58"/>
      <c r="FL1" s="58"/>
      <c r="FM1" s="58"/>
      <c r="FN1" s="58"/>
      <c r="FO1" s="58"/>
      <c r="FP1" s="58">
        <v>22</v>
      </c>
      <c r="FQ1" s="58"/>
      <c r="FR1" s="58"/>
      <c r="FS1" s="58"/>
      <c r="FT1" s="58"/>
      <c r="FU1" s="58"/>
      <c r="FV1" s="58"/>
      <c r="FW1" s="58"/>
      <c r="FX1" s="58">
        <v>23</v>
      </c>
      <c r="FY1" s="58"/>
      <c r="FZ1" s="58"/>
      <c r="GA1" s="58"/>
      <c r="GB1" s="58"/>
      <c r="GC1" s="58"/>
      <c r="GD1" s="58"/>
      <c r="GE1" s="58"/>
      <c r="GF1" s="58">
        <v>24</v>
      </c>
      <c r="GG1" s="58"/>
      <c r="GH1" s="58"/>
      <c r="GI1" s="58"/>
      <c r="GJ1" s="58"/>
      <c r="GK1" s="58"/>
      <c r="GL1" s="58"/>
      <c r="GM1" s="58"/>
      <c r="GN1" s="58">
        <v>25</v>
      </c>
      <c r="GO1" s="58"/>
      <c r="GP1" s="58"/>
      <c r="GQ1" s="58"/>
      <c r="GR1" s="58"/>
      <c r="GS1" s="58"/>
      <c r="GT1" s="58"/>
      <c r="GU1" s="58"/>
      <c r="GV1" s="58">
        <v>26</v>
      </c>
      <c r="GW1" s="58"/>
      <c r="GX1" s="58"/>
      <c r="GY1" s="58"/>
      <c r="GZ1" s="58"/>
      <c r="HA1" s="58"/>
      <c r="HB1" s="58"/>
      <c r="HC1" s="58"/>
      <c r="HD1" s="58">
        <v>27</v>
      </c>
      <c r="HE1" s="58"/>
      <c r="HF1" s="58"/>
      <c r="HG1" s="58"/>
      <c r="HH1" s="58"/>
      <c r="HI1" s="58"/>
      <c r="HJ1" s="58"/>
      <c r="HK1" s="58"/>
      <c r="HL1" s="58">
        <v>28</v>
      </c>
      <c r="HM1" s="58"/>
      <c r="HN1" s="58"/>
      <c r="HO1" s="58"/>
      <c r="HP1" s="58"/>
      <c r="HQ1" s="58"/>
      <c r="HR1" s="58"/>
      <c r="HS1" s="58"/>
      <c r="HT1" s="58">
        <v>29</v>
      </c>
      <c r="HU1" s="58"/>
      <c r="HV1" s="58"/>
      <c r="HW1" s="58"/>
      <c r="HX1" s="58"/>
      <c r="HY1" s="58"/>
      <c r="HZ1" s="58"/>
      <c r="IA1" s="58"/>
      <c r="IB1" s="58">
        <v>30</v>
      </c>
      <c r="IC1" s="58"/>
      <c r="ID1" s="58"/>
      <c r="IE1" s="58"/>
      <c r="IF1" s="58"/>
      <c r="IG1" s="58"/>
      <c r="IH1" s="58"/>
      <c r="II1" s="58"/>
      <c r="IJ1" s="58">
        <v>31</v>
      </c>
      <c r="IK1" s="58"/>
      <c r="IL1" s="58"/>
      <c r="IM1" s="58"/>
      <c r="IN1" s="58"/>
      <c r="IO1" s="58"/>
      <c r="IP1" s="58"/>
      <c r="IQ1" s="58"/>
      <c r="IR1" s="58">
        <v>32</v>
      </c>
      <c r="IS1" s="58"/>
      <c r="IT1" s="58"/>
      <c r="IU1" s="58"/>
      <c r="IV1" s="58"/>
      <c r="IW1" s="58"/>
      <c r="IX1" s="58"/>
      <c r="IY1" s="58"/>
      <c r="IZ1" s="58">
        <v>33</v>
      </c>
      <c r="JA1" s="58"/>
      <c r="JB1" s="58"/>
      <c r="JC1" s="58"/>
      <c r="JD1" s="58"/>
      <c r="JE1" s="58"/>
      <c r="JF1" s="58"/>
      <c r="JG1" s="58"/>
      <c r="JH1" s="58">
        <v>34</v>
      </c>
      <c r="JI1" s="58"/>
      <c r="JJ1" s="58"/>
      <c r="JK1" s="58"/>
      <c r="JL1" s="58"/>
      <c r="JM1" s="58"/>
      <c r="JN1" s="58"/>
      <c r="JO1" s="58"/>
      <c r="JP1" s="58">
        <v>35</v>
      </c>
      <c r="JQ1" s="58"/>
      <c r="JR1" s="58"/>
      <c r="JS1" s="58"/>
      <c r="JT1" s="58"/>
      <c r="JU1" s="58"/>
      <c r="JV1" s="58"/>
      <c r="JW1" s="58"/>
      <c r="JX1" s="58">
        <v>36</v>
      </c>
      <c r="JY1" s="58"/>
      <c r="JZ1" s="58"/>
      <c r="KA1" s="58"/>
      <c r="KB1" s="58"/>
      <c r="KC1" s="58"/>
      <c r="KD1" s="58"/>
      <c r="KE1" s="58"/>
      <c r="KF1" s="58">
        <v>37</v>
      </c>
      <c r="KG1" s="58"/>
      <c r="KH1" s="58"/>
      <c r="KI1" s="58"/>
      <c r="KJ1" s="58"/>
      <c r="KK1" s="58"/>
      <c r="KL1" s="58"/>
      <c r="KM1" s="58"/>
      <c r="KN1" s="58">
        <v>38</v>
      </c>
      <c r="KO1" s="58"/>
      <c r="KP1" s="58"/>
      <c r="KQ1" s="58"/>
      <c r="KR1" s="58"/>
      <c r="KS1" s="58"/>
      <c r="KT1" s="58"/>
      <c r="KU1" s="58"/>
      <c r="KV1" s="58">
        <v>39</v>
      </c>
      <c r="KW1" s="58"/>
      <c r="KX1" s="58"/>
      <c r="KY1" s="58"/>
      <c r="KZ1" s="58"/>
      <c r="LA1" s="58"/>
      <c r="LB1" s="58"/>
      <c r="LC1" s="58"/>
      <c r="LD1" s="58">
        <v>40</v>
      </c>
      <c r="LE1" s="58"/>
      <c r="LF1" s="58"/>
      <c r="LG1" s="58"/>
      <c r="LH1" s="58"/>
      <c r="LI1" s="58"/>
      <c r="LJ1" s="58"/>
      <c r="LK1" s="58"/>
    </row>
    <row r="2" spans="1:323" x14ac:dyDescent="0.35">
      <c r="A2" s="3" t="s">
        <v>3</v>
      </c>
      <c r="B2" s="4" t="s">
        <v>64</v>
      </c>
      <c r="C2" s="9" t="s">
        <v>5</v>
      </c>
      <c r="D2" s="59" t="s">
        <v>7</v>
      </c>
      <c r="E2" s="60"/>
      <c r="F2" s="60"/>
      <c r="G2" s="60"/>
      <c r="H2" s="60"/>
      <c r="I2" s="60"/>
      <c r="J2" s="60"/>
      <c r="K2" s="61"/>
      <c r="L2" s="59" t="s">
        <v>56</v>
      </c>
      <c r="M2" s="60"/>
      <c r="N2" s="60"/>
      <c r="O2" s="60"/>
      <c r="P2" s="60"/>
      <c r="Q2" s="60"/>
      <c r="R2" s="60"/>
      <c r="S2" s="61"/>
      <c r="T2" s="59" t="s">
        <v>7</v>
      </c>
      <c r="U2" s="60"/>
      <c r="V2" s="60"/>
      <c r="W2" s="60"/>
      <c r="X2" s="60"/>
      <c r="Y2" s="60"/>
      <c r="Z2" s="60"/>
      <c r="AA2" s="61"/>
      <c r="AB2" s="59" t="s">
        <v>56</v>
      </c>
      <c r="AC2" s="60"/>
      <c r="AD2" s="60"/>
      <c r="AE2" s="60"/>
      <c r="AF2" s="60"/>
      <c r="AG2" s="60"/>
      <c r="AH2" s="60"/>
      <c r="AI2" s="61"/>
      <c r="AJ2" s="59" t="s">
        <v>7</v>
      </c>
      <c r="AK2" s="60"/>
      <c r="AL2" s="60"/>
      <c r="AM2" s="60"/>
      <c r="AN2" s="60"/>
      <c r="AO2" s="60"/>
      <c r="AP2" s="60"/>
      <c r="AQ2" s="61"/>
      <c r="AR2" s="59" t="s">
        <v>56</v>
      </c>
      <c r="AS2" s="60"/>
      <c r="AT2" s="60"/>
      <c r="AU2" s="60"/>
      <c r="AV2" s="60"/>
      <c r="AW2" s="60"/>
      <c r="AX2" s="60"/>
      <c r="AY2" s="61"/>
      <c r="AZ2" s="59" t="s">
        <v>7</v>
      </c>
      <c r="BA2" s="60"/>
      <c r="BB2" s="60"/>
      <c r="BC2" s="60"/>
      <c r="BD2" s="60"/>
      <c r="BE2" s="60"/>
      <c r="BF2" s="60"/>
      <c r="BG2" s="61"/>
      <c r="BH2" s="59" t="s">
        <v>56</v>
      </c>
      <c r="BI2" s="60"/>
      <c r="BJ2" s="60"/>
      <c r="BK2" s="60"/>
      <c r="BL2" s="60"/>
      <c r="BM2" s="60"/>
      <c r="BN2" s="60"/>
      <c r="BO2" s="61"/>
      <c r="BP2" s="59" t="s">
        <v>7</v>
      </c>
      <c r="BQ2" s="60"/>
      <c r="BR2" s="60"/>
      <c r="BS2" s="60"/>
      <c r="BT2" s="60"/>
      <c r="BU2" s="60"/>
      <c r="BV2" s="60"/>
      <c r="BW2" s="61"/>
      <c r="BX2" s="59" t="s">
        <v>56</v>
      </c>
      <c r="BY2" s="60"/>
      <c r="BZ2" s="60"/>
      <c r="CA2" s="60"/>
      <c r="CB2" s="60"/>
      <c r="CC2" s="60"/>
      <c r="CD2" s="60"/>
      <c r="CE2" s="61"/>
      <c r="CF2" s="59" t="s">
        <v>65</v>
      </c>
      <c r="CG2" s="60"/>
      <c r="CH2" s="60"/>
      <c r="CI2" s="60"/>
      <c r="CJ2" s="60"/>
      <c r="CK2" s="60"/>
      <c r="CL2" s="60"/>
      <c r="CM2" s="61"/>
      <c r="CN2" s="59"/>
      <c r="CO2" s="60"/>
      <c r="CP2" s="60"/>
      <c r="CQ2" s="60"/>
      <c r="CR2" s="60"/>
      <c r="CS2" s="60"/>
      <c r="CT2" s="60"/>
      <c r="CU2" s="61"/>
      <c r="CV2" s="59" t="s">
        <v>66</v>
      </c>
      <c r="CW2" s="60"/>
      <c r="CX2" s="60"/>
      <c r="CY2" s="60"/>
      <c r="CZ2" s="60"/>
      <c r="DA2" s="60"/>
      <c r="DB2" s="60"/>
      <c r="DC2" s="61"/>
      <c r="DD2" s="59" t="s">
        <v>56</v>
      </c>
      <c r="DE2" s="60"/>
      <c r="DF2" s="60"/>
      <c r="DG2" s="60"/>
      <c r="DH2" s="60"/>
      <c r="DI2" s="60"/>
      <c r="DJ2" s="60"/>
      <c r="DK2" s="61"/>
      <c r="DL2" s="59" t="s">
        <v>66</v>
      </c>
      <c r="DM2" s="60"/>
      <c r="DN2" s="60"/>
      <c r="DO2" s="60"/>
      <c r="DP2" s="60"/>
      <c r="DQ2" s="60"/>
      <c r="DR2" s="60"/>
      <c r="DS2" s="61"/>
      <c r="DT2" s="59" t="s">
        <v>66</v>
      </c>
      <c r="DU2" s="60"/>
      <c r="DV2" s="60"/>
      <c r="DW2" s="60"/>
      <c r="DX2" s="60"/>
      <c r="DY2" s="60"/>
      <c r="DZ2" s="60"/>
      <c r="EA2" s="61"/>
      <c r="EB2" s="59"/>
      <c r="EC2" s="60"/>
      <c r="ED2" s="60"/>
      <c r="EE2" s="60"/>
      <c r="EF2" s="60"/>
      <c r="EG2" s="60"/>
      <c r="EH2" s="60"/>
      <c r="EI2" s="61"/>
      <c r="EJ2" s="59" t="s">
        <v>66</v>
      </c>
      <c r="EK2" s="60"/>
      <c r="EL2" s="60"/>
      <c r="EM2" s="60"/>
      <c r="EN2" s="60"/>
      <c r="EO2" s="60"/>
      <c r="EP2" s="60"/>
      <c r="EQ2" s="61"/>
      <c r="ER2" s="59" t="s">
        <v>52</v>
      </c>
      <c r="ES2" s="60"/>
      <c r="ET2" s="60"/>
      <c r="EU2" s="60"/>
      <c r="EV2" s="60"/>
      <c r="EW2" s="60"/>
      <c r="EX2" s="60"/>
      <c r="EY2" s="61"/>
      <c r="EZ2" s="59" t="s">
        <v>66</v>
      </c>
      <c r="FA2" s="60"/>
      <c r="FB2" s="60"/>
      <c r="FC2" s="60"/>
      <c r="FD2" s="60"/>
      <c r="FE2" s="60"/>
      <c r="FF2" s="60"/>
      <c r="FG2" s="61"/>
      <c r="FH2" s="59" t="s">
        <v>52</v>
      </c>
      <c r="FI2" s="60"/>
      <c r="FJ2" s="60"/>
      <c r="FK2" s="60"/>
      <c r="FL2" s="60"/>
      <c r="FM2" s="60"/>
      <c r="FN2" s="60"/>
      <c r="FO2" s="61"/>
      <c r="FP2" s="59" t="s">
        <v>66</v>
      </c>
      <c r="FQ2" s="60"/>
      <c r="FR2" s="60"/>
      <c r="FS2" s="60"/>
      <c r="FT2" s="60"/>
      <c r="FU2" s="60"/>
      <c r="FV2" s="60"/>
      <c r="FW2" s="61"/>
      <c r="FX2" s="59" t="s">
        <v>52</v>
      </c>
      <c r="FY2" s="60"/>
      <c r="FZ2" s="60"/>
      <c r="GA2" s="60"/>
      <c r="GB2" s="60"/>
      <c r="GC2" s="60"/>
      <c r="GD2" s="60"/>
      <c r="GE2" s="61"/>
      <c r="GF2" s="59" t="s">
        <v>66</v>
      </c>
      <c r="GG2" s="60"/>
      <c r="GH2" s="60"/>
      <c r="GI2" s="60"/>
      <c r="GJ2" s="60"/>
      <c r="GK2" s="60"/>
      <c r="GL2" s="60"/>
      <c r="GM2" s="61"/>
      <c r="GN2" s="59" t="s">
        <v>52</v>
      </c>
      <c r="GO2" s="60"/>
      <c r="GP2" s="60"/>
      <c r="GQ2" s="60"/>
      <c r="GR2" s="60"/>
      <c r="GS2" s="60"/>
      <c r="GT2" s="60"/>
      <c r="GU2" s="61"/>
      <c r="GV2" s="59" t="s">
        <v>66</v>
      </c>
      <c r="GW2" s="60"/>
      <c r="GX2" s="60"/>
      <c r="GY2" s="60"/>
      <c r="GZ2" s="60"/>
      <c r="HA2" s="60"/>
      <c r="HB2" s="60"/>
      <c r="HC2" s="61"/>
      <c r="HD2" s="59" t="s">
        <v>52</v>
      </c>
      <c r="HE2" s="60"/>
      <c r="HF2" s="60"/>
      <c r="HG2" s="60"/>
      <c r="HH2" s="60"/>
      <c r="HI2" s="60"/>
      <c r="HJ2" s="60"/>
      <c r="HK2" s="61"/>
      <c r="HL2" s="59" t="s">
        <v>66</v>
      </c>
      <c r="HM2" s="60"/>
      <c r="HN2" s="60"/>
      <c r="HO2" s="60"/>
      <c r="HP2" s="60"/>
      <c r="HQ2" s="60"/>
      <c r="HR2" s="60"/>
      <c r="HS2" s="61"/>
      <c r="HT2" s="59" t="s">
        <v>54</v>
      </c>
      <c r="HU2" s="60"/>
      <c r="HV2" s="60"/>
      <c r="HW2" s="60"/>
      <c r="HX2" s="60"/>
      <c r="HY2" s="60"/>
      <c r="HZ2" s="60"/>
      <c r="IA2" s="61"/>
      <c r="IB2" s="59" t="s">
        <v>66</v>
      </c>
      <c r="IC2" s="60"/>
      <c r="ID2" s="60"/>
      <c r="IE2" s="60"/>
      <c r="IF2" s="60"/>
      <c r="IG2" s="60"/>
      <c r="IH2" s="60"/>
      <c r="II2" s="61"/>
      <c r="IJ2" s="59" t="s">
        <v>67</v>
      </c>
      <c r="IK2" s="60"/>
      <c r="IL2" s="60"/>
      <c r="IM2" s="60"/>
      <c r="IN2" s="60"/>
      <c r="IO2" s="60"/>
      <c r="IP2" s="60"/>
      <c r="IQ2" s="61"/>
      <c r="IR2" s="59" t="s">
        <v>66</v>
      </c>
      <c r="IS2" s="60"/>
      <c r="IT2" s="60"/>
      <c r="IU2" s="60"/>
      <c r="IV2" s="60"/>
      <c r="IW2" s="60"/>
      <c r="IX2" s="60"/>
      <c r="IY2" s="61"/>
      <c r="IZ2" s="59" t="s">
        <v>54</v>
      </c>
      <c r="JA2" s="60"/>
      <c r="JB2" s="60"/>
      <c r="JC2" s="60"/>
      <c r="JD2" s="60"/>
      <c r="JE2" s="60"/>
      <c r="JF2" s="60"/>
      <c r="JG2" s="61"/>
      <c r="JH2" s="59" t="s">
        <v>55</v>
      </c>
      <c r="JI2" s="60"/>
      <c r="JJ2" s="60"/>
      <c r="JK2" s="60"/>
      <c r="JL2" s="60"/>
      <c r="JM2" s="60"/>
      <c r="JN2" s="60"/>
      <c r="JO2" s="61"/>
      <c r="JP2" s="59" t="s">
        <v>67</v>
      </c>
      <c r="JQ2" s="60"/>
      <c r="JR2" s="60"/>
      <c r="JS2" s="60"/>
      <c r="JT2" s="60"/>
      <c r="JU2" s="60"/>
      <c r="JV2" s="60"/>
      <c r="JW2" s="61"/>
      <c r="JX2" s="59" t="s">
        <v>55</v>
      </c>
      <c r="JY2" s="60"/>
      <c r="JZ2" s="60"/>
      <c r="KA2" s="60"/>
      <c r="KB2" s="60"/>
      <c r="KC2" s="60"/>
      <c r="KD2" s="60"/>
      <c r="KE2" s="61"/>
      <c r="KF2" s="59" t="s">
        <v>67</v>
      </c>
      <c r="KG2" s="60"/>
      <c r="KH2" s="60"/>
      <c r="KI2" s="60"/>
      <c r="KJ2" s="60"/>
      <c r="KK2" s="60"/>
      <c r="KL2" s="60"/>
      <c r="KM2" s="61"/>
      <c r="KN2" s="59" t="s">
        <v>55</v>
      </c>
      <c r="KO2" s="60"/>
      <c r="KP2" s="60"/>
      <c r="KQ2" s="60"/>
      <c r="KR2" s="60"/>
      <c r="KS2" s="60"/>
      <c r="KT2" s="60"/>
      <c r="KU2" s="61"/>
      <c r="KV2" s="59" t="s">
        <v>54</v>
      </c>
      <c r="KW2" s="60"/>
      <c r="KX2" s="60"/>
      <c r="KY2" s="60"/>
      <c r="KZ2" s="60"/>
      <c r="LA2" s="60"/>
      <c r="LB2" s="60"/>
      <c r="LC2" s="61"/>
      <c r="LD2" s="59" t="s">
        <v>55</v>
      </c>
      <c r="LE2" s="60"/>
      <c r="LF2" s="60"/>
      <c r="LG2" s="60"/>
      <c r="LH2" s="60"/>
      <c r="LI2" s="60"/>
      <c r="LJ2" s="60"/>
      <c r="LK2" s="61"/>
    </row>
    <row r="3" spans="1:323" x14ac:dyDescent="0.35">
      <c r="A3" s="3" t="s">
        <v>58</v>
      </c>
      <c r="B3" s="5">
        <v>44643</v>
      </c>
      <c r="C3" s="9"/>
      <c r="D3" s="56" t="s">
        <v>9</v>
      </c>
      <c r="E3" s="56"/>
      <c r="F3" s="56"/>
      <c r="G3" s="56"/>
      <c r="H3" s="57" t="s">
        <v>10</v>
      </c>
      <c r="I3" s="57"/>
      <c r="J3" s="57"/>
      <c r="K3" s="57"/>
      <c r="L3" s="56" t="s">
        <v>9</v>
      </c>
      <c r="M3" s="56"/>
      <c r="N3" s="56"/>
      <c r="O3" s="56"/>
      <c r="P3" s="57" t="s">
        <v>10</v>
      </c>
      <c r="Q3" s="57"/>
      <c r="R3" s="57"/>
      <c r="S3" s="57"/>
      <c r="T3" s="56" t="s">
        <v>9</v>
      </c>
      <c r="U3" s="56"/>
      <c r="V3" s="56"/>
      <c r="W3" s="56"/>
      <c r="X3" s="57" t="s">
        <v>10</v>
      </c>
      <c r="Y3" s="57"/>
      <c r="Z3" s="57"/>
      <c r="AA3" s="57"/>
      <c r="AB3" s="56" t="s">
        <v>9</v>
      </c>
      <c r="AC3" s="56"/>
      <c r="AD3" s="56"/>
      <c r="AE3" s="56"/>
      <c r="AF3" s="57" t="s">
        <v>10</v>
      </c>
      <c r="AG3" s="57"/>
      <c r="AH3" s="57"/>
      <c r="AI3" s="57"/>
      <c r="AJ3" s="56" t="s">
        <v>9</v>
      </c>
      <c r="AK3" s="56"/>
      <c r="AL3" s="56"/>
      <c r="AM3" s="56"/>
      <c r="AN3" s="57" t="s">
        <v>10</v>
      </c>
      <c r="AO3" s="57"/>
      <c r="AP3" s="57"/>
      <c r="AQ3" s="57"/>
      <c r="AR3" s="56" t="s">
        <v>9</v>
      </c>
      <c r="AS3" s="56"/>
      <c r="AT3" s="56"/>
      <c r="AU3" s="56"/>
      <c r="AV3" s="57" t="s">
        <v>10</v>
      </c>
      <c r="AW3" s="57"/>
      <c r="AX3" s="57"/>
      <c r="AY3" s="57"/>
      <c r="AZ3" s="56" t="s">
        <v>9</v>
      </c>
      <c r="BA3" s="56"/>
      <c r="BB3" s="56"/>
      <c r="BC3" s="56"/>
      <c r="BD3" s="57" t="s">
        <v>10</v>
      </c>
      <c r="BE3" s="57"/>
      <c r="BF3" s="57"/>
      <c r="BG3" s="57"/>
      <c r="BH3" s="56" t="s">
        <v>9</v>
      </c>
      <c r="BI3" s="56"/>
      <c r="BJ3" s="56"/>
      <c r="BK3" s="56"/>
      <c r="BL3" s="57" t="s">
        <v>10</v>
      </c>
      <c r="BM3" s="57"/>
      <c r="BN3" s="57"/>
      <c r="BO3" s="57"/>
      <c r="BP3" s="56" t="s">
        <v>9</v>
      </c>
      <c r="BQ3" s="56"/>
      <c r="BR3" s="56"/>
      <c r="BS3" s="56"/>
      <c r="BT3" s="57" t="s">
        <v>10</v>
      </c>
      <c r="BU3" s="57"/>
      <c r="BV3" s="57"/>
      <c r="BW3" s="57"/>
      <c r="BX3" s="56" t="s">
        <v>9</v>
      </c>
      <c r="BY3" s="56"/>
      <c r="BZ3" s="56"/>
      <c r="CA3" s="56"/>
      <c r="CB3" s="57" t="s">
        <v>10</v>
      </c>
      <c r="CC3" s="57"/>
      <c r="CD3" s="57"/>
      <c r="CE3" s="57"/>
      <c r="CF3" s="56" t="s">
        <v>9</v>
      </c>
      <c r="CG3" s="56"/>
      <c r="CH3" s="56"/>
      <c r="CI3" s="56"/>
      <c r="CJ3" s="57" t="s">
        <v>10</v>
      </c>
      <c r="CK3" s="57"/>
      <c r="CL3" s="57"/>
      <c r="CM3" s="57"/>
      <c r="CN3" s="56" t="s">
        <v>9</v>
      </c>
      <c r="CO3" s="56"/>
      <c r="CP3" s="56"/>
      <c r="CQ3" s="56"/>
      <c r="CR3" s="57" t="s">
        <v>10</v>
      </c>
      <c r="CS3" s="57"/>
      <c r="CT3" s="57"/>
      <c r="CU3" s="57"/>
      <c r="CV3" s="56" t="s">
        <v>9</v>
      </c>
      <c r="CW3" s="56"/>
      <c r="CX3" s="56"/>
      <c r="CY3" s="56"/>
      <c r="CZ3" s="57" t="s">
        <v>10</v>
      </c>
      <c r="DA3" s="57"/>
      <c r="DB3" s="57"/>
      <c r="DC3" s="57"/>
      <c r="DD3" s="56" t="s">
        <v>9</v>
      </c>
      <c r="DE3" s="56"/>
      <c r="DF3" s="56"/>
      <c r="DG3" s="56"/>
      <c r="DH3" s="57" t="s">
        <v>10</v>
      </c>
      <c r="DI3" s="57"/>
      <c r="DJ3" s="57"/>
      <c r="DK3" s="57"/>
      <c r="DL3" s="56" t="s">
        <v>9</v>
      </c>
      <c r="DM3" s="56"/>
      <c r="DN3" s="56"/>
      <c r="DO3" s="56"/>
      <c r="DP3" s="57" t="s">
        <v>10</v>
      </c>
      <c r="DQ3" s="57"/>
      <c r="DR3" s="57"/>
      <c r="DS3" s="57"/>
      <c r="DT3" s="56" t="s">
        <v>9</v>
      </c>
      <c r="DU3" s="56"/>
      <c r="DV3" s="56"/>
      <c r="DW3" s="56"/>
      <c r="DX3" s="57" t="s">
        <v>10</v>
      </c>
      <c r="DY3" s="57"/>
      <c r="DZ3" s="57"/>
      <c r="EA3" s="57"/>
      <c r="EB3" s="56" t="s">
        <v>9</v>
      </c>
      <c r="EC3" s="56"/>
      <c r="ED3" s="56"/>
      <c r="EE3" s="56"/>
      <c r="EF3" s="57" t="s">
        <v>10</v>
      </c>
      <c r="EG3" s="57"/>
      <c r="EH3" s="57"/>
      <c r="EI3" s="57"/>
      <c r="EJ3" s="56" t="s">
        <v>9</v>
      </c>
      <c r="EK3" s="56"/>
      <c r="EL3" s="56"/>
      <c r="EM3" s="56"/>
      <c r="EN3" s="57" t="s">
        <v>10</v>
      </c>
      <c r="EO3" s="57"/>
      <c r="EP3" s="57"/>
      <c r="EQ3" s="57"/>
      <c r="ER3" s="56" t="s">
        <v>9</v>
      </c>
      <c r="ES3" s="56"/>
      <c r="ET3" s="56"/>
      <c r="EU3" s="56"/>
      <c r="EV3" s="57" t="s">
        <v>10</v>
      </c>
      <c r="EW3" s="57"/>
      <c r="EX3" s="57"/>
      <c r="EY3" s="57"/>
      <c r="EZ3" s="56" t="s">
        <v>9</v>
      </c>
      <c r="FA3" s="56"/>
      <c r="FB3" s="56"/>
      <c r="FC3" s="56"/>
      <c r="FD3" s="57" t="s">
        <v>10</v>
      </c>
      <c r="FE3" s="57"/>
      <c r="FF3" s="57"/>
      <c r="FG3" s="57"/>
      <c r="FH3" s="56" t="s">
        <v>9</v>
      </c>
      <c r="FI3" s="56"/>
      <c r="FJ3" s="56"/>
      <c r="FK3" s="56"/>
      <c r="FL3" s="57" t="s">
        <v>10</v>
      </c>
      <c r="FM3" s="57"/>
      <c r="FN3" s="57"/>
      <c r="FO3" s="57"/>
      <c r="FP3" s="56" t="s">
        <v>9</v>
      </c>
      <c r="FQ3" s="56"/>
      <c r="FR3" s="56"/>
      <c r="FS3" s="56"/>
      <c r="FT3" s="57" t="s">
        <v>10</v>
      </c>
      <c r="FU3" s="57"/>
      <c r="FV3" s="57"/>
      <c r="FW3" s="57"/>
      <c r="FX3" s="56" t="s">
        <v>9</v>
      </c>
      <c r="FY3" s="56"/>
      <c r="FZ3" s="56"/>
      <c r="GA3" s="56"/>
      <c r="GB3" s="57" t="s">
        <v>10</v>
      </c>
      <c r="GC3" s="57"/>
      <c r="GD3" s="57"/>
      <c r="GE3" s="57"/>
      <c r="GF3" s="56" t="s">
        <v>9</v>
      </c>
      <c r="GG3" s="56"/>
      <c r="GH3" s="56"/>
      <c r="GI3" s="56"/>
      <c r="GJ3" s="57" t="s">
        <v>10</v>
      </c>
      <c r="GK3" s="57"/>
      <c r="GL3" s="57"/>
      <c r="GM3" s="57"/>
      <c r="GN3" s="56" t="s">
        <v>9</v>
      </c>
      <c r="GO3" s="56"/>
      <c r="GP3" s="56"/>
      <c r="GQ3" s="56"/>
      <c r="GR3" s="57" t="s">
        <v>10</v>
      </c>
      <c r="GS3" s="57"/>
      <c r="GT3" s="57"/>
      <c r="GU3" s="57"/>
      <c r="GV3" s="56" t="s">
        <v>9</v>
      </c>
      <c r="GW3" s="56"/>
      <c r="GX3" s="56"/>
      <c r="GY3" s="56"/>
      <c r="GZ3" s="57" t="s">
        <v>10</v>
      </c>
      <c r="HA3" s="57"/>
      <c r="HB3" s="57"/>
      <c r="HC3" s="57"/>
      <c r="HD3" s="56" t="s">
        <v>9</v>
      </c>
      <c r="HE3" s="56"/>
      <c r="HF3" s="56"/>
      <c r="HG3" s="56"/>
      <c r="HH3" s="57" t="s">
        <v>10</v>
      </c>
      <c r="HI3" s="57"/>
      <c r="HJ3" s="57"/>
      <c r="HK3" s="57"/>
      <c r="HL3" s="56" t="s">
        <v>9</v>
      </c>
      <c r="HM3" s="56"/>
      <c r="HN3" s="56"/>
      <c r="HO3" s="56"/>
      <c r="HP3" s="57" t="s">
        <v>10</v>
      </c>
      <c r="HQ3" s="57"/>
      <c r="HR3" s="57"/>
      <c r="HS3" s="57"/>
      <c r="HT3" s="56" t="s">
        <v>9</v>
      </c>
      <c r="HU3" s="56"/>
      <c r="HV3" s="56"/>
      <c r="HW3" s="56"/>
      <c r="HX3" s="57" t="s">
        <v>10</v>
      </c>
      <c r="HY3" s="57"/>
      <c r="HZ3" s="57"/>
      <c r="IA3" s="57"/>
      <c r="IB3" s="56" t="s">
        <v>9</v>
      </c>
      <c r="IC3" s="56"/>
      <c r="ID3" s="56"/>
      <c r="IE3" s="56"/>
      <c r="IF3" s="57" t="s">
        <v>10</v>
      </c>
      <c r="IG3" s="57"/>
      <c r="IH3" s="57"/>
      <c r="II3" s="57"/>
      <c r="IJ3" s="56" t="s">
        <v>9</v>
      </c>
      <c r="IK3" s="56"/>
      <c r="IL3" s="56"/>
      <c r="IM3" s="56"/>
      <c r="IN3" s="57" t="s">
        <v>10</v>
      </c>
      <c r="IO3" s="57"/>
      <c r="IP3" s="57"/>
      <c r="IQ3" s="57"/>
      <c r="IR3" s="56" t="s">
        <v>9</v>
      </c>
      <c r="IS3" s="56"/>
      <c r="IT3" s="56"/>
      <c r="IU3" s="56"/>
      <c r="IV3" s="57" t="s">
        <v>10</v>
      </c>
      <c r="IW3" s="57"/>
      <c r="IX3" s="57"/>
      <c r="IY3" s="57"/>
      <c r="IZ3" s="56" t="s">
        <v>9</v>
      </c>
      <c r="JA3" s="56"/>
      <c r="JB3" s="56"/>
      <c r="JC3" s="56"/>
      <c r="JD3" s="57" t="s">
        <v>10</v>
      </c>
      <c r="JE3" s="57"/>
      <c r="JF3" s="57"/>
      <c r="JG3" s="57"/>
      <c r="JH3" s="56" t="s">
        <v>9</v>
      </c>
      <c r="JI3" s="56"/>
      <c r="JJ3" s="56"/>
      <c r="JK3" s="56"/>
      <c r="JL3" s="57" t="s">
        <v>10</v>
      </c>
      <c r="JM3" s="57"/>
      <c r="JN3" s="57"/>
      <c r="JO3" s="57"/>
      <c r="JP3" s="56" t="s">
        <v>9</v>
      </c>
      <c r="JQ3" s="56"/>
      <c r="JR3" s="56"/>
      <c r="JS3" s="56"/>
      <c r="JT3" s="57" t="s">
        <v>10</v>
      </c>
      <c r="JU3" s="57"/>
      <c r="JV3" s="57"/>
      <c r="JW3" s="57"/>
      <c r="JX3" s="56" t="s">
        <v>9</v>
      </c>
      <c r="JY3" s="56"/>
      <c r="JZ3" s="56"/>
      <c r="KA3" s="56"/>
      <c r="KB3" s="57" t="s">
        <v>10</v>
      </c>
      <c r="KC3" s="57"/>
      <c r="KD3" s="57"/>
      <c r="KE3" s="57"/>
      <c r="KF3" s="56" t="s">
        <v>9</v>
      </c>
      <c r="KG3" s="56"/>
      <c r="KH3" s="56"/>
      <c r="KI3" s="56"/>
      <c r="KJ3" s="57" t="s">
        <v>10</v>
      </c>
      <c r="KK3" s="57"/>
      <c r="KL3" s="57"/>
      <c r="KM3" s="57"/>
      <c r="KN3" s="56" t="s">
        <v>9</v>
      </c>
      <c r="KO3" s="56"/>
      <c r="KP3" s="56"/>
      <c r="KQ3" s="56"/>
      <c r="KR3" s="57" t="s">
        <v>10</v>
      </c>
      <c r="KS3" s="57"/>
      <c r="KT3" s="57"/>
      <c r="KU3" s="57"/>
      <c r="KV3" s="56" t="s">
        <v>9</v>
      </c>
      <c r="KW3" s="56"/>
      <c r="KX3" s="56"/>
      <c r="KY3" s="56"/>
      <c r="KZ3" s="57" t="s">
        <v>10</v>
      </c>
      <c r="LA3" s="57"/>
      <c r="LB3" s="57"/>
      <c r="LC3" s="57"/>
      <c r="LD3" s="56" t="s">
        <v>9</v>
      </c>
      <c r="LE3" s="56"/>
      <c r="LF3" s="56"/>
      <c r="LG3" s="56"/>
      <c r="LH3" s="57" t="s">
        <v>10</v>
      </c>
      <c r="LI3" s="57"/>
      <c r="LJ3" s="57"/>
      <c r="LK3" s="57"/>
    </row>
    <row r="4" spans="1:323" x14ac:dyDescent="0.35">
      <c r="A4" s="3"/>
      <c r="B4" s="5"/>
      <c r="C4" s="9" t="s">
        <v>11</v>
      </c>
      <c r="D4" s="62">
        <v>144.62039623940001</v>
      </c>
      <c r="E4" s="63"/>
      <c r="F4" s="63"/>
      <c r="G4" s="64"/>
      <c r="H4" s="65">
        <v>144.62044360799999</v>
      </c>
      <c r="I4" s="66"/>
      <c r="J4" s="66"/>
      <c r="K4" s="67"/>
      <c r="L4" s="62">
        <v>144.62050754541599</v>
      </c>
      <c r="M4" s="63"/>
      <c r="N4" s="63"/>
      <c r="O4" s="64"/>
      <c r="P4" s="65">
        <v>144.620559359428</v>
      </c>
      <c r="Q4" s="66"/>
      <c r="R4" s="66"/>
      <c r="S4" s="67"/>
      <c r="T4" s="62">
        <v>144.620246057375</v>
      </c>
      <c r="U4" s="63"/>
      <c r="V4" s="63"/>
      <c r="W4" s="64"/>
      <c r="X4" s="65">
        <v>144.62027066900001</v>
      </c>
      <c r="Y4" s="66"/>
      <c r="Z4" s="66"/>
      <c r="AA4" s="67"/>
      <c r="AB4" s="62">
        <v>144.6203201845</v>
      </c>
      <c r="AC4" s="63"/>
      <c r="AD4" s="63"/>
      <c r="AE4" s="64"/>
      <c r="AF4" s="65">
        <v>144.62034992914201</v>
      </c>
      <c r="AG4" s="66"/>
      <c r="AH4" s="66"/>
      <c r="AI4" s="67"/>
      <c r="AJ4" s="62">
        <v>144.62010108014201</v>
      </c>
      <c r="AK4" s="63"/>
      <c r="AL4" s="63"/>
      <c r="AM4" s="64"/>
      <c r="AN4" s="65">
        <v>144.62012422800001</v>
      </c>
      <c r="AO4" s="66"/>
      <c r="AP4" s="66"/>
      <c r="AQ4" s="67"/>
      <c r="AR4" s="62">
        <v>144.62015991036299</v>
      </c>
      <c r="AS4" s="63"/>
      <c r="AT4" s="63"/>
      <c r="AU4" s="64"/>
      <c r="AV4" s="65">
        <v>144.62019509512399</v>
      </c>
      <c r="AW4" s="66"/>
      <c r="AX4" s="66"/>
      <c r="AY4" s="67"/>
      <c r="AZ4" s="62">
        <v>144.61969898480001</v>
      </c>
      <c r="BA4" s="63"/>
      <c r="BB4" s="63"/>
      <c r="BC4" s="64"/>
      <c r="BD4" s="65">
        <v>144.61974186963599</v>
      </c>
      <c r="BE4" s="66"/>
      <c r="BF4" s="66"/>
      <c r="BG4" s="67"/>
      <c r="BH4" s="62">
        <v>144.61997404136301</v>
      </c>
      <c r="BI4" s="63"/>
      <c r="BJ4" s="63"/>
      <c r="BK4" s="64"/>
      <c r="BL4" s="65">
        <v>144.620010911555</v>
      </c>
      <c r="BM4" s="66"/>
      <c r="BN4" s="66"/>
      <c r="BO4" s="67"/>
      <c r="BP4" s="62">
        <v>144.6195033871</v>
      </c>
      <c r="BQ4" s="63"/>
      <c r="BR4" s="63"/>
      <c r="BS4" s="64"/>
      <c r="BT4" s="65">
        <v>144.619551273799</v>
      </c>
      <c r="BU4" s="66"/>
      <c r="BV4" s="66"/>
      <c r="BW4" s="67"/>
      <c r="BX4" s="62">
        <v>144.619795523444</v>
      </c>
      <c r="BY4" s="63"/>
      <c r="BZ4" s="63"/>
      <c r="CA4" s="64"/>
      <c r="CB4" s="65">
        <v>144.6198327935</v>
      </c>
      <c r="CC4" s="66"/>
      <c r="CD4" s="66"/>
      <c r="CE4" s="67"/>
      <c r="CF4" s="62">
        <v>144.61940421055499</v>
      </c>
      <c r="CG4" s="63"/>
      <c r="CH4" s="63"/>
      <c r="CI4" s="64"/>
      <c r="CJ4" s="65">
        <v>144.61945085574999</v>
      </c>
      <c r="CK4" s="66"/>
      <c r="CL4" s="66"/>
      <c r="CM4" s="67"/>
      <c r="CN4" s="62">
        <v>144.61964151816599</v>
      </c>
      <c r="CO4" s="63"/>
      <c r="CP4" s="63"/>
      <c r="CQ4" s="64"/>
      <c r="CR4" s="65">
        <v>144.61967987112499</v>
      </c>
      <c r="CS4" s="66"/>
      <c r="CT4" s="66"/>
      <c r="CU4" s="67"/>
      <c r="CV4" s="62">
        <v>144.61924723889999</v>
      </c>
      <c r="CW4" s="63"/>
      <c r="CX4" s="63"/>
      <c r="CY4" s="64"/>
      <c r="CZ4" s="65">
        <v>144.61928700855501</v>
      </c>
      <c r="DA4" s="66"/>
      <c r="DB4" s="66"/>
      <c r="DC4" s="67"/>
      <c r="DD4" s="62">
        <v>144.61949032171401</v>
      </c>
      <c r="DE4" s="63"/>
      <c r="DF4" s="63"/>
      <c r="DG4" s="64"/>
      <c r="DH4" s="65">
        <v>144.619533010125</v>
      </c>
      <c r="DI4" s="66"/>
      <c r="DJ4" s="66"/>
      <c r="DK4" s="67"/>
      <c r="DL4" s="62">
        <v>144.61922088933301</v>
      </c>
      <c r="DM4" s="63"/>
      <c r="DN4" s="63"/>
      <c r="DO4" s="64"/>
      <c r="DP4" s="65">
        <v>144.61926366519901</v>
      </c>
      <c r="DQ4" s="66"/>
      <c r="DR4" s="66"/>
      <c r="DS4" s="67"/>
      <c r="DT4" s="62">
        <v>144.61934086375001</v>
      </c>
      <c r="DU4" s="63"/>
      <c r="DV4" s="63"/>
      <c r="DW4" s="64"/>
      <c r="DX4" s="65">
        <v>144.619388093363</v>
      </c>
      <c r="DY4" s="66"/>
      <c r="DZ4" s="66"/>
      <c r="EA4" s="67"/>
      <c r="EB4" s="62">
        <v>144.61909717011099</v>
      </c>
      <c r="EC4" s="63"/>
      <c r="ED4" s="63"/>
      <c r="EE4" s="64"/>
      <c r="EF4" s="65">
        <v>144.61915453187501</v>
      </c>
      <c r="EG4" s="66"/>
      <c r="EH4" s="66"/>
      <c r="EI4" s="67"/>
      <c r="EJ4" s="62">
        <v>144.61918940844399</v>
      </c>
      <c r="EK4" s="63"/>
      <c r="EL4" s="63"/>
      <c r="EM4" s="64"/>
      <c r="EN4" s="65">
        <v>144.61925017549899</v>
      </c>
      <c r="EO4" s="66"/>
      <c r="EP4" s="66"/>
      <c r="EQ4" s="67"/>
      <c r="ER4" s="62">
        <v>144.61901681762501</v>
      </c>
      <c r="ES4" s="63"/>
      <c r="ET4" s="63"/>
      <c r="EU4" s="64"/>
      <c r="EV4" s="65">
        <v>144.61910772171399</v>
      </c>
      <c r="EW4" s="66"/>
      <c r="EX4" s="66"/>
      <c r="EY4" s="67"/>
      <c r="EZ4" s="62">
        <v>144.619155285571</v>
      </c>
      <c r="FA4" s="63"/>
      <c r="FB4" s="63"/>
      <c r="FC4" s="64"/>
      <c r="FD4" s="65">
        <v>144.61921355743701</v>
      </c>
      <c r="FE4" s="66"/>
      <c r="FF4" s="66"/>
      <c r="FG4" s="67"/>
      <c r="FH4" s="62">
        <v>144.61892472957101</v>
      </c>
      <c r="FI4" s="63"/>
      <c r="FJ4" s="63"/>
      <c r="FK4" s="64"/>
      <c r="FL4" s="65">
        <v>144.61898518085701</v>
      </c>
      <c r="FM4" s="66"/>
      <c r="FN4" s="66"/>
      <c r="FO4" s="67"/>
      <c r="FP4" s="62">
        <v>144.61919381799899</v>
      </c>
      <c r="FQ4" s="63"/>
      <c r="FR4" s="63"/>
      <c r="FS4" s="64"/>
      <c r="FT4" s="65">
        <v>144.619245495</v>
      </c>
      <c r="FU4" s="66"/>
      <c r="FV4" s="66"/>
      <c r="FW4" s="67"/>
      <c r="FX4" s="62">
        <v>144.61883009675</v>
      </c>
      <c r="FY4" s="63"/>
      <c r="FZ4" s="63"/>
      <c r="GA4" s="64"/>
      <c r="GB4" s="65">
        <v>144.61888337580001</v>
      </c>
      <c r="GC4" s="66"/>
      <c r="GD4" s="66"/>
      <c r="GE4" s="67"/>
      <c r="GF4" s="62">
        <v>144.619256182166</v>
      </c>
      <c r="GG4" s="63"/>
      <c r="GH4" s="63"/>
      <c r="GI4" s="64"/>
      <c r="GJ4" s="65">
        <v>144.61930732827199</v>
      </c>
      <c r="GK4" s="66"/>
      <c r="GL4" s="66"/>
      <c r="GM4" s="67"/>
      <c r="GN4" s="62">
        <v>144.61878087225</v>
      </c>
      <c r="GO4" s="63"/>
      <c r="GP4" s="63"/>
      <c r="GQ4" s="64"/>
      <c r="GR4" s="65">
        <v>-38.253043635124897</v>
      </c>
      <c r="GS4" s="66"/>
      <c r="GT4" s="66"/>
      <c r="GU4" s="67"/>
      <c r="GV4" s="62">
        <v>144.619261328818</v>
      </c>
      <c r="GW4" s="63"/>
      <c r="GX4" s="63"/>
      <c r="GY4" s="64"/>
      <c r="GZ4" s="65">
        <v>144.619316968888</v>
      </c>
      <c r="HA4" s="66"/>
      <c r="HB4" s="66"/>
      <c r="HC4" s="67"/>
      <c r="HD4" s="62">
        <v>144.61863772433301</v>
      </c>
      <c r="HE4" s="63"/>
      <c r="HF4" s="63"/>
      <c r="HG4" s="64"/>
      <c r="HH4" s="65">
        <v>144.6186886255</v>
      </c>
      <c r="HI4" s="66"/>
      <c r="HJ4" s="66"/>
      <c r="HK4" s="67"/>
      <c r="HL4" s="62">
        <v>144.61929900666601</v>
      </c>
      <c r="HM4" s="63"/>
      <c r="HN4" s="63"/>
      <c r="HO4" s="64"/>
      <c r="HP4" s="65">
        <v>144.61936056862501</v>
      </c>
      <c r="HQ4" s="66"/>
      <c r="HR4" s="66"/>
      <c r="HS4" s="67"/>
      <c r="HT4" s="62">
        <v>144.6185795351</v>
      </c>
      <c r="HU4" s="63"/>
      <c r="HV4" s="63"/>
      <c r="HW4" s="64"/>
      <c r="HX4" s="65">
        <v>144.61864279728499</v>
      </c>
      <c r="HY4" s="66"/>
      <c r="HZ4" s="66"/>
      <c r="IA4" s="67"/>
      <c r="IB4" s="62">
        <v>144.619305258</v>
      </c>
      <c r="IC4" s="63"/>
      <c r="ID4" s="63"/>
      <c r="IE4" s="64"/>
      <c r="IF4" s="65">
        <v>144.61936024537499</v>
      </c>
      <c r="IG4" s="66"/>
      <c r="IH4" s="66"/>
      <c r="II4" s="67"/>
      <c r="IJ4" s="62">
        <v>144.618486795</v>
      </c>
      <c r="IK4" s="63"/>
      <c r="IL4" s="63"/>
      <c r="IM4" s="64"/>
      <c r="IN4" s="65">
        <v>144.61855529956199</v>
      </c>
      <c r="IO4" s="66"/>
      <c r="IP4" s="66"/>
      <c r="IQ4" s="67"/>
      <c r="IR4" s="62">
        <v>144.61933014900001</v>
      </c>
      <c r="IS4" s="63"/>
      <c r="IT4" s="63"/>
      <c r="IU4" s="64"/>
      <c r="IV4" s="65">
        <v>144.61939046319901</v>
      </c>
      <c r="IW4" s="66"/>
      <c r="IX4" s="66"/>
      <c r="IY4" s="67"/>
      <c r="IZ4" s="62">
        <v>144.618532819363</v>
      </c>
      <c r="JA4" s="63"/>
      <c r="JB4" s="63"/>
      <c r="JC4" s="64"/>
      <c r="JD4" s="65">
        <v>144.61859020349999</v>
      </c>
      <c r="JE4" s="66"/>
      <c r="JF4" s="66"/>
      <c r="JG4" s="67"/>
      <c r="JH4" s="62">
        <v>144.619393755142</v>
      </c>
      <c r="JI4" s="63"/>
      <c r="JJ4" s="63"/>
      <c r="JK4" s="64"/>
      <c r="JL4" s="65">
        <v>144.61945614199999</v>
      </c>
      <c r="JM4" s="66"/>
      <c r="JN4" s="66"/>
      <c r="JO4" s="67"/>
      <c r="JP4" s="62">
        <v>144.61846312963601</v>
      </c>
      <c r="JQ4" s="63"/>
      <c r="JR4" s="63"/>
      <c r="JS4" s="64"/>
      <c r="JT4" s="65">
        <v>144.61851942800001</v>
      </c>
      <c r="JU4" s="66"/>
      <c r="JV4" s="66"/>
      <c r="JW4" s="67"/>
      <c r="JX4" s="62">
        <v>144.61940841475001</v>
      </c>
      <c r="JY4" s="63"/>
      <c r="JZ4" s="63"/>
      <c r="KA4" s="64"/>
      <c r="KB4" s="65">
        <v>144.61946318919999</v>
      </c>
      <c r="KC4" s="66"/>
      <c r="KD4" s="66"/>
      <c r="KE4" s="67"/>
      <c r="KF4" s="62">
        <v>144.61840621314201</v>
      </c>
      <c r="KG4" s="63"/>
      <c r="KH4" s="63"/>
      <c r="KI4" s="64"/>
      <c r="KJ4" s="65">
        <v>144.61846857355499</v>
      </c>
      <c r="KK4" s="66"/>
      <c r="KL4" s="66"/>
      <c r="KM4" s="67"/>
      <c r="KN4" s="62">
        <v>144.61941457066601</v>
      </c>
      <c r="KO4" s="63"/>
      <c r="KP4" s="63"/>
      <c r="KQ4" s="64"/>
      <c r="KR4" s="65">
        <v>144.61946475249999</v>
      </c>
      <c r="KS4" s="66"/>
      <c r="KT4" s="66"/>
      <c r="KU4" s="67"/>
      <c r="KV4" s="62">
        <v>144.61832668722201</v>
      </c>
      <c r="KW4" s="63"/>
      <c r="KX4" s="63"/>
      <c r="KY4" s="64"/>
      <c r="KZ4" s="65">
        <v>144.61839095400001</v>
      </c>
      <c r="LA4" s="66"/>
      <c r="LB4" s="66"/>
      <c r="LC4" s="67"/>
      <c r="LD4" s="62">
        <v>144.61943261075001</v>
      </c>
      <c r="LE4" s="63"/>
      <c r="LF4" s="63"/>
      <c r="LG4" s="64"/>
      <c r="LH4" s="65">
        <v>144.61948912077699</v>
      </c>
      <c r="LI4" s="66"/>
      <c r="LJ4" s="66"/>
      <c r="LK4" s="67"/>
    </row>
    <row r="5" spans="1:323" x14ac:dyDescent="0.35">
      <c r="A5" s="3"/>
      <c r="B5" s="5"/>
      <c r="C5" s="9" t="s">
        <v>12</v>
      </c>
      <c r="D5" s="62">
        <v>-38.251241367600002</v>
      </c>
      <c r="E5" s="63"/>
      <c r="F5" s="63"/>
      <c r="G5" s="64"/>
      <c r="H5" s="65">
        <v>-38.251269125249998</v>
      </c>
      <c r="I5" s="66"/>
      <c r="J5" s="66"/>
      <c r="K5" s="67"/>
      <c r="L5" s="62">
        <v>-38.251327376416597</v>
      </c>
      <c r="M5" s="63"/>
      <c r="N5" s="63"/>
      <c r="O5" s="64"/>
      <c r="P5" s="65">
        <v>-38.251349726285703</v>
      </c>
      <c r="Q5" s="66"/>
      <c r="R5" s="66"/>
      <c r="S5" s="67"/>
      <c r="T5" s="62">
        <v>-38.251363643375001</v>
      </c>
      <c r="U5" s="63"/>
      <c r="V5" s="63"/>
      <c r="W5" s="64"/>
      <c r="X5" s="65">
        <v>-38.251389332000002</v>
      </c>
      <c r="Y5" s="66"/>
      <c r="Z5" s="66"/>
      <c r="AA5" s="67"/>
      <c r="AB5" s="62">
        <v>-38.251453415375003</v>
      </c>
      <c r="AC5" s="63"/>
      <c r="AD5" s="63"/>
      <c r="AE5" s="64"/>
      <c r="AF5" s="65">
        <v>-38.2514825407142</v>
      </c>
      <c r="AG5" s="66"/>
      <c r="AH5" s="66"/>
      <c r="AI5" s="67"/>
      <c r="AJ5" s="62">
        <v>-38.251442151285701</v>
      </c>
      <c r="AK5" s="63"/>
      <c r="AL5" s="63"/>
      <c r="AM5" s="64"/>
      <c r="AN5" s="65">
        <v>-38.251481355833299</v>
      </c>
      <c r="AO5" s="66"/>
      <c r="AP5" s="66"/>
      <c r="AQ5" s="67"/>
      <c r="AR5" s="62">
        <v>-38.251553521181798</v>
      </c>
      <c r="AS5" s="63"/>
      <c r="AT5" s="63"/>
      <c r="AU5" s="64"/>
      <c r="AV5" s="65">
        <v>-38.251586950499998</v>
      </c>
      <c r="AW5" s="66"/>
      <c r="AX5" s="66"/>
      <c r="AY5" s="67"/>
      <c r="AZ5" s="62">
        <v>-38.2514368942999</v>
      </c>
      <c r="BA5" s="63"/>
      <c r="BB5" s="63"/>
      <c r="BC5" s="64"/>
      <c r="BD5" s="65">
        <v>-38.251467584818101</v>
      </c>
      <c r="BE5" s="66"/>
      <c r="BF5" s="66"/>
      <c r="BG5" s="67"/>
      <c r="BH5" s="62">
        <v>-38.251720595454501</v>
      </c>
      <c r="BI5" s="63"/>
      <c r="BJ5" s="63"/>
      <c r="BK5" s="64"/>
      <c r="BL5" s="65">
        <v>-38.251757013999999</v>
      </c>
      <c r="BM5" s="66"/>
      <c r="BN5" s="66"/>
      <c r="BO5" s="67"/>
      <c r="BP5" s="62">
        <v>-38.2515998608499</v>
      </c>
      <c r="BQ5" s="63"/>
      <c r="BR5" s="63"/>
      <c r="BS5" s="64"/>
      <c r="BT5" s="65">
        <v>-38.251627999599997</v>
      </c>
      <c r="BU5" s="66"/>
      <c r="BV5" s="66"/>
      <c r="BW5" s="67"/>
      <c r="BX5" s="62">
        <v>-38.251856440111098</v>
      </c>
      <c r="BY5" s="63"/>
      <c r="BZ5" s="63"/>
      <c r="CA5" s="64"/>
      <c r="CB5" s="65">
        <v>-38.251876738849901</v>
      </c>
      <c r="CC5" s="66"/>
      <c r="CD5" s="66"/>
      <c r="CE5" s="67"/>
      <c r="CF5" s="62">
        <v>-38.2517559938888</v>
      </c>
      <c r="CG5" s="63"/>
      <c r="CH5" s="63"/>
      <c r="CI5" s="64"/>
      <c r="CJ5" s="65">
        <v>-38.251778776374998</v>
      </c>
      <c r="CK5" s="66"/>
      <c r="CL5" s="66"/>
      <c r="CM5" s="67"/>
      <c r="CN5" s="62">
        <v>-38.2519654148333</v>
      </c>
      <c r="CO5" s="63"/>
      <c r="CP5" s="63"/>
      <c r="CQ5" s="64"/>
      <c r="CR5" s="65">
        <v>-38.251990750125003</v>
      </c>
      <c r="CS5" s="66"/>
      <c r="CT5" s="66"/>
      <c r="CU5" s="67"/>
      <c r="CV5" s="62">
        <v>-38.252025007500002</v>
      </c>
      <c r="CW5" s="63"/>
      <c r="CX5" s="63"/>
      <c r="CY5" s="64"/>
      <c r="CZ5" s="65">
        <v>-38.252034747000003</v>
      </c>
      <c r="DA5" s="66"/>
      <c r="DB5" s="66"/>
      <c r="DC5" s="67"/>
      <c r="DD5" s="62">
        <v>-38.252099022428503</v>
      </c>
      <c r="DE5" s="63"/>
      <c r="DF5" s="63"/>
      <c r="DG5" s="64"/>
      <c r="DH5" s="65">
        <v>-38.252118614499999</v>
      </c>
      <c r="DI5" s="66"/>
      <c r="DJ5" s="66"/>
      <c r="DK5" s="67"/>
      <c r="DL5" s="62">
        <v>-38.252127062555502</v>
      </c>
      <c r="DM5" s="63"/>
      <c r="DN5" s="63"/>
      <c r="DO5" s="64"/>
      <c r="DP5" s="65">
        <v>-38.252144604500003</v>
      </c>
      <c r="DQ5" s="66"/>
      <c r="DR5" s="66"/>
      <c r="DS5" s="67"/>
      <c r="DT5" s="62">
        <v>-38.252217754375003</v>
      </c>
      <c r="DU5" s="63"/>
      <c r="DV5" s="63"/>
      <c r="DW5" s="64"/>
      <c r="DX5" s="65">
        <v>-38.252235455818102</v>
      </c>
      <c r="DY5" s="66"/>
      <c r="DZ5" s="66"/>
      <c r="EA5" s="67"/>
      <c r="EB5" s="62">
        <v>-38.252298450666601</v>
      </c>
      <c r="EC5" s="63"/>
      <c r="ED5" s="63"/>
      <c r="EE5" s="64"/>
      <c r="EF5" s="65">
        <v>-38.252319355812503</v>
      </c>
      <c r="EG5" s="66"/>
      <c r="EH5" s="66"/>
      <c r="EI5" s="67"/>
      <c r="EJ5" s="62">
        <v>-38.252369683999902</v>
      </c>
      <c r="EK5" s="63"/>
      <c r="EL5" s="63"/>
      <c r="EM5" s="64"/>
      <c r="EN5" s="65">
        <v>-38.252388160166603</v>
      </c>
      <c r="EO5" s="66"/>
      <c r="EP5" s="66"/>
      <c r="EQ5" s="67"/>
      <c r="ER5" s="62">
        <v>-38.252484167375002</v>
      </c>
      <c r="ES5" s="63"/>
      <c r="ET5" s="63"/>
      <c r="EU5" s="64"/>
      <c r="EV5" s="65">
        <v>-38.252502977285701</v>
      </c>
      <c r="EW5" s="66"/>
      <c r="EX5" s="66"/>
      <c r="EY5" s="67"/>
      <c r="EZ5" s="62">
        <v>-38.252544724142801</v>
      </c>
      <c r="FA5" s="63"/>
      <c r="FB5" s="63"/>
      <c r="FC5" s="64"/>
      <c r="FD5" s="65">
        <v>-38.252548487875004</v>
      </c>
      <c r="FE5" s="66"/>
      <c r="FF5" s="66"/>
      <c r="FG5" s="67"/>
      <c r="FH5" s="62">
        <v>-38.252668740857096</v>
      </c>
      <c r="FI5" s="63"/>
      <c r="FJ5" s="63"/>
      <c r="FK5" s="64"/>
      <c r="FL5" s="65">
        <v>-38.252678662142799</v>
      </c>
      <c r="FM5" s="66"/>
      <c r="FN5" s="66"/>
      <c r="FO5" s="67"/>
      <c r="FP5" s="62">
        <v>-38.252728748000003</v>
      </c>
      <c r="FQ5" s="63"/>
      <c r="FR5" s="63"/>
      <c r="FS5" s="64"/>
      <c r="FT5" s="65">
        <v>-38.252730025777701</v>
      </c>
      <c r="FU5" s="66"/>
      <c r="FV5" s="66"/>
      <c r="FW5" s="67"/>
      <c r="FX5" s="62">
        <v>-38.252786614874999</v>
      </c>
      <c r="FY5" s="63"/>
      <c r="FZ5" s="63"/>
      <c r="GA5" s="64"/>
      <c r="GB5" s="65">
        <v>-38.252804870600002</v>
      </c>
      <c r="GC5" s="66"/>
      <c r="GD5" s="66"/>
      <c r="GE5" s="67"/>
      <c r="GF5" s="62">
        <v>-38.252907117666602</v>
      </c>
      <c r="GG5" s="63"/>
      <c r="GH5" s="63"/>
      <c r="GI5" s="64"/>
      <c r="GJ5" s="65">
        <v>-38.252914005090901</v>
      </c>
      <c r="GK5" s="66"/>
      <c r="GL5" s="66"/>
      <c r="GM5" s="67"/>
      <c r="GN5" s="62">
        <v>144.61882569139999</v>
      </c>
      <c r="GO5" s="63"/>
      <c r="GP5" s="63"/>
      <c r="GQ5" s="64"/>
      <c r="GR5" s="65">
        <v>-38.253057529199999</v>
      </c>
      <c r="GS5" s="66"/>
      <c r="GT5" s="66"/>
      <c r="GU5" s="67"/>
      <c r="GV5" s="62">
        <v>-38.253096527090896</v>
      </c>
      <c r="GW5" s="63"/>
      <c r="GX5" s="63"/>
      <c r="GY5" s="64"/>
      <c r="GZ5" s="65">
        <v>-38.253103449999998</v>
      </c>
      <c r="HA5" s="66"/>
      <c r="HB5" s="66"/>
      <c r="HC5" s="67"/>
      <c r="HD5" s="62">
        <v>-38.2532726421666</v>
      </c>
      <c r="HE5" s="63"/>
      <c r="HF5" s="63"/>
      <c r="HG5" s="64"/>
      <c r="HH5" s="65">
        <v>-38.253291174833301</v>
      </c>
      <c r="HI5" s="66"/>
      <c r="HJ5" s="66"/>
      <c r="HK5" s="67"/>
      <c r="HL5" s="62">
        <v>-38.2532744206666</v>
      </c>
      <c r="HM5" s="63"/>
      <c r="HN5" s="63"/>
      <c r="HO5" s="64"/>
      <c r="HP5" s="65">
        <v>-38.253281378749897</v>
      </c>
      <c r="HQ5" s="66"/>
      <c r="HR5" s="66"/>
      <c r="HS5" s="67"/>
      <c r="HT5" s="62">
        <v>-38.253509102899997</v>
      </c>
      <c r="HU5" s="63"/>
      <c r="HV5" s="63"/>
      <c r="HW5" s="64"/>
      <c r="HX5" s="65">
        <v>-38.2535139499428</v>
      </c>
      <c r="HY5" s="66"/>
      <c r="HZ5" s="66"/>
      <c r="IA5" s="67"/>
      <c r="IB5" s="62">
        <v>-38.2534514598333</v>
      </c>
      <c r="IC5" s="63"/>
      <c r="ID5" s="63"/>
      <c r="IE5" s="64"/>
      <c r="IF5" s="65">
        <v>-38.253463615125</v>
      </c>
      <c r="IG5" s="66"/>
      <c r="IH5" s="66"/>
      <c r="II5" s="67"/>
      <c r="IJ5" s="62">
        <v>-38.253823181874999</v>
      </c>
      <c r="IK5" s="63"/>
      <c r="IL5" s="63"/>
      <c r="IM5" s="64"/>
      <c r="IN5" s="65">
        <v>-38.253831625624997</v>
      </c>
      <c r="IO5" s="66"/>
      <c r="IP5" s="66"/>
      <c r="IQ5" s="67"/>
      <c r="IR5" s="62">
        <v>-38.253615806500001</v>
      </c>
      <c r="IS5" s="63"/>
      <c r="IT5" s="63"/>
      <c r="IU5" s="64"/>
      <c r="IV5" s="65">
        <v>-38.253619546733297</v>
      </c>
      <c r="IW5" s="66"/>
      <c r="IX5" s="66"/>
      <c r="IY5" s="67"/>
      <c r="IZ5" s="62">
        <v>-38.254059077727199</v>
      </c>
      <c r="JA5" s="63"/>
      <c r="JB5" s="63"/>
      <c r="JC5" s="64"/>
      <c r="JD5" s="65">
        <v>-38.254059416375</v>
      </c>
      <c r="JE5" s="66"/>
      <c r="JF5" s="66"/>
      <c r="JG5" s="67"/>
      <c r="JH5" s="62">
        <v>-38.253800981142803</v>
      </c>
      <c r="JI5" s="63"/>
      <c r="JJ5" s="63"/>
      <c r="JK5" s="64"/>
      <c r="JL5" s="65">
        <v>-38.253804914749999</v>
      </c>
      <c r="JM5" s="66"/>
      <c r="JN5" s="66"/>
      <c r="JO5" s="67"/>
      <c r="JP5" s="62">
        <v>-38.254255263090897</v>
      </c>
      <c r="JQ5" s="63"/>
      <c r="JR5" s="63"/>
      <c r="JS5" s="64"/>
      <c r="JT5" s="65">
        <v>-38.254264726000002</v>
      </c>
      <c r="JU5" s="66"/>
      <c r="JV5" s="66"/>
      <c r="JW5" s="67"/>
      <c r="JX5" s="62">
        <v>-38.253981216625</v>
      </c>
      <c r="JY5" s="63"/>
      <c r="JZ5" s="63"/>
      <c r="KA5" s="64"/>
      <c r="KB5" s="65">
        <v>-38.253983266299997</v>
      </c>
      <c r="KC5" s="66"/>
      <c r="KD5" s="66"/>
      <c r="KE5" s="67"/>
      <c r="KF5" s="62">
        <v>-38.254465999714199</v>
      </c>
      <c r="KG5" s="63"/>
      <c r="KH5" s="63"/>
      <c r="KI5" s="64"/>
      <c r="KJ5" s="65">
        <v>-38.254475536888798</v>
      </c>
      <c r="KK5" s="66"/>
      <c r="KL5" s="66"/>
      <c r="KM5" s="67"/>
      <c r="KN5" s="62">
        <v>-38.254153018166598</v>
      </c>
      <c r="KO5" s="63"/>
      <c r="KP5" s="63"/>
      <c r="KQ5" s="64"/>
      <c r="KR5" s="65">
        <v>-38.254160068624998</v>
      </c>
      <c r="KS5" s="66"/>
      <c r="KT5" s="66"/>
      <c r="KU5" s="67"/>
      <c r="KV5" s="62">
        <v>-38.254637213000002</v>
      </c>
      <c r="KW5" s="63"/>
      <c r="KX5" s="63"/>
      <c r="KY5" s="64"/>
      <c r="KZ5" s="65">
        <v>-38.254659497124997</v>
      </c>
      <c r="LA5" s="66"/>
      <c r="LB5" s="66"/>
      <c r="LC5" s="67"/>
      <c r="LD5" s="62">
        <v>-38.254322015124998</v>
      </c>
      <c r="LE5" s="63"/>
      <c r="LF5" s="63"/>
      <c r="LG5" s="64"/>
      <c r="LH5" s="65">
        <v>-38.254326488666599</v>
      </c>
      <c r="LI5" s="66"/>
      <c r="LJ5" s="66"/>
      <c r="LK5" s="67"/>
    </row>
    <row r="6" spans="1:323" x14ac:dyDescent="0.35">
      <c r="A6" s="3"/>
      <c r="B6" s="5"/>
      <c r="C6" s="9" t="s">
        <v>68</v>
      </c>
      <c r="D6" s="13"/>
      <c r="E6" s="14"/>
      <c r="F6" s="14"/>
      <c r="G6" s="15"/>
      <c r="H6" s="16"/>
      <c r="I6" s="17"/>
      <c r="J6" s="17"/>
      <c r="K6" s="18"/>
      <c r="L6" s="13"/>
      <c r="M6" s="14"/>
      <c r="N6" s="14"/>
      <c r="O6" s="15"/>
      <c r="P6" s="16"/>
      <c r="Q6" s="17"/>
      <c r="R6" s="17"/>
      <c r="S6" s="18"/>
      <c r="T6" s="13"/>
      <c r="U6" s="14"/>
      <c r="V6" s="14"/>
      <c r="W6" s="15"/>
      <c r="X6" s="16"/>
      <c r="Y6" s="17"/>
      <c r="Z6" s="17"/>
      <c r="AA6" s="18"/>
      <c r="AB6" s="13"/>
      <c r="AC6" s="14"/>
      <c r="AD6" s="14"/>
      <c r="AE6" s="15"/>
      <c r="AF6" s="16"/>
      <c r="AG6" s="17"/>
      <c r="AH6" s="17"/>
      <c r="AI6" s="18"/>
      <c r="AJ6" s="13"/>
      <c r="AK6" s="14"/>
      <c r="AL6" s="14"/>
      <c r="AM6" s="15"/>
      <c r="AN6" s="16"/>
      <c r="AO6" s="17"/>
      <c r="AP6" s="17"/>
      <c r="AQ6" s="18"/>
      <c r="AR6" s="13"/>
      <c r="AS6" s="14"/>
      <c r="AT6" s="14"/>
      <c r="AU6" s="15"/>
      <c r="AV6" s="16"/>
      <c r="AW6" s="17"/>
      <c r="AX6" s="17"/>
      <c r="AY6" s="18"/>
      <c r="AZ6" s="13"/>
      <c r="BA6" s="14"/>
      <c r="BB6" s="14"/>
      <c r="BC6" s="15"/>
      <c r="BD6" s="16"/>
      <c r="BE6" s="17"/>
      <c r="BF6" s="17"/>
      <c r="BG6" s="18"/>
      <c r="BH6" s="13"/>
      <c r="BI6" s="14"/>
      <c r="BJ6" s="14"/>
      <c r="BK6" s="15"/>
      <c r="BL6" s="16"/>
      <c r="BM6" s="17"/>
      <c r="BN6" s="17"/>
      <c r="BO6" s="18"/>
      <c r="BP6" s="13"/>
      <c r="BQ6" s="14"/>
      <c r="BR6" s="14"/>
      <c r="BS6" s="15"/>
      <c r="BT6" s="16"/>
      <c r="BU6" s="17"/>
      <c r="BV6" s="17"/>
      <c r="BW6" s="18"/>
      <c r="BX6" s="13"/>
      <c r="BY6" s="14"/>
      <c r="BZ6" s="14"/>
      <c r="CA6" s="15"/>
      <c r="CB6" s="16"/>
      <c r="CC6" s="17"/>
      <c r="CD6" s="17"/>
      <c r="CE6" s="18"/>
      <c r="CF6" s="13"/>
      <c r="CG6" s="14"/>
      <c r="CH6" s="14"/>
      <c r="CI6" s="15"/>
      <c r="CJ6" s="16"/>
      <c r="CK6" s="17"/>
      <c r="CL6" s="17"/>
      <c r="CM6" s="18"/>
      <c r="CN6" s="13"/>
      <c r="CO6" s="14"/>
      <c r="CP6" s="14"/>
      <c r="CQ6" s="15"/>
      <c r="CR6" s="16"/>
      <c r="CS6" s="17"/>
      <c r="CT6" s="17"/>
      <c r="CU6" s="18"/>
      <c r="CV6" s="13"/>
      <c r="CW6" s="14"/>
      <c r="CX6" s="14"/>
      <c r="CY6" s="15"/>
      <c r="CZ6" s="16"/>
      <c r="DA6" s="17"/>
      <c r="DB6" s="17"/>
      <c r="DC6" s="18"/>
      <c r="DD6" s="13"/>
      <c r="DE6" s="14"/>
      <c r="DF6" s="14"/>
      <c r="DG6" s="15"/>
      <c r="DH6" s="16"/>
      <c r="DI6" s="17"/>
      <c r="DJ6" s="17"/>
      <c r="DK6" s="18"/>
      <c r="DL6" s="13"/>
      <c r="DM6" s="14"/>
      <c r="DN6" s="14"/>
      <c r="DO6" s="15"/>
      <c r="DP6" s="16"/>
      <c r="DQ6" s="17"/>
      <c r="DR6" s="17"/>
      <c r="DS6" s="18"/>
      <c r="DT6" s="13"/>
      <c r="DU6" s="14"/>
      <c r="DV6" s="14"/>
      <c r="DW6" s="15"/>
      <c r="DX6" s="16"/>
      <c r="DY6" s="17"/>
      <c r="DZ6" s="17"/>
      <c r="EA6" s="18"/>
      <c r="EB6" s="13"/>
      <c r="EC6" s="14"/>
      <c r="ED6" s="14"/>
      <c r="EE6" s="15"/>
      <c r="EF6" s="16"/>
      <c r="EG6" s="17"/>
      <c r="EH6" s="17"/>
      <c r="EI6" s="18"/>
      <c r="EJ6" s="13"/>
      <c r="EK6" s="14"/>
      <c r="EL6" s="14"/>
      <c r="EM6" s="15"/>
      <c r="EN6" s="16"/>
      <c r="EO6" s="17"/>
      <c r="EP6" s="17"/>
      <c r="EQ6" s="18"/>
      <c r="ER6" s="13"/>
      <c r="ES6" s="14"/>
      <c r="ET6" s="14"/>
      <c r="EU6" s="15"/>
      <c r="EV6" s="16"/>
      <c r="EW6" s="17"/>
      <c r="EX6" s="17"/>
      <c r="EY6" s="18"/>
      <c r="EZ6" s="13"/>
      <c r="FA6" s="14"/>
      <c r="FB6" s="14"/>
      <c r="FC6" s="15"/>
      <c r="FD6" s="16"/>
      <c r="FE6" s="17"/>
      <c r="FF6" s="17"/>
      <c r="FG6" s="18"/>
      <c r="FH6" s="13"/>
      <c r="FI6" s="14"/>
      <c r="FJ6" s="14"/>
      <c r="FK6" s="15"/>
      <c r="FL6" s="16"/>
      <c r="FM6" s="17"/>
      <c r="FN6" s="17"/>
      <c r="FO6" s="18"/>
      <c r="FP6" s="13"/>
      <c r="FQ6" s="14"/>
      <c r="FR6" s="14"/>
      <c r="FS6" s="15"/>
      <c r="FT6" s="16"/>
      <c r="FU6" s="17"/>
      <c r="FV6" s="17"/>
      <c r="FW6" s="18"/>
      <c r="FX6" s="13"/>
      <c r="FY6" s="14"/>
      <c r="FZ6" s="14"/>
      <c r="GA6" s="15"/>
      <c r="GB6" s="16"/>
      <c r="GC6" s="17"/>
      <c r="GD6" s="17"/>
      <c r="GE6" s="18"/>
      <c r="GF6" s="13"/>
      <c r="GG6" s="14"/>
      <c r="GH6" s="14"/>
      <c r="GI6" s="15"/>
      <c r="GJ6" s="16"/>
      <c r="GK6" s="17"/>
      <c r="GL6" s="17"/>
      <c r="GM6" s="18"/>
      <c r="GN6" s="13"/>
      <c r="GO6" s="14"/>
      <c r="GP6" s="14"/>
      <c r="GQ6" s="15"/>
      <c r="GR6" s="16"/>
      <c r="GS6" s="17"/>
      <c r="GT6" s="17"/>
      <c r="GU6" s="18"/>
      <c r="GV6" s="13"/>
      <c r="GW6" s="14"/>
      <c r="GX6" s="14"/>
      <c r="GY6" s="15"/>
      <c r="GZ6" s="16"/>
      <c r="HA6" s="17"/>
      <c r="HB6" s="17"/>
      <c r="HC6" s="18"/>
      <c r="HD6" s="13"/>
      <c r="HE6" s="14"/>
      <c r="HF6" s="14"/>
      <c r="HG6" s="15"/>
      <c r="HH6" s="16"/>
      <c r="HI6" s="17"/>
      <c r="HJ6" s="17"/>
      <c r="HK6" s="18"/>
      <c r="HL6" s="13"/>
      <c r="HM6" s="14"/>
      <c r="HN6" s="14"/>
      <c r="HO6" s="15"/>
      <c r="HP6" s="16"/>
      <c r="HQ6" s="17"/>
      <c r="HR6" s="17"/>
      <c r="HS6" s="18"/>
      <c r="HT6" s="13"/>
      <c r="HU6" s="14"/>
      <c r="HV6" s="14"/>
      <c r="HW6" s="15"/>
      <c r="HX6" s="16"/>
      <c r="HY6" s="17"/>
      <c r="HZ6" s="17"/>
      <c r="IA6" s="18"/>
      <c r="IB6" s="13"/>
      <c r="IC6" s="14"/>
      <c r="ID6" s="14"/>
      <c r="IE6" s="15"/>
      <c r="IF6" s="16"/>
      <c r="IG6" s="17"/>
      <c r="IH6" s="17"/>
      <c r="II6" s="18"/>
      <c r="IJ6" s="13"/>
      <c r="IK6" s="14"/>
      <c r="IL6" s="14"/>
      <c r="IM6" s="15"/>
      <c r="IN6" s="16"/>
      <c r="IO6" s="17"/>
      <c r="IP6" s="17"/>
      <c r="IQ6" s="18"/>
      <c r="IR6" s="13"/>
      <c r="IS6" s="14"/>
      <c r="IT6" s="14"/>
      <c r="IU6" s="15"/>
      <c r="IV6" s="16"/>
      <c r="IW6" s="17"/>
      <c r="IX6" s="17"/>
      <c r="IY6" s="18"/>
      <c r="IZ6" s="13"/>
      <c r="JA6" s="14"/>
      <c r="JB6" s="14"/>
      <c r="JC6" s="15"/>
      <c r="JD6" s="16"/>
      <c r="JE6" s="17"/>
      <c r="JF6" s="17"/>
      <c r="JG6" s="18"/>
      <c r="JH6" s="13"/>
      <c r="JI6" s="14"/>
      <c r="JJ6" s="14"/>
      <c r="JK6" s="15"/>
      <c r="JL6" s="16"/>
      <c r="JM6" s="17"/>
      <c r="JN6" s="17"/>
      <c r="JO6" s="18"/>
      <c r="JP6" s="13"/>
      <c r="JQ6" s="14"/>
      <c r="JR6" s="14"/>
      <c r="JS6" s="15"/>
      <c r="JT6" s="16"/>
      <c r="JU6" s="17"/>
      <c r="JV6" s="17"/>
      <c r="JW6" s="18"/>
      <c r="JX6" s="13"/>
      <c r="JY6" s="14"/>
      <c r="JZ6" s="14"/>
      <c r="KA6" s="15"/>
      <c r="KB6" s="16"/>
      <c r="KC6" s="17"/>
      <c r="KD6" s="17"/>
      <c r="KE6" s="18"/>
      <c r="KF6" s="13"/>
      <c r="KG6" s="14"/>
      <c r="KH6" s="14"/>
      <c r="KI6" s="15"/>
      <c r="KJ6" s="16"/>
      <c r="KK6" s="17"/>
      <c r="KL6" s="17"/>
      <c r="KM6" s="18"/>
      <c r="KN6" s="13"/>
      <c r="KO6" s="14"/>
      <c r="KP6" s="14"/>
      <c r="KQ6" s="15"/>
      <c r="KR6" s="16"/>
      <c r="KS6" s="17"/>
      <c r="KT6" s="17"/>
      <c r="KU6" s="18"/>
      <c r="KV6" s="13"/>
      <c r="KW6" s="14"/>
      <c r="KX6" s="14"/>
      <c r="KY6" s="15"/>
      <c r="KZ6" s="16"/>
      <c r="LA6" s="17"/>
      <c r="LB6" s="17"/>
      <c r="LC6" s="18"/>
      <c r="LD6" s="13"/>
      <c r="LE6" s="14"/>
      <c r="LF6" s="14"/>
      <c r="LG6" s="15"/>
      <c r="LH6" s="16"/>
      <c r="LI6" s="17"/>
      <c r="LJ6" s="17"/>
      <c r="LK6" s="18"/>
    </row>
    <row r="7" spans="1:323" x14ac:dyDescent="0.35">
      <c r="A7" s="6"/>
      <c r="B7" s="7"/>
      <c r="C7" s="10" t="s">
        <v>13</v>
      </c>
      <c r="D7" s="11" t="s">
        <v>14</v>
      </c>
      <c r="E7" s="11" t="s">
        <v>15</v>
      </c>
      <c r="F7" s="11" t="s">
        <v>16</v>
      </c>
      <c r="G7" s="11" t="s">
        <v>17</v>
      </c>
      <c r="H7" s="12" t="s">
        <v>14</v>
      </c>
      <c r="I7" s="12" t="s">
        <v>15</v>
      </c>
      <c r="J7" s="12" t="s">
        <v>16</v>
      </c>
      <c r="K7" s="12" t="s">
        <v>17</v>
      </c>
      <c r="L7" s="11" t="s">
        <v>14</v>
      </c>
      <c r="M7" s="11" t="s">
        <v>15</v>
      </c>
      <c r="N7" s="11" t="s">
        <v>16</v>
      </c>
      <c r="O7" s="11" t="s">
        <v>17</v>
      </c>
      <c r="P7" s="12" t="s">
        <v>14</v>
      </c>
      <c r="Q7" s="12" t="s">
        <v>15</v>
      </c>
      <c r="R7" s="12" t="s">
        <v>16</v>
      </c>
      <c r="S7" s="12" t="s">
        <v>17</v>
      </c>
      <c r="T7" s="11" t="s">
        <v>14</v>
      </c>
      <c r="U7" s="11" t="s">
        <v>15</v>
      </c>
      <c r="V7" s="11" t="s">
        <v>16</v>
      </c>
      <c r="W7" s="11" t="s">
        <v>17</v>
      </c>
      <c r="X7" s="12" t="s">
        <v>14</v>
      </c>
      <c r="Y7" s="12" t="s">
        <v>15</v>
      </c>
      <c r="Z7" s="12" t="s">
        <v>16</v>
      </c>
      <c r="AA7" s="12" t="s">
        <v>17</v>
      </c>
      <c r="AB7" s="11" t="s">
        <v>14</v>
      </c>
      <c r="AC7" s="11" t="s">
        <v>15</v>
      </c>
      <c r="AD7" s="11" t="s">
        <v>16</v>
      </c>
      <c r="AE7" s="11" t="s">
        <v>17</v>
      </c>
      <c r="AF7" s="12" t="s">
        <v>14</v>
      </c>
      <c r="AG7" s="12" t="s">
        <v>15</v>
      </c>
      <c r="AH7" s="12" t="s">
        <v>16</v>
      </c>
      <c r="AI7" s="12" t="s">
        <v>17</v>
      </c>
      <c r="AJ7" s="11" t="s">
        <v>14</v>
      </c>
      <c r="AK7" s="11" t="s">
        <v>15</v>
      </c>
      <c r="AL7" s="11" t="s">
        <v>16</v>
      </c>
      <c r="AM7" s="11" t="s">
        <v>17</v>
      </c>
      <c r="AN7" s="12" t="s">
        <v>14</v>
      </c>
      <c r="AO7" s="12" t="s">
        <v>15</v>
      </c>
      <c r="AP7" s="12" t="s">
        <v>16</v>
      </c>
      <c r="AQ7" s="12" t="s">
        <v>17</v>
      </c>
      <c r="AR7" s="11" t="s">
        <v>14</v>
      </c>
      <c r="AS7" s="11" t="s">
        <v>15</v>
      </c>
      <c r="AT7" s="11" t="s">
        <v>16</v>
      </c>
      <c r="AU7" s="11" t="s">
        <v>17</v>
      </c>
      <c r="AV7" s="12" t="s">
        <v>14</v>
      </c>
      <c r="AW7" s="12" t="s">
        <v>15</v>
      </c>
      <c r="AX7" s="12" t="s">
        <v>16</v>
      </c>
      <c r="AY7" s="12" t="s">
        <v>17</v>
      </c>
      <c r="AZ7" s="11" t="s">
        <v>14</v>
      </c>
      <c r="BA7" s="11" t="s">
        <v>15</v>
      </c>
      <c r="BB7" s="11" t="s">
        <v>16</v>
      </c>
      <c r="BC7" s="11" t="s">
        <v>17</v>
      </c>
      <c r="BD7" s="12" t="s">
        <v>14</v>
      </c>
      <c r="BE7" s="12" t="s">
        <v>15</v>
      </c>
      <c r="BF7" s="12" t="s">
        <v>16</v>
      </c>
      <c r="BG7" s="12" t="s">
        <v>17</v>
      </c>
      <c r="BH7" s="11" t="s">
        <v>14</v>
      </c>
      <c r="BI7" s="11" t="s">
        <v>15</v>
      </c>
      <c r="BJ7" s="11" t="s">
        <v>16</v>
      </c>
      <c r="BK7" s="11" t="s">
        <v>17</v>
      </c>
      <c r="BL7" s="12" t="s">
        <v>14</v>
      </c>
      <c r="BM7" s="12" t="s">
        <v>15</v>
      </c>
      <c r="BN7" s="12" t="s">
        <v>16</v>
      </c>
      <c r="BO7" s="12" t="s">
        <v>17</v>
      </c>
      <c r="BP7" s="11" t="s">
        <v>14</v>
      </c>
      <c r="BQ7" s="11" t="s">
        <v>15</v>
      </c>
      <c r="BR7" s="11" t="s">
        <v>16</v>
      </c>
      <c r="BS7" s="11" t="s">
        <v>17</v>
      </c>
      <c r="BT7" s="12" t="s">
        <v>14</v>
      </c>
      <c r="BU7" s="12" t="s">
        <v>15</v>
      </c>
      <c r="BV7" s="12" t="s">
        <v>16</v>
      </c>
      <c r="BW7" s="12" t="s">
        <v>17</v>
      </c>
      <c r="BX7" s="11" t="s">
        <v>14</v>
      </c>
      <c r="BY7" s="11" t="s">
        <v>15</v>
      </c>
      <c r="BZ7" s="11" t="s">
        <v>16</v>
      </c>
      <c r="CA7" s="11" t="s">
        <v>17</v>
      </c>
      <c r="CB7" s="12" t="s">
        <v>14</v>
      </c>
      <c r="CC7" s="12" t="s">
        <v>15</v>
      </c>
      <c r="CD7" s="12" t="s">
        <v>16</v>
      </c>
      <c r="CE7" s="12" t="s">
        <v>17</v>
      </c>
      <c r="CF7" s="11" t="s">
        <v>14</v>
      </c>
      <c r="CG7" s="11" t="s">
        <v>15</v>
      </c>
      <c r="CH7" s="11" t="s">
        <v>16</v>
      </c>
      <c r="CI7" s="11" t="s">
        <v>17</v>
      </c>
      <c r="CJ7" s="12" t="s">
        <v>14</v>
      </c>
      <c r="CK7" s="12" t="s">
        <v>15</v>
      </c>
      <c r="CL7" s="12" t="s">
        <v>16</v>
      </c>
      <c r="CM7" s="12" t="s">
        <v>17</v>
      </c>
      <c r="CN7" s="11" t="s">
        <v>14</v>
      </c>
      <c r="CO7" s="11" t="s">
        <v>15</v>
      </c>
      <c r="CP7" s="11" t="s">
        <v>16</v>
      </c>
      <c r="CQ7" s="11" t="s">
        <v>17</v>
      </c>
      <c r="CR7" s="12" t="s">
        <v>14</v>
      </c>
      <c r="CS7" s="12" t="s">
        <v>15</v>
      </c>
      <c r="CT7" s="12" t="s">
        <v>16</v>
      </c>
      <c r="CU7" s="12" t="s">
        <v>17</v>
      </c>
      <c r="CV7" s="11" t="s">
        <v>14</v>
      </c>
      <c r="CW7" s="11" t="s">
        <v>15</v>
      </c>
      <c r="CX7" s="11" t="s">
        <v>16</v>
      </c>
      <c r="CY7" s="11" t="s">
        <v>17</v>
      </c>
      <c r="CZ7" s="12" t="s">
        <v>14</v>
      </c>
      <c r="DA7" s="12" t="s">
        <v>15</v>
      </c>
      <c r="DB7" s="12" t="s">
        <v>16</v>
      </c>
      <c r="DC7" s="12" t="s">
        <v>17</v>
      </c>
      <c r="DD7" s="11" t="s">
        <v>14</v>
      </c>
      <c r="DE7" s="11" t="s">
        <v>15</v>
      </c>
      <c r="DF7" s="11" t="s">
        <v>16</v>
      </c>
      <c r="DG7" s="11" t="s">
        <v>17</v>
      </c>
      <c r="DH7" s="12" t="s">
        <v>14</v>
      </c>
      <c r="DI7" s="12" t="s">
        <v>15</v>
      </c>
      <c r="DJ7" s="12" t="s">
        <v>16</v>
      </c>
      <c r="DK7" s="12" t="s">
        <v>17</v>
      </c>
      <c r="DL7" s="11" t="s">
        <v>14</v>
      </c>
      <c r="DM7" s="11" t="s">
        <v>15</v>
      </c>
      <c r="DN7" s="11" t="s">
        <v>16</v>
      </c>
      <c r="DO7" s="11" t="s">
        <v>17</v>
      </c>
      <c r="DP7" s="12" t="s">
        <v>14</v>
      </c>
      <c r="DQ7" s="12" t="s">
        <v>15</v>
      </c>
      <c r="DR7" s="12" t="s">
        <v>16</v>
      </c>
      <c r="DS7" s="12" t="s">
        <v>17</v>
      </c>
      <c r="DT7" s="11" t="s">
        <v>14</v>
      </c>
      <c r="DU7" s="11" t="s">
        <v>15</v>
      </c>
      <c r="DV7" s="11" t="s">
        <v>16</v>
      </c>
      <c r="DW7" s="11" t="s">
        <v>17</v>
      </c>
      <c r="DX7" s="12" t="s">
        <v>14</v>
      </c>
      <c r="DY7" s="12" t="s">
        <v>15</v>
      </c>
      <c r="DZ7" s="12" t="s">
        <v>16</v>
      </c>
      <c r="EA7" s="12" t="s">
        <v>17</v>
      </c>
      <c r="EB7" s="11" t="s">
        <v>14</v>
      </c>
      <c r="EC7" s="11" t="s">
        <v>15</v>
      </c>
      <c r="ED7" s="11" t="s">
        <v>16</v>
      </c>
      <c r="EE7" s="11" t="s">
        <v>17</v>
      </c>
      <c r="EF7" s="12" t="s">
        <v>14</v>
      </c>
      <c r="EG7" s="12" t="s">
        <v>15</v>
      </c>
      <c r="EH7" s="12" t="s">
        <v>16</v>
      </c>
      <c r="EI7" s="12" t="s">
        <v>17</v>
      </c>
      <c r="EJ7" s="11" t="s">
        <v>14</v>
      </c>
      <c r="EK7" s="11" t="s">
        <v>15</v>
      </c>
      <c r="EL7" s="11" t="s">
        <v>16</v>
      </c>
      <c r="EM7" s="11" t="s">
        <v>17</v>
      </c>
      <c r="EN7" s="12" t="s">
        <v>14</v>
      </c>
      <c r="EO7" s="12" t="s">
        <v>15</v>
      </c>
      <c r="EP7" s="12" t="s">
        <v>16</v>
      </c>
      <c r="EQ7" s="12" t="s">
        <v>17</v>
      </c>
      <c r="ER7" s="11" t="s">
        <v>14</v>
      </c>
      <c r="ES7" s="11" t="s">
        <v>15</v>
      </c>
      <c r="ET7" s="11" t="s">
        <v>16</v>
      </c>
      <c r="EU7" s="11" t="s">
        <v>17</v>
      </c>
      <c r="EV7" s="12" t="s">
        <v>14</v>
      </c>
      <c r="EW7" s="12" t="s">
        <v>15</v>
      </c>
      <c r="EX7" s="12" t="s">
        <v>16</v>
      </c>
      <c r="EY7" s="12" t="s">
        <v>17</v>
      </c>
      <c r="EZ7" s="11" t="s">
        <v>14</v>
      </c>
      <c r="FA7" s="11" t="s">
        <v>15</v>
      </c>
      <c r="FB7" s="11" t="s">
        <v>16</v>
      </c>
      <c r="FC7" s="11" t="s">
        <v>17</v>
      </c>
      <c r="FD7" s="12" t="s">
        <v>14</v>
      </c>
      <c r="FE7" s="12" t="s">
        <v>15</v>
      </c>
      <c r="FF7" s="12" t="s">
        <v>16</v>
      </c>
      <c r="FG7" s="12" t="s">
        <v>17</v>
      </c>
      <c r="FH7" s="11" t="s">
        <v>14</v>
      </c>
      <c r="FI7" s="11" t="s">
        <v>15</v>
      </c>
      <c r="FJ7" s="11" t="s">
        <v>16</v>
      </c>
      <c r="FK7" s="11" t="s">
        <v>17</v>
      </c>
      <c r="FL7" s="12" t="s">
        <v>14</v>
      </c>
      <c r="FM7" s="12" t="s">
        <v>15</v>
      </c>
      <c r="FN7" s="12" t="s">
        <v>16</v>
      </c>
      <c r="FO7" s="12" t="s">
        <v>17</v>
      </c>
      <c r="FP7" s="11" t="s">
        <v>14</v>
      </c>
      <c r="FQ7" s="11" t="s">
        <v>15</v>
      </c>
      <c r="FR7" s="11" t="s">
        <v>16</v>
      </c>
      <c r="FS7" s="11" t="s">
        <v>17</v>
      </c>
      <c r="FT7" s="12" t="s">
        <v>14</v>
      </c>
      <c r="FU7" s="12" t="s">
        <v>15</v>
      </c>
      <c r="FV7" s="12" t="s">
        <v>16</v>
      </c>
      <c r="FW7" s="12" t="s">
        <v>17</v>
      </c>
      <c r="FX7" s="11" t="s">
        <v>14</v>
      </c>
      <c r="FY7" s="11" t="s">
        <v>15</v>
      </c>
      <c r="FZ7" s="11" t="s">
        <v>16</v>
      </c>
      <c r="GA7" s="11" t="s">
        <v>17</v>
      </c>
      <c r="GB7" s="12" t="s">
        <v>14</v>
      </c>
      <c r="GC7" s="12" t="s">
        <v>15</v>
      </c>
      <c r="GD7" s="12" t="s">
        <v>16</v>
      </c>
      <c r="GE7" s="12" t="s">
        <v>17</v>
      </c>
      <c r="GF7" s="11" t="s">
        <v>14</v>
      </c>
      <c r="GG7" s="11" t="s">
        <v>15</v>
      </c>
      <c r="GH7" s="11" t="s">
        <v>16</v>
      </c>
      <c r="GI7" s="11" t="s">
        <v>17</v>
      </c>
      <c r="GJ7" s="12" t="s">
        <v>14</v>
      </c>
      <c r="GK7" s="12" t="s">
        <v>15</v>
      </c>
      <c r="GL7" s="12" t="s">
        <v>16</v>
      </c>
      <c r="GM7" s="12" t="s">
        <v>17</v>
      </c>
      <c r="GN7" s="11" t="s">
        <v>14</v>
      </c>
      <c r="GO7" s="11" t="s">
        <v>15</v>
      </c>
      <c r="GP7" s="11" t="s">
        <v>16</v>
      </c>
      <c r="GQ7" s="11" t="s">
        <v>17</v>
      </c>
      <c r="GR7" s="12" t="s">
        <v>14</v>
      </c>
      <c r="GS7" s="12" t="s">
        <v>15</v>
      </c>
      <c r="GT7" s="12" t="s">
        <v>16</v>
      </c>
      <c r="GU7" s="12" t="s">
        <v>17</v>
      </c>
      <c r="GV7" s="11" t="s">
        <v>14</v>
      </c>
      <c r="GW7" s="11" t="s">
        <v>15</v>
      </c>
      <c r="GX7" s="11" t="s">
        <v>16</v>
      </c>
      <c r="GY7" s="11" t="s">
        <v>17</v>
      </c>
      <c r="GZ7" s="12" t="s">
        <v>14</v>
      </c>
      <c r="HA7" s="12" t="s">
        <v>15</v>
      </c>
      <c r="HB7" s="12" t="s">
        <v>16</v>
      </c>
      <c r="HC7" s="12" t="s">
        <v>17</v>
      </c>
      <c r="HD7" s="11" t="s">
        <v>14</v>
      </c>
      <c r="HE7" s="11" t="s">
        <v>15</v>
      </c>
      <c r="HF7" s="11" t="s">
        <v>16</v>
      </c>
      <c r="HG7" s="11" t="s">
        <v>17</v>
      </c>
      <c r="HH7" s="12" t="s">
        <v>14</v>
      </c>
      <c r="HI7" s="12" t="s">
        <v>15</v>
      </c>
      <c r="HJ7" s="12" t="s">
        <v>16</v>
      </c>
      <c r="HK7" s="12" t="s">
        <v>17</v>
      </c>
      <c r="HL7" s="11" t="s">
        <v>14</v>
      </c>
      <c r="HM7" s="11" t="s">
        <v>15</v>
      </c>
      <c r="HN7" s="11" t="s">
        <v>16</v>
      </c>
      <c r="HO7" s="11" t="s">
        <v>17</v>
      </c>
      <c r="HP7" s="12" t="s">
        <v>14</v>
      </c>
      <c r="HQ7" s="12" t="s">
        <v>15</v>
      </c>
      <c r="HR7" s="12" t="s">
        <v>16</v>
      </c>
      <c r="HS7" s="12" t="s">
        <v>17</v>
      </c>
      <c r="HT7" s="11" t="s">
        <v>14</v>
      </c>
      <c r="HU7" s="11" t="s">
        <v>15</v>
      </c>
      <c r="HV7" s="11" t="s">
        <v>16</v>
      </c>
      <c r="HW7" s="11" t="s">
        <v>17</v>
      </c>
      <c r="HX7" s="12" t="s">
        <v>14</v>
      </c>
      <c r="HY7" s="12" t="s">
        <v>15</v>
      </c>
      <c r="HZ7" s="12" t="s">
        <v>16</v>
      </c>
      <c r="IA7" s="12" t="s">
        <v>17</v>
      </c>
      <c r="IB7" s="11" t="s">
        <v>14</v>
      </c>
      <c r="IC7" s="11" t="s">
        <v>15</v>
      </c>
      <c r="ID7" s="11" t="s">
        <v>16</v>
      </c>
      <c r="IE7" s="11" t="s">
        <v>17</v>
      </c>
      <c r="IF7" s="12" t="s">
        <v>14</v>
      </c>
      <c r="IG7" s="12" t="s">
        <v>15</v>
      </c>
      <c r="IH7" s="12" t="s">
        <v>16</v>
      </c>
      <c r="II7" s="12" t="s">
        <v>17</v>
      </c>
      <c r="IJ7" s="11" t="s">
        <v>14</v>
      </c>
      <c r="IK7" s="11" t="s">
        <v>15</v>
      </c>
      <c r="IL7" s="11" t="s">
        <v>16</v>
      </c>
      <c r="IM7" s="11" t="s">
        <v>17</v>
      </c>
      <c r="IN7" s="12" t="s">
        <v>14</v>
      </c>
      <c r="IO7" s="12" t="s">
        <v>15</v>
      </c>
      <c r="IP7" s="12" t="s">
        <v>16</v>
      </c>
      <c r="IQ7" s="12" t="s">
        <v>17</v>
      </c>
      <c r="IR7" s="11" t="s">
        <v>14</v>
      </c>
      <c r="IS7" s="11" t="s">
        <v>15</v>
      </c>
      <c r="IT7" s="11" t="s">
        <v>16</v>
      </c>
      <c r="IU7" s="11" t="s">
        <v>17</v>
      </c>
      <c r="IV7" s="12" t="s">
        <v>14</v>
      </c>
      <c r="IW7" s="12" t="s">
        <v>15</v>
      </c>
      <c r="IX7" s="12" t="s">
        <v>16</v>
      </c>
      <c r="IY7" s="12" t="s">
        <v>17</v>
      </c>
      <c r="IZ7" s="11" t="s">
        <v>14</v>
      </c>
      <c r="JA7" s="11" t="s">
        <v>15</v>
      </c>
      <c r="JB7" s="11" t="s">
        <v>16</v>
      </c>
      <c r="JC7" s="11" t="s">
        <v>17</v>
      </c>
      <c r="JD7" s="12" t="s">
        <v>14</v>
      </c>
      <c r="JE7" s="12" t="s">
        <v>15</v>
      </c>
      <c r="JF7" s="12" t="s">
        <v>16</v>
      </c>
      <c r="JG7" s="12" t="s">
        <v>17</v>
      </c>
      <c r="JH7" s="11" t="s">
        <v>14</v>
      </c>
      <c r="JI7" s="11" t="s">
        <v>15</v>
      </c>
      <c r="JJ7" s="11" t="s">
        <v>16</v>
      </c>
      <c r="JK7" s="11" t="s">
        <v>17</v>
      </c>
      <c r="JL7" s="12" t="s">
        <v>14</v>
      </c>
      <c r="JM7" s="12" t="s">
        <v>15</v>
      </c>
      <c r="JN7" s="12" t="s">
        <v>16</v>
      </c>
      <c r="JO7" s="12" t="s">
        <v>17</v>
      </c>
      <c r="JP7" s="11" t="s">
        <v>14</v>
      </c>
      <c r="JQ7" s="11" t="s">
        <v>15</v>
      </c>
      <c r="JR7" s="11" t="s">
        <v>16</v>
      </c>
      <c r="JS7" s="11" t="s">
        <v>17</v>
      </c>
      <c r="JT7" s="12" t="s">
        <v>14</v>
      </c>
      <c r="JU7" s="12" t="s">
        <v>15</v>
      </c>
      <c r="JV7" s="12" t="s">
        <v>16</v>
      </c>
      <c r="JW7" s="12" t="s">
        <v>17</v>
      </c>
      <c r="JX7" s="11" t="s">
        <v>14</v>
      </c>
      <c r="JY7" s="11" t="s">
        <v>15</v>
      </c>
      <c r="JZ7" s="11" t="s">
        <v>16</v>
      </c>
      <c r="KA7" s="11" t="s">
        <v>17</v>
      </c>
      <c r="KB7" s="12" t="s">
        <v>14</v>
      </c>
      <c r="KC7" s="12" t="s">
        <v>15</v>
      </c>
      <c r="KD7" s="12" t="s">
        <v>16</v>
      </c>
      <c r="KE7" s="12" t="s">
        <v>17</v>
      </c>
      <c r="KF7" s="11" t="s">
        <v>14</v>
      </c>
      <c r="KG7" s="11" t="s">
        <v>15</v>
      </c>
      <c r="KH7" s="11" t="s">
        <v>16</v>
      </c>
      <c r="KI7" s="11" t="s">
        <v>17</v>
      </c>
      <c r="KJ7" s="12" t="s">
        <v>14</v>
      </c>
      <c r="KK7" s="12" t="s">
        <v>15</v>
      </c>
      <c r="KL7" s="12" t="s">
        <v>16</v>
      </c>
      <c r="KM7" s="12" t="s">
        <v>17</v>
      </c>
      <c r="KN7" s="11" t="s">
        <v>14</v>
      </c>
      <c r="KO7" s="11" t="s">
        <v>15</v>
      </c>
      <c r="KP7" s="11" t="s">
        <v>16</v>
      </c>
      <c r="KQ7" s="11" t="s">
        <v>17</v>
      </c>
      <c r="KR7" s="12" t="s">
        <v>14</v>
      </c>
      <c r="KS7" s="12" t="s">
        <v>15</v>
      </c>
      <c r="KT7" s="12" t="s">
        <v>16</v>
      </c>
      <c r="KU7" s="12" t="s">
        <v>17</v>
      </c>
      <c r="KV7" s="11" t="s">
        <v>14</v>
      </c>
      <c r="KW7" s="11" t="s">
        <v>15</v>
      </c>
      <c r="KX7" s="11" t="s">
        <v>16</v>
      </c>
      <c r="KY7" s="11" t="s">
        <v>17</v>
      </c>
      <c r="KZ7" s="12" t="s">
        <v>14</v>
      </c>
      <c r="LA7" s="12" t="s">
        <v>15</v>
      </c>
      <c r="LB7" s="12" t="s">
        <v>16</v>
      </c>
      <c r="LC7" s="12" t="s">
        <v>17</v>
      </c>
      <c r="LD7" s="11" t="s">
        <v>14</v>
      </c>
      <c r="LE7" s="11" t="s">
        <v>15</v>
      </c>
      <c r="LF7" s="11" t="s">
        <v>16</v>
      </c>
      <c r="LG7" s="11" t="s">
        <v>17</v>
      </c>
      <c r="LH7" s="12" t="s">
        <v>14</v>
      </c>
      <c r="LI7" s="12" t="s">
        <v>15</v>
      </c>
      <c r="LJ7" s="12" t="s">
        <v>16</v>
      </c>
      <c r="LK7" s="12" t="s">
        <v>17</v>
      </c>
    </row>
    <row r="8" spans="1:323" x14ac:dyDescent="0.35">
      <c r="C8" s="10" t="s">
        <v>18</v>
      </c>
      <c r="D8" s="11"/>
      <c r="E8" s="11"/>
      <c r="F8" s="11"/>
      <c r="G8" s="11"/>
      <c r="H8" s="12"/>
      <c r="I8" s="12"/>
      <c r="J8" s="12"/>
      <c r="K8" s="12"/>
      <c r="L8" s="11">
        <v>47</v>
      </c>
      <c r="M8" s="11">
        <v>45</v>
      </c>
      <c r="N8" s="11">
        <v>55</v>
      </c>
      <c r="O8" s="11"/>
      <c r="P8" s="12">
        <v>20</v>
      </c>
      <c r="Q8" s="12">
        <v>22</v>
      </c>
      <c r="R8" s="12">
        <v>21</v>
      </c>
      <c r="S8" s="12"/>
      <c r="T8" s="11"/>
      <c r="U8" s="11"/>
      <c r="V8" s="11"/>
      <c r="W8" s="11"/>
      <c r="X8" s="12"/>
      <c r="Y8" s="12"/>
      <c r="Z8" s="12"/>
      <c r="AA8" s="12"/>
      <c r="AB8" s="11">
        <v>84</v>
      </c>
      <c r="AC8" s="11">
        <v>63</v>
      </c>
      <c r="AD8" s="11">
        <v>74</v>
      </c>
      <c r="AE8" s="11"/>
      <c r="AF8" s="12">
        <v>73</v>
      </c>
      <c r="AG8" s="12">
        <v>145</v>
      </c>
      <c r="AH8" s="12">
        <v>180</v>
      </c>
      <c r="AI8" s="12"/>
      <c r="AJ8" s="11"/>
      <c r="AK8" s="11"/>
      <c r="AL8" s="11"/>
      <c r="AM8" s="11"/>
      <c r="AN8" s="12">
        <v>60</v>
      </c>
      <c r="AO8" s="12">
        <v>60</v>
      </c>
      <c r="AP8" s="12">
        <v>50</v>
      </c>
      <c r="AQ8" s="12"/>
      <c r="AR8" s="11">
        <v>41</v>
      </c>
      <c r="AS8" s="11">
        <v>123</v>
      </c>
      <c r="AT8" s="11">
        <v>63</v>
      </c>
      <c r="AU8" s="11"/>
      <c r="AV8" s="12">
        <v>7</v>
      </c>
      <c r="AW8" s="12">
        <v>66</v>
      </c>
      <c r="AX8" s="12">
        <v>33</v>
      </c>
      <c r="AY8" s="12"/>
      <c r="AZ8" s="11">
        <v>80</v>
      </c>
      <c r="BA8" s="11">
        <v>55</v>
      </c>
      <c r="BB8" s="11">
        <v>50</v>
      </c>
      <c r="BC8" s="11"/>
      <c r="BD8" s="12">
        <v>45</v>
      </c>
      <c r="BE8" s="12">
        <v>60</v>
      </c>
      <c r="BF8" s="12">
        <v>60</v>
      </c>
      <c r="BG8" s="12"/>
      <c r="BH8" s="11">
        <v>90</v>
      </c>
      <c r="BI8" s="11">
        <v>30</v>
      </c>
      <c r="BJ8" s="11">
        <v>23</v>
      </c>
      <c r="BK8" s="11"/>
      <c r="BL8" s="12">
        <v>140</v>
      </c>
      <c r="BM8" s="12">
        <v>75</v>
      </c>
      <c r="BN8" s="12">
        <v>45</v>
      </c>
      <c r="BO8" s="12"/>
      <c r="BP8" s="11"/>
      <c r="BQ8" s="11"/>
      <c r="BR8" s="11"/>
      <c r="BS8" s="11"/>
      <c r="BT8" s="12">
        <v>25</v>
      </c>
      <c r="BU8" s="12">
        <v>20</v>
      </c>
      <c r="BV8" s="12">
        <v>20</v>
      </c>
      <c r="BW8" s="12"/>
      <c r="BX8" s="11">
        <v>10</v>
      </c>
      <c r="BY8" s="11">
        <v>39</v>
      </c>
      <c r="BZ8" s="11">
        <v>36</v>
      </c>
      <c r="CA8" s="11"/>
      <c r="CB8" s="12">
        <v>40</v>
      </c>
      <c r="CC8" s="12">
        <v>20</v>
      </c>
      <c r="CD8" s="12">
        <v>20</v>
      </c>
      <c r="CE8" s="12"/>
      <c r="CF8" s="11"/>
      <c r="CG8" s="11"/>
      <c r="CH8" s="11"/>
      <c r="CI8" s="11"/>
      <c r="CJ8" s="12"/>
      <c r="CK8" s="12"/>
      <c r="CL8" s="12"/>
      <c r="CM8" s="12"/>
      <c r="CN8" s="11">
        <v>9</v>
      </c>
      <c r="CO8" s="11">
        <v>40</v>
      </c>
      <c r="CP8" s="11">
        <v>23</v>
      </c>
      <c r="CQ8" s="11"/>
      <c r="CR8" s="12">
        <v>51</v>
      </c>
      <c r="CS8" s="12">
        <v>96</v>
      </c>
      <c r="CT8" s="12">
        <v>93</v>
      </c>
      <c r="CU8" s="12"/>
      <c r="CV8" s="11"/>
      <c r="CW8" s="11"/>
      <c r="CX8" s="11"/>
      <c r="CY8" s="11"/>
      <c r="CZ8" s="12"/>
      <c r="DA8" s="12"/>
      <c r="DB8" s="12"/>
      <c r="DC8" s="12"/>
      <c r="DD8" s="11">
        <v>17</v>
      </c>
      <c r="DE8" s="11">
        <v>28</v>
      </c>
      <c r="DF8" s="11">
        <v>30</v>
      </c>
      <c r="DG8" s="11"/>
      <c r="DH8" s="12">
        <v>68</v>
      </c>
      <c r="DI8" s="12">
        <v>86</v>
      </c>
      <c r="DJ8" s="12">
        <v>69</v>
      </c>
      <c r="DK8" s="12"/>
      <c r="DL8" s="11"/>
      <c r="DM8" s="11"/>
      <c r="DN8" s="11"/>
      <c r="DO8" s="11"/>
      <c r="DP8" s="12"/>
      <c r="DQ8" s="12"/>
      <c r="DR8" s="12"/>
      <c r="DS8" s="12"/>
      <c r="DT8" s="11"/>
      <c r="DU8" s="11"/>
      <c r="DV8" s="11"/>
      <c r="DW8" s="11"/>
      <c r="DX8" s="12"/>
      <c r="DY8" s="12"/>
      <c r="DZ8" s="12"/>
      <c r="EA8" s="12"/>
      <c r="EB8" s="11"/>
      <c r="EC8" s="11"/>
      <c r="ED8" s="11"/>
      <c r="EE8" s="11"/>
      <c r="EF8" s="12"/>
      <c r="EG8" s="12"/>
      <c r="EH8" s="12"/>
      <c r="EI8" s="12"/>
      <c r="EJ8" s="11"/>
      <c r="EK8" s="11"/>
      <c r="EL8" s="11"/>
      <c r="EM8" s="11"/>
      <c r="EN8" s="12"/>
      <c r="EO8" s="12"/>
      <c r="EP8" s="12"/>
      <c r="EQ8" s="12"/>
      <c r="ER8" s="11"/>
      <c r="ES8" s="11"/>
      <c r="ET8" s="11"/>
      <c r="EU8" s="11"/>
      <c r="EV8" s="12">
        <v>125</v>
      </c>
      <c r="EW8" s="12">
        <v>105</v>
      </c>
      <c r="EX8" s="12">
        <v>90</v>
      </c>
      <c r="EY8" s="12"/>
      <c r="EZ8" s="11"/>
      <c r="FA8" s="11"/>
      <c r="FB8" s="11"/>
      <c r="FC8" s="11"/>
      <c r="FD8" s="12"/>
      <c r="FE8" s="12"/>
      <c r="FF8" s="12"/>
      <c r="FG8" s="12"/>
      <c r="FH8" s="11"/>
      <c r="FI8" s="11"/>
      <c r="FJ8" s="11"/>
      <c r="FK8" s="11"/>
      <c r="FL8" s="12">
        <v>45</v>
      </c>
      <c r="FM8" s="12">
        <v>42</v>
      </c>
      <c r="FN8" s="12">
        <v>40</v>
      </c>
      <c r="FO8" s="12"/>
      <c r="FP8" s="11"/>
      <c r="FQ8" s="11"/>
      <c r="FR8" s="11"/>
      <c r="FS8" s="11"/>
      <c r="FT8" s="12"/>
      <c r="FU8" s="12"/>
      <c r="FV8" s="12"/>
      <c r="FW8" s="12"/>
      <c r="FX8" s="11"/>
      <c r="FY8" s="11"/>
      <c r="FZ8" s="11"/>
      <c r="GA8" s="11"/>
      <c r="GB8" s="12"/>
      <c r="GC8" s="12"/>
      <c r="GD8" s="12"/>
      <c r="GE8" s="12"/>
      <c r="GF8" s="11"/>
      <c r="GG8" s="11"/>
      <c r="GH8" s="11"/>
      <c r="GI8" s="11"/>
      <c r="GJ8" s="12"/>
      <c r="GK8" s="12"/>
      <c r="GL8" s="12"/>
      <c r="GM8" s="12"/>
      <c r="GN8" s="11"/>
      <c r="GO8" s="11"/>
      <c r="GP8" s="11"/>
      <c r="GQ8" s="11"/>
      <c r="GR8" s="12"/>
      <c r="GS8" s="12"/>
      <c r="GT8" s="12"/>
      <c r="GU8" s="12"/>
      <c r="GV8" s="11"/>
      <c r="GW8" s="11"/>
      <c r="GX8" s="11"/>
      <c r="GY8" s="11"/>
      <c r="GZ8" s="12"/>
      <c r="HA8" s="12"/>
      <c r="HB8" s="12"/>
      <c r="HC8" s="12"/>
      <c r="HD8" s="11"/>
      <c r="HE8" s="11"/>
      <c r="HF8" s="11"/>
      <c r="HG8" s="11"/>
      <c r="HH8" s="12"/>
      <c r="HI8" s="12"/>
      <c r="HJ8" s="12"/>
      <c r="HK8" s="12"/>
      <c r="HL8" s="11"/>
      <c r="HM8" s="11"/>
      <c r="HN8" s="11"/>
      <c r="HO8" s="11"/>
      <c r="HP8" s="12"/>
      <c r="HQ8" s="12"/>
      <c r="HR8" s="12"/>
      <c r="HS8" s="12"/>
      <c r="HT8" s="11"/>
      <c r="HU8" s="11"/>
      <c r="HV8" s="11"/>
      <c r="HW8" s="11"/>
      <c r="HX8" s="12"/>
      <c r="HY8" s="12"/>
      <c r="HZ8" s="12"/>
      <c r="IA8" s="12"/>
      <c r="IB8" s="11"/>
      <c r="IC8" s="11"/>
      <c r="ID8" s="11"/>
      <c r="IE8" s="11"/>
      <c r="IF8" s="12"/>
      <c r="IG8" s="12"/>
      <c r="IH8" s="12"/>
      <c r="II8" s="12"/>
      <c r="IJ8" s="11"/>
      <c r="IK8" s="11"/>
      <c r="IL8" s="11"/>
      <c r="IM8" s="11"/>
      <c r="IN8" s="12"/>
      <c r="IO8" s="12"/>
      <c r="IP8" s="12"/>
      <c r="IQ8" s="12"/>
      <c r="IR8" s="11"/>
      <c r="IS8" s="11"/>
      <c r="IT8" s="11"/>
      <c r="IU8" s="11"/>
      <c r="IV8" s="12"/>
      <c r="IW8" s="12"/>
      <c r="IX8" s="12"/>
      <c r="IY8" s="12"/>
      <c r="IZ8" s="11"/>
      <c r="JA8" s="11"/>
      <c r="JB8" s="11"/>
      <c r="JC8" s="11"/>
      <c r="JD8" s="12"/>
      <c r="JE8" s="12"/>
      <c r="JF8" s="12"/>
      <c r="JG8" s="12"/>
      <c r="JH8" s="11">
        <v>47</v>
      </c>
      <c r="JI8" s="11">
        <v>48</v>
      </c>
      <c r="JJ8" s="11">
        <v>47</v>
      </c>
      <c r="JK8" s="11"/>
      <c r="JL8" s="12">
        <v>31</v>
      </c>
      <c r="JM8" s="12">
        <v>28</v>
      </c>
      <c r="JN8" s="12">
        <v>46</v>
      </c>
      <c r="JO8" s="12"/>
      <c r="JP8" s="11"/>
      <c r="JQ8" s="11"/>
      <c r="JR8" s="11"/>
      <c r="JS8" s="11"/>
      <c r="JT8" s="12"/>
      <c r="JU8" s="12"/>
      <c r="JV8" s="12"/>
      <c r="JW8" s="12"/>
      <c r="JX8" s="11">
        <v>0</v>
      </c>
      <c r="JY8" s="11"/>
      <c r="JZ8" s="11"/>
      <c r="KA8" s="11"/>
      <c r="KB8" s="12">
        <v>44</v>
      </c>
      <c r="KC8" s="12">
        <v>51</v>
      </c>
      <c r="KD8" s="12">
        <v>40</v>
      </c>
      <c r="KE8" s="12"/>
      <c r="KF8" s="11"/>
      <c r="KG8" s="11"/>
      <c r="KH8" s="11"/>
      <c r="KI8" s="11"/>
      <c r="KJ8" s="12"/>
      <c r="KK8" s="12"/>
      <c r="KL8" s="12"/>
      <c r="KM8" s="12"/>
      <c r="KN8" s="11">
        <v>0</v>
      </c>
      <c r="KO8" s="11"/>
      <c r="KP8" s="11"/>
      <c r="KQ8" s="11"/>
      <c r="KR8" s="12">
        <v>0</v>
      </c>
      <c r="KS8" s="12"/>
      <c r="KT8" s="12"/>
      <c r="KU8" s="12"/>
      <c r="KV8" s="11"/>
      <c r="KW8" s="11"/>
      <c r="KX8" s="11"/>
      <c r="KY8" s="11"/>
      <c r="KZ8" s="12"/>
      <c r="LA8" s="12"/>
      <c r="LB8" s="12"/>
      <c r="LC8" s="12"/>
      <c r="LD8" s="11">
        <v>49</v>
      </c>
      <c r="LE8" s="11">
        <v>70</v>
      </c>
      <c r="LF8" s="11">
        <v>55</v>
      </c>
      <c r="LG8" s="11"/>
      <c r="LH8" s="12"/>
      <c r="LI8" s="12"/>
      <c r="LJ8" s="12"/>
      <c r="LK8" s="12"/>
    </row>
    <row r="9" spans="1:323" x14ac:dyDescent="0.35">
      <c r="C9" s="10" t="s">
        <v>19</v>
      </c>
      <c r="D9" s="11"/>
      <c r="E9" s="11"/>
      <c r="F9" s="11"/>
      <c r="G9" s="11"/>
      <c r="H9" s="12"/>
      <c r="I9" s="12"/>
      <c r="J9" s="12"/>
      <c r="K9" s="12"/>
      <c r="L9" s="11">
        <v>28</v>
      </c>
      <c r="M9" s="11">
        <v>48</v>
      </c>
      <c r="N9" s="11">
        <v>29</v>
      </c>
      <c r="O9" s="11"/>
      <c r="P9" s="12">
        <v>80</v>
      </c>
      <c r="Q9" s="12">
        <v>190</v>
      </c>
      <c r="R9" s="12">
        <v>198</v>
      </c>
      <c r="S9" s="12"/>
      <c r="T9" s="11"/>
      <c r="U9" s="11"/>
      <c r="V9" s="11"/>
      <c r="W9" s="11"/>
      <c r="X9" s="12"/>
      <c r="Y9" s="12"/>
      <c r="Z9" s="12"/>
      <c r="AA9" s="12"/>
      <c r="AB9" s="11">
        <v>46</v>
      </c>
      <c r="AC9" s="11">
        <v>40</v>
      </c>
      <c r="AD9" s="11">
        <v>30</v>
      </c>
      <c r="AE9" s="11"/>
      <c r="AF9" s="12"/>
      <c r="AG9" s="12"/>
      <c r="AH9" s="12"/>
      <c r="AI9" s="12"/>
      <c r="AJ9" s="11"/>
      <c r="AK9" s="11"/>
      <c r="AL9" s="11"/>
      <c r="AM9" s="11"/>
      <c r="AN9" s="12">
        <v>50</v>
      </c>
      <c r="AO9" s="12">
        <v>50</v>
      </c>
      <c r="AP9" s="12">
        <v>30</v>
      </c>
      <c r="AQ9" s="12"/>
      <c r="AR9" s="11">
        <v>11</v>
      </c>
      <c r="AS9" s="11">
        <v>13</v>
      </c>
      <c r="AT9" s="11">
        <v>11</v>
      </c>
      <c r="AU9" s="11"/>
      <c r="AV9" s="12">
        <v>7</v>
      </c>
      <c r="AW9" s="12">
        <v>61</v>
      </c>
      <c r="AX9" s="12">
        <v>41</v>
      </c>
      <c r="AY9" s="12"/>
      <c r="AZ9" s="11"/>
      <c r="BA9" s="11"/>
      <c r="BB9" s="11"/>
      <c r="BC9" s="11"/>
      <c r="BD9" s="12">
        <v>100</v>
      </c>
      <c r="BE9" s="12">
        <v>16</v>
      </c>
      <c r="BF9" s="12">
        <v>10</v>
      </c>
      <c r="BG9" s="12"/>
      <c r="BH9" s="11">
        <v>6</v>
      </c>
      <c r="BI9" s="11">
        <v>14</v>
      </c>
      <c r="BJ9" s="11">
        <v>16</v>
      </c>
      <c r="BK9" s="11"/>
      <c r="BL9" s="12">
        <v>17</v>
      </c>
      <c r="BM9" s="12">
        <v>85</v>
      </c>
      <c r="BN9" s="12">
        <v>55</v>
      </c>
      <c r="BO9" s="12"/>
      <c r="BP9" s="11"/>
      <c r="BQ9" s="11"/>
      <c r="BR9" s="11"/>
      <c r="BS9" s="11"/>
      <c r="BT9" s="12"/>
      <c r="BU9" s="12"/>
      <c r="BV9" s="12"/>
      <c r="BW9" s="12"/>
      <c r="BX9" s="11">
        <v>10</v>
      </c>
      <c r="BY9" s="11">
        <v>47</v>
      </c>
      <c r="BZ9" s="11">
        <v>49</v>
      </c>
      <c r="CA9" s="11"/>
      <c r="CB9" s="12">
        <v>50</v>
      </c>
      <c r="CC9" s="12">
        <v>100</v>
      </c>
      <c r="CD9" s="12">
        <v>100</v>
      </c>
      <c r="CE9" s="12"/>
      <c r="CF9" s="11"/>
      <c r="CG9" s="11"/>
      <c r="CH9" s="11"/>
      <c r="CI9" s="11"/>
      <c r="CJ9" s="12"/>
      <c r="CK9" s="12"/>
      <c r="CL9" s="12"/>
      <c r="CM9" s="12"/>
      <c r="CN9" s="11">
        <v>8</v>
      </c>
      <c r="CO9" s="11">
        <v>36</v>
      </c>
      <c r="CP9" s="11">
        <v>27</v>
      </c>
      <c r="CQ9" s="11"/>
      <c r="CR9" s="12">
        <v>65</v>
      </c>
      <c r="CS9" s="12">
        <v>110</v>
      </c>
      <c r="CT9" s="12">
        <v>95</v>
      </c>
      <c r="CU9" s="12"/>
      <c r="CV9" s="11"/>
      <c r="CW9" s="11"/>
      <c r="CX9" s="11"/>
      <c r="CY9" s="11"/>
      <c r="CZ9" s="12"/>
      <c r="DA9" s="12"/>
      <c r="DB9" s="12"/>
      <c r="DC9" s="12"/>
      <c r="DD9" s="11">
        <v>13</v>
      </c>
      <c r="DE9" s="11">
        <v>13</v>
      </c>
      <c r="DF9" s="11">
        <v>16</v>
      </c>
      <c r="DG9" s="11"/>
      <c r="DH9" s="12">
        <v>54</v>
      </c>
      <c r="DI9" s="12">
        <v>81</v>
      </c>
      <c r="DJ9" s="12">
        <v>63</v>
      </c>
      <c r="DK9" s="12"/>
      <c r="DL9" s="11"/>
      <c r="DM9" s="11"/>
      <c r="DN9" s="11"/>
      <c r="DO9" s="11"/>
      <c r="DP9" s="12"/>
      <c r="DQ9" s="12"/>
      <c r="DR9" s="12"/>
      <c r="DS9" s="12"/>
      <c r="DT9" s="11"/>
      <c r="DU9" s="11"/>
      <c r="DV9" s="11"/>
      <c r="DW9" s="11"/>
      <c r="DX9" s="12"/>
      <c r="DY9" s="12"/>
      <c r="DZ9" s="12"/>
      <c r="EA9" s="12"/>
      <c r="EB9" s="11"/>
      <c r="EC9" s="11"/>
      <c r="ED9" s="11"/>
      <c r="EE9" s="11"/>
      <c r="EF9" s="12"/>
      <c r="EG9" s="12"/>
      <c r="EH9" s="12"/>
      <c r="EI9" s="12"/>
      <c r="EJ9" s="11"/>
      <c r="EK9" s="11"/>
      <c r="EL9" s="11"/>
      <c r="EM9" s="11"/>
      <c r="EN9" s="12"/>
      <c r="EO9" s="12"/>
      <c r="EP9" s="12"/>
      <c r="EQ9" s="12"/>
      <c r="ER9" s="11"/>
      <c r="ES9" s="11"/>
      <c r="ET9" s="11"/>
      <c r="EU9" s="11"/>
      <c r="EV9" s="12">
        <v>140</v>
      </c>
      <c r="EW9" s="12">
        <v>70</v>
      </c>
      <c r="EX9" s="12">
        <v>75</v>
      </c>
      <c r="EY9" s="12"/>
      <c r="EZ9" s="11"/>
      <c r="FA9" s="11"/>
      <c r="FB9" s="11"/>
      <c r="FC9" s="11"/>
      <c r="FD9" s="12"/>
      <c r="FE9" s="12"/>
      <c r="FF9" s="12"/>
      <c r="FG9" s="12"/>
      <c r="FH9" s="11"/>
      <c r="FI9" s="11"/>
      <c r="FJ9" s="11"/>
      <c r="FK9" s="11"/>
      <c r="FL9" s="12">
        <v>76</v>
      </c>
      <c r="FM9" s="12">
        <v>85</v>
      </c>
      <c r="FN9" s="12">
        <v>50</v>
      </c>
      <c r="FO9" s="12"/>
      <c r="FP9" s="11"/>
      <c r="FQ9" s="11"/>
      <c r="FR9" s="11"/>
      <c r="FS9" s="11"/>
      <c r="FT9" s="12"/>
      <c r="FU9" s="12"/>
      <c r="FV9" s="12"/>
      <c r="FW9" s="12"/>
      <c r="FX9" s="11"/>
      <c r="FY9" s="11"/>
      <c r="FZ9" s="11"/>
      <c r="GA9" s="11"/>
      <c r="GB9" s="12"/>
      <c r="GC9" s="12"/>
      <c r="GD9" s="12"/>
      <c r="GE9" s="12"/>
      <c r="GF9" s="11"/>
      <c r="GG9" s="11"/>
      <c r="GH9" s="11"/>
      <c r="GI9" s="11"/>
      <c r="GJ9" s="12"/>
      <c r="GK9" s="12"/>
      <c r="GL9" s="12"/>
      <c r="GM9" s="12"/>
      <c r="GN9" s="11"/>
      <c r="GO9" s="11"/>
      <c r="GP9" s="11"/>
      <c r="GQ9" s="11"/>
      <c r="GR9" s="12"/>
      <c r="GS9" s="12"/>
      <c r="GT9" s="12"/>
      <c r="GU9" s="12"/>
      <c r="GV9" s="11"/>
      <c r="GW9" s="11"/>
      <c r="GX9" s="11"/>
      <c r="GY9" s="11"/>
      <c r="GZ9" s="12"/>
      <c r="HA9" s="12"/>
      <c r="HB9" s="12"/>
      <c r="HC9" s="12"/>
      <c r="HD9" s="11"/>
      <c r="HE9" s="11"/>
      <c r="HF9" s="11"/>
      <c r="HG9" s="11"/>
      <c r="HH9" s="12"/>
      <c r="HI9" s="12"/>
      <c r="HJ9" s="12"/>
      <c r="HK9" s="12"/>
      <c r="HL9" s="11"/>
      <c r="HM9" s="11"/>
      <c r="HN9" s="11"/>
      <c r="HO9" s="11"/>
      <c r="HP9" s="12"/>
      <c r="HQ9" s="12"/>
      <c r="HR9" s="12"/>
      <c r="HS9" s="12"/>
      <c r="HT9" s="11"/>
      <c r="HU9" s="11"/>
      <c r="HV9" s="11"/>
      <c r="HW9" s="11"/>
      <c r="HX9" s="12"/>
      <c r="HY9" s="12"/>
      <c r="HZ9" s="12"/>
      <c r="IA9" s="12"/>
      <c r="IB9" s="11"/>
      <c r="IC9" s="11"/>
      <c r="ID9" s="11"/>
      <c r="IE9" s="11"/>
      <c r="IF9" s="12"/>
      <c r="IG9" s="12"/>
      <c r="IH9" s="12"/>
      <c r="II9" s="12"/>
      <c r="IJ9" s="11"/>
      <c r="IK9" s="11"/>
      <c r="IL9" s="11"/>
      <c r="IM9" s="11"/>
      <c r="IN9" s="12"/>
      <c r="IO9" s="12"/>
      <c r="IP9" s="12"/>
      <c r="IQ9" s="12"/>
      <c r="IR9" s="11"/>
      <c r="IS9" s="11"/>
      <c r="IT9" s="11"/>
      <c r="IU9" s="11"/>
      <c r="IV9" s="12"/>
      <c r="IW9" s="12"/>
      <c r="IX9" s="12"/>
      <c r="IY9" s="12"/>
      <c r="IZ9" s="11"/>
      <c r="JA9" s="11"/>
      <c r="JB9" s="11"/>
      <c r="JC9" s="11"/>
      <c r="JD9" s="12"/>
      <c r="JE9" s="12"/>
      <c r="JF9" s="12"/>
      <c r="JG9" s="12"/>
      <c r="JH9" s="11">
        <v>39</v>
      </c>
      <c r="JI9" s="11">
        <v>57</v>
      </c>
      <c r="JJ9" s="11">
        <v>44</v>
      </c>
      <c r="JK9" s="11"/>
      <c r="JL9" s="12">
        <v>25</v>
      </c>
      <c r="JM9" s="12">
        <v>24</v>
      </c>
      <c r="JN9" s="12">
        <v>23</v>
      </c>
      <c r="JO9" s="12"/>
      <c r="JP9" s="11"/>
      <c r="JQ9" s="11"/>
      <c r="JR9" s="11"/>
      <c r="JS9" s="11"/>
      <c r="JT9" s="12"/>
      <c r="JU9" s="12"/>
      <c r="JV9" s="12"/>
      <c r="JW9" s="12"/>
      <c r="JX9" s="11">
        <v>37</v>
      </c>
      <c r="JY9" s="11">
        <v>77</v>
      </c>
      <c r="JZ9" s="11">
        <v>104</v>
      </c>
      <c r="KA9" s="11"/>
      <c r="KB9" s="12">
        <v>37</v>
      </c>
      <c r="KC9" s="12">
        <v>18</v>
      </c>
      <c r="KD9" s="12">
        <v>20</v>
      </c>
      <c r="KE9" s="12"/>
      <c r="KF9" s="11"/>
      <c r="KG9" s="11"/>
      <c r="KH9" s="11"/>
      <c r="KI9" s="11"/>
      <c r="KJ9" s="12"/>
      <c r="KK9" s="12"/>
      <c r="KL9" s="12"/>
      <c r="KM9" s="12"/>
      <c r="KN9" s="11">
        <v>28</v>
      </c>
      <c r="KO9" s="11">
        <v>23</v>
      </c>
      <c r="KP9" s="11">
        <v>48</v>
      </c>
      <c r="KQ9" s="11"/>
      <c r="KR9" s="12">
        <v>0</v>
      </c>
      <c r="KS9" s="12"/>
      <c r="KT9" s="12"/>
      <c r="KU9" s="12"/>
      <c r="KV9" s="11"/>
      <c r="KW9" s="11"/>
      <c r="KX9" s="11"/>
      <c r="KY9" s="11"/>
      <c r="KZ9" s="12"/>
      <c r="LA9" s="12"/>
      <c r="LB9" s="12"/>
      <c r="LC9" s="12"/>
      <c r="LD9" s="11">
        <v>43</v>
      </c>
      <c r="LE9" s="11">
        <v>34</v>
      </c>
      <c r="LF9" s="11">
        <v>38</v>
      </c>
      <c r="LG9" s="11"/>
      <c r="LH9" s="12"/>
      <c r="LI9" s="12"/>
      <c r="LJ9" s="12"/>
      <c r="LK9" s="12"/>
    </row>
    <row r="10" spans="1:323" x14ac:dyDescent="0.35">
      <c r="C10" s="10" t="s">
        <v>20</v>
      </c>
      <c r="D10" s="11"/>
      <c r="E10" s="11"/>
      <c r="F10" s="11"/>
      <c r="G10" s="11"/>
      <c r="H10" s="12"/>
      <c r="I10" s="12"/>
      <c r="J10" s="12"/>
      <c r="K10" s="12"/>
      <c r="L10" s="11">
        <v>49</v>
      </c>
      <c r="M10" s="11">
        <v>60</v>
      </c>
      <c r="N10" s="11">
        <v>60</v>
      </c>
      <c r="O10" s="11"/>
      <c r="P10" s="12"/>
      <c r="Q10" s="12"/>
      <c r="R10" s="12"/>
      <c r="S10" s="12"/>
      <c r="T10" s="11"/>
      <c r="U10" s="11"/>
      <c r="V10" s="11"/>
      <c r="W10" s="11"/>
      <c r="X10" s="12"/>
      <c r="Y10" s="12"/>
      <c r="Z10" s="12"/>
      <c r="AA10" s="12"/>
      <c r="AB10" s="11">
        <v>85</v>
      </c>
      <c r="AC10" s="11">
        <v>184</v>
      </c>
      <c r="AD10" s="11">
        <v>186</v>
      </c>
      <c r="AE10" s="11"/>
      <c r="AF10" s="12">
        <v>11</v>
      </c>
      <c r="AG10" s="12">
        <v>35</v>
      </c>
      <c r="AH10" s="12">
        <v>30</v>
      </c>
      <c r="AI10" s="12"/>
      <c r="AJ10" s="11"/>
      <c r="AK10" s="11"/>
      <c r="AL10" s="11"/>
      <c r="AM10" s="11"/>
      <c r="AN10" s="12"/>
      <c r="AO10" s="12"/>
      <c r="AP10" s="12"/>
      <c r="AQ10" s="12"/>
      <c r="AR10" s="11">
        <v>50</v>
      </c>
      <c r="AS10" s="11">
        <v>40</v>
      </c>
      <c r="AT10" s="11">
        <v>23</v>
      </c>
      <c r="AU10" s="11"/>
      <c r="AV10" s="12"/>
      <c r="AW10" s="12"/>
      <c r="AX10" s="12"/>
      <c r="AY10" s="12"/>
      <c r="AZ10" s="11"/>
      <c r="BA10" s="11"/>
      <c r="BB10" s="11"/>
      <c r="BC10" s="11"/>
      <c r="BD10" s="12">
        <v>30</v>
      </c>
      <c r="BE10" s="12">
        <v>25</v>
      </c>
      <c r="BF10" s="12">
        <v>30</v>
      </c>
      <c r="BG10" s="12"/>
      <c r="BH10" s="11">
        <v>6</v>
      </c>
      <c r="BI10" s="11">
        <v>8</v>
      </c>
      <c r="BJ10" s="11">
        <v>12</v>
      </c>
      <c r="BK10" s="11"/>
      <c r="BL10" s="12">
        <v>14</v>
      </c>
      <c r="BM10" s="12">
        <v>45</v>
      </c>
      <c r="BN10" s="12">
        <v>43</v>
      </c>
      <c r="BO10" s="12"/>
      <c r="BP10" s="11"/>
      <c r="BQ10" s="11"/>
      <c r="BR10" s="11"/>
      <c r="BS10" s="11"/>
      <c r="BT10" s="12"/>
      <c r="BU10" s="12"/>
      <c r="BV10" s="12"/>
      <c r="BW10" s="12"/>
      <c r="BX10" s="11">
        <v>40</v>
      </c>
      <c r="BY10" s="11">
        <v>78</v>
      </c>
      <c r="BZ10" s="11">
        <v>78</v>
      </c>
      <c r="CA10" s="11"/>
      <c r="CB10" s="12">
        <v>44</v>
      </c>
      <c r="CC10" s="12">
        <v>50</v>
      </c>
      <c r="CD10" s="12">
        <v>40</v>
      </c>
      <c r="CE10" s="12"/>
      <c r="CF10" s="11"/>
      <c r="CG10" s="11"/>
      <c r="CH10" s="11"/>
      <c r="CI10" s="11"/>
      <c r="CJ10" s="12"/>
      <c r="CK10" s="12"/>
      <c r="CL10" s="12"/>
      <c r="CM10" s="12"/>
      <c r="CN10" s="11">
        <v>7</v>
      </c>
      <c r="CO10" s="11">
        <v>28</v>
      </c>
      <c r="CP10" s="11">
        <v>33</v>
      </c>
      <c r="CQ10" s="11"/>
      <c r="CR10" s="12">
        <v>60</v>
      </c>
      <c r="CS10" s="12">
        <v>69</v>
      </c>
      <c r="CT10" s="12">
        <v>57</v>
      </c>
      <c r="CU10" s="12"/>
      <c r="CV10" s="11"/>
      <c r="CW10" s="11"/>
      <c r="CX10" s="11"/>
      <c r="CY10" s="11"/>
      <c r="CZ10" s="12"/>
      <c r="DA10" s="12"/>
      <c r="DB10" s="12"/>
      <c r="DC10" s="12"/>
      <c r="DD10" s="11">
        <v>40</v>
      </c>
      <c r="DE10" s="11">
        <v>54</v>
      </c>
      <c r="DF10" s="11">
        <v>60</v>
      </c>
      <c r="DG10" s="11"/>
      <c r="DH10" s="12">
        <v>70</v>
      </c>
      <c r="DI10" s="12">
        <v>77</v>
      </c>
      <c r="DJ10" s="12">
        <v>78</v>
      </c>
      <c r="DK10" s="12"/>
      <c r="DL10" s="11"/>
      <c r="DM10" s="11"/>
      <c r="DN10" s="11"/>
      <c r="DO10" s="11"/>
      <c r="DP10" s="12"/>
      <c r="DQ10" s="12"/>
      <c r="DR10" s="12"/>
      <c r="DS10" s="12"/>
      <c r="DT10" s="11"/>
      <c r="DU10" s="11"/>
      <c r="DV10" s="11"/>
      <c r="DW10" s="11"/>
      <c r="DX10" s="12"/>
      <c r="DY10" s="12"/>
      <c r="DZ10" s="12"/>
      <c r="EA10" s="12"/>
      <c r="EB10" s="11"/>
      <c r="EC10" s="11"/>
      <c r="ED10" s="11"/>
      <c r="EE10" s="11"/>
      <c r="EF10" s="12"/>
      <c r="EG10" s="12"/>
      <c r="EH10" s="12"/>
      <c r="EI10" s="12"/>
      <c r="EJ10" s="11"/>
      <c r="EK10" s="11"/>
      <c r="EL10" s="11"/>
      <c r="EM10" s="11"/>
      <c r="EN10" s="12"/>
      <c r="EO10" s="12"/>
      <c r="EP10" s="12"/>
      <c r="EQ10" s="12"/>
      <c r="ER10" s="11"/>
      <c r="ES10" s="11"/>
      <c r="ET10" s="11"/>
      <c r="EU10" s="11"/>
      <c r="EV10" s="12"/>
      <c r="EW10" s="12"/>
      <c r="EX10" s="12"/>
      <c r="EY10" s="12"/>
      <c r="EZ10" s="11"/>
      <c r="FA10" s="11"/>
      <c r="FB10" s="11"/>
      <c r="FC10" s="11"/>
      <c r="FD10" s="12"/>
      <c r="FE10" s="12"/>
      <c r="FF10" s="12"/>
      <c r="FG10" s="12"/>
      <c r="FH10" s="11"/>
      <c r="FI10" s="11"/>
      <c r="FJ10" s="11"/>
      <c r="FK10" s="11"/>
      <c r="FL10" s="12"/>
      <c r="FM10" s="12"/>
      <c r="FN10" s="12"/>
      <c r="FO10" s="12"/>
      <c r="FP10" s="11"/>
      <c r="FQ10" s="11"/>
      <c r="FR10" s="11"/>
      <c r="FS10" s="11"/>
      <c r="FT10" s="12"/>
      <c r="FU10" s="12"/>
      <c r="FV10" s="12"/>
      <c r="FW10" s="12"/>
      <c r="FX10" s="11"/>
      <c r="FY10" s="11"/>
      <c r="FZ10" s="11"/>
      <c r="GA10" s="11"/>
      <c r="GB10" s="12"/>
      <c r="GC10" s="12"/>
      <c r="GD10" s="12"/>
      <c r="GE10" s="12"/>
      <c r="GF10" s="11"/>
      <c r="GG10" s="11"/>
      <c r="GH10" s="11"/>
      <c r="GI10" s="11"/>
      <c r="GJ10" s="12"/>
      <c r="GK10" s="12"/>
      <c r="GL10" s="12"/>
      <c r="GM10" s="12"/>
      <c r="GN10" s="11"/>
      <c r="GO10" s="11"/>
      <c r="GP10" s="11"/>
      <c r="GQ10" s="11"/>
      <c r="GR10" s="12"/>
      <c r="GS10" s="12"/>
      <c r="GT10" s="12"/>
      <c r="GU10" s="12"/>
      <c r="GV10" s="11"/>
      <c r="GW10" s="11"/>
      <c r="GX10" s="11"/>
      <c r="GY10" s="11"/>
      <c r="GZ10" s="12"/>
      <c r="HA10" s="12"/>
      <c r="HB10" s="12"/>
      <c r="HC10" s="12"/>
      <c r="HD10" s="11"/>
      <c r="HE10" s="11"/>
      <c r="HF10" s="11"/>
      <c r="HG10" s="11"/>
      <c r="HH10" s="12"/>
      <c r="HI10" s="12"/>
      <c r="HJ10" s="12"/>
      <c r="HK10" s="12"/>
      <c r="HL10" s="11"/>
      <c r="HM10" s="11"/>
      <c r="HN10" s="11"/>
      <c r="HO10" s="11"/>
      <c r="HP10" s="12"/>
      <c r="HQ10" s="12"/>
      <c r="HR10" s="12"/>
      <c r="HS10" s="12"/>
      <c r="HT10" s="11"/>
      <c r="HU10" s="11"/>
      <c r="HV10" s="11"/>
      <c r="HW10" s="11"/>
      <c r="HX10" s="12"/>
      <c r="HY10" s="12"/>
      <c r="HZ10" s="12"/>
      <c r="IA10" s="12"/>
      <c r="IB10" s="11"/>
      <c r="IC10" s="11"/>
      <c r="ID10" s="11"/>
      <c r="IE10" s="11"/>
      <c r="IF10" s="12"/>
      <c r="IG10" s="12"/>
      <c r="IH10" s="12"/>
      <c r="II10" s="12"/>
      <c r="IJ10" s="11"/>
      <c r="IK10" s="11"/>
      <c r="IL10" s="11"/>
      <c r="IM10" s="11"/>
      <c r="IN10" s="12"/>
      <c r="IO10" s="12"/>
      <c r="IP10" s="12"/>
      <c r="IQ10" s="12"/>
      <c r="IR10" s="11"/>
      <c r="IS10" s="11"/>
      <c r="IT10" s="11"/>
      <c r="IU10" s="11"/>
      <c r="IV10" s="12"/>
      <c r="IW10" s="12"/>
      <c r="IX10" s="12"/>
      <c r="IY10" s="12"/>
      <c r="IZ10" s="11"/>
      <c r="JA10" s="11"/>
      <c r="JB10" s="11"/>
      <c r="JC10" s="11"/>
      <c r="JD10" s="12"/>
      <c r="JE10" s="12"/>
      <c r="JF10" s="12"/>
      <c r="JG10" s="12"/>
      <c r="JH10" s="11"/>
      <c r="JI10" s="11"/>
      <c r="JJ10" s="11"/>
      <c r="JK10" s="11"/>
      <c r="JL10" s="12">
        <v>36</v>
      </c>
      <c r="JM10" s="12">
        <v>48</v>
      </c>
      <c r="JN10" s="12">
        <v>45</v>
      </c>
      <c r="JO10" s="12"/>
      <c r="JP10" s="11"/>
      <c r="JQ10" s="11"/>
      <c r="JR10" s="11"/>
      <c r="JS10" s="11"/>
      <c r="JT10" s="12"/>
      <c r="JU10" s="12"/>
      <c r="JV10" s="12"/>
      <c r="JW10" s="12"/>
      <c r="JX10" s="11">
        <v>33</v>
      </c>
      <c r="JY10" s="11">
        <v>9</v>
      </c>
      <c r="JZ10" s="11">
        <v>18</v>
      </c>
      <c r="KA10" s="11"/>
      <c r="KB10" s="12">
        <v>37</v>
      </c>
      <c r="KC10" s="12">
        <v>33</v>
      </c>
      <c r="KD10" s="12">
        <v>35</v>
      </c>
      <c r="KE10" s="12"/>
      <c r="KF10" s="11"/>
      <c r="KG10" s="11"/>
      <c r="KH10" s="11"/>
      <c r="KI10" s="11"/>
      <c r="KJ10" s="12"/>
      <c r="KK10" s="12"/>
      <c r="KL10" s="12"/>
      <c r="KM10" s="12"/>
      <c r="KN10" s="11">
        <v>33</v>
      </c>
      <c r="KO10" s="11">
        <v>47</v>
      </c>
      <c r="KP10" s="11">
        <v>30</v>
      </c>
      <c r="KQ10" s="11"/>
      <c r="KR10" s="12">
        <v>37</v>
      </c>
      <c r="KS10" s="12">
        <v>88</v>
      </c>
      <c r="KT10" s="12">
        <v>88</v>
      </c>
      <c r="KU10" s="12"/>
      <c r="KV10" s="11"/>
      <c r="KW10" s="11"/>
      <c r="KX10" s="11"/>
      <c r="KY10" s="11"/>
      <c r="KZ10" s="12"/>
      <c r="LA10" s="12"/>
      <c r="LB10" s="12"/>
      <c r="LC10" s="12"/>
      <c r="LD10" s="11">
        <v>55</v>
      </c>
      <c r="LE10" s="11">
        <v>93</v>
      </c>
      <c r="LF10" s="11">
        <v>74</v>
      </c>
      <c r="LG10" s="11"/>
      <c r="LH10" s="12"/>
      <c r="LI10" s="12"/>
      <c r="LJ10" s="12"/>
      <c r="LK10" s="12"/>
    </row>
    <row r="11" spans="1:323" x14ac:dyDescent="0.35">
      <c r="C11" s="10" t="s">
        <v>21</v>
      </c>
      <c r="D11" s="11"/>
      <c r="E11" s="11"/>
      <c r="F11" s="11"/>
      <c r="G11" s="11"/>
      <c r="H11" s="12"/>
      <c r="I11" s="12"/>
      <c r="J11" s="12"/>
      <c r="K11" s="12"/>
      <c r="L11" s="11"/>
      <c r="M11" s="11"/>
      <c r="N11" s="11"/>
      <c r="O11" s="11"/>
      <c r="P11" s="12">
        <v>78</v>
      </c>
      <c r="Q11" s="12">
        <v>160</v>
      </c>
      <c r="R11" s="12">
        <v>150</v>
      </c>
      <c r="S11" s="12"/>
      <c r="T11" s="11"/>
      <c r="U11" s="11"/>
      <c r="V11" s="11"/>
      <c r="W11" s="11"/>
      <c r="X11" s="12"/>
      <c r="Y11" s="12"/>
      <c r="Z11" s="12"/>
      <c r="AA11" s="12"/>
      <c r="AB11" s="11">
        <v>69</v>
      </c>
      <c r="AC11" s="11">
        <v>143</v>
      </c>
      <c r="AD11" s="11">
        <v>147</v>
      </c>
      <c r="AE11" s="11"/>
      <c r="AF11" s="12">
        <v>8</v>
      </c>
      <c r="AG11" s="12">
        <v>7</v>
      </c>
      <c r="AH11" s="12">
        <v>8</v>
      </c>
      <c r="AI11" s="12"/>
      <c r="AJ11" s="11"/>
      <c r="AK11" s="11"/>
      <c r="AL11" s="11"/>
      <c r="AM11" s="11"/>
      <c r="AN11" s="12"/>
      <c r="AO11" s="12"/>
      <c r="AP11" s="12"/>
      <c r="AQ11" s="12"/>
      <c r="AR11" s="11"/>
      <c r="AS11" s="11"/>
      <c r="AT11" s="11"/>
      <c r="AU11" s="11"/>
      <c r="AV11" s="12"/>
      <c r="AW11" s="12"/>
      <c r="AX11" s="12"/>
      <c r="AY11" s="12"/>
      <c r="AZ11" s="11"/>
      <c r="BA11" s="11"/>
      <c r="BB11" s="11"/>
      <c r="BC11" s="11"/>
      <c r="BD11" s="12">
        <v>12</v>
      </c>
      <c r="BE11" s="12">
        <v>30</v>
      </c>
      <c r="BF11" s="12">
        <v>26</v>
      </c>
      <c r="BG11" s="12"/>
      <c r="BH11" s="11">
        <v>5</v>
      </c>
      <c r="BI11" s="11">
        <v>8</v>
      </c>
      <c r="BJ11" s="11">
        <v>6</v>
      </c>
      <c r="BK11" s="11"/>
      <c r="BL11" s="12">
        <v>15</v>
      </c>
      <c r="BM11" s="12">
        <v>23</v>
      </c>
      <c r="BN11" s="12">
        <v>13</v>
      </c>
      <c r="BO11" s="12"/>
      <c r="BP11" s="11"/>
      <c r="BQ11" s="11"/>
      <c r="BR11" s="11"/>
      <c r="BS11" s="11"/>
      <c r="BT11" s="12"/>
      <c r="BU11" s="12"/>
      <c r="BV11" s="12"/>
      <c r="BW11" s="12"/>
      <c r="BX11" s="11">
        <v>50</v>
      </c>
      <c r="BY11" s="11">
        <v>120</v>
      </c>
      <c r="BZ11" s="11">
        <v>70</v>
      </c>
      <c r="CA11" s="11"/>
      <c r="CB11" s="12">
        <v>33</v>
      </c>
      <c r="CC11" s="12">
        <v>33</v>
      </c>
      <c r="CD11" s="12">
        <v>25</v>
      </c>
      <c r="CE11" s="12"/>
      <c r="CF11" s="11"/>
      <c r="CG11" s="11"/>
      <c r="CH11" s="11"/>
      <c r="CI11" s="11"/>
      <c r="CJ11" s="12"/>
      <c r="CK11" s="12"/>
      <c r="CL11" s="12"/>
      <c r="CM11" s="12"/>
      <c r="CN11" s="11">
        <v>5</v>
      </c>
      <c r="CO11" s="11">
        <v>15</v>
      </c>
      <c r="CP11" s="11">
        <v>24</v>
      </c>
      <c r="CQ11" s="11"/>
      <c r="CR11" s="12">
        <v>57</v>
      </c>
      <c r="CS11" s="12">
        <v>56</v>
      </c>
      <c r="CT11" s="12">
        <v>52</v>
      </c>
      <c r="CU11" s="12"/>
      <c r="CV11" s="11"/>
      <c r="CW11" s="11"/>
      <c r="CX11" s="11"/>
      <c r="CY11" s="11"/>
      <c r="CZ11" s="12"/>
      <c r="DA11" s="12"/>
      <c r="DB11" s="12"/>
      <c r="DC11" s="12"/>
      <c r="DD11" s="11">
        <v>43</v>
      </c>
      <c r="DE11" s="11">
        <v>18</v>
      </c>
      <c r="DF11" s="11">
        <v>24</v>
      </c>
      <c r="DG11" s="11"/>
      <c r="DH11" s="12">
        <v>67</v>
      </c>
      <c r="DI11" s="12">
        <v>29</v>
      </c>
      <c r="DJ11" s="12">
        <v>34</v>
      </c>
      <c r="DK11" s="12"/>
      <c r="DL11" s="11"/>
      <c r="DM11" s="11"/>
      <c r="DN11" s="11"/>
      <c r="DO11" s="11"/>
      <c r="DP11" s="12"/>
      <c r="DQ11" s="12"/>
      <c r="DR11" s="12"/>
      <c r="DS11" s="12"/>
      <c r="DT11" s="11"/>
      <c r="DU11" s="11"/>
      <c r="DV11" s="11"/>
      <c r="DW11" s="11"/>
      <c r="DX11" s="12"/>
      <c r="DY11" s="12"/>
      <c r="DZ11" s="12"/>
      <c r="EA11" s="12"/>
      <c r="EB11" s="11"/>
      <c r="EC11" s="11"/>
      <c r="ED11" s="11"/>
      <c r="EE11" s="11"/>
      <c r="EF11" s="12"/>
      <c r="EG11" s="12"/>
      <c r="EH11" s="12"/>
      <c r="EI11" s="12"/>
      <c r="EJ11" s="11"/>
      <c r="EK11" s="11"/>
      <c r="EL11" s="11"/>
      <c r="EM11" s="11"/>
      <c r="EN11" s="12"/>
      <c r="EO11" s="12"/>
      <c r="EP11" s="12"/>
      <c r="EQ11" s="12"/>
      <c r="ER11" s="11"/>
      <c r="ES11" s="11"/>
      <c r="ET11" s="11"/>
      <c r="EU11" s="11"/>
      <c r="EV11" s="12"/>
      <c r="EW11" s="12"/>
      <c r="EX11" s="12"/>
      <c r="EY11" s="12"/>
      <c r="EZ11" s="11"/>
      <c r="FA11" s="11"/>
      <c r="FB11" s="11"/>
      <c r="FC11" s="11"/>
      <c r="FD11" s="12"/>
      <c r="FE11" s="12"/>
      <c r="FF11" s="12"/>
      <c r="FG11" s="12"/>
      <c r="FH11" s="11"/>
      <c r="FI11" s="11"/>
      <c r="FJ11" s="11"/>
      <c r="FK11" s="11"/>
      <c r="FL11" s="12"/>
      <c r="FM11" s="12"/>
      <c r="FN11" s="12"/>
      <c r="FO11" s="12"/>
      <c r="FP11" s="11"/>
      <c r="FQ11" s="11"/>
      <c r="FR11" s="11"/>
      <c r="FS11" s="11"/>
      <c r="FT11" s="12"/>
      <c r="FU11" s="12"/>
      <c r="FV11" s="12"/>
      <c r="FW11" s="12"/>
      <c r="FX11" s="11"/>
      <c r="FY11" s="11"/>
      <c r="FZ11" s="11"/>
      <c r="GA11" s="11"/>
      <c r="GB11" s="12"/>
      <c r="GC11" s="12"/>
      <c r="GD11" s="12"/>
      <c r="GE11" s="12"/>
      <c r="GF11" s="11"/>
      <c r="GG11" s="11"/>
      <c r="GH11" s="11"/>
      <c r="GI11" s="11"/>
      <c r="GJ11" s="12"/>
      <c r="GK11" s="12"/>
      <c r="GL11" s="12"/>
      <c r="GM11" s="12"/>
      <c r="GN11" s="11"/>
      <c r="GO11" s="11"/>
      <c r="GP11" s="11"/>
      <c r="GQ11" s="11"/>
      <c r="GR11" s="12"/>
      <c r="GS11" s="12"/>
      <c r="GT11" s="12"/>
      <c r="GU11" s="12"/>
      <c r="GV11" s="11"/>
      <c r="GW11" s="11"/>
      <c r="GX11" s="11"/>
      <c r="GY11" s="11"/>
      <c r="GZ11" s="12"/>
      <c r="HA11" s="12"/>
      <c r="HB11" s="12"/>
      <c r="HC11" s="12"/>
      <c r="HD11" s="11"/>
      <c r="HE11" s="11"/>
      <c r="HF11" s="11"/>
      <c r="HG11" s="11"/>
      <c r="HH11" s="12"/>
      <c r="HI11" s="12"/>
      <c r="HJ11" s="12"/>
      <c r="HK11" s="12"/>
      <c r="HL11" s="11"/>
      <c r="HM11" s="11"/>
      <c r="HN11" s="11"/>
      <c r="HO11" s="11"/>
      <c r="HP11" s="12"/>
      <c r="HQ11" s="12"/>
      <c r="HR11" s="12"/>
      <c r="HS11" s="12"/>
      <c r="HT11" s="11"/>
      <c r="HU11" s="11"/>
      <c r="HV11" s="11"/>
      <c r="HW11" s="11"/>
      <c r="HX11" s="12"/>
      <c r="HY11" s="12"/>
      <c r="HZ11" s="12"/>
      <c r="IA11" s="12"/>
      <c r="IB11" s="11"/>
      <c r="IC11" s="11"/>
      <c r="ID11" s="11"/>
      <c r="IE11" s="11"/>
      <c r="IF11" s="12"/>
      <c r="IG11" s="12"/>
      <c r="IH11" s="12"/>
      <c r="II11" s="12"/>
      <c r="IJ11" s="11"/>
      <c r="IK11" s="11"/>
      <c r="IL11" s="11"/>
      <c r="IM11" s="11"/>
      <c r="IN11" s="12"/>
      <c r="IO11" s="12"/>
      <c r="IP11" s="12"/>
      <c r="IQ11" s="12"/>
      <c r="IR11" s="11"/>
      <c r="IS11" s="11"/>
      <c r="IT11" s="11"/>
      <c r="IU11" s="11"/>
      <c r="IV11" s="12"/>
      <c r="IW11" s="12"/>
      <c r="IX11" s="12"/>
      <c r="IY11" s="12"/>
      <c r="IZ11" s="11"/>
      <c r="JA11" s="11"/>
      <c r="JB11" s="11"/>
      <c r="JC11" s="11"/>
      <c r="JD11" s="12"/>
      <c r="JE11" s="12"/>
      <c r="JF11" s="12"/>
      <c r="JG11" s="12"/>
      <c r="JH11" s="11"/>
      <c r="JI11" s="11"/>
      <c r="JJ11" s="11"/>
      <c r="JK11" s="11"/>
      <c r="JL11" s="12">
        <v>52</v>
      </c>
      <c r="JM11" s="12">
        <v>69</v>
      </c>
      <c r="JN11" s="12">
        <v>45</v>
      </c>
      <c r="JO11" s="12"/>
      <c r="JP11" s="11"/>
      <c r="JQ11" s="11"/>
      <c r="JR11" s="11"/>
      <c r="JS11" s="11"/>
      <c r="JT11" s="12"/>
      <c r="JU11" s="12"/>
      <c r="JV11" s="12"/>
      <c r="JW11" s="12"/>
      <c r="JX11" s="11">
        <v>61</v>
      </c>
      <c r="JY11" s="11">
        <v>63</v>
      </c>
      <c r="JZ11" s="11">
        <v>69</v>
      </c>
      <c r="KA11" s="11"/>
      <c r="KB11" s="12">
        <v>41</v>
      </c>
      <c r="KC11" s="12">
        <v>19</v>
      </c>
      <c r="KD11" s="12">
        <v>35</v>
      </c>
      <c r="KE11" s="12"/>
      <c r="KF11" s="11"/>
      <c r="KG11" s="11"/>
      <c r="KH11" s="11"/>
      <c r="KI11" s="11"/>
      <c r="KJ11" s="12"/>
      <c r="KK11" s="12"/>
      <c r="KL11" s="12"/>
      <c r="KM11" s="12"/>
      <c r="KN11" s="11">
        <v>36</v>
      </c>
      <c r="KO11" s="11">
        <v>30</v>
      </c>
      <c r="KP11" s="11">
        <v>35</v>
      </c>
      <c r="KQ11" s="11"/>
      <c r="KR11" s="12">
        <v>41</v>
      </c>
      <c r="KS11" s="12">
        <v>48</v>
      </c>
      <c r="KT11" s="12">
        <v>64</v>
      </c>
      <c r="KU11" s="12"/>
      <c r="KV11" s="11"/>
      <c r="KW11" s="11"/>
      <c r="KX11" s="11"/>
      <c r="KY11" s="11"/>
      <c r="KZ11" s="12"/>
      <c r="LA11" s="12"/>
      <c r="LB11" s="12"/>
      <c r="LC11" s="12"/>
      <c r="LD11" s="11">
        <v>42</v>
      </c>
      <c r="LE11" s="11">
        <v>60</v>
      </c>
      <c r="LF11" s="11">
        <v>53</v>
      </c>
      <c r="LG11" s="11"/>
      <c r="LH11" s="12"/>
      <c r="LI11" s="12"/>
      <c r="LJ11" s="12"/>
      <c r="LK11" s="12"/>
    </row>
    <row r="12" spans="1:323" x14ac:dyDescent="0.35">
      <c r="C12" s="10" t="s">
        <v>22</v>
      </c>
      <c r="D12" s="11"/>
      <c r="E12" s="11"/>
      <c r="F12" s="11"/>
      <c r="G12" s="11"/>
      <c r="H12" s="12"/>
      <c r="I12" s="12"/>
      <c r="J12" s="12"/>
      <c r="K12" s="12"/>
      <c r="L12" s="11"/>
      <c r="M12" s="11"/>
      <c r="N12" s="11"/>
      <c r="O12" s="11"/>
      <c r="P12" s="12">
        <v>13</v>
      </c>
      <c r="Q12" s="12">
        <v>13</v>
      </c>
      <c r="R12" s="12">
        <v>15</v>
      </c>
      <c r="S12" s="12"/>
      <c r="T12" s="11"/>
      <c r="U12" s="11"/>
      <c r="V12" s="11"/>
      <c r="W12" s="11"/>
      <c r="X12" s="12"/>
      <c r="Y12" s="12"/>
      <c r="Z12" s="12"/>
      <c r="AA12" s="12"/>
      <c r="AB12" s="11"/>
      <c r="AC12" s="11"/>
      <c r="AD12" s="11"/>
      <c r="AE12" s="11"/>
      <c r="AF12" s="12"/>
      <c r="AG12" s="12"/>
      <c r="AH12" s="12"/>
      <c r="AI12" s="12"/>
      <c r="AJ12" s="11"/>
      <c r="AK12" s="11"/>
      <c r="AL12" s="11"/>
      <c r="AM12" s="11"/>
      <c r="AN12" s="12"/>
      <c r="AO12" s="12"/>
      <c r="AP12" s="12"/>
      <c r="AQ12" s="12"/>
      <c r="AR12" s="11"/>
      <c r="AS12" s="11"/>
      <c r="AT12" s="11"/>
      <c r="AU12" s="11"/>
      <c r="AV12" s="12"/>
      <c r="AW12" s="12"/>
      <c r="AX12" s="12"/>
      <c r="AY12" s="12"/>
      <c r="AZ12" s="11"/>
      <c r="BA12" s="11"/>
      <c r="BB12" s="11"/>
      <c r="BC12" s="11"/>
      <c r="BD12" s="12">
        <v>20</v>
      </c>
      <c r="BE12" s="12">
        <v>20</v>
      </c>
      <c r="BF12" s="12">
        <v>15</v>
      </c>
      <c r="BG12" s="12"/>
      <c r="BH12" s="11">
        <v>8</v>
      </c>
      <c r="BI12" s="11">
        <v>16</v>
      </c>
      <c r="BJ12" s="11">
        <v>8</v>
      </c>
      <c r="BK12" s="11"/>
      <c r="BL12" s="12">
        <v>10</v>
      </c>
      <c r="BM12" s="12">
        <v>19</v>
      </c>
      <c r="BN12" s="12">
        <v>15</v>
      </c>
      <c r="BO12" s="12"/>
      <c r="BP12" s="11"/>
      <c r="BQ12" s="11"/>
      <c r="BR12" s="11"/>
      <c r="BS12" s="11"/>
      <c r="BT12" s="12"/>
      <c r="BU12" s="12"/>
      <c r="BV12" s="12"/>
      <c r="BW12" s="12"/>
      <c r="BX12" s="11">
        <v>10</v>
      </c>
      <c r="BY12" s="11">
        <v>30</v>
      </c>
      <c r="BZ12" s="11">
        <v>30</v>
      </c>
      <c r="CA12" s="11"/>
      <c r="CB12" s="12">
        <v>60</v>
      </c>
      <c r="CC12" s="12">
        <v>80</v>
      </c>
      <c r="CD12" s="12">
        <v>70</v>
      </c>
      <c r="CE12" s="12"/>
      <c r="CF12" s="11"/>
      <c r="CG12" s="11"/>
      <c r="CH12" s="11"/>
      <c r="CI12" s="11"/>
      <c r="CJ12" s="12"/>
      <c r="CK12" s="12"/>
      <c r="CL12" s="12"/>
      <c r="CM12" s="12"/>
      <c r="CN12" s="11">
        <v>6</v>
      </c>
      <c r="CO12" s="11">
        <v>27</v>
      </c>
      <c r="CP12" s="11">
        <v>27</v>
      </c>
      <c r="CQ12" s="11"/>
      <c r="CR12" s="12">
        <v>47</v>
      </c>
      <c r="CS12" s="12">
        <v>37</v>
      </c>
      <c r="CT12" s="12">
        <v>49</v>
      </c>
      <c r="CU12" s="12"/>
      <c r="CV12" s="11"/>
      <c r="CW12" s="11"/>
      <c r="CX12" s="11"/>
      <c r="CY12" s="11"/>
      <c r="CZ12" s="12"/>
      <c r="DA12" s="12"/>
      <c r="DB12" s="12"/>
      <c r="DC12" s="12"/>
      <c r="DD12" s="11">
        <v>62</v>
      </c>
      <c r="DE12" s="11">
        <v>77</v>
      </c>
      <c r="DF12" s="11">
        <v>60</v>
      </c>
      <c r="DG12" s="11"/>
      <c r="DH12" s="12">
        <v>70</v>
      </c>
      <c r="DI12" s="12">
        <v>59</v>
      </c>
      <c r="DJ12" s="12">
        <v>67</v>
      </c>
      <c r="DK12" s="12"/>
      <c r="DL12" s="11"/>
      <c r="DM12" s="11"/>
      <c r="DN12" s="11"/>
      <c r="DO12" s="11"/>
      <c r="DP12" s="12"/>
      <c r="DQ12" s="12"/>
      <c r="DR12" s="12"/>
      <c r="DS12" s="12"/>
      <c r="DT12" s="11"/>
      <c r="DU12" s="11"/>
      <c r="DV12" s="11"/>
      <c r="DW12" s="11"/>
      <c r="DX12" s="12"/>
      <c r="DY12" s="12"/>
      <c r="DZ12" s="12"/>
      <c r="EA12" s="12"/>
      <c r="EB12" s="11"/>
      <c r="EC12" s="11"/>
      <c r="ED12" s="11"/>
      <c r="EE12" s="11"/>
      <c r="EF12" s="12"/>
      <c r="EG12" s="12"/>
      <c r="EH12" s="12"/>
      <c r="EI12" s="12"/>
      <c r="EJ12" s="11"/>
      <c r="EK12" s="11"/>
      <c r="EL12" s="11"/>
      <c r="EM12" s="11"/>
      <c r="EN12" s="12"/>
      <c r="EO12" s="12"/>
      <c r="EP12" s="12"/>
      <c r="EQ12" s="12"/>
      <c r="ER12" s="11"/>
      <c r="ES12" s="11"/>
      <c r="ET12" s="11"/>
      <c r="EU12" s="11"/>
      <c r="EV12" s="12"/>
      <c r="EW12" s="12"/>
      <c r="EX12" s="12"/>
      <c r="EY12" s="12"/>
      <c r="EZ12" s="11"/>
      <c r="FA12" s="11"/>
      <c r="FB12" s="11"/>
      <c r="FC12" s="11"/>
      <c r="FD12" s="12"/>
      <c r="FE12" s="12"/>
      <c r="FF12" s="12"/>
      <c r="FG12" s="12"/>
      <c r="FH12" s="11"/>
      <c r="FI12" s="11"/>
      <c r="FJ12" s="11"/>
      <c r="FK12" s="11"/>
      <c r="FL12" s="12"/>
      <c r="FM12" s="12"/>
      <c r="FN12" s="12"/>
      <c r="FO12" s="12"/>
      <c r="FP12" s="11"/>
      <c r="FQ12" s="11"/>
      <c r="FR12" s="11"/>
      <c r="FS12" s="11"/>
      <c r="FT12" s="12"/>
      <c r="FU12" s="12"/>
      <c r="FV12" s="12"/>
      <c r="FW12" s="12"/>
      <c r="FX12" s="11"/>
      <c r="FY12" s="11"/>
      <c r="FZ12" s="11"/>
      <c r="GA12" s="11"/>
      <c r="GB12" s="12"/>
      <c r="GC12" s="12"/>
      <c r="GD12" s="12"/>
      <c r="GE12" s="12"/>
      <c r="GF12" s="11"/>
      <c r="GG12" s="11"/>
      <c r="GH12" s="11"/>
      <c r="GI12" s="11"/>
      <c r="GJ12" s="12"/>
      <c r="GK12" s="12"/>
      <c r="GL12" s="12"/>
      <c r="GM12" s="12"/>
      <c r="GN12" s="11"/>
      <c r="GO12" s="11"/>
      <c r="GP12" s="11"/>
      <c r="GQ12" s="11"/>
      <c r="GR12" s="12"/>
      <c r="GS12" s="12"/>
      <c r="GT12" s="12"/>
      <c r="GU12" s="12"/>
      <c r="GV12" s="11"/>
      <c r="GW12" s="11"/>
      <c r="GX12" s="11"/>
      <c r="GY12" s="11"/>
      <c r="GZ12" s="12"/>
      <c r="HA12" s="12"/>
      <c r="HB12" s="12"/>
      <c r="HC12" s="12"/>
      <c r="HD12" s="11"/>
      <c r="HE12" s="11"/>
      <c r="HF12" s="11"/>
      <c r="HG12" s="11"/>
      <c r="HH12" s="12"/>
      <c r="HI12" s="12"/>
      <c r="HJ12" s="12"/>
      <c r="HK12" s="12"/>
      <c r="HL12" s="11"/>
      <c r="HM12" s="11"/>
      <c r="HN12" s="11"/>
      <c r="HO12" s="11"/>
      <c r="HP12" s="12"/>
      <c r="HQ12" s="12"/>
      <c r="HR12" s="12"/>
      <c r="HS12" s="12"/>
      <c r="HT12" s="11"/>
      <c r="HU12" s="11"/>
      <c r="HV12" s="11"/>
      <c r="HW12" s="11"/>
      <c r="HX12" s="12"/>
      <c r="HY12" s="12"/>
      <c r="HZ12" s="12"/>
      <c r="IA12" s="12"/>
      <c r="IB12" s="11"/>
      <c r="IC12" s="11"/>
      <c r="ID12" s="11"/>
      <c r="IE12" s="11"/>
      <c r="IF12" s="12"/>
      <c r="IG12" s="12"/>
      <c r="IH12" s="12"/>
      <c r="II12" s="12"/>
      <c r="IJ12" s="11"/>
      <c r="IK12" s="11"/>
      <c r="IL12" s="11"/>
      <c r="IM12" s="11"/>
      <c r="IN12" s="12"/>
      <c r="IO12" s="12"/>
      <c r="IP12" s="12"/>
      <c r="IQ12" s="12"/>
      <c r="IR12" s="11"/>
      <c r="IS12" s="11"/>
      <c r="IT12" s="11"/>
      <c r="IU12" s="11"/>
      <c r="IV12" s="12"/>
      <c r="IW12" s="12"/>
      <c r="IX12" s="12"/>
      <c r="IY12" s="12"/>
      <c r="IZ12" s="11"/>
      <c r="JA12" s="11"/>
      <c r="JB12" s="11"/>
      <c r="JC12" s="11"/>
      <c r="JD12" s="12"/>
      <c r="JE12" s="12"/>
      <c r="JF12" s="12"/>
      <c r="JG12" s="12"/>
      <c r="JH12" s="11"/>
      <c r="JI12" s="11"/>
      <c r="JJ12" s="11"/>
      <c r="JK12" s="11"/>
      <c r="JL12" s="12">
        <v>33</v>
      </c>
      <c r="JM12" s="12">
        <v>32</v>
      </c>
      <c r="JN12" s="12">
        <v>28</v>
      </c>
      <c r="JO12" s="12"/>
      <c r="JP12" s="11"/>
      <c r="JQ12" s="11"/>
      <c r="JR12" s="11"/>
      <c r="JS12" s="11"/>
      <c r="JT12" s="12"/>
      <c r="JU12" s="12"/>
      <c r="JV12" s="12"/>
      <c r="JW12" s="12"/>
      <c r="JX12" s="11">
        <v>33</v>
      </c>
      <c r="JY12" s="11">
        <v>49</v>
      </c>
      <c r="JZ12" s="11">
        <v>40</v>
      </c>
      <c r="KA12" s="11"/>
      <c r="KB12" s="12">
        <v>43</v>
      </c>
      <c r="KC12" s="12">
        <v>60</v>
      </c>
      <c r="KD12" s="12">
        <v>58</v>
      </c>
      <c r="KE12" s="12"/>
      <c r="KF12" s="11"/>
      <c r="KG12" s="11"/>
      <c r="KH12" s="11"/>
      <c r="KI12" s="11"/>
      <c r="KJ12" s="12"/>
      <c r="KK12" s="12"/>
      <c r="KL12" s="12"/>
      <c r="KM12" s="12"/>
      <c r="KN12" s="11">
        <v>0</v>
      </c>
      <c r="KO12" s="11"/>
      <c r="KP12" s="11"/>
      <c r="KQ12" s="11"/>
      <c r="KR12" s="12">
        <v>52</v>
      </c>
      <c r="KS12" s="12">
        <v>52</v>
      </c>
      <c r="KT12" s="12">
        <v>66</v>
      </c>
      <c r="KU12" s="12"/>
      <c r="KV12" s="11"/>
      <c r="KW12" s="11"/>
      <c r="KX12" s="11"/>
      <c r="KY12" s="11"/>
      <c r="KZ12" s="12"/>
      <c r="LA12" s="12"/>
      <c r="LB12" s="12"/>
      <c r="LC12" s="12"/>
      <c r="LD12" s="11">
        <v>32</v>
      </c>
      <c r="LE12" s="11">
        <v>46</v>
      </c>
      <c r="LF12" s="11">
        <v>39</v>
      </c>
      <c r="LG12" s="11"/>
      <c r="LH12" s="12"/>
      <c r="LI12" s="12"/>
      <c r="LJ12" s="12"/>
      <c r="LK12" s="12"/>
    </row>
    <row r="13" spans="1:323" x14ac:dyDescent="0.35">
      <c r="C13" s="10" t="s">
        <v>23</v>
      </c>
      <c r="D13" s="11">
        <v>75</v>
      </c>
      <c r="E13" s="11">
        <v>60</v>
      </c>
      <c r="F13" s="11">
        <v>60</v>
      </c>
      <c r="G13" s="11"/>
      <c r="H13" s="12">
        <v>80</v>
      </c>
      <c r="I13" s="12">
        <v>67</v>
      </c>
      <c r="J13" s="12">
        <v>60</v>
      </c>
      <c r="K13" s="12"/>
      <c r="L13" s="11"/>
      <c r="M13" s="11"/>
      <c r="N13" s="11"/>
      <c r="O13" s="11"/>
      <c r="P13" s="12"/>
      <c r="Q13" s="12"/>
      <c r="R13" s="12"/>
      <c r="S13" s="12"/>
      <c r="T13" s="11">
        <v>110</v>
      </c>
      <c r="U13" s="11">
        <v>70</v>
      </c>
      <c r="V13" s="11">
        <v>45</v>
      </c>
      <c r="W13" s="11"/>
      <c r="X13" s="12">
        <v>25</v>
      </c>
      <c r="Y13" s="12">
        <v>20</v>
      </c>
      <c r="Z13" s="12">
        <v>20</v>
      </c>
      <c r="AA13" s="12"/>
      <c r="AB13" s="11"/>
      <c r="AC13" s="11"/>
      <c r="AD13" s="11"/>
      <c r="AE13" s="11"/>
      <c r="AF13" s="12"/>
      <c r="AG13" s="12"/>
      <c r="AH13" s="12"/>
      <c r="AI13" s="12"/>
      <c r="AJ13" s="11">
        <v>160</v>
      </c>
      <c r="AK13" s="11">
        <v>170</v>
      </c>
      <c r="AL13" s="11">
        <v>160</v>
      </c>
      <c r="AM13" s="11"/>
      <c r="AN13" s="12">
        <v>30</v>
      </c>
      <c r="AO13" s="12">
        <v>25</v>
      </c>
      <c r="AP13" s="12">
        <v>15</v>
      </c>
      <c r="AQ13" s="12"/>
      <c r="AR13" s="11"/>
      <c r="AS13" s="11"/>
      <c r="AT13" s="11"/>
      <c r="AU13" s="11"/>
      <c r="AV13" s="12"/>
      <c r="AW13" s="12"/>
      <c r="AX13" s="12"/>
      <c r="AY13" s="12"/>
      <c r="AZ13" s="11">
        <v>10</v>
      </c>
      <c r="BA13" s="11">
        <v>50</v>
      </c>
      <c r="BB13" s="11">
        <v>30</v>
      </c>
      <c r="BC13" s="11"/>
      <c r="BD13" s="12"/>
      <c r="BE13" s="12"/>
      <c r="BF13" s="12"/>
      <c r="BG13" s="12"/>
      <c r="BH13" s="11"/>
      <c r="BI13" s="11"/>
      <c r="BJ13" s="11"/>
      <c r="BK13" s="11"/>
      <c r="BL13" s="12"/>
      <c r="BM13" s="12"/>
      <c r="BN13" s="12"/>
      <c r="BO13" s="12"/>
      <c r="BP13" s="11">
        <v>80</v>
      </c>
      <c r="BQ13" s="11">
        <v>40</v>
      </c>
      <c r="BR13" s="11">
        <v>60</v>
      </c>
      <c r="BS13" s="11"/>
      <c r="BT13" s="12">
        <v>45</v>
      </c>
      <c r="BU13" s="12">
        <v>35</v>
      </c>
      <c r="BV13" s="12">
        <v>30</v>
      </c>
      <c r="BW13" s="12"/>
      <c r="BX13" s="11"/>
      <c r="BY13" s="11"/>
      <c r="BZ13" s="11"/>
      <c r="CA13" s="11"/>
      <c r="CB13" s="12"/>
      <c r="CC13" s="12"/>
      <c r="CD13" s="12"/>
      <c r="CE13" s="12"/>
      <c r="CF13" s="11"/>
      <c r="CG13" s="11"/>
      <c r="CH13" s="11"/>
      <c r="CI13" s="11"/>
      <c r="CJ13" s="12"/>
      <c r="CK13" s="12"/>
      <c r="CL13" s="12"/>
      <c r="CM13" s="12"/>
      <c r="CN13" s="11"/>
      <c r="CO13" s="11"/>
      <c r="CP13" s="11"/>
      <c r="CQ13" s="11"/>
      <c r="CR13" s="12"/>
      <c r="CS13" s="12"/>
      <c r="CT13" s="12"/>
      <c r="CU13" s="12"/>
      <c r="CV13" s="11"/>
      <c r="CW13" s="11"/>
      <c r="CX13" s="11"/>
      <c r="CY13" s="11"/>
      <c r="CZ13" s="12"/>
      <c r="DA13" s="12"/>
      <c r="DB13" s="12"/>
      <c r="DC13" s="12"/>
      <c r="DD13" s="11"/>
      <c r="DE13" s="11"/>
      <c r="DF13" s="11"/>
      <c r="DG13" s="11"/>
      <c r="DH13" s="12"/>
      <c r="DI13" s="12"/>
      <c r="DJ13" s="12"/>
      <c r="DK13" s="12"/>
      <c r="DL13" s="11"/>
      <c r="DM13" s="11"/>
      <c r="DN13" s="11"/>
      <c r="DO13" s="11"/>
      <c r="DP13" s="12"/>
      <c r="DQ13" s="12"/>
      <c r="DR13" s="12"/>
      <c r="DS13" s="12"/>
      <c r="DT13" s="11"/>
      <c r="DU13" s="11"/>
      <c r="DV13" s="11"/>
      <c r="DW13" s="11"/>
      <c r="DX13" s="12"/>
      <c r="DY13" s="12"/>
      <c r="DZ13" s="12"/>
      <c r="EA13" s="12"/>
      <c r="EB13" s="11">
        <v>85</v>
      </c>
      <c r="EC13" s="11">
        <v>55</v>
      </c>
      <c r="ED13" s="11">
        <v>45</v>
      </c>
      <c r="EE13" s="11"/>
      <c r="EF13" s="12">
        <v>110</v>
      </c>
      <c r="EG13" s="12">
        <v>60</v>
      </c>
      <c r="EH13" s="12">
        <v>80</v>
      </c>
      <c r="EI13" s="12"/>
      <c r="EJ13" s="11"/>
      <c r="EK13" s="11"/>
      <c r="EL13" s="11"/>
      <c r="EM13" s="11"/>
      <c r="EN13" s="12"/>
      <c r="EO13" s="12"/>
      <c r="EP13" s="12"/>
      <c r="EQ13" s="12"/>
      <c r="ER13" s="11">
        <v>130</v>
      </c>
      <c r="ES13" s="11">
        <v>70</v>
      </c>
      <c r="ET13" s="11">
        <v>70</v>
      </c>
      <c r="EU13" s="11"/>
      <c r="EV13" s="12">
        <v>110</v>
      </c>
      <c r="EW13" s="12">
        <v>60</v>
      </c>
      <c r="EX13" s="12">
        <v>60</v>
      </c>
      <c r="EY13" s="12"/>
      <c r="EZ13" s="11"/>
      <c r="FA13" s="11"/>
      <c r="FB13" s="11"/>
      <c r="FC13" s="11"/>
      <c r="FD13" s="12"/>
      <c r="FE13" s="12"/>
      <c r="FF13" s="12"/>
      <c r="FG13" s="12"/>
      <c r="FH13" s="11">
        <v>150</v>
      </c>
      <c r="FI13" s="11">
        <v>100</v>
      </c>
      <c r="FJ13" s="11">
        <v>80</v>
      </c>
      <c r="FK13" s="11"/>
      <c r="FL13" s="12">
        <v>107</v>
      </c>
      <c r="FM13" s="12">
        <v>75</v>
      </c>
      <c r="FN13" s="12">
        <v>70</v>
      </c>
      <c r="FO13" s="12"/>
      <c r="FP13" s="11"/>
      <c r="FQ13" s="11"/>
      <c r="FR13" s="11"/>
      <c r="FS13" s="11"/>
      <c r="FT13" s="12"/>
      <c r="FU13" s="12"/>
      <c r="FV13" s="12"/>
      <c r="FW13" s="12"/>
      <c r="FX13" s="11">
        <v>130</v>
      </c>
      <c r="FY13" s="11">
        <v>116</v>
      </c>
      <c r="FZ13" s="11">
        <v>105</v>
      </c>
      <c r="GA13" s="11"/>
      <c r="GB13" s="12">
        <v>130</v>
      </c>
      <c r="GC13" s="12">
        <v>105</v>
      </c>
      <c r="GD13" s="12">
        <v>110</v>
      </c>
      <c r="GE13" s="12"/>
      <c r="GF13" s="11"/>
      <c r="GG13" s="11"/>
      <c r="GH13" s="11"/>
      <c r="GI13" s="11"/>
      <c r="GJ13" s="12"/>
      <c r="GK13" s="12"/>
      <c r="GL13" s="12"/>
      <c r="GM13" s="12"/>
      <c r="GN13" s="11">
        <v>50</v>
      </c>
      <c r="GO13" s="11">
        <v>25</v>
      </c>
      <c r="GP13" s="11">
        <v>20</v>
      </c>
      <c r="GQ13" s="11"/>
      <c r="GR13" s="12">
        <v>55</v>
      </c>
      <c r="GS13" s="12">
        <v>40</v>
      </c>
      <c r="GT13" s="12">
        <v>30</v>
      </c>
      <c r="GU13" s="12"/>
      <c r="GV13" s="11"/>
      <c r="GW13" s="11"/>
      <c r="GX13" s="11"/>
      <c r="GY13" s="11"/>
      <c r="GZ13" s="12"/>
      <c r="HA13" s="12"/>
      <c r="HB13" s="12"/>
      <c r="HC13" s="12"/>
      <c r="HD13" s="11">
        <v>50</v>
      </c>
      <c r="HE13" s="11">
        <v>45</v>
      </c>
      <c r="HF13" s="11">
        <v>20</v>
      </c>
      <c r="HG13" s="11"/>
      <c r="HH13" s="12">
        <v>19</v>
      </c>
      <c r="HI13" s="12">
        <v>16</v>
      </c>
      <c r="HJ13" s="12">
        <v>14</v>
      </c>
      <c r="HK13" s="12"/>
      <c r="HL13" s="11"/>
      <c r="HM13" s="11"/>
      <c r="HN13" s="11"/>
      <c r="HO13" s="11"/>
      <c r="HP13" s="12"/>
      <c r="HQ13" s="12"/>
      <c r="HR13" s="12"/>
      <c r="HS13" s="12"/>
      <c r="HT13" s="11">
        <v>100</v>
      </c>
      <c r="HU13" s="11">
        <v>40</v>
      </c>
      <c r="HV13" s="11">
        <v>50</v>
      </c>
      <c r="HW13" s="11"/>
      <c r="HX13" s="12">
        <v>65</v>
      </c>
      <c r="HY13" s="12">
        <v>10</v>
      </c>
      <c r="HZ13" s="12">
        <v>12</v>
      </c>
      <c r="IA13" s="12"/>
      <c r="IB13" s="11"/>
      <c r="IC13" s="11"/>
      <c r="ID13" s="11"/>
      <c r="IE13" s="11"/>
      <c r="IF13" s="12"/>
      <c r="IG13" s="12"/>
      <c r="IH13" s="12"/>
      <c r="II13" s="12"/>
      <c r="IJ13" s="11">
        <v>95</v>
      </c>
      <c r="IK13" s="11">
        <v>35</v>
      </c>
      <c r="IL13" s="11">
        <v>30</v>
      </c>
      <c r="IM13" s="11"/>
      <c r="IN13" s="12">
        <v>75</v>
      </c>
      <c r="IO13" s="12">
        <v>35</v>
      </c>
      <c r="IP13" s="12">
        <v>40</v>
      </c>
      <c r="IQ13" s="12"/>
      <c r="IR13" s="11"/>
      <c r="IS13" s="11"/>
      <c r="IT13" s="11"/>
      <c r="IU13" s="11"/>
      <c r="IV13" s="12"/>
      <c r="IW13" s="12"/>
      <c r="IX13" s="12"/>
      <c r="IY13" s="12"/>
      <c r="IZ13" s="11">
        <v>120</v>
      </c>
      <c r="JA13" s="11">
        <v>60</v>
      </c>
      <c r="JB13" s="11">
        <v>60</v>
      </c>
      <c r="JC13" s="11"/>
      <c r="JD13" s="12">
        <v>10</v>
      </c>
      <c r="JE13" s="12">
        <v>6</v>
      </c>
      <c r="JF13" s="12">
        <v>7</v>
      </c>
      <c r="JG13" s="12"/>
      <c r="JH13" s="11"/>
      <c r="JI13" s="11"/>
      <c r="JJ13" s="11"/>
      <c r="JK13" s="11"/>
      <c r="JL13" s="12"/>
      <c r="JM13" s="12"/>
      <c r="JN13" s="12"/>
      <c r="JO13" s="12"/>
      <c r="JP13" s="11">
        <v>100</v>
      </c>
      <c r="JQ13" s="11">
        <v>40</v>
      </c>
      <c r="JR13" s="11">
        <v>35</v>
      </c>
      <c r="JS13" s="11"/>
      <c r="JT13" s="12">
        <v>50</v>
      </c>
      <c r="JU13" s="12">
        <v>15</v>
      </c>
      <c r="JV13" s="12">
        <v>15</v>
      </c>
      <c r="JW13" s="12"/>
      <c r="JX13" s="11">
        <v>0</v>
      </c>
      <c r="JY13" s="11"/>
      <c r="JZ13" s="11"/>
      <c r="KA13" s="11"/>
      <c r="KB13" s="12">
        <v>0</v>
      </c>
      <c r="KC13" s="12"/>
      <c r="KD13" s="12"/>
      <c r="KE13" s="12"/>
      <c r="KF13" s="11">
        <v>75</v>
      </c>
      <c r="KG13" s="11">
        <v>40</v>
      </c>
      <c r="KH13" s="11">
        <v>30</v>
      </c>
      <c r="KI13" s="11"/>
      <c r="KJ13" s="12">
        <v>65</v>
      </c>
      <c r="KK13" s="12">
        <v>25</v>
      </c>
      <c r="KL13" s="12">
        <v>25</v>
      </c>
      <c r="KM13" s="12"/>
      <c r="KN13" s="11"/>
      <c r="KO13" s="11"/>
      <c r="KP13" s="11"/>
      <c r="KQ13" s="11"/>
      <c r="KR13" s="12"/>
      <c r="KS13" s="12"/>
      <c r="KT13" s="12"/>
      <c r="KU13" s="12"/>
      <c r="KV13" s="11">
        <v>75</v>
      </c>
      <c r="KW13" s="11">
        <v>60</v>
      </c>
      <c r="KX13" s="11">
        <v>60</v>
      </c>
      <c r="KY13" s="11"/>
      <c r="KZ13" s="12">
        <v>70</v>
      </c>
      <c r="LA13" s="12">
        <v>25</v>
      </c>
      <c r="LB13" s="12">
        <v>20</v>
      </c>
      <c r="LC13" s="12"/>
      <c r="LD13" s="11"/>
      <c r="LE13" s="11"/>
      <c r="LF13" s="11"/>
      <c r="LG13" s="11"/>
      <c r="LH13" s="12"/>
      <c r="LI13" s="12"/>
      <c r="LJ13" s="12"/>
      <c r="LK13" s="12"/>
    </row>
    <row r="14" spans="1:323" x14ac:dyDescent="0.35">
      <c r="C14" s="10" t="s">
        <v>24</v>
      </c>
      <c r="D14" s="11">
        <v>120</v>
      </c>
      <c r="E14" s="11">
        <v>65</v>
      </c>
      <c r="F14" s="11">
        <v>80</v>
      </c>
      <c r="G14" s="11"/>
      <c r="H14" s="12">
        <v>50</v>
      </c>
      <c r="I14" s="12">
        <v>24</v>
      </c>
      <c r="J14" s="12">
        <v>20</v>
      </c>
      <c r="K14" s="12"/>
      <c r="L14" s="11"/>
      <c r="M14" s="11"/>
      <c r="N14" s="11"/>
      <c r="O14" s="11"/>
      <c r="P14" s="12"/>
      <c r="Q14" s="12"/>
      <c r="R14" s="12"/>
      <c r="S14" s="12"/>
      <c r="T14" s="11">
        <v>120</v>
      </c>
      <c r="U14" s="11">
        <v>75</v>
      </c>
      <c r="V14" s="11">
        <v>65</v>
      </c>
      <c r="W14" s="11"/>
      <c r="X14" s="12">
        <v>30</v>
      </c>
      <c r="Y14" s="12">
        <v>15</v>
      </c>
      <c r="Z14" s="12">
        <v>15</v>
      </c>
      <c r="AA14" s="12"/>
      <c r="AB14" s="11"/>
      <c r="AC14" s="11"/>
      <c r="AD14" s="11"/>
      <c r="AE14" s="11"/>
      <c r="AF14" s="12"/>
      <c r="AG14" s="12"/>
      <c r="AH14" s="12"/>
      <c r="AI14" s="12"/>
      <c r="AJ14" s="11">
        <v>100</v>
      </c>
      <c r="AK14" s="11">
        <v>86</v>
      </c>
      <c r="AL14" s="11">
        <v>90</v>
      </c>
      <c r="AM14" s="11"/>
      <c r="AN14" s="12">
        <v>60</v>
      </c>
      <c r="AO14" s="12">
        <v>30</v>
      </c>
      <c r="AP14" s="12">
        <v>30</v>
      </c>
      <c r="AQ14" s="12"/>
      <c r="AR14" s="11"/>
      <c r="AS14" s="11"/>
      <c r="AT14" s="11"/>
      <c r="AU14" s="11"/>
      <c r="AV14" s="12"/>
      <c r="AW14" s="12"/>
      <c r="AX14" s="12"/>
      <c r="AY14" s="12"/>
      <c r="AZ14" s="11">
        <v>80</v>
      </c>
      <c r="BA14" s="11">
        <v>50</v>
      </c>
      <c r="BB14" s="11">
        <v>50</v>
      </c>
      <c r="BC14" s="11"/>
      <c r="BD14" s="12"/>
      <c r="BE14" s="12"/>
      <c r="BF14" s="12"/>
      <c r="BG14" s="12"/>
      <c r="BH14" s="11"/>
      <c r="BI14" s="11"/>
      <c r="BJ14" s="11"/>
      <c r="BK14" s="11"/>
      <c r="BL14" s="12"/>
      <c r="BM14" s="12"/>
      <c r="BN14" s="12"/>
      <c r="BO14" s="12"/>
      <c r="BP14" s="11">
        <v>60</v>
      </c>
      <c r="BQ14" s="11">
        <v>30</v>
      </c>
      <c r="BR14" s="11">
        <v>40</v>
      </c>
      <c r="BS14" s="11"/>
      <c r="BT14" s="12">
        <v>55</v>
      </c>
      <c r="BU14" s="12">
        <v>35</v>
      </c>
      <c r="BV14" s="12">
        <v>50</v>
      </c>
      <c r="BW14" s="12"/>
      <c r="BX14" s="11"/>
      <c r="BY14" s="11"/>
      <c r="BZ14" s="11"/>
      <c r="CA14" s="11"/>
      <c r="CB14" s="12"/>
      <c r="CC14" s="12"/>
      <c r="CD14" s="12"/>
      <c r="CE14" s="12"/>
      <c r="CF14" s="11"/>
      <c r="CG14" s="11"/>
      <c r="CH14" s="11"/>
      <c r="CI14" s="11"/>
      <c r="CJ14" s="12"/>
      <c r="CK14" s="12"/>
      <c r="CL14" s="12"/>
      <c r="CM14" s="12"/>
      <c r="CN14" s="11"/>
      <c r="CO14" s="11"/>
      <c r="CP14" s="11"/>
      <c r="CQ14" s="11"/>
      <c r="CR14" s="12"/>
      <c r="CS14" s="12"/>
      <c r="CT14" s="12"/>
      <c r="CU14" s="12"/>
      <c r="CV14" s="11"/>
      <c r="CW14" s="11"/>
      <c r="CX14" s="11"/>
      <c r="CY14" s="11"/>
      <c r="CZ14" s="12"/>
      <c r="DA14" s="12"/>
      <c r="DB14" s="12"/>
      <c r="DC14" s="12"/>
      <c r="DD14" s="11"/>
      <c r="DE14" s="11"/>
      <c r="DF14" s="11"/>
      <c r="DG14" s="11"/>
      <c r="DH14" s="12"/>
      <c r="DI14" s="12"/>
      <c r="DJ14" s="12"/>
      <c r="DK14" s="12"/>
      <c r="DL14" s="11"/>
      <c r="DM14" s="11"/>
      <c r="DN14" s="11"/>
      <c r="DO14" s="11"/>
      <c r="DP14" s="12"/>
      <c r="DQ14" s="12"/>
      <c r="DR14" s="12"/>
      <c r="DS14" s="12"/>
      <c r="DT14" s="11"/>
      <c r="DU14" s="11"/>
      <c r="DV14" s="11"/>
      <c r="DW14" s="11"/>
      <c r="DX14" s="12"/>
      <c r="DY14" s="12"/>
      <c r="DZ14" s="12"/>
      <c r="EA14" s="12"/>
      <c r="EB14" s="11">
        <v>85</v>
      </c>
      <c r="EC14" s="11">
        <v>80</v>
      </c>
      <c r="ED14" s="11">
        <v>55</v>
      </c>
      <c r="EE14" s="11"/>
      <c r="EF14" s="12">
        <v>85</v>
      </c>
      <c r="EG14" s="12">
        <v>75</v>
      </c>
      <c r="EH14" s="12">
        <v>70</v>
      </c>
      <c r="EI14" s="12"/>
      <c r="EJ14" s="11"/>
      <c r="EK14" s="11"/>
      <c r="EL14" s="11"/>
      <c r="EM14" s="11"/>
      <c r="EN14" s="12"/>
      <c r="EO14" s="12"/>
      <c r="EP14" s="12"/>
      <c r="EQ14" s="12"/>
      <c r="ER14" s="11">
        <v>107</v>
      </c>
      <c r="ES14" s="11">
        <v>80</v>
      </c>
      <c r="ET14" s="11">
        <v>90</v>
      </c>
      <c r="EU14" s="11"/>
      <c r="EV14" s="12">
        <v>120</v>
      </c>
      <c r="EW14" s="12">
        <v>80</v>
      </c>
      <c r="EX14" s="12">
        <v>80</v>
      </c>
      <c r="EY14" s="12"/>
      <c r="EZ14" s="11"/>
      <c r="FA14" s="11"/>
      <c r="FB14" s="11"/>
      <c r="FC14" s="11"/>
      <c r="FD14" s="12"/>
      <c r="FE14" s="12"/>
      <c r="FF14" s="12"/>
      <c r="FG14" s="12"/>
      <c r="FH14" s="11">
        <v>100</v>
      </c>
      <c r="FI14" s="11">
        <v>75</v>
      </c>
      <c r="FJ14" s="11">
        <v>70</v>
      </c>
      <c r="FK14" s="11"/>
      <c r="FL14" s="12">
        <v>110</v>
      </c>
      <c r="FM14" s="12">
        <v>100</v>
      </c>
      <c r="FN14" s="12">
        <v>65</v>
      </c>
      <c r="FO14" s="12"/>
      <c r="FP14" s="11"/>
      <c r="FQ14" s="11"/>
      <c r="FR14" s="11"/>
      <c r="FS14" s="11"/>
      <c r="FT14" s="12"/>
      <c r="FU14" s="12"/>
      <c r="FV14" s="12"/>
      <c r="FW14" s="12"/>
      <c r="FX14" s="11">
        <v>110</v>
      </c>
      <c r="FY14" s="11">
        <v>70</v>
      </c>
      <c r="FZ14" s="11">
        <v>40</v>
      </c>
      <c r="GA14" s="11"/>
      <c r="GB14" s="12">
        <v>102</v>
      </c>
      <c r="GC14" s="12">
        <v>50</v>
      </c>
      <c r="GD14" s="12">
        <v>65</v>
      </c>
      <c r="GE14" s="12"/>
      <c r="GF14" s="11"/>
      <c r="GG14" s="11"/>
      <c r="GH14" s="11"/>
      <c r="GI14" s="11"/>
      <c r="GJ14" s="12"/>
      <c r="GK14" s="12"/>
      <c r="GL14" s="12"/>
      <c r="GM14" s="12"/>
      <c r="GN14" s="11">
        <v>75</v>
      </c>
      <c r="GO14" s="11">
        <v>49</v>
      </c>
      <c r="GP14" s="11">
        <v>40</v>
      </c>
      <c r="GQ14" s="11"/>
      <c r="GR14" s="12">
        <v>100</v>
      </c>
      <c r="GS14" s="12">
        <v>90</v>
      </c>
      <c r="GT14" s="12">
        <v>75</v>
      </c>
      <c r="GU14" s="12"/>
      <c r="GV14" s="11"/>
      <c r="GW14" s="11"/>
      <c r="GX14" s="11"/>
      <c r="GY14" s="11"/>
      <c r="GZ14" s="12"/>
      <c r="HA14" s="12"/>
      <c r="HB14" s="12"/>
      <c r="HC14" s="12"/>
      <c r="HD14" s="11">
        <v>115</v>
      </c>
      <c r="HE14" s="11">
        <v>140</v>
      </c>
      <c r="HF14" s="11">
        <v>140</v>
      </c>
      <c r="HG14" s="11"/>
      <c r="HH14" s="12">
        <v>75</v>
      </c>
      <c r="HI14" s="12">
        <v>50</v>
      </c>
      <c r="HJ14" s="12">
        <v>60</v>
      </c>
      <c r="HK14" s="12"/>
      <c r="HL14" s="11"/>
      <c r="HM14" s="11"/>
      <c r="HN14" s="11"/>
      <c r="HO14" s="11"/>
      <c r="HP14" s="12"/>
      <c r="HQ14" s="12"/>
      <c r="HR14" s="12"/>
      <c r="HS14" s="12"/>
      <c r="HT14" s="11">
        <v>100</v>
      </c>
      <c r="HU14" s="11">
        <v>40</v>
      </c>
      <c r="HV14" s="11">
        <v>40</v>
      </c>
      <c r="HW14" s="11"/>
      <c r="HX14" s="12">
        <v>70</v>
      </c>
      <c r="HY14" s="12">
        <v>12</v>
      </c>
      <c r="HZ14" s="12">
        <v>12</v>
      </c>
      <c r="IA14" s="12"/>
      <c r="IB14" s="11"/>
      <c r="IC14" s="11"/>
      <c r="ID14" s="11"/>
      <c r="IE14" s="11"/>
      <c r="IF14" s="12"/>
      <c r="IG14" s="12"/>
      <c r="IH14" s="12"/>
      <c r="II14" s="12"/>
      <c r="IJ14" s="11">
        <v>80</v>
      </c>
      <c r="IK14" s="11">
        <v>20</v>
      </c>
      <c r="IL14" s="11">
        <v>20</v>
      </c>
      <c r="IM14" s="11"/>
      <c r="IN14" s="12">
        <v>55</v>
      </c>
      <c r="IO14" s="12">
        <v>20</v>
      </c>
      <c r="IP14" s="12">
        <v>20</v>
      </c>
      <c r="IQ14" s="12"/>
      <c r="IR14" s="11"/>
      <c r="IS14" s="11"/>
      <c r="IT14" s="11"/>
      <c r="IU14" s="11"/>
      <c r="IV14" s="12"/>
      <c r="IW14" s="12"/>
      <c r="IX14" s="12"/>
      <c r="IY14" s="12"/>
      <c r="IZ14" s="11">
        <v>80</v>
      </c>
      <c r="JA14" s="11">
        <v>45</v>
      </c>
      <c r="JB14" s="11">
        <v>45</v>
      </c>
      <c r="JC14" s="11"/>
      <c r="JD14" s="12">
        <v>70</v>
      </c>
      <c r="JE14" s="12">
        <v>25</v>
      </c>
      <c r="JF14" s="12">
        <v>25</v>
      </c>
      <c r="JG14" s="12"/>
      <c r="JH14" s="11"/>
      <c r="JI14" s="11"/>
      <c r="JJ14" s="11"/>
      <c r="JK14" s="11"/>
      <c r="JL14" s="12"/>
      <c r="JM14" s="12"/>
      <c r="JN14" s="12"/>
      <c r="JO14" s="12"/>
      <c r="JP14" s="11">
        <v>80</v>
      </c>
      <c r="JQ14" s="11">
        <v>20</v>
      </c>
      <c r="JR14" s="11">
        <v>30</v>
      </c>
      <c r="JS14" s="11"/>
      <c r="JT14" s="12">
        <v>20</v>
      </c>
      <c r="JU14" s="12">
        <v>7</v>
      </c>
      <c r="JV14" s="12">
        <v>7</v>
      </c>
      <c r="JW14" s="12"/>
      <c r="JX14" s="11">
        <v>0</v>
      </c>
      <c r="JY14" s="11"/>
      <c r="JZ14" s="11"/>
      <c r="KA14" s="11"/>
      <c r="KB14" s="12">
        <v>0</v>
      </c>
      <c r="KC14" s="12"/>
      <c r="KD14" s="12"/>
      <c r="KE14" s="12"/>
      <c r="KF14" s="11">
        <v>120</v>
      </c>
      <c r="KG14" s="11">
        <v>60</v>
      </c>
      <c r="KH14" s="11">
        <v>65</v>
      </c>
      <c r="KI14" s="11"/>
      <c r="KJ14" s="12">
        <v>20</v>
      </c>
      <c r="KK14" s="12">
        <v>8</v>
      </c>
      <c r="KL14" s="12">
        <v>9</v>
      </c>
      <c r="KM14" s="12"/>
      <c r="KN14" s="11"/>
      <c r="KO14" s="11"/>
      <c r="KP14" s="11"/>
      <c r="KQ14" s="11"/>
      <c r="KR14" s="12"/>
      <c r="KS14" s="12"/>
      <c r="KT14" s="12"/>
      <c r="KU14" s="12"/>
      <c r="KV14" s="11">
        <v>140</v>
      </c>
      <c r="KW14" s="11">
        <v>35</v>
      </c>
      <c r="KX14" s="11">
        <v>35</v>
      </c>
      <c r="KY14" s="11"/>
      <c r="KZ14" s="12">
        <v>50</v>
      </c>
      <c r="LA14" s="12">
        <v>15</v>
      </c>
      <c r="LB14" s="12">
        <v>12</v>
      </c>
      <c r="LC14" s="12"/>
      <c r="LD14" s="11"/>
      <c r="LE14" s="11"/>
      <c r="LF14" s="11"/>
      <c r="LG14" s="11"/>
      <c r="LH14" s="12"/>
      <c r="LI14" s="12"/>
      <c r="LJ14" s="12"/>
      <c r="LK14" s="12"/>
    </row>
    <row r="15" spans="1:323" x14ac:dyDescent="0.35">
      <c r="C15" s="10" t="s">
        <v>25</v>
      </c>
      <c r="D15" s="11">
        <v>75</v>
      </c>
      <c r="E15" s="11">
        <v>40</v>
      </c>
      <c r="F15" s="11">
        <v>75</v>
      </c>
      <c r="G15" s="11"/>
      <c r="H15" s="12">
        <v>40</v>
      </c>
      <c r="I15" s="12">
        <v>25</v>
      </c>
      <c r="J15" s="12">
        <v>20</v>
      </c>
      <c r="K15" s="12"/>
      <c r="L15" s="11"/>
      <c r="M15" s="11"/>
      <c r="N15" s="11"/>
      <c r="O15" s="11"/>
      <c r="P15" s="12"/>
      <c r="Q15" s="12"/>
      <c r="R15" s="12"/>
      <c r="S15" s="12"/>
      <c r="T15" s="11">
        <v>100</v>
      </c>
      <c r="U15" s="11">
        <v>100</v>
      </c>
      <c r="V15" s="11">
        <v>75</v>
      </c>
      <c r="W15" s="11"/>
      <c r="X15" s="12">
        <v>28</v>
      </c>
      <c r="Y15" s="12">
        <v>20</v>
      </c>
      <c r="Z15" s="12">
        <v>22</v>
      </c>
      <c r="AA15" s="12"/>
      <c r="AB15" s="11"/>
      <c r="AC15" s="11"/>
      <c r="AD15" s="11"/>
      <c r="AE15" s="11"/>
      <c r="AF15" s="12"/>
      <c r="AG15" s="12"/>
      <c r="AH15" s="12"/>
      <c r="AI15" s="12"/>
      <c r="AJ15" s="11">
        <v>100</v>
      </c>
      <c r="AK15" s="11">
        <v>60</v>
      </c>
      <c r="AL15" s="11">
        <v>50</v>
      </c>
      <c r="AM15" s="11"/>
      <c r="AN15" s="12">
        <v>45</v>
      </c>
      <c r="AO15" s="12">
        <v>30</v>
      </c>
      <c r="AP15" s="12">
        <v>30</v>
      </c>
      <c r="AQ15" s="12"/>
      <c r="AR15" s="11"/>
      <c r="AS15" s="11"/>
      <c r="AT15" s="11"/>
      <c r="AU15" s="11"/>
      <c r="AV15" s="12"/>
      <c r="AW15" s="12"/>
      <c r="AX15" s="12"/>
      <c r="AY15" s="12"/>
      <c r="AZ15" s="11">
        <v>80</v>
      </c>
      <c r="BA15" s="11">
        <v>70</v>
      </c>
      <c r="BB15" s="11">
        <v>70</v>
      </c>
      <c r="BC15" s="11"/>
      <c r="BD15" s="12"/>
      <c r="BE15" s="12"/>
      <c r="BF15" s="12"/>
      <c r="BG15" s="12"/>
      <c r="BH15" s="11"/>
      <c r="BI15" s="11"/>
      <c r="BJ15" s="11"/>
      <c r="BK15" s="11"/>
      <c r="BL15" s="12"/>
      <c r="BM15" s="12"/>
      <c r="BN15" s="12"/>
      <c r="BO15" s="12"/>
      <c r="BP15" s="11">
        <v>60</v>
      </c>
      <c r="BQ15" s="11">
        <v>50</v>
      </c>
      <c r="BR15" s="11">
        <v>50</v>
      </c>
      <c r="BS15" s="11"/>
      <c r="BT15" s="12">
        <v>20</v>
      </c>
      <c r="BU15" s="12">
        <v>15</v>
      </c>
      <c r="BV15" s="12">
        <v>15</v>
      </c>
      <c r="BW15" s="12"/>
      <c r="BX15" s="11"/>
      <c r="BY15" s="11"/>
      <c r="BZ15" s="11"/>
      <c r="CA15" s="11"/>
      <c r="CB15" s="12"/>
      <c r="CC15" s="12"/>
      <c r="CD15" s="12"/>
      <c r="CE15" s="12"/>
      <c r="CF15" s="11"/>
      <c r="CG15" s="11"/>
      <c r="CH15" s="11"/>
      <c r="CI15" s="11"/>
      <c r="CJ15" s="12"/>
      <c r="CK15" s="12"/>
      <c r="CL15" s="12"/>
      <c r="CM15" s="12"/>
      <c r="CN15" s="11"/>
      <c r="CO15" s="11"/>
      <c r="CP15" s="11"/>
      <c r="CQ15" s="11"/>
      <c r="CR15" s="12"/>
      <c r="CS15" s="12"/>
      <c r="CT15" s="12"/>
      <c r="CU15" s="12"/>
      <c r="CV15" s="11"/>
      <c r="CW15" s="11"/>
      <c r="CX15" s="11"/>
      <c r="CY15" s="11"/>
      <c r="CZ15" s="12"/>
      <c r="DA15" s="12"/>
      <c r="DB15" s="12"/>
      <c r="DC15" s="12"/>
      <c r="DD15" s="11"/>
      <c r="DE15" s="11"/>
      <c r="DF15" s="11"/>
      <c r="DG15" s="11"/>
      <c r="DH15" s="12"/>
      <c r="DI15" s="12"/>
      <c r="DJ15" s="12"/>
      <c r="DK15" s="12"/>
      <c r="DL15" s="11"/>
      <c r="DM15" s="11"/>
      <c r="DN15" s="11"/>
      <c r="DO15" s="11"/>
      <c r="DP15" s="12"/>
      <c r="DQ15" s="12"/>
      <c r="DR15" s="12"/>
      <c r="DS15" s="12"/>
      <c r="DT15" s="11"/>
      <c r="DU15" s="11"/>
      <c r="DV15" s="11"/>
      <c r="DW15" s="11"/>
      <c r="DX15" s="12"/>
      <c r="DY15" s="12"/>
      <c r="DZ15" s="12"/>
      <c r="EA15" s="12"/>
      <c r="EB15" s="11">
        <v>75</v>
      </c>
      <c r="EC15" s="11">
        <v>80</v>
      </c>
      <c r="ED15" s="11">
        <v>45</v>
      </c>
      <c r="EE15" s="11"/>
      <c r="EF15" s="12">
        <v>110</v>
      </c>
      <c r="EG15" s="12">
        <v>100</v>
      </c>
      <c r="EH15" s="12">
        <v>100</v>
      </c>
      <c r="EI15" s="12"/>
      <c r="EJ15" s="11"/>
      <c r="EK15" s="11"/>
      <c r="EL15" s="11"/>
      <c r="EM15" s="11"/>
      <c r="EN15" s="12"/>
      <c r="EO15" s="12"/>
      <c r="EP15" s="12"/>
      <c r="EQ15" s="12"/>
      <c r="ER15" s="11">
        <v>130</v>
      </c>
      <c r="ES15" s="11">
        <v>90</v>
      </c>
      <c r="ET15" s="11">
        <v>85</v>
      </c>
      <c r="EU15" s="11"/>
      <c r="EV15" s="12">
        <v>115</v>
      </c>
      <c r="EW15" s="12">
        <v>80</v>
      </c>
      <c r="EX15" s="12">
        <v>80</v>
      </c>
      <c r="EY15" s="12"/>
      <c r="EZ15" s="11"/>
      <c r="FA15" s="11"/>
      <c r="FB15" s="11"/>
      <c r="FC15" s="11"/>
      <c r="FD15" s="12"/>
      <c r="FE15" s="12"/>
      <c r="FF15" s="12"/>
      <c r="FG15" s="12"/>
      <c r="FH15" s="11">
        <v>120</v>
      </c>
      <c r="FI15" s="11">
        <v>35</v>
      </c>
      <c r="FJ15" s="11">
        <v>40</v>
      </c>
      <c r="FK15" s="11"/>
      <c r="FL15" s="12">
        <v>110</v>
      </c>
      <c r="FM15" s="12">
        <v>50</v>
      </c>
      <c r="FN15" s="12">
        <v>30</v>
      </c>
      <c r="FO15" s="12"/>
      <c r="FP15" s="11"/>
      <c r="FQ15" s="11"/>
      <c r="FR15" s="11"/>
      <c r="FS15" s="11"/>
      <c r="FT15" s="12"/>
      <c r="FU15" s="12"/>
      <c r="FV15" s="12"/>
      <c r="FW15" s="12"/>
      <c r="FX15" s="11">
        <v>110</v>
      </c>
      <c r="FY15" s="11">
        <v>55</v>
      </c>
      <c r="FZ15" s="11">
        <v>50</v>
      </c>
      <c r="GA15" s="11"/>
      <c r="GB15" s="12">
        <v>110</v>
      </c>
      <c r="GC15" s="12">
        <v>80</v>
      </c>
      <c r="GD15" s="12">
        <v>100</v>
      </c>
      <c r="GE15" s="12"/>
      <c r="GF15" s="11"/>
      <c r="GG15" s="11"/>
      <c r="GH15" s="11"/>
      <c r="GI15" s="11"/>
      <c r="GJ15" s="12"/>
      <c r="GK15" s="12"/>
      <c r="GL15" s="12"/>
      <c r="GM15" s="12"/>
      <c r="GN15" s="11">
        <v>100</v>
      </c>
      <c r="GO15" s="11">
        <v>150</v>
      </c>
      <c r="GP15" s="11">
        <v>160</v>
      </c>
      <c r="GQ15" s="11"/>
      <c r="GR15" s="12">
        <v>60</v>
      </c>
      <c r="GS15" s="12">
        <v>55</v>
      </c>
      <c r="GT15" s="12">
        <v>40</v>
      </c>
      <c r="GU15" s="12"/>
      <c r="GV15" s="11"/>
      <c r="GW15" s="11"/>
      <c r="GX15" s="11"/>
      <c r="GY15" s="11"/>
      <c r="GZ15" s="12"/>
      <c r="HA15" s="12"/>
      <c r="HB15" s="12"/>
      <c r="HC15" s="12"/>
      <c r="HD15" s="11">
        <v>45</v>
      </c>
      <c r="HE15" s="11">
        <v>25</v>
      </c>
      <c r="HF15" s="11">
        <v>23</v>
      </c>
      <c r="HG15" s="11"/>
      <c r="HH15" s="12">
        <v>45</v>
      </c>
      <c r="HI15" s="12">
        <v>30</v>
      </c>
      <c r="HJ15" s="12">
        <v>15</v>
      </c>
      <c r="HK15" s="12"/>
      <c r="HL15" s="11"/>
      <c r="HM15" s="11"/>
      <c r="HN15" s="11"/>
      <c r="HO15" s="11"/>
      <c r="HP15" s="12"/>
      <c r="HQ15" s="12"/>
      <c r="HR15" s="12"/>
      <c r="HS15" s="12"/>
      <c r="HT15" s="11">
        <v>90</v>
      </c>
      <c r="HU15" s="11">
        <v>22</v>
      </c>
      <c r="HV15" s="11">
        <v>25</v>
      </c>
      <c r="HW15" s="11"/>
      <c r="HX15" s="12">
        <v>110</v>
      </c>
      <c r="HY15" s="12">
        <v>55</v>
      </c>
      <c r="HZ15" s="12">
        <v>60</v>
      </c>
      <c r="IA15" s="12"/>
      <c r="IB15" s="11"/>
      <c r="IC15" s="11"/>
      <c r="ID15" s="11"/>
      <c r="IE15" s="11"/>
      <c r="IF15" s="12"/>
      <c r="IG15" s="12"/>
      <c r="IH15" s="12"/>
      <c r="II15" s="12"/>
      <c r="IJ15" s="11">
        <v>65</v>
      </c>
      <c r="IK15" s="11">
        <v>20</v>
      </c>
      <c r="IL15" s="11">
        <v>20</v>
      </c>
      <c r="IM15" s="11"/>
      <c r="IN15" s="12">
        <v>60</v>
      </c>
      <c r="IO15" s="12">
        <v>12</v>
      </c>
      <c r="IP15" s="12">
        <v>16</v>
      </c>
      <c r="IQ15" s="12"/>
      <c r="IR15" s="11"/>
      <c r="IS15" s="11"/>
      <c r="IT15" s="11"/>
      <c r="IU15" s="11"/>
      <c r="IV15" s="12"/>
      <c r="IW15" s="12"/>
      <c r="IX15" s="12"/>
      <c r="IY15" s="12"/>
      <c r="IZ15" s="11">
        <v>100</v>
      </c>
      <c r="JA15" s="11">
        <v>40</v>
      </c>
      <c r="JB15" s="11">
        <v>40</v>
      </c>
      <c r="JC15" s="11"/>
      <c r="JD15" s="12">
        <v>105</v>
      </c>
      <c r="JE15" s="12">
        <v>40</v>
      </c>
      <c r="JF15" s="12">
        <v>35</v>
      </c>
      <c r="JG15" s="12"/>
      <c r="JH15" s="11"/>
      <c r="JI15" s="11"/>
      <c r="JJ15" s="11"/>
      <c r="JK15" s="11"/>
      <c r="JL15" s="12"/>
      <c r="JM15" s="12"/>
      <c r="JN15" s="12"/>
      <c r="JO15" s="12"/>
      <c r="JP15" s="11">
        <v>70</v>
      </c>
      <c r="JQ15" s="11">
        <v>20</v>
      </c>
      <c r="JR15" s="11">
        <v>25</v>
      </c>
      <c r="JS15" s="11"/>
      <c r="JT15" s="12">
        <v>65</v>
      </c>
      <c r="JU15" s="12">
        <v>15</v>
      </c>
      <c r="JV15" s="12">
        <v>15</v>
      </c>
      <c r="JW15" s="12"/>
      <c r="JX15" s="11">
        <v>0</v>
      </c>
      <c r="JY15" s="11"/>
      <c r="JZ15" s="11"/>
      <c r="KA15" s="11"/>
      <c r="KB15" s="12">
        <v>0</v>
      </c>
      <c r="KC15" s="12"/>
      <c r="KD15" s="12"/>
      <c r="KE15" s="12"/>
      <c r="KF15" s="11">
        <v>50</v>
      </c>
      <c r="KG15" s="11">
        <v>25</v>
      </c>
      <c r="KH15" s="11">
        <v>20</v>
      </c>
      <c r="KI15" s="11"/>
      <c r="KJ15" s="12">
        <v>110</v>
      </c>
      <c r="KK15" s="12">
        <v>60</v>
      </c>
      <c r="KL15" s="12">
        <v>60</v>
      </c>
      <c r="KM15" s="12"/>
      <c r="KN15" s="11"/>
      <c r="KO15" s="11"/>
      <c r="KP15" s="11"/>
      <c r="KQ15" s="11"/>
      <c r="KR15" s="12"/>
      <c r="KS15" s="12"/>
      <c r="KT15" s="12"/>
      <c r="KU15" s="12"/>
      <c r="KV15" s="11">
        <v>140</v>
      </c>
      <c r="KW15" s="11">
        <v>60</v>
      </c>
      <c r="KX15" s="11">
        <v>50</v>
      </c>
      <c r="KY15" s="11"/>
      <c r="KZ15" s="12">
        <v>90</v>
      </c>
      <c r="LA15" s="12">
        <v>50</v>
      </c>
      <c r="LB15" s="12">
        <v>50</v>
      </c>
      <c r="LC15" s="12"/>
      <c r="LD15" s="11"/>
      <c r="LE15" s="11"/>
      <c r="LF15" s="11"/>
      <c r="LG15" s="11"/>
      <c r="LH15" s="12"/>
      <c r="LI15" s="12"/>
      <c r="LJ15" s="12"/>
      <c r="LK15" s="12"/>
    </row>
    <row r="16" spans="1:323" x14ac:dyDescent="0.35">
      <c r="C16" s="10" t="s">
        <v>26</v>
      </c>
      <c r="D16" s="11">
        <v>120</v>
      </c>
      <c r="E16" s="11">
        <v>75</v>
      </c>
      <c r="F16" s="11">
        <v>55</v>
      </c>
      <c r="G16" s="11"/>
      <c r="H16" s="12">
        <v>90</v>
      </c>
      <c r="I16" s="12">
        <v>25</v>
      </c>
      <c r="J16" s="12">
        <v>20</v>
      </c>
      <c r="K16" s="12"/>
      <c r="L16" s="11"/>
      <c r="M16" s="11"/>
      <c r="N16" s="11"/>
      <c r="O16" s="11"/>
      <c r="P16" s="12"/>
      <c r="Q16" s="12"/>
      <c r="R16" s="12"/>
      <c r="S16" s="12"/>
      <c r="T16" s="11">
        <v>90</v>
      </c>
      <c r="U16" s="11">
        <v>90</v>
      </c>
      <c r="V16" s="11">
        <v>70</v>
      </c>
      <c r="W16" s="11"/>
      <c r="X16" s="12">
        <v>80</v>
      </c>
      <c r="Y16" s="12">
        <v>40</v>
      </c>
      <c r="Z16" s="12">
        <v>50</v>
      </c>
      <c r="AA16" s="12"/>
      <c r="AB16" s="11"/>
      <c r="AC16" s="11"/>
      <c r="AD16" s="11"/>
      <c r="AE16" s="11"/>
      <c r="AF16" s="12"/>
      <c r="AG16" s="12"/>
      <c r="AH16" s="12"/>
      <c r="AI16" s="12"/>
      <c r="AJ16" s="11">
        <v>80</v>
      </c>
      <c r="AK16" s="11">
        <v>70</v>
      </c>
      <c r="AL16" s="11">
        <v>80</v>
      </c>
      <c r="AM16" s="11"/>
      <c r="AN16" s="12">
        <v>140</v>
      </c>
      <c r="AO16" s="12">
        <v>130</v>
      </c>
      <c r="AP16" s="12">
        <v>110</v>
      </c>
      <c r="AQ16" s="12"/>
      <c r="AR16" s="11"/>
      <c r="AS16" s="11"/>
      <c r="AT16" s="11"/>
      <c r="AU16" s="11"/>
      <c r="AV16" s="12"/>
      <c r="AW16" s="12"/>
      <c r="AX16" s="12"/>
      <c r="AY16" s="12"/>
      <c r="AZ16" s="11">
        <v>80</v>
      </c>
      <c r="BA16" s="11">
        <v>80</v>
      </c>
      <c r="BB16" s="11">
        <v>60</v>
      </c>
      <c r="BC16" s="11"/>
      <c r="BD16" s="12"/>
      <c r="BE16" s="12"/>
      <c r="BF16" s="12"/>
      <c r="BG16" s="12"/>
      <c r="BH16" s="11"/>
      <c r="BI16" s="11"/>
      <c r="BJ16" s="11"/>
      <c r="BK16" s="11"/>
      <c r="BL16" s="12"/>
      <c r="BM16" s="12"/>
      <c r="BN16" s="12"/>
      <c r="BO16" s="12"/>
      <c r="BP16" s="11">
        <v>50</v>
      </c>
      <c r="BQ16" s="11">
        <v>50</v>
      </c>
      <c r="BR16" s="11">
        <v>50</v>
      </c>
      <c r="BS16" s="11"/>
      <c r="BT16" s="12">
        <v>70</v>
      </c>
      <c r="BU16" s="12">
        <v>30</v>
      </c>
      <c r="BV16" s="12">
        <v>25</v>
      </c>
      <c r="BW16" s="12"/>
      <c r="BX16" s="11"/>
      <c r="BY16" s="11"/>
      <c r="BZ16" s="11"/>
      <c r="CA16" s="11"/>
      <c r="CB16" s="12"/>
      <c r="CC16" s="12"/>
      <c r="CD16" s="12"/>
      <c r="CE16" s="12"/>
      <c r="CF16" s="11"/>
      <c r="CG16" s="11"/>
      <c r="CH16" s="11"/>
      <c r="CI16" s="11"/>
      <c r="CJ16" s="12"/>
      <c r="CK16" s="12"/>
      <c r="CL16" s="12"/>
      <c r="CM16" s="12"/>
      <c r="CN16" s="11"/>
      <c r="CO16" s="11"/>
      <c r="CP16" s="11"/>
      <c r="CQ16" s="11"/>
      <c r="CR16" s="12"/>
      <c r="CS16" s="12"/>
      <c r="CT16" s="12"/>
      <c r="CU16" s="12"/>
      <c r="CV16" s="11"/>
      <c r="CW16" s="11"/>
      <c r="CX16" s="11"/>
      <c r="CY16" s="11"/>
      <c r="CZ16" s="12"/>
      <c r="DA16" s="12"/>
      <c r="DB16" s="12"/>
      <c r="DC16" s="12"/>
      <c r="DD16" s="11"/>
      <c r="DE16" s="11"/>
      <c r="DF16" s="11"/>
      <c r="DG16" s="11"/>
      <c r="DH16" s="12"/>
      <c r="DI16" s="12"/>
      <c r="DJ16" s="12"/>
      <c r="DK16" s="12"/>
      <c r="DL16" s="11"/>
      <c r="DM16" s="11"/>
      <c r="DN16" s="11"/>
      <c r="DO16" s="11"/>
      <c r="DP16" s="12"/>
      <c r="DQ16" s="12"/>
      <c r="DR16" s="12"/>
      <c r="DS16" s="12"/>
      <c r="DT16" s="11"/>
      <c r="DU16" s="11"/>
      <c r="DV16" s="11"/>
      <c r="DW16" s="11"/>
      <c r="DX16" s="12"/>
      <c r="DY16" s="12"/>
      <c r="DZ16" s="12"/>
      <c r="EA16" s="12"/>
      <c r="EB16" s="11">
        <v>65</v>
      </c>
      <c r="EC16" s="11">
        <v>40</v>
      </c>
      <c r="ED16" s="11">
        <v>25</v>
      </c>
      <c r="EE16" s="11"/>
      <c r="EF16" s="12">
        <v>30</v>
      </c>
      <c r="EG16" s="12">
        <v>35</v>
      </c>
      <c r="EH16" s="12">
        <v>25</v>
      </c>
      <c r="EI16" s="12"/>
      <c r="EJ16" s="11"/>
      <c r="EK16" s="11"/>
      <c r="EL16" s="11"/>
      <c r="EM16" s="11"/>
      <c r="EN16" s="12"/>
      <c r="EO16" s="12"/>
      <c r="EP16" s="12"/>
      <c r="EQ16" s="12"/>
      <c r="ER16" s="11">
        <v>80</v>
      </c>
      <c r="ES16" s="11">
        <v>50</v>
      </c>
      <c r="ET16" s="11">
        <v>50</v>
      </c>
      <c r="EU16" s="11"/>
      <c r="EV16" s="12">
        <v>110</v>
      </c>
      <c r="EW16" s="12">
        <v>35</v>
      </c>
      <c r="EX16" s="12">
        <v>55</v>
      </c>
      <c r="EY16" s="12"/>
      <c r="EZ16" s="11"/>
      <c r="FA16" s="11"/>
      <c r="FB16" s="11"/>
      <c r="FC16" s="11"/>
      <c r="FD16" s="12"/>
      <c r="FE16" s="12"/>
      <c r="FF16" s="12"/>
      <c r="FG16" s="12"/>
      <c r="FH16" s="11">
        <v>130</v>
      </c>
      <c r="FI16" s="11">
        <v>40</v>
      </c>
      <c r="FJ16" s="11">
        <v>35</v>
      </c>
      <c r="FK16" s="11"/>
      <c r="FL16" s="12">
        <v>110</v>
      </c>
      <c r="FM16" s="12">
        <v>35</v>
      </c>
      <c r="FN16" s="12">
        <v>33</v>
      </c>
      <c r="FO16" s="12"/>
      <c r="FP16" s="11"/>
      <c r="FQ16" s="11"/>
      <c r="FR16" s="11"/>
      <c r="FS16" s="11"/>
      <c r="FT16" s="12"/>
      <c r="FU16" s="12"/>
      <c r="FV16" s="12"/>
      <c r="FW16" s="12"/>
      <c r="FX16" s="11">
        <v>105</v>
      </c>
      <c r="FY16" s="11">
        <v>60</v>
      </c>
      <c r="FZ16" s="11">
        <v>60</v>
      </c>
      <c r="GA16" s="11"/>
      <c r="GB16" s="12">
        <v>110</v>
      </c>
      <c r="GC16" s="12">
        <v>50</v>
      </c>
      <c r="GD16" s="12">
        <v>34</v>
      </c>
      <c r="GE16" s="12"/>
      <c r="GF16" s="11"/>
      <c r="GG16" s="11"/>
      <c r="GH16" s="11"/>
      <c r="GI16" s="11"/>
      <c r="GJ16" s="12"/>
      <c r="GK16" s="12"/>
      <c r="GL16" s="12"/>
      <c r="GM16" s="12"/>
      <c r="GN16" s="11">
        <v>80</v>
      </c>
      <c r="GO16" s="11">
        <v>80</v>
      </c>
      <c r="GP16" s="11">
        <v>75</v>
      </c>
      <c r="GQ16" s="11"/>
      <c r="GR16" s="12">
        <v>115</v>
      </c>
      <c r="GS16" s="12">
        <v>110</v>
      </c>
      <c r="GT16" s="12">
        <v>125</v>
      </c>
      <c r="GU16" s="12"/>
      <c r="GV16" s="11"/>
      <c r="GW16" s="11"/>
      <c r="GX16" s="11"/>
      <c r="GY16" s="11"/>
      <c r="GZ16" s="12"/>
      <c r="HA16" s="12"/>
      <c r="HB16" s="12"/>
      <c r="HC16" s="12"/>
      <c r="HD16" s="11">
        <v>112</v>
      </c>
      <c r="HE16" s="11">
        <v>105</v>
      </c>
      <c r="HF16" s="11">
        <v>100</v>
      </c>
      <c r="HG16" s="11"/>
      <c r="HH16" s="12">
        <v>70</v>
      </c>
      <c r="HI16" s="12">
        <v>43</v>
      </c>
      <c r="HJ16" s="12">
        <v>27</v>
      </c>
      <c r="HK16" s="12"/>
      <c r="HL16" s="11"/>
      <c r="HM16" s="11"/>
      <c r="HN16" s="11"/>
      <c r="HO16" s="11"/>
      <c r="HP16" s="12"/>
      <c r="HQ16" s="12"/>
      <c r="HR16" s="12"/>
      <c r="HS16" s="12"/>
      <c r="HT16" s="11">
        <v>80</v>
      </c>
      <c r="HU16" s="11">
        <v>21</v>
      </c>
      <c r="HV16" s="11">
        <v>21</v>
      </c>
      <c r="HW16" s="11"/>
      <c r="HX16" s="12">
        <v>35</v>
      </c>
      <c r="HY16" s="12">
        <v>6</v>
      </c>
      <c r="HZ16" s="12">
        <v>7</v>
      </c>
      <c r="IA16" s="12"/>
      <c r="IB16" s="11"/>
      <c r="IC16" s="11"/>
      <c r="ID16" s="11"/>
      <c r="IE16" s="11"/>
      <c r="IF16" s="12"/>
      <c r="IG16" s="12"/>
      <c r="IH16" s="12"/>
      <c r="II16" s="12"/>
      <c r="IJ16" s="11">
        <v>90</v>
      </c>
      <c r="IK16" s="11">
        <v>35</v>
      </c>
      <c r="IL16" s="11">
        <v>35</v>
      </c>
      <c r="IM16" s="11"/>
      <c r="IN16" s="12">
        <v>70</v>
      </c>
      <c r="IO16" s="12">
        <v>25</v>
      </c>
      <c r="IP16" s="12">
        <v>25</v>
      </c>
      <c r="IQ16" s="12"/>
      <c r="IR16" s="11"/>
      <c r="IS16" s="11"/>
      <c r="IT16" s="11"/>
      <c r="IU16" s="11"/>
      <c r="IV16" s="12"/>
      <c r="IW16" s="12"/>
      <c r="IX16" s="12"/>
      <c r="IY16" s="12"/>
      <c r="IZ16" s="11">
        <v>90</v>
      </c>
      <c r="JA16" s="11">
        <v>40</v>
      </c>
      <c r="JB16" s="11">
        <v>50</v>
      </c>
      <c r="JC16" s="11"/>
      <c r="JD16" s="12">
        <v>90</v>
      </c>
      <c r="JE16" s="12">
        <v>35</v>
      </c>
      <c r="JF16" s="12">
        <v>35</v>
      </c>
      <c r="JG16" s="12"/>
      <c r="JH16" s="11"/>
      <c r="JI16" s="11"/>
      <c r="JJ16" s="11"/>
      <c r="JK16" s="11"/>
      <c r="JL16" s="12"/>
      <c r="JM16" s="12"/>
      <c r="JN16" s="12"/>
      <c r="JO16" s="12"/>
      <c r="JP16" s="11">
        <v>110</v>
      </c>
      <c r="JQ16" s="11">
        <v>40</v>
      </c>
      <c r="JR16" s="11">
        <v>40</v>
      </c>
      <c r="JS16" s="11"/>
      <c r="JT16" s="12">
        <v>90</v>
      </c>
      <c r="JU16" s="12">
        <v>45</v>
      </c>
      <c r="JV16" s="12">
        <v>45</v>
      </c>
      <c r="JW16" s="12"/>
      <c r="JX16" s="11">
        <v>0</v>
      </c>
      <c r="JY16" s="11"/>
      <c r="JZ16" s="11"/>
      <c r="KA16" s="11"/>
      <c r="KB16" s="12">
        <v>0</v>
      </c>
      <c r="KC16" s="12"/>
      <c r="KD16" s="12"/>
      <c r="KE16" s="12"/>
      <c r="KF16" s="11">
        <v>130</v>
      </c>
      <c r="KG16" s="11">
        <v>60</v>
      </c>
      <c r="KH16" s="11">
        <v>50</v>
      </c>
      <c r="KI16" s="11"/>
      <c r="KJ16" s="12">
        <v>35</v>
      </c>
      <c r="KK16" s="12">
        <v>50</v>
      </c>
      <c r="KL16" s="12">
        <v>40</v>
      </c>
      <c r="KM16" s="12"/>
      <c r="KN16" s="11"/>
      <c r="KO16" s="11"/>
      <c r="KP16" s="11"/>
      <c r="KQ16" s="11"/>
      <c r="KR16" s="12"/>
      <c r="KS16" s="12"/>
      <c r="KT16" s="12"/>
      <c r="KU16" s="12"/>
      <c r="KV16" s="11">
        <v>70</v>
      </c>
      <c r="KW16" s="11">
        <v>45</v>
      </c>
      <c r="KX16" s="11">
        <v>55</v>
      </c>
      <c r="KY16" s="11"/>
      <c r="KZ16" s="12">
        <v>100</v>
      </c>
      <c r="LA16" s="12">
        <v>70</v>
      </c>
      <c r="LB16" s="12">
        <v>65</v>
      </c>
      <c r="LC16" s="12"/>
      <c r="LD16" s="11"/>
      <c r="LE16" s="11"/>
      <c r="LF16" s="11"/>
      <c r="LG16" s="11"/>
      <c r="LH16" s="12"/>
      <c r="LI16" s="12"/>
      <c r="LJ16" s="12"/>
      <c r="LK16" s="12"/>
    </row>
    <row r="17" spans="3:323" x14ac:dyDescent="0.35">
      <c r="C17" s="10" t="s">
        <v>27</v>
      </c>
      <c r="D17" s="11">
        <v>150</v>
      </c>
      <c r="E17" s="11">
        <v>130</v>
      </c>
      <c r="F17" s="11">
        <v>70</v>
      </c>
      <c r="G17" s="11"/>
      <c r="H17" s="12">
        <v>65</v>
      </c>
      <c r="I17" s="12">
        <v>50</v>
      </c>
      <c r="J17" s="12">
        <v>50</v>
      </c>
      <c r="K17" s="12"/>
      <c r="L17" s="11"/>
      <c r="M17" s="11"/>
      <c r="N17" s="11"/>
      <c r="O17" s="11"/>
      <c r="P17" s="12"/>
      <c r="Q17" s="12"/>
      <c r="R17" s="12"/>
      <c r="S17" s="12"/>
      <c r="T17" s="11">
        <v>85</v>
      </c>
      <c r="U17" s="11">
        <v>70</v>
      </c>
      <c r="V17" s="11">
        <v>65</v>
      </c>
      <c r="W17" s="11"/>
      <c r="X17" s="12">
        <v>120</v>
      </c>
      <c r="Y17" s="12">
        <v>80</v>
      </c>
      <c r="Z17" s="12">
        <v>80</v>
      </c>
      <c r="AA17" s="12"/>
      <c r="AB17" s="11"/>
      <c r="AC17" s="11"/>
      <c r="AD17" s="11"/>
      <c r="AE17" s="11"/>
      <c r="AF17" s="12"/>
      <c r="AG17" s="12"/>
      <c r="AH17" s="12"/>
      <c r="AI17" s="12"/>
      <c r="AJ17" s="11">
        <v>100</v>
      </c>
      <c r="AK17" s="11">
        <v>55</v>
      </c>
      <c r="AL17" s="11">
        <v>50</v>
      </c>
      <c r="AM17" s="11"/>
      <c r="AN17" s="12">
        <v>80</v>
      </c>
      <c r="AO17" s="12">
        <v>60</v>
      </c>
      <c r="AP17" s="12">
        <v>50</v>
      </c>
      <c r="AQ17" s="12"/>
      <c r="AR17" s="11"/>
      <c r="AS17" s="11"/>
      <c r="AT17" s="11"/>
      <c r="AU17" s="11"/>
      <c r="AV17" s="12"/>
      <c r="AW17" s="12"/>
      <c r="AX17" s="12"/>
      <c r="AY17" s="12"/>
      <c r="AZ17" s="11">
        <v>60</v>
      </c>
      <c r="BA17" s="11">
        <v>50</v>
      </c>
      <c r="BB17" s="11">
        <v>30</v>
      </c>
      <c r="BC17" s="11"/>
      <c r="BD17" s="12"/>
      <c r="BE17" s="12"/>
      <c r="BF17" s="12"/>
      <c r="BG17" s="12"/>
      <c r="BH17" s="11"/>
      <c r="BI17" s="11"/>
      <c r="BJ17" s="11"/>
      <c r="BK17" s="11"/>
      <c r="BL17" s="12"/>
      <c r="BM17" s="12"/>
      <c r="BN17" s="12"/>
      <c r="BO17" s="12"/>
      <c r="BP17" s="11">
        <v>80</v>
      </c>
      <c r="BQ17" s="11">
        <v>50</v>
      </c>
      <c r="BR17" s="11">
        <v>70</v>
      </c>
      <c r="BS17" s="11"/>
      <c r="BT17" s="12">
        <v>75</v>
      </c>
      <c r="BU17" s="12">
        <v>50</v>
      </c>
      <c r="BV17" s="12">
        <v>50</v>
      </c>
      <c r="BW17" s="12"/>
      <c r="BX17" s="11"/>
      <c r="BY17" s="11"/>
      <c r="BZ17" s="11"/>
      <c r="CA17" s="11"/>
      <c r="CB17" s="12"/>
      <c r="CC17" s="12"/>
      <c r="CD17" s="12"/>
      <c r="CE17" s="12"/>
      <c r="CF17" s="11"/>
      <c r="CG17" s="11"/>
      <c r="CH17" s="11"/>
      <c r="CI17" s="11"/>
      <c r="CJ17" s="12"/>
      <c r="CK17" s="12"/>
      <c r="CL17" s="12"/>
      <c r="CM17" s="12"/>
      <c r="CN17" s="11"/>
      <c r="CO17" s="11"/>
      <c r="CP17" s="11"/>
      <c r="CQ17" s="11"/>
      <c r="CR17" s="12"/>
      <c r="CS17" s="12"/>
      <c r="CT17" s="12"/>
      <c r="CU17" s="12"/>
      <c r="CV17" s="11"/>
      <c r="CW17" s="11"/>
      <c r="CX17" s="11"/>
      <c r="CY17" s="11"/>
      <c r="CZ17" s="12"/>
      <c r="DA17" s="12"/>
      <c r="DB17" s="12"/>
      <c r="DC17" s="12"/>
      <c r="DD17" s="11"/>
      <c r="DE17" s="11"/>
      <c r="DF17" s="11"/>
      <c r="DG17" s="11"/>
      <c r="DH17" s="12"/>
      <c r="DI17" s="12"/>
      <c r="DJ17" s="12"/>
      <c r="DK17" s="12"/>
      <c r="DL17" s="11"/>
      <c r="DM17" s="11"/>
      <c r="DN17" s="11"/>
      <c r="DO17" s="11"/>
      <c r="DP17" s="12"/>
      <c r="DQ17" s="12"/>
      <c r="DR17" s="12"/>
      <c r="DS17" s="12"/>
      <c r="DT17" s="11"/>
      <c r="DU17" s="11"/>
      <c r="DV17" s="11"/>
      <c r="DW17" s="11"/>
      <c r="DX17" s="12"/>
      <c r="DY17" s="12"/>
      <c r="DZ17" s="12"/>
      <c r="EA17" s="12"/>
      <c r="EB17" s="11">
        <v>110</v>
      </c>
      <c r="EC17" s="11">
        <v>45</v>
      </c>
      <c r="ED17" s="11">
        <v>65</v>
      </c>
      <c r="EE17" s="11"/>
      <c r="EF17" s="12">
        <v>25</v>
      </c>
      <c r="EG17" s="12">
        <v>20</v>
      </c>
      <c r="EH17" s="12">
        <v>25</v>
      </c>
      <c r="EI17" s="12"/>
      <c r="EJ17" s="11"/>
      <c r="EK17" s="11"/>
      <c r="EL17" s="11"/>
      <c r="EM17" s="11"/>
      <c r="EN17" s="12"/>
      <c r="EO17" s="12"/>
      <c r="EP17" s="12"/>
      <c r="EQ17" s="12"/>
      <c r="ER17" s="11">
        <v>130</v>
      </c>
      <c r="ES17" s="11">
        <v>115</v>
      </c>
      <c r="ET17" s="11">
        <v>80</v>
      </c>
      <c r="EU17" s="11"/>
      <c r="EV17" s="12">
        <v>120</v>
      </c>
      <c r="EW17" s="12">
        <v>70</v>
      </c>
      <c r="EX17" s="12">
        <v>80</v>
      </c>
      <c r="EY17" s="12"/>
      <c r="EZ17" s="11"/>
      <c r="FA17" s="11"/>
      <c r="FB17" s="11"/>
      <c r="FC17" s="11"/>
      <c r="FD17" s="12"/>
      <c r="FE17" s="12"/>
      <c r="FF17" s="12"/>
      <c r="FG17" s="12"/>
      <c r="FH17" s="11"/>
      <c r="FI17" s="11"/>
      <c r="FJ17" s="11"/>
      <c r="FK17" s="11"/>
      <c r="FL17" s="12">
        <v>100</v>
      </c>
      <c r="FM17" s="12">
        <v>50</v>
      </c>
      <c r="FN17" s="12">
        <v>50</v>
      </c>
      <c r="FO17" s="12"/>
      <c r="FP17" s="11"/>
      <c r="FQ17" s="11"/>
      <c r="FR17" s="11"/>
      <c r="FS17" s="11"/>
      <c r="FT17" s="12"/>
      <c r="FU17" s="12"/>
      <c r="FV17" s="12"/>
      <c r="FW17" s="12"/>
      <c r="FX17" s="11">
        <v>110</v>
      </c>
      <c r="FY17" s="11">
        <v>70</v>
      </c>
      <c r="FZ17" s="11">
        <v>35</v>
      </c>
      <c r="GA17" s="11"/>
      <c r="GB17" s="12">
        <v>76</v>
      </c>
      <c r="GC17" s="12">
        <v>25</v>
      </c>
      <c r="GD17" s="12">
        <v>20</v>
      </c>
      <c r="GE17" s="12"/>
      <c r="GF17" s="11"/>
      <c r="GG17" s="11"/>
      <c r="GH17" s="11"/>
      <c r="GI17" s="11"/>
      <c r="GJ17" s="12"/>
      <c r="GK17" s="12"/>
      <c r="GL17" s="12"/>
      <c r="GM17" s="12"/>
      <c r="GN17" s="11">
        <v>70</v>
      </c>
      <c r="GO17" s="11">
        <v>100</v>
      </c>
      <c r="GP17" s="11">
        <v>85</v>
      </c>
      <c r="GQ17" s="11"/>
      <c r="GR17" s="12"/>
      <c r="GS17" s="12"/>
      <c r="GT17" s="12"/>
      <c r="GU17" s="12"/>
      <c r="GV17" s="11"/>
      <c r="GW17" s="11"/>
      <c r="GX17" s="11"/>
      <c r="GY17" s="11"/>
      <c r="GZ17" s="12"/>
      <c r="HA17" s="12"/>
      <c r="HB17" s="12"/>
      <c r="HC17" s="12"/>
      <c r="HD17" s="11">
        <v>30</v>
      </c>
      <c r="HE17" s="11">
        <v>20</v>
      </c>
      <c r="HF17" s="11">
        <v>20</v>
      </c>
      <c r="HG17" s="11"/>
      <c r="HH17" s="12">
        <v>25</v>
      </c>
      <c r="HI17" s="12">
        <v>15</v>
      </c>
      <c r="HJ17" s="12">
        <v>12</v>
      </c>
      <c r="HK17" s="12"/>
      <c r="HL17" s="11"/>
      <c r="HM17" s="11"/>
      <c r="HN17" s="11"/>
      <c r="HO17" s="11"/>
      <c r="HP17" s="12"/>
      <c r="HQ17" s="12"/>
      <c r="HR17" s="12"/>
      <c r="HS17" s="12"/>
      <c r="HT17" s="11">
        <v>85</v>
      </c>
      <c r="HU17" s="11">
        <v>35</v>
      </c>
      <c r="HV17" s="11">
        <v>37</v>
      </c>
      <c r="HW17" s="11"/>
      <c r="HX17" s="12">
        <v>35</v>
      </c>
      <c r="HY17" s="12">
        <v>7</v>
      </c>
      <c r="HZ17" s="12">
        <v>8</v>
      </c>
      <c r="IA17" s="12"/>
      <c r="IB17" s="11"/>
      <c r="IC17" s="11"/>
      <c r="ID17" s="11"/>
      <c r="IE17" s="11"/>
      <c r="IF17" s="12"/>
      <c r="IG17" s="12"/>
      <c r="IH17" s="12"/>
      <c r="II17" s="12"/>
      <c r="IJ17" s="11">
        <v>30</v>
      </c>
      <c r="IK17" s="11">
        <v>15</v>
      </c>
      <c r="IL17" s="11">
        <v>15</v>
      </c>
      <c r="IM17" s="11"/>
      <c r="IN17" s="12">
        <v>60</v>
      </c>
      <c r="IO17" s="12">
        <v>17</v>
      </c>
      <c r="IP17" s="12">
        <v>18</v>
      </c>
      <c r="IQ17" s="12"/>
      <c r="IR17" s="11"/>
      <c r="IS17" s="11"/>
      <c r="IT17" s="11"/>
      <c r="IU17" s="11"/>
      <c r="IV17" s="12"/>
      <c r="IW17" s="12"/>
      <c r="IX17" s="12"/>
      <c r="IY17" s="12"/>
      <c r="IZ17" s="11">
        <v>90</v>
      </c>
      <c r="JA17" s="11">
        <v>35</v>
      </c>
      <c r="JB17" s="11">
        <v>40</v>
      </c>
      <c r="JC17" s="11"/>
      <c r="JD17" s="12">
        <v>70</v>
      </c>
      <c r="JE17" s="12">
        <v>20</v>
      </c>
      <c r="JF17" s="12">
        <v>20</v>
      </c>
      <c r="JG17" s="12"/>
      <c r="JH17" s="11"/>
      <c r="JI17" s="11"/>
      <c r="JJ17" s="11"/>
      <c r="JK17" s="11"/>
      <c r="JL17" s="12"/>
      <c r="JM17" s="12"/>
      <c r="JN17" s="12"/>
      <c r="JO17" s="12"/>
      <c r="JP17" s="11">
        <v>25</v>
      </c>
      <c r="JQ17" s="11">
        <v>40</v>
      </c>
      <c r="JR17" s="11">
        <v>40</v>
      </c>
      <c r="JS17" s="11"/>
      <c r="JT17" s="12">
        <v>70</v>
      </c>
      <c r="JU17" s="12">
        <v>35</v>
      </c>
      <c r="JV17" s="12">
        <v>35</v>
      </c>
      <c r="JW17" s="12"/>
      <c r="JX17" s="11">
        <v>0</v>
      </c>
      <c r="JY17" s="11"/>
      <c r="JZ17" s="11"/>
      <c r="KA17" s="11"/>
      <c r="KB17" s="12">
        <v>0</v>
      </c>
      <c r="KC17" s="12"/>
      <c r="KD17" s="12"/>
      <c r="KE17" s="12"/>
      <c r="KF17" s="11">
        <v>110</v>
      </c>
      <c r="KG17" s="11">
        <v>60</v>
      </c>
      <c r="KH17" s="11">
        <v>50</v>
      </c>
      <c r="KI17" s="11"/>
      <c r="KJ17" s="12">
        <v>40</v>
      </c>
      <c r="KK17" s="12">
        <v>18</v>
      </c>
      <c r="KL17" s="12">
        <v>15</v>
      </c>
      <c r="KM17" s="12"/>
      <c r="KN17" s="11"/>
      <c r="KO17" s="11"/>
      <c r="KP17" s="11"/>
      <c r="KQ17" s="11"/>
      <c r="KR17" s="12"/>
      <c r="KS17" s="12"/>
      <c r="KT17" s="12"/>
      <c r="KU17" s="12"/>
      <c r="KV17" s="11">
        <v>130</v>
      </c>
      <c r="KW17" s="11">
        <v>50</v>
      </c>
      <c r="KX17" s="11">
        <v>60</v>
      </c>
      <c r="KY17" s="11"/>
      <c r="KZ17" s="12">
        <v>15</v>
      </c>
      <c r="LA17" s="12">
        <v>7</v>
      </c>
      <c r="LB17" s="12">
        <v>8</v>
      </c>
      <c r="LC17" s="12"/>
      <c r="LD17" s="11"/>
      <c r="LE17" s="11"/>
      <c r="LF17" s="11"/>
      <c r="LG17" s="11"/>
      <c r="LH17" s="12"/>
      <c r="LI17" s="12"/>
      <c r="LJ17" s="12"/>
      <c r="LK17" s="12"/>
    </row>
    <row r="18" spans="3:323" x14ac:dyDescent="0.35">
      <c r="C18" s="10"/>
      <c r="D18" s="11"/>
      <c r="E18" s="11"/>
      <c r="F18" s="11"/>
      <c r="G18" s="11"/>
      <c r="H18" s="12"/>
      <c r="I18" s="12"/>
      <c r="J18" s="12"/>
      <c r="K18" s="12"/>
      <c r="L18" s="11"/>
      <c r="M18" s="11"/>
      <c r="N18" s="11"/>
      <c r="O18" s="11"/>
      <c r="P18" s="12"/>
      <c r="Q18" s="12"/>
      <c r="R18" s="12"/>
      <c r="S18" s="12"/>
      <c r="T18" s="11"/>
      <c r="U18" s="11"/>
      <c r="V18" s="11"/>
      <c r="W18" s="11"/>
      <c r="X18" s="12"/>
      <c r="Y18" s="12"/>
      <c r="Z18" s="12"/>
      <c r="AA18" s="12"/>
      <c r="AB18" s="11"/>
      <c r="AC18" s="11"/>
      <c r="AD18" s="11"/>
      <c r="AE18" s="11"/>
      <c r="AF18" s="12"/>
      <c r="AG18" s="12"/>
      <c r="AH18" s="12"/>
      <c r="AI18" s="12"/>
      <c r="AJ18" s="11"/>
      <c r="AK18" s="11"/>
      <c r="AL18" s="11"/>
      <c r="AM18" s="11"/>
      <c r="AN18" s="12"/>
      <c r="AO18" s="12"/>
      <c r="AP18" s="12"/>
      <c r="AQ18" s="12"/>
      <c r="AR18" s="11"/>
      <c r="AS18" s="11"/>
      <c r="AT18" s="11"/>
      <c r="AU18" s="11"/>
      <c r="AV18" s="12"/>
      <c r="AW18" s="12"/>
      <c r="AX18" s="12"/>
      <c r="AY18" s="12"/>
      <c r="AZ18" s="11"/>
      <c r="BA18" s="11"/>
      <c r="BB18" s="11"/>
      <c r="BC18" s="11"/>
      <c r="BD18" s="12"/>
      <c r="BE18" s="12"/>
      <c r="BF18" s="12"/>
      <c r="BG18" s="12"/>
      <c r="BH18" s="11"/>
      <c r="BI18" s="11"/>
      <c r="BJ18" s="11"/>
      <c r="BK18" s="11"/>
      <c r="BL18" s="12"/>
      <c r="BM18" s="12"/>
      <c r="BN18" s="12"/>
      <c r="BO18" s="12"/>
      <c r="BP18" s="11"/>
      <c r="BQ18" s="11"/>
      <c r="BR18" s="11"/>
      <c r="BS18" s="11"/>
      <c r="BT18" s="12"/>
      <c r="BU18" s="12"/>
      <c r="BV18" s="12"/>
      <c r="BW18" s="12"/>
      <c r="BX18" s="11"/>
      <c r="BY18" s="11"/>
      <c r="BZ18" s="11"/>
      <c r="CA18" s="11"/>
      <c r="CB18" s="12"/>
      <c r="CC18" s="12"/>
      <c r="CD18" s="12"/>
      <c r="CE18" s="12"/>
      <c r="CF18" s="11"/>
      <c r="CG18" s="11"/>
      <c r="CH18" s="11"/>
      <c r="CI18" s="11"/>
      <c r="CJ18" s="12"/>
      <c r="CK18" s="12"/>
      <c r="CL18" s="12"/>
      <c r="CM18" s="12"/>
      <c r="CN18" s="11"/>
      <c r="CO18" s="11"/>
      <c r="CP18" s="11"/>
      <c r="CQ18" s="11"/>
      <c r="CR18" s="12"/>
      <c r="CS18" s="12"/>
      <c r="CT18" s="12"/>
      <c r="CU18" s="12"/>
      <c r="CV18" s="11"/>
      <c r="CW18" s="11"/>
      <c r="CX18" s="11"/>
      <c r="CY18" s="11"/>
      <c r="CZ18" s="12"/>
      <c r="DA18" s="12"/>
      <c r="DB18" s="12"/>
      <c r="DC18" s="12"/>
      <c r="DD18" s="11"/>
      <c r="DE18" s="11"/>
      <c r="DF18" s="11"/>
      <c r="DG18" s="11"/>
      <c r="DH18" s="12"/>
      <c r="DI18" s="12"/>
      <c r="DJ18" s="12"/>
      <c r="DK18" s="12"/>
      <c r="DL18" s="11"/>
      <c r="DM18" s="11"/>
      <c r="DN18" s="11"/>
      <c r="DO18" s="11"/>
      <c r="DP18" s="12"/>
      <c r="DQ18" s="12"/>
      <c r="DR18" s="12"/>
      <c r="DS18" s="12"/>
      <c r="DT18" s="11"/>
      <c r="DU18" s="11"/>
      <c r="DV18" s="11"/>
      <c r="DW18" s="11"/>
      <c r="DX18" s="12"/>
      <c r="DY18" s="12"/>
      <c r="DZ18" s="12"/>
      <c r="EA18" s="12"/>
      <c r="EB18" s="11"/>
      <c r="EC18" s="11"/>
      <c r="ED18" s="11"/>
      <c r="EE18" s="11"/>
      <c r="EF18" s="12"/>
      <c r="EG18" s="12"/>
      <c r="EH18" s="12"/>
      <c r="EI18" s="12"/>
      <c r="EJ18" s="11"/>
      <c r="EK18" s="11"/>
      <c r="EL18" s="11"/>
      <c r="EM18" s="11"/>
      <c r="EN18" s="12"/>
      <c r="EO18" s="12"/>
      <c r="EP18" s="12"/>
      <c r="EQ18" s="12"/>
      <c r="ER18" s="11"/>
      <c r="ES18" s="11"/>
      <c r="ET18" s="11"/>
      <c r="EU18" s="11"/>
      <c r="EV18" s="12"/>
      <c r="EW18" s="12"/>
      <c r="EX18" s="12"/>
      <c r="EY18" s="12"/>
      <c r="EZ18" s="11"/>
      <c r="FA18" s="11"/>
      <c r="FB18" s="11"/>
      <c r="FC18" s="11"/>
      <c r="FD18" s="12"/>
      <c r="FE18" s="12"/>
      <c r="FF18" s="12"/>
      <c r="FG18" s="12"/>
      <c r="FH18" s="11"/>
      <c r="FI18" s="11"/>
      <c r="FJ18" s="11"/>
      <c r="FK18" s="11"/>
      <c r="FL18" s="12"/>
      <c r="FM18" s="12"/>
      <c r="FN18" s="12"/>
      <c r="FO18" s="12"/>
      <c r="FP18" s="11"/>
      <c r="FQ18" s="11"/>
      <c r="FR18" s="11"/>
      <c r="FS18" s="11"/>
      <c r="FT18" s="12"/>
      <c r="FU18" s="12"/>
      <c r="FV18" s="12"/>
      <c r="FW18" s="12"/>
      <c r="FX18" s="11"/>
      <c r="FY18" s="11"/>
      <c r="FZ18" s="11"/>
      <c r="GA18" s="11"/>
      <c r="GB18" s="12"/>
      <c r="GC18" s="12"/>
      <c r="GD18" s="12"/>
      <c r="GE18" s="12"/>
      <c r="GF18" s="11"/>
      <c r="GG18" s="11"/>
      <c r="GH18" s="11"/>
      <c r="GI18" s="11"/>
      <c r="GJ18" s="12"/>
      <c r="GK18" s="12"/>
      <c r="GL18" s="12"/>
      <c r="GM18" s="12"/>
      <c r="GN18" s="11"/>
      <c r="GO18" s="11"/>
      <c r="GP18" s="11"/>
      <c r="GQ18" s="11"/>
      <c r="GR18" s="12"/>
      <c r="GS18" s="12"/>
      <c r="GT18" s="12"/>
      <c r="GU18" s="12"/>
      <c r="GV18" s="11"/>
      <c r="GW18" s="11"/>
      <c r="GX18" s="11"/>
      <c r="GY18" s="11"/>
      <c r="GZ18" s="12"/>
      <c r="HA18" s="12"/>
      <c r="HB18" s="12"/>
      <c r="HC18" s="12"/>
      <c r="HD18" s="11"/>
      <c r="HE18" s="11"/>
      <c r="HF18" s="11"/>
      <c r="HG18" s="11"/>
      <c r="HH18" s="12"/>
      <c r="HI18" s="12"/>
      <c r="HJ18" s="12"/>
      <c r="HK18" s="12"/>
      <c r="HL18" s="11"/>
      <c r="HM18" s="11"/>
      <c r="HN18" s="11"/>
      <c r="HO18" s="11"/>
      <c r="HP18" s="12"/>
      <c r="HQ18" s="12"/>
      <c r="HR18" s="12"/>
      <c r="HS18" s="12"/>
      <c r="HT18" s="11"/>
      <c r="HU18" s="11"/>
      <c r="HV18" s="11"/>
      <c r="HW18" s="11"/>
      <c r="HX18" s="12"/>
      <c r="HY18" s="12"/>
      <c r="HZ18" s="12"/>
      <c r="IA18" s="12"/>
      <c r="IB18" s="11"/>
      <c r="IC18" s="11"/>
      <c r="ID18" s="11"/>
      <c r="IE18" s="11"/>
      <c r="IF18" s="12"/>
      <c r="IG18" s="12"/>
      <c r="IH18" s="12"/>
      <c r="II18" s="12"/>
      <c r="IJ18" s="11"/>
      <c r="IK18" s="11"/>
      <c r="IL18" s="11"/>
      <c r="IM18" s="11"/>
      <c r="IN18" s="12"/>
      <c r="IO18" s="12"/>
      <c r="IP18" s="12"/>
      <c r="IQ18" s="12"/>
      <c r="IR18" s="11"/>
      <c r="IS18" s="11"/>
      <c r="IT18" s="11"/>
      <c r="IU18" s="11"/>
      <c r="IV18" s="12"/>
      <c r="IW18" s="12"/>
      <c r="IX18" s="12"/>
      <c r="IY18" s="12"/>
      <c r="IZ18" s="11"/>
      <c r="JA18" s="11"/>
      <c r="JB18" s="11"/>
      <c r="JC18" s="11"/>
      <c r="JD18" s="12"/>
      <c r="JE18" s="12"/>
      <c r="JF18" s="12"/>
      <c r="JG18" s="12"/>
      <c r="JH18" s="11"/>
      <c r="JI18" s="11"/>
      <c r="JJ18" s="11"/>
      <c r="JK18" s="11"/>
      <c r="JL18" s="12"/>
      <c r="JM18" s="12"/>
      <c r="JN18" s="12"/>
      <c r="JO18" s="12"/>
      <c r="JP18" s="11"/>
      <c r="JQ18" s="11"/>
      <c r="JR18" s="11"/>
      <c r="JS18" s="11"/>
      <c r="JT18" s="12"/>
      <c r="JU18" s="12"/>
      <c r="JV18" s="12"/>
      <c r="JW18" s="12"/>
      <c r="JX18" s="11"/>
      <c r="JY18" s="11"/>
      <c r="JZ18" s="11"/>
      <c r="KA18" s="11"/>
      <c r="KB18" s="12"/>
      <c r="KC18" s="12"/>
      <c r="KD18" s="12"/>
      <c r="KE18" s="12"/>
      <c r="KF18" s="11"/>
      <c r="KG18" s="11"/>
      <c r="KH18" s="11"/>
      <c r="KI18" s="11"/>
      <c r="KJ18" s="12"/>
      <c r="KK18" s="12"/>
      <c r="KL18" s="12"/>
      <c r="KM18" s="12"/>
      <c r="KN18" s="11"/>
      <c r="KO18" s="11"/>
      <c r="KP18" s="11"/>
      <c r="KQ18" s="11"/>
      <c r="KR18" s="12"/>
      <c r="KS18" s="12"/>
      <c r="KT18" s="12"/>
      <c r="KU18" s="12"/>
      <c r="KV18" s="11"/>
      <c r="KW18" s="11"/>
      <c r="KX18" s="11"/>
      <c r="KY18" s="11"/>
      <c r="KZ18" s="12"/>
      <c r="LA18" s="12"/>
      <c r="LB18" s="12"/>
      <c r="LC18" s="12"/>
      <c r="LD18" s="11"/>
      <c r="LE18" s="11"/>
      <c r="LF18" s="11"/>
      <c r="LG18" s="11"/>
      <c r="LH18" s="12"/>
      <c r="LI18" s="12"/>
      <c r="LJ18" s="12"/>
      <c r="LK18" s="12"/>
    </row>
    <row r="19" spans="3:323" x14ac:dyDescent="0.35">
      <c r="C19" s="10" t="s">
        <v>28</v>
      </c>
      <c r="D19" s="11">
        <v>12</v>
      </c>
      <c r="E19" s="11"/>
      <c r="F19" s="11"/>
      <c r="G19" s="11"/>
      <c r="H19" s="12">
        <v>6</v>
      </c>
      <c r="I19" s="12"/>
      <c r="J19" s="12"/>
      <c r="K19" s="12"/>
      <c r="L19" s="11"/>
      <c r="M19" s="11"/>
      <c r="N19" s="11"/>
      <c r="O19" s="11"/>
      <c r="P19" s="12"/>
      <c r="Q19" s="12"/>
      <c r="R19" s="12"/>
      <c r="S19" s="12"/>
      <c r="T19" s="11">
        <v>14</v>
      </c>
      <c r="U19" s="11"/>
      <c r="V19" s="11"/>
      <c r="W19" s="11"/>
      <c r="X19" s="12">
        <v>80</v>
      </c>
      <c r="Y19" s="12"/>
      <c r="Z19" s="12"/>
      <c r="AA19" s="12"/>
      <c r="AB19" s="11"/>
      <c r="AC19" s="11"/>
      <c r="AD19" s="11"/>
      <c r="AE19" s="11"/>
      <c r="AF19" s="12"/>
      <c r="AG19" s="12"/>
      <c r="AH19" s="12"/>
      <c r="AI19" s="12"/>
      <c r="AJ19" s="11">
        <v>2</v>
      </c>
      <c r="AK19" s="11"/>
      <c r="AL19" s="11"/>
      <c r="AM19" s="11"/>
      <c r="AN19" s="12">
        <v>14</v>
      </c>
      <c r="AO19" s="12"/>
      <c r="AP19" s="12"/>
      <c r="AQ19" s="12"/>
      <c r="AR19" s="11"/>
      <c r="AS19" s="11"/>
      <c r="AT19" s="11"/>
      <c r="AU19" s="11"/>
      <c r="AV19" s="12"/>
      <c r="AW19" s="12"/>
      <c r="AX19" s="12"/>
      <c r="AY19" s="12"/>
      <c r="AZ19" s="11">
        <v>10</v>
      </c>
      <c r="BA19" s="11"/>
      <c r="BB19" s="11"/>
      <c r="BC19" s="11"/>
      <c r="BD19" s="12">
        <v>8</v>
      </c>
      <c r="BE19" s="12"/>
      <c r="BF19" s="12"/>
      <c r="BG19" s="12"/>
      <c r="BH19" s="11"/>
      <c r="BI19" s="11"/>
      <c r="BJ19" s="11"/>
      <c r="BK19" s="11"/>
      <c r="BL19" s="12">
        <v>7</v>
      </c>
      <c r="BM19" s="12"/>
      <c r="BN19" s="12"/>
      <c r="BO19" s="12"/>
      <c r="BP19" s="11">
        <v>10</v>
      </c>
      <c r="BQ19" s="11"/>
      <c r="BR19" s="11"/>
      <c r="BS19" s="11"/>
      <c r="BT19" s="12">
        <v>10</v>
      </c>
      <c r="BU19" s="12"/>
      <c r="BV19" s="12"/>
      <c r="BW19" s="12"/>
      <c r="BX19" s="11">
        <v>17</v>
      </c>
      <c r="BY19" s="11"/>
      <c r="BZ19" s="11"/>
      <c r="CA19" s="11"/>
      <c r="CB19" s="12">
        <v>13</v>
      </c>
      <c r="CC19" s="12"/>
      <c r="CD19" s="12"/>
      <c r="CE19" s="12"/>
      <c r="CF19" s="11"/>
      <c r="CG19" s="11"/>
      <c r="CH19" s="11"/>
      <c r="CI19" s="11"/>
      <c r="CJ19" s="12"/>
      <c r="CK19" s="12"/>
      <c r="CL19" s="12"/>
      <c r="CM19" s="12"/>
      <c r="CN19" s="11"/>
      <c r="CO19" s="11"/>
      <c r="CP19" s="11"/>
      <c r="CQ19" s="11"/>
      <c r="CR19" s="12">
        <v>10</v>
      </c>
      <c r="CS19" s="12"/>
      <c r="CT19" s="12"/>
      <c r="CU19" s="12"/>
      <c r="CV19" s="11"/>
      <c r="CW19" s="11"/>
      <c r="CX19" s="11"/>
      <c r="CY19" s="11"/>
      <c r="CZ19" s="12"/>
      <c r="DA19" s="12"/>
      <c r="DB19" s="12"/>
      <c r="DC19" s="12"/>
      <c r="DD19" s="11">
        <v>14</v>
      </c>
      <c r="DE19" s="11"/>
      <c r="DF19" s="11"/>
      <c r="DG19" s="11"/>
      <c r="DH19" s="12">
        <v>20</v>
      </c>
      <c r="DI19" s="12"/>
      <c r="DJ19" s="12"/>
      <c r="DK19" s="12"/>
      <c r="DL19" s="11"/>
      <c r="DM19" s="11"/>
      <c r="DN19" s="11"/>
      <c r="DO19" s="11"/>
      <c r="DP19" s="12"/>
      <c r="DQ19" s="12"/>
      <c r="DR19" s="12"/>
      <c r="DS19" s="12"/>
      <c r="DT19" s="11"/>
      <c r="DU19" s="11"/>
      <c r="DV19" s="11"/>
      <c r="DW19" s="11"/>
      <c r="DX19" s="12"/>
      <c r="DY19" s="12"/>
      <c r="DZ19" s="12"/>
      <c r="EA19" s="12"/>
      <c r="EB19" s="11">
        <v>45</v>
      </c>
      <c r="EC19" s="11"/>
      <c r="ED19" s="11"/>
      <c r="EE19" s="11"/>
      <c r="EF19" s="12">
        <v>15</v>
      </c>
      <c r="EG19" s="12"/>
      <c r="EH19" s="12"/>
      <c r="EI19" s="12"/>
      <c r="EJ19" s="11"/>
      <c r="EK19" s="11"/>
      <c r="EL19" s="11"/>
      <c r="EM19" s="11"/>
      <c r="EN19" s="12"/>
      <c r="EO19" s="12"/>
      <c r="EP19" s="12"/>
      <c r="EQ19" s="12"/>
      <c r="ER19" s="11"/>
      <c r="ES19" s="11"/>
      <c r="ET19" s="11"/>
      <c r="EU19" s="11"/>
      <c r="EV19" s="12"/>
      <c r="EW19" s="12"/>
      <c r="EX19" s="12"/>
      <c r="EY19" s="12"/>
      <c r="EZ19" s="11"/>
      <c r="FA19" s="11"/>
      <c r="FB19" s="11"/>
      <c r="FC19" s="11"/>
      <c r="FD19" s="12"/>
      <c r="FE19" s="12"/>
      <c r="FF19" s="12"/>
      <c r="FG19" s="12"/>
      <c r="FH19" s="11">
        <v>10</v>
      </c>
      <c r="FI19" s="11"/>
      <c r="FJ19" s="11"/>
      <c r="FK19" s="11"/>
      <c r="FL19" s="12">
        <v>4</v>
      </c>
      <c r="FM19" s="12"/>
      <c r="FN19" s="12"/>
      <c r="FO19" s="12"/>
      <c r="FP19" s="11"/>
      <c r="FQ19" s="11"/>
      <c r="FR19" s="11"/>
      <c r="FS19" s="11"/>
      <c r="FT19" s="12"/>
      <c r="FU19" s="12"/>
      <c r="FV19" s="12"/>
      <c r="FW19" s="12"/>
      <c r="FX19" s="11"/>
      <c r="FY19" s="11"/>
      <c r="FZ19" s="11"/>
      <c r="GA19" s="11"/>
      <c r="GB19" s="12">
        <v>20</v>
      </c>
      <c r="GC19" s="12"/>
      <c r="GD19" s="12"/>
      <c r="GE19" s="12"/>
      <c r="GF19" s="11"/>
      <c r="GG19" s="11"/>
      <c r="GH19" s="11"/>
      <c r="GI19" s="11"/>
      <c r="GJ19" s="12"/>
      <c r="GK19" s="12"/>
      <c r="GL19" s="12"/>
      <c r="GM19" s="12"/>
      <c r="GN19" s="11">
        <v>9</v>
      </c>
      <c r="GO19" s="11"/>
      <c r="GP19" s="11"/>
      <c r="GQ19" s="11"/>
      <c r="GR19" s="12">
        <v>7</v>
      </c>
      <c r="GS19" s="12"/>
      <c r="GT19" s="12"/>
      <c r="GU19" s="12"/>
      <c r="GV19" s="11"/>
      <c r="GW19" s="11"/>
      <c r="GX19" s="11"/>
      <c r="GY19" s="11"/>
      <c r="GZ19" s="12"/>
      <c r="HA19" s="12"/>
      <c r="HB19" s="12"/>
      <c r="HC19" s="12"/>
      <c r="HD19" s="11">
        <v>7</v>
      </c>
      <c r="HE19" s="11"/>
      <c r="HF19" s="11"/>
      <c r="HG19" s="11"/>
      <c r="HH19" s="12">
        <v>7</v>
      </c>
      <c r="HI19" s="12"/>
      <c r="HJ19" s="12"/>
      <c r="HK19" s="12"/>
      <c r="HL19" s="11"/>
      <c r="HM19" s="11"/>
      <c r="HN19" s="11"/>
      <c r="HO19" s="11"/>
      <c r="HP19" s="12"/>
      <c r="HQ19" s="12"/>
      <c r="HR19" s="12"/>
      <c r="HS19" s="12"/>
      <c r="HT19" s="11">
        <v>15</v>
      </c>
      <c r="HU19" s="11"/>
      <c r="HV19" s="11"/>
      <c r="HW19" s="11"/>
      <c r="HX19" s="12">
        <v>8</v>
      </c>
      <c r="HY19" s="12"/>
      <c r="HZ19" s="12"/>
      <c r="IA19" s="12"/>
      <c r="IB19" s="11"/>
      <c r="IC19" s="11"/>
      <c r="ID19" s="11"/>
      <c r="IE19" s="11"/>
      <c r="IF19" s="12"/>
      <c r="IG19" s="12"/>
      <c r="IH19" s="12"/>
      <c r="II19" s="12"/>
      <c r="IJ19" s="11">
        <v>18</v>
      </c>
      <c r="IK19" s="11"/>
      <c r="IL19" s="11"/>
      <c r="IM19" s="11"/>
      <c r="IN19" s="12">
        <v>16</v>
      </c>
      <c r="IO19" s="12"/>
      <c r="IP19" s="12"/>
      <c r="IQ19" s="12"/>
      <c r="IR19" s="11"/>
      <c r="IS19" s="11"/>
      <c r="IT19" s="11"/>
      <c r="IU19" s="11"/>
      <c r="IV19" s="12"/>
      <c r="IW19" s="12"/>
      <c r="IX19" s="12"/>
      <c r="IY19" s="12"/>
      <c r="IZ19" s="11">
        <v>18</v>
      </c>
      <c r="JA19" s="11"/>
      <c r="JB19" s="11"/>
      <c r="JC19" s="11"/>
      <c r="JD19" s="12"/>
      <c r="JE19" s="12"/>
      <c r="JF19" s="12"/>
      <c r="JG19" s="12"/>
      <c r="JH19" s="11">
        <v>15</v>
      </c>
      <c r="JI19" s="11"/>
      <c r="JJ19" s="11"/>
      <c r="JK19" s="11"/>
      <c r="JL19" s="12">
        <v>17</v>
      </c>
      <c r="JM19" s="12"/>
      <c r="JN19" s="12"/>
      <c r="JO19" s="12"/>
      <c r="JP19" s="11">
        <v>10</v>
      </c>
      <c r="JQ19" s="11"/>
      <c r="JR19" s="11"/>
      <c r="JS19" s="11"/>
      <c r="JT19" s="12">
        <v>8</v>
      </c>
      <c r="JU19" s="12"/>
      <c r="JV19" s="12"/>
      <c r="JW19" s="12"/>
      <c r="JX19" s="11">
        <v>24</v>
      </c>
      <c r="JY19" s="11"/>
      <c r="JZ19" s="11"/>
      <c r="KA19" s="11"/>
      <c r="KB19" s="12">
        <v>15</v>
      </c>
      <c r="KC19" s="12"/>
      <c r="KD19" s="12"/>
      <c r="KE19" s="12"/>
      <c r="KF19" s="11">
        <v>15</v>
      </c>
      <c r="KG19" s="11"/>
      <c r="KH19" s="11"/>
      <c r="KI19" s="11"/>
      <c r="KJ19" s="12">
        <v>20</v>
      </c>
      <c r="KK19" s="12"/>
      <c r="KL19" s="12"/>
      <c r="KM19" s="12"/>
      <c r="KN19" s="11">
        <v>18</v>
      </c>
      <c r="KO19" s="11"/>
      <c r="KP19" s="11"/>
      <c r="KQ19" s="11"/>
      <c r="KR19" s="12">
        <v>5</v>
      </c>
      <c r="KS19" s="12"/>
      <c r="KT19" s="12"/>
      <c r="KU19" s="12"/>
      <c r="KV19" s="11">
        <v>15</v>
      </c>
      <c r="KW19" s="11"/>
      <c r="KX19" s="11"/>
      <c r="KY19" s="11"/>
      <c r="KZ19" s="12">
        <v>16</v>
      </c>
      <c r="LA19" s="12"/>
      <c r="LB19" s="12"/>
      <c r="LC19" s="12"/>
      <c r="LD19" s="11">
        <v>13</v>
      </c>
      <c r="LE19" s="11"/>
      <c r="LF19" s="11"/>
      <c r="LG19" s="11"/>
      <c r="LH19" s="12">
        <v>14</v>
      </c>
      <c r="LI19" s="12"/>
      <c r="LJ19" s="12"/>
      <c r="LK19" s="12"/>
    </row>
    <row r="20" spans="3:323" x14ac:dyDescent="0.35">
      <c r="C20" s="10" t="s">
        <v>30</v>
      </c>
      <c r="D20" s="11">
        <v>20</v>
      </c>
      <c r="E20" s="11"/>
      <c r="F20" s="11"/>
      <c r="G20" s="11"/>
      <c r="H20" s="12">
        <v>17</v>
      </c>
      <c r="I20" s="12"/>
      <c r="J20" s="12"/>
      <c r="K20" s="12"/>
      <c r="L20" s="11"/>
      <c r="M20" s="11"/>
      <c r="N20" s="11"/>
      <c r="O20" s="11"/>
      <c r="P20" s="12"/>
      <c r="Q20" s="12"/>
      <c r="R20" s="12"/>
      <c r="S20" s="12"/>
      <c r="T20" s="11">
        <v>13</v>
      </c>
      <c r="U20" s="11"/>
      <c r="V20" s="11"/>
      <c r="W20" s="11"/>
      <c r="X20" s="12">
        <v>19</v>
      </c>
      <c r="Y20" s="12"/>
      <c r="Z20" s="12"/>
      <c r="AA20" s="12"/>
      <c r="AB20" s="11"/>
      <c r="AC20" s="11"/>
      <c r="AD20" s="11"/>
      <c r="AE20" s="11"/>
      <c r="AF20" s="12"/>
      <c r="AG20" s="12"/>
      <c r="AH20" s="12"/>
      <c r="AI20" s="12"/>
      <c r="AJ20" s="11">
        <v>11</v>
      </c>
      <c r="AK20" s="11"/>
      <c r="AL20" s="11"/>
      <c r="AM20" s="11"/>
      <c r="AN20" s="12">
        <v>13</v>
      </c>
      <c r="AO20" s="12"/>
      <c r="AP20" s="12"/>
      <c r="AQ20" s="12"/>
      <c r="AR20" s="11"/>
      <c r="AS20" s="11"/>
      <c r="AT20" s="11"/>
      <c r="AU20" s="11"/>
      <c r="AV20" s="12"/>
      <c r="AW20" s="12"/>
      <c r="AX20" s="12"/>
      <c r="AY20" s="12"/>
      <c r="AZ20" s="11">
        <v>12</v>
      </c>
      <c r="BA20" s="11"/>
      <c r="BB20" s="11"/>
      <c r="BC20" s="11"/>
      <c r="BD20" s="12">
        <v>5</v>
      </c>
      <c r="BE20" s="12"/>
      <c r="BF20" s="12"/>
      <c r="BG20" s="12"/>
      <c r="BH20" s="11"/>
      <c r="BI20" s="11"/>
      <c r="BJ20" s="11"/>
      <c r="BK20" s="11"/>
      <c r="BL20" s="12">
        <v>10</v>
      </c>
      <c r="BM20" s="12"/>
      <c r="BN20" s="12"/>
      <c r="BO20" s="12"/>
      <c r="BP20" s="11">
        <v>11</v>
      </c>
      <c r="BQ20" s="11"/>
      <c r="BR20" s="11"/>
      <c r="BS20" s="11"/>
      <c r="BT20" s="12">
        <v>8</v>
      </c>
      <c r="BU20" s="12"/>
      <c r="BV20" s="12"/>
      <c r="BW20" s="12"/>
      <c r="BX20" s="11">
        <v>11</v>
      </c>
      <c r="BY20" s="11"/>
      <c r="BZ20" s="11"/>
      <c r="CA20" s="11"/>
      <c r="CB20" s="12">
        <v>25</v>
      </c>
      <c r="CC20" s="12"/>
      <c r="CD20" s="12"/>
      <c r="CE20" s="12"/>
      <c r="CF20" s="11"/>
      <c r="CG20" s="11"/>
      <c r="CH20" s="11"/>
      <c r="CI20" s="11"/>
      <c r="CJ20" s="12"/>
      <c r="CK20" s="12"/>
      <c r="CL20" s="12"/>
      <c r="CM20" s="12"/>
      <c r="CN20" s="11"/>
      <c r="CO20" s="11"/>
      <c r="CP20" s="11"/>
      <c r="CQ20" s="11"/>
      <c r="CR20" s="12">
        <v>33</v>
      </c>
      <c r="CS20" s="12"/>
      <c r="CT20" s="12"/>
      <c r="CU20" s="12"/>
      <c r="CV20" s="11"/>
      <c r="CW20" s="11"/>
      <c r="CX20" s="11"/>
      <c r="CY20" s="11"/>
      <c r="CZ20" s="12"/>
      <c r="DA20" s="12"/>
      <c r="DB20" s="12"/>
      <c r="DC20" s="12"/>
      <c r="DD20" s="11">
        <v>13</v>
      </c>
      <c r="DE20" s="11"/>
      <c r="DF20" s="11"/>
      <c r="DG20" s="11"/>
      <c r="DH20" s="12">
        <v>12</v>
      </c>
      <c r="DI20" s="12"/>
      <c r="DJ20" s="12"/>
      <c r="DK20" s="12"/>
      <c r="DL20" s="11"/>
      <c r="DM20" s="11"/>
      <c r="DN20" s="11"/>
      <c r="DO20" s="11"/>
      <c r="DP20" s="12"/>
      <c r="DQ20" s="12"/>
      <c r="DR20" s="12"/>
      <c r="DS20" s="12"/>
      <c r="DT20" s="11"/>
      <c r="DU20" s="11"/>
      <c r="DV20" s="11"/>
      <c r="DW20" s="11"/>
      <c r="DX20" s="12"/>
      <c r="DY20" s="12"/>
      <c r="DZ20" s="12"/>
      <c r="EA20" s="12"/>
      <c r="EB20" s="11"/>
      <c r="EC20" s="11"/>
      <c r="ED20" s="11"/>
      <c r="EE20" s="11"/>
      <c r="EF20" s="12">
        <v>15</v>
      </c>
      <c r="EG20" s="12"/>
      <c r="EH20" s="12"/>
      <c r="EI20" s="12"/>
      <c r="EJ20" s="11"/>
      <c r="EK20" s="11"/>
      <c r="EL20" s="11"/>
      <c r="EM20" s="11"/>
      <c r="EN20" s="12"/>
      <c r="EO20" s="12"/>
      <c r="EP20" s="12"/>
      <c r="EQ20" s="12"/>
      <c r="ER20" s="11"/>
      <c r="ES20" s="11"/>
      <c r="ET20" s="11"/>
      <c r="EU20" s="11"/>
      <c r="EV20" s="12"/>
      <c r="EW20" s="12"/>
      <c r="EX20" s="12"/>
      <c r="EY20" s="12"/>
      <c r="EZ20" s="11"/>
      <c r="FA20" s="11"/>
      <c r="FB20" s="11"/>
      <c r="FC20" s="11"/>
      <c r="FD20" s="12"/>
      <c r="FE20" s="12"/>
      <c r="FF20" s="12"/>
      <c r="FG20" s="12"/>
      <c r="FH20" s="11">
        <v>10</v>
      </c>
      <c r="FI20" s="11"/>
      <c r="FJ20" s="11"/>
      <c r="FK20" s="11"/>
      <c r="FL20" s="12">
        <v>4</v>
      </c>
      <c r="FM20" s="12"/>
      <c r="FN20" s="12"/>
      <c r="FO20" s="12"/>
      <c r="FP20" s="11"/>
      <c r="FQ20" s="11"/>
      <c r="FR20" s="11"/>
      <c r="FS20" s="11"/>
      <c r="FT20" s="12"/>
      <c r="FU20" s="12"/>
      <c r="FV20" s="12"/>
      <c r="FW20" s="12"/>
      <c r="FX20" s="11"/>
      <c r="FY20" s="11"/>
      <c r="FZ20" s="11"/>
      <c r="GA20" s="11"/>
      <c r="GB20" s="12">
        <v>20</v>
      </c>
      <c r="GC20" s="12"/>
      <c r="GD20" s="12"/>
      <c r="GE20" s="12"/>
      <c r="GF20" s="11"/>
      <c r="GG20" s="11"/>
      <c r="GH20" s="11"/>
      <c r="GI20" s="11"/>
      <c r="GJ20" s="12"/>
      <c r="GK20" s="12"/>
      <c r="GL20" s="12"/>
      <c r="GM20" s="12"/>
      <c r="GN20" s="11">
        <v>14</v>
      </c>
      <c r="GO20" s="11"/>
      <c r="GP20" s="11"/>
      <c r="GQ20" s="11"/>
      <c r="GR20" s="12">
        <v>12</v>
      </c>
      <c r="GS20" s="12"/>
      <c r="GT20" s="12"/>
      <c r="GU20" s="12"/>
      <c r="GV20" s="11"/>
      <c r="GW20" s="11"/>
      <c r="GX20" s="11"/>
      <c r="GY20" s="11"/>
      <c r="GZ20" s="12"/>
      <c r="HA20" s="12"/>
      <c r="HB20" s="12"/>
      <c r="HC20" s="12"/>
      <c r="HD20" s="11">
        <v>45</v>
      </c>
      <c r="HE20" s="11"/>
      <c r="HF20" s="11"/>
      <c r="HG20" s="11"/>
      <c r="HH20" s="12">
        <v>17</v>
      </c>
      <c r="HI20" s="12"/>
      <c r="HJ20" s="12"/>
      <c r="HK20" s="12"/>
      <c r="HL20" s="11"/>
      <c r="HM20" s="11"/>
      <c r="HN20" s="11"/>
      <c r="HO20" s="11"/>
      <c r="HP20" s="12"/>
      <c r="HQ20" s="12"/>
      <c r="HR20" s="12"/>
      <c r="HS20" s="12"/>
      <c r="HT20" s="11">
        <v>8</v>
      </c>
      <c r="HU20" s="11"/>
      <c r="HV20" s="11"/>
      <c r="HW20" s="11"/>
      <c r="HX20" s="12">
        <v>15</v>
      </c>
      <c r="HY20" s="12"/>
      <c r="HZ20" s="12"/>
      <c r="IA20" s="12"/>
      <c r="IB20" s="11"/>
      <c r="IC20" s="11"/>
      <c r="ID20" s="11"/>
      <c r="IE20" s="11"/>
      <c r="IF20" s="12"/>
      <c r="IG20" s="12"/>
      <c r="IH20" s="12"/>
      <c r="II20" s="12"/>
      <c r="IJ20" s="11">
        <v>10</v>
      </c>
      <c r="IK20" s="11"/>
      <c r="IL20" s="11"/>
      <c r="IM20" s="11"/>
      <c r="IN20" s="12">
        <v>10</v>
      </c>
      <c r="IO20" s="12"/>
      <c r="IP20" s="12"/>
      <c r="IQ20" s="12"/>
      <c r="IR20" s="11"/>
      <c r="IS20" s="11"/>
      <c r="IT20" s="11"/>
      <c r="IU20" s="11"/>
      <c r="IV20" s="12"/>
      <c r="IW20" s="12"/>
      <c r="IX20" s="12"/>
      <c r="IY20" s="12"/>
      <c r="IZ20" s="11">
        <v>20</v>
      </c>
      <c r="JA20" s="11"/>
      <c r="JB20" s="11"/>
      <c r="JC20" s="11"/>
      <c r="JD20" s="12"/>
      <c r="JE20" s="12"/>
      <c r="JF20" s="12"/>
      <c r="JG20" s="12"/>
      <c r="JH20" s="11">
        <v>21</v>
      </c>
      <c r="JI20" s="11"/>
      <c r="JJ20" s="11"/>
      <c r="JK20" s="11"/>
      <c r="JL20" s="12">
        <v>19</v>
      </c>
      <c r="JM20" s="12"/>
      <c r="JN20" s="12"/>
      <c r="JO20" s="12"/>
      <c r="JP20" s="11">
        <v>14</v>
      </c>
      <c r="JQ20" s="11"/>
      <c r="JR20" s="11"/>
      <c r="JS20" s="11"/>
      <c r="JT20" s="12">
        <v>8</v>
      </c>
      <c r="JU20" s="12"/>
      <c r="JV20" s="12"/>
      <c r="JW20" s="12"/>
      <c r="JX20" s="11">
        <v>17</v>
      </c>
      <c r="JY20" s="11"/>
      <c r="JZ20" s="11"/>
      <c r="KA20" s="11"/>
      <c r="KB20" s="12">
        <v>21</v>
      </c>
      <c r="KC20" s="12"/>
      <c r="KD20" s="12"/>
      <c r="KE20" s="12"/>
      <c r="KF20" s="11">
        <v>10</v>
      </c>
      <c r="KG20" s="11"/>
      <c r="KH20" s="11"/>
      <c r="KI20" s="11"/>
      <c r="KJ20" s="12">
        <v>5</v>
      </c>
      <c r="KK20" s="12"/>
      <c r="KL20" s="12"/>
      <c r="KM20" s="12"/>
      <c r="KN20" s="11">
        <v>18</v>
      </c>
      <c r="KO20" s="11"/>
      <c r="KP20" s="11"/>
      <c r="KQ20" s="11"/>
      <c r="KR20" s="12">
        <v>14</v>
      </c>
      <c r="KS20" s="12"/>
      <c r="KT20" s="12"/>
      <c r="KU20" s="12"/>
      <c r="KV20" s="11">
        <v>6</v>
      </c>
      <c r="KW20" s="11"/>
      <c r="KX20" s="11"/>
      <c r="KY20" s="11"/>
      <c r="KZ20" s="12">
        <v>23</v>
      </c>
      <c r="LA20" s="12"/>
      <c r="LB20" s="12"/>
      <c r="LC20" s="12"/>
      <c r="LD20" s="11">
        <v>18</v>
      </c>
      <c r="LE20" s="11"/>
      <c r="LF20" s="11"/>
      <c r="LG20" s="11"/>
      <c r="LH20" s="12">
        <v>17</v>
      </c>
      <c r="LI20" s="12"/>
      <c r="LJ20" s="12"/>
      <c r="LK20" s="12"/>
    </row>
    <row r="21" spans="3:323" x14ac:dyDescent="0.35">
      <c r="C21" s="10" t="s">
        <v>31</v>
      </c>
      <c r="D21" s="11">
        <v>16</v>
      </c>
      <c r="E21" s="11"/>
      <c r="F21" s="11"/>
      <c r="G21" s="11"/>
      <c r="H21" s="12">
        <v>27</v>
      </c>
      <c r="I21" s="12"/>
      <c r="J21" s="12"/>
      <c r="K21" s="12"/>
      <c r="L21" s="11"/>
      <c r="M21" s="11"/>
      <c r="N21" s="11"/>
      <c r="O21" s="11"/>
      <c r="P21" s="12"/>
      <c r="Q21" s="12"/>
      <c r="R21" s="12"/>
      <c r="S21" s="12"/>
      <c r="T21" s="11">
        <v>10</v>
      </c>
      <c r="U21" s="11"/>
      <c r="V21" s="11"/>
      <c r="W21" s="11"/>
      <c r="X21" s="12">
        <v>5</v>
      </c>
      <c r="Y21" s="12"/>
      <c r="Z21" s="12"/>
      <c r="AA21" s="12"/>
      <c r="AB21" s="11"/>
      <c r="AC21" s="11"/>
      <c r="AD21" s="11"/>
      <c r="AE21" s="11"/>
      <c r="AF21" s="12"/>
      <c r="AG21" s="12"/>
      <c r="AH21" s="12"/>
      <c r="AI21" s="12"/>
      <c r="AJ21" s="11">
        <v>1</v>
      </c>
      <c r="AK21" s="11"/>
      <c r="AL21" s="11"/>
      <c r="AM21" s="11"/>
      <c r="AN21" s="12">
        <v>13</v>
      </c>
      <c r="AO21" s="12"/>
      <c r="AP21" s="12"/>
      <c r="AQ21" s="12"/>
      <c r="AR21" s="11"/>
      <c r="AS21" s="11"/>
      <c r="AT21" s="11"/>
      <c r="AU21" s="11"/>
      <c r="AV21" s="12"/>
      <c r="AW21" s="12"/>
      <c r="AX21" s="12"/>
      <c r="AY21" s="12"/>
      <c r="AZ21" s="11">
        <v>15</v>
      </c>
      <c r="BA21" s="11"/>
      <c r="BB21" s="11"/>
      <c r="BC21" s="11"/>
      <c r="BD21" s="12">
        <v>7</v>
      </c>
      <c r="BE21" s="12"/>
      <c r="BF21" s="12"/>
      <c r="BG21" s="12"/>
      <c r="BH21" s="11"/>
      <c r="BI21" s="11"/>
      <c r="BJ21" s="11"/>
      <c r="BK21" s="11"/>
      <c r="BL21" s="12"/>
      <c r="BM21" s="12"/>
      <c r="BN21" s="12"/>
      <c r="BO21" s="12"/>
      <c r="BP21" s="11">
        <v>14</v>
      </c>
      <c r="BQ21" s="11"/>
      <c r="BR21" s="11"/>
      <c r="BS21" s="11"/>
      <c r="BT21" s="12">
        <v>8</v>
      </c>
      <c r="BU21" s="12"/>
      <c r="BV21" s="12"/>
      <c r="BW21" s="12"/>
      <c r="BX21" s="11">
        <v>12</v>
      </c>
      <c r="BY21" s="11"/>
      <c r="BZ21" s="11"/>
      <c r="CA21" s="11"/>
      <c r="CB21" s="12">
        <v>19</v>
      </c>
      <c r="CC21" s="12"/>
      <c r="CD21" s="12"/>
      <c r="CE21" s="12"/>
      <c r="CF21" s="11"/>
      <c r="CG21" s="11"/>
      <c r="CH21" s="11"/>
      <c r="CI21" s="11"/>
      <c r="CJ21" s="12"/>
      <c r="CK21" s="12"/>
      <c r="CL21" s="12"/>
      <c r="CM21" s="12"/>
      <c r="CN21" s="11"/>
      <c r="CO21" s="11"/>
      <c r="CP21" s="11"/>
      <c r="CQ21" s="11"/>
      <c r="CR21" s="12">
        <v>19</v>
      </c>
      <c r="CS21" s="12"/>
      <c r="CT21" s="12"/>
      <c r="CU21" s="12"/>
      <c r="CV21" s="11"/>
      <c r="CW21" s="11"/>
      <c r="CX21" s="11"/>
      <c r="CY21" s="11"/>
      <c r="CZ21" s="12"/>
      <c r="DA21" s="12"/>
      <c r="DB21" s="12"/>
      <c r="DC21" s="12"/>
      <c r="DD21" s="11">
        <v>12</v>
      </c>
      <c r="DE21" s="11"/>
      <c r="DF21" s="11"/>
      <c r="DG21" s="11"/>
      <c r="DH21" s="12">
        <v>20</v>
      </c>
      <c r="DI21" s="12"/>
      <c r="DJ21" s="12"/>
      <c r="DK21" s="12"/>
      <c r="DL21" s="11"/>
      <c r="DM21" s="11"/>
      <c r="DN21" s="11"/>
      <c r="DO21" s="11"/>
      <c r="DP21" s="12"/>
      <c r="DQ21" s="12"/>
      <c r="DR21" s="12"/>
      <c r="DS21" s="12"/>
      <c r="DT21" s="11"/>
      <c r="DU21" s="11"/>
      <c r="DV21" s="11"/>
      <c r="DW21" s="11"/>
      <c r="DX21" s="12"/>
      <c r="DY21" s="12"/>
      <c r="DZ21" s="12"/>
      <c r="EA21" s="12"/>
      <c r="EB21" s="11"/>
      <c r="EC21" s="11"/>
      <c r="ED21" s="11"/>
      <c r="EE21" s="11"/>
      <c r="EF21" s="12">
        <v>4</v>
      </c>
      <c r="EG21" s="12"/>
      <c r="EH21" s="12"/>
      <c r="EI21" s="12"/>
      <c r="EJ21" s="11"/>
      <c r="EK21" s="11"/>
      <c r="EL21" s="11"/>
      <c r="EM21" s="11"/>
      <c r="EN21" s="12"/>
      <c r="EO21" s="12"/>
      <c r="EP21" s="12"/>
      <c r="EQ21" s="12"/>
      <c r="ER21" s="11"/>
      <c r="ES21" s="11"/>
      <c r="ET21" s="11"/>
      <c r="EU21" s="11"/>
      <c r="EV21" s="12"/>
      <c r="EW21" s="12"/>
      <c r="EX21" s="12"/>
      <c r="EY21" s="12"/>
      <c r="EZ21" s="11"/>
      <c r="FA21" s="11"/>
      <c r="FB21" s="11"/>
      <c r="FC21" s="11"/>
      <c r="FD21" s="12"/>
      <c r="FE21" s="12"/>
      <c r="FF21" s="12"/>
      <c r="FG21" s="12"/>
      <c r="FH21" s="11">
        <v>5</v>
      </c>
      <c r="FI21" s="11"/>
      <c r="FJ21" s="11"/>
      <c r="FK21" s="11"/>
      <c r="FL21" s="12">
        <v>5</v>
      </c>
      <c r="FM21" s="12"/>
      <c r="FN21" s="12"/>
      <c r="FO21" s="12"/>
      <c r="FP21" s="11"/>
      <c r="FQ21" s="11"/>
      <c r="FR21" s="11"/>
      <c r="FS21" s="11"/>
      <c r="FT21" s="12"/>
      <c r="FU21" s="12"/>
      <c r="FV21" s="12"/>
      <c r="FW21" s="12"/>
      <c r="FX21" s="11"/>
      <c r="FY21" s="11"/>
      <c r="FZ21" s="11"/>
      <c r="GA21" s="11"/>
      <c r="GB21" s="12">
        <v>33</v>
      </c>
      <c r="GC21" s="12"/>
      <c r="GD21" s="12"/>
      <c r="GE21" s="12"/>
      <c r="GF21" s="11"/>
      <c r="GG21" s="11"/>
      <c r="GH21" s="11"/>
      <c r="GI21" s="11"/>
      <c r="GJ21" s="12"/>
      <c r="GK21" s="12"/>
      <c r="GL21" s="12"/>
      <c r="GM21" s="12"/>
      <c r="GN21" s="11">
        <v>10</v>
      </c>
      <c r="GO21" s="11"/>
      <c r="GP21" s="11"/>
      <c r="GQ21" s="11"/>
      <c r="GR21" s="12">
        <v>12</v>
      </c>
      <c r="GS21" s="12"/>
      <c r="GT21" s="12"/>
      <c r="GU21" s="12"/>
      <c r="GV21" s="11"/>
      <c r="GW21" s="11"/>
      <c r="GX21" s="11"/>
      <c r="GY21" s="11"/>
      <c r="GZ21" s="12"/>
      <c r="HA21" s="12"/>
      <c r="HB21" s="12"/>
      <c r="HC21" s="12"/>
      <c r="HD21" s="11">
        <v>7</v>
      </c>
      <c r="HE21" s="11"/>
      <c r="HF21" s="11"/>
      <c r="HG21" s="11"/>
      <c r="HH21" s="12"/>
      <c r="HI21" s="12"/>
      <c r="HJ21" s="12"/>
      <c r="HK21" s="12"/>
      <c r="HL21" s="11"/>
      <c r="HM21" s="11"/>
      <c r="HN21" s="11"/>
      <c r="HO21" s="11"/>
      <c r="HP21" s="12"/>
      <c r="HQ21" s="12"/>
      <c r="HR21" s="12"/>
      <c r="HS21" s="12"/>
      <c r="HT21" s="11">
        <v>9</v>
      </c>
      <c r="HU21" s="11"/>
      <c r="HV21" s="11"/>
      <c r="HW21" s="11"/>
      <c r="HX21" s="12">
        <v>12</v>
      </c>
      <c r="HY21" s="12"/>
      <c r="HZ21" s="12"/>
      <c r="IA21" s="12"/>
      <c r="IB21" s="11"/>
      <c r="IC21" s="11"/>
      <c r="ID21" s="11"/>
      <c r="IE21" s="11"/>
      <c r="IF21" s="12"/>
      <c r="IG21" s="12"/>
      <c r="IH21" s="12"/>
      <c r="II21" s="12"/>
      <c r="IJ21" s="11">
        <v>13</v>
      </c>
      <c r="IK21" s="11"/>
      <c r="IL21" s="11"/>
      <c r="IM21" s="11"/>
      <c r="IN21" s="12">
        <v>10</v>
      </c>
      <c r="IO21" s="12"/>
      <c r="IP21" s="12"/>
      <c r="IQ21" s="12"/>
      <c r="IR21" s="11"/>
      <c r="IS21" s="11"/>
      <c r="IT21" s="11"/>
      <c r="IU21" s="11"/>
      <c r="IV21" s="12"/>
      <c r="IW21" s="12"/>
      <c r="IX21" s="12"/>
      <c r="IY21" s="12"/>
      <c r="IZ21" s="11">
        <v>8</v>
      </c>
      <c r="JA21" s="11"/>
      <c r="JB21" s="11"/>
      <c r="JC21" s="11"/>
      <c r="JD21" s="12"/>
      <c r="JE21" s="12"/>
      <c r="JF21" s="12"/>
      <c r="JG21" s="12"/>
      <c r="JH21" s="11">
        <v>13</v>
      </c>
      <c r="JI21" s="11"/>
      <c r="JJ21" s="11"/>
      <c r="JK21" s="11"/>
      <c r="JL21" s="12">
        <v>22</v>
      </c>
      <c r="JM21" s="12"/>
      <c r="JN21" s="12"/>
      <c r="JO21" s="12"/>
      <c r="JP21" s="11">
        <v>10</v>
      </c>
      <c r="JQ21" s="11"/>
      <c r="JR21" s="11"/>
      <c r="JS21" s="11"/>
      <c r="JT21" s="12">
        <v>12</v>
      </c>
      <c r="JU21" s="12"/>
      <c r="JV21" s="12"/>
      <c r="JW21" s="12"/>
      <c r="JX21" s="11">
        <v>15</v>
      </c>
      <c r="JY21" s="11"/>
      <c r="JZ21" s="11"/>
      <c r="KA21" s="11"/>
      <c r="KB21" s="12">
        <v>20</v>
      </c>
      <c r="KC21" s="12"/>
      <c r="KD21" s="12"/>
      <c r="KE21" s="12"/>
      <c r="KF21" s="11">
        <v>8</v>
      </c>
      <c r="KG21" s="11"/>
      <c r="KH21" s="11"/>
      <c r="KI21" s="11"/>
      <c r="KJ21" s="12">
        <v>5</v>
      </c>
      <c r="KK21" s="12"/>
      <c r="KL21" s="12"/>
      <c r="KM21" s="12"/>
      <c r="KN21" s="11">
        <v>9</v>
      </c>
      <c r="KO21" s="11"/>
      <c r="KP21" s="11"/>
      <c r="KQ21" s="11"/>
      <c r="KR21" s="12">
        <v>19</v>
      </c>
      <c r="KS21" s="12"/>
      <c r="KT21" s="12"/>
      <c r="KU21" s="12"/>
      <c r="KV21" s="11">
        <v>10</v>
      </c>
      <c r="KW21" s="11"/>
      <c r="KX21" s="11"/>
      <c r="KY21" s="11"/>
      <c r="KZ21" s="12">
        <v>9</v>
      </c>
      <c r="LA21" s="12"/>
      <c r="LB21" s="12"/>
      <c r="LC21" s="12"/>
      <c r="LD21" s="11">
        <v>15</v>
      </c>
      <c r="LE21" s="11"/>
      <c r="LF21" s="11"/>
      <c r="LG21" s="11"/>
      <c r="LH21" s="12">
        <v>11</v>
      </c>
      <c r="LI21" s="12"/>
      <c r="LJ21" s="12"/>
      <c r="LK21" s="12"/>
    </row>
    <row r="22" spans="3:323" x14ac:dyDescent="0.35">
      <c r="C22" s="10" t="s">
        <v>32</v>
      </c>
      <c r="D22" s="11">
        <v>28</v>
      </c>
      <c r="E22" s="11"/>
      <c r="F22" s="11"/>
      <c r="G22" s="11"/>
      <c r="H22" s="12">
        <v>12</v>
      </c>
      <c r="I22" s="12"/>
      <c r="J22" s="12"/>
      <c r="K22" s="12"/>
      <c r="L22" s="11"/>
      <c r="M22" s="11"/>
      <c r="N22" s="11"/>
      <c r="O22" s="11"/>
      <c r="P22" s="12"/>
      <c r="Q22" s="12"/>
      <c r="R22" s="12"/>
      <c r="S22" s="12"/>
      <c r="T22" s="11">
        <v>13</v>
      </c>
      <c r="U22" s="11"/>
      <c r="V22" s="11"/>
      <c r="W22" s="11"/>
      <c r="X22" s="12">
        <v>16</v>
      </c>
      <c r="Y22" s="12"/>
      <c r="Z22" s="12"/>
      <c r="AA22" s="12"/>
      <c r="AB22" s="11"/>
      <c r="AC22" s="11"/>
      <c r="AD22" s="11"/>
      <c r="AE22" s="11"/>
      <c r="AF22" s="12"/>
      <c r="AG22" s="12"/>
      <c r="AH22" s="12"/>
      <c r="AI22" s="12"/>
      <c r="AJ22" s="11">
        <v>9</v>
      </c>
      <c r="AK22" s="11"/>
      <c r="AL22" s="11"/>
      <c r="AM22" s="11"/>
      <c r="AN22" s="12">
        <v>10</v>
      </c>
      <c r="AO22" s="12"/>
      <c r="AP22" s="12"/>
      <c r="AQ22" s="12"/>
      <c r="AR22" s="11"/>
      <c r="AS22" s="11"/>
      <c r="AT22" s="11"/>
      <c r="AU22" s="11"/>
      <c r="AV22" s="12"/>
      <c r="AW22" s="12"/>
      <c r="AX22" s="12"/>
      <c r="AY22" s="12"/>
      <c r="AZ22" s="11">
        <v>13</v>
      </c>
      <c r="BA22" s="11"/>
      <c r="BB22" s="11"/>
      <c r="BC22" s="11"/>
      <c r="BD22" s="12">
        <v>6</v>
      </c>
      <c r="BE22" s="12"/>
      <c r="BF22" s="12"/>
      <c r="BG22" s="12"/>
      <c r="BH22" s="11"/>
      <c r="BI22" s="11"/>
      <c r="BJ22" s="11"/>
      <c r="BK22" s="11"/>
      <c r="BL22" s="12"/>
      <c r="BM22" s="12"/>
      <c r="BN22" s="12"/>
      <c r="BO22" s="12"/>
      <c r="BP22" s="11">
        <v>10</v>
      </c>
      <c r="BQ22" s="11"/>
      <c r="BR22" s="11"/>
      <c r="BS22" s="11"/>
      <c r="BT22" s="12">
        <v>15</v>
      </c>
      <c r="BU22" s="12"/>
      <c r="BV22" s="12"/>
      <c r="BW22" s="12"/>
      <c r="BX22" s="11">
        <v>11</v>
      </c>
      <c r="BY22" s="11"/>
      <c r="BZ22" s="11"/>
      <c r="CA22" s="11"/>
      <c r="CB22" s="12"/>
      <c r="CC22" s="12"/>
      <c r="CD22" s="12"/>
      <c r="CE22" s="12"/>
      <c r="CF22" s="11"/>
      <c r="CG22" s="11"/>
      <c r="CH22" s="11"/>
      <c r="CI22" s="11"/>
      <c r="CJ22" s="12"/>
      <c r="CK22" s="12"/>
      <c r="CL22" s="12"/>
      <c r="CM22" s="12"/>
      <c r="CN22" s="11"/>
      <c r="CO22" s="11"/>
      <c r="CP22" s="11"/>
      <c r="CQ22" s="11"/>
      <c r="CR22" s="12"/>
      <c r="CS22" s="12"/>
      <c r="CT22" s="12"/>
      <c r="CU22" s="12"/>
      <c r="CV22" s="11"/>
      <c r="CW22" s="11"/>
      <c r="CX22" s="11"/>
      <c r="CY22" s="11"/>
      <c r="CZ22" s="12"/>
      <c r="DA22" s="12"/>
      <c r="DB22" s="12"/>
      <c r="DC22" s="12"/>
      <c r="DD22" s="11">
        <v>8</v>
      </c>
      <c r="DE22" s="11"/>
      <c r="DF22" s="11"/>
      <c r="DG22" s="11"/>
      <c r="DH22" s="12">
        <v>17</v>
      </c>
      <c r="DI22" s="12"/>
      <c r="DJ22" s="12"/>
      <c r="DK22" s="12"/>
      <c r="DL22" s="11"/>
      <c r="DM22" s="11"/>
      <c r="DN22" s="11"/>
      <c r="DO22" s="11"/>
      <c r="DP22" s="12"/>
      <c r="DQ22" s="12"/>
      <c r="DR22" s="12"/>
      <c r="DS22" s="12"/>
      <c r="DT22" s="11"/>
      <c r="DU22" s="11"/>
      <c r="DV22" s="11"/>
      <c r="DW22" s="11"/>
      <c r="DX22" s="12"/>
      <c r="DY22" s="12"/>
      <c r="DZ22" s="12"/>
      <c r="EA22" s="12"/>
      <c r="EB22" s="11"/>
      <c r="EC22" s="11"/>
      <c r="ED22" s="11"/>
      <c r="EE22" s="11"/>
      <c r="EF22" s="12">
        <v>15</v>
      </c>
      <c r="EG22" s="12"/>
      <c r="EH22" s="12"/>
      <c r="EI22" s="12"/>
      <c r="EJ22" s="11"/>
      <c r="EK22" s="11"/>
      <c r="EL22" s="11"/>
      <c r="EM22" s="11"/>
      <c r="EN22" s="12"/>
      <c r="EO22" s="12"/>
      <c r="EP22" s="12"/>
      <c r="EQ22" s="12"/>
      <c r="ER22" s="11"/>
      <c r="ES22" s="11"/>
      <c r="ET22" s="11"/>
      <c r="EU22" s="11"/>
      <c r="EV22" s="12"/>
      <c r="EW22" s="12"/>
      <c r="EX22" s="12"/>
      <c r="EY22" s="12"/>
      <c r="EZ22" s="11"/>
      <c r="FA22" s="11"/>
      <c r="FB22" s="11"/>
      <c r="FC22" s="11"/>
      <c r="FD22" s="12"/>
      <c r="FE22" s="12"/>
      <c r="FF22" s="12"/>
      <c r="FG22" s="12"/>
      <c r="FH22" s="11"/>
      <c r="FI22" s="11"/>
      <c r="FJ22" s="11"/>
      <c r="FK22" s="11"/>
      <c r="FL22" s="12"/>
      <c r="FM22" s="12"/>
      <c r="FN22" s="12"/>
      <c r="FO22" s="12"/>
      <c r="FP22" s="11"/>
      <c r="FQ22" s="11"/>
      <c r="FR22" s="11"/>
      <c r="FS22" s="11"/>
      <c r="FT22" s="12"/>
      <c r="FU22" s="12"/>
      <c r="FV22" s="12"/>
      <c r="FW22" s="12"/>
      <c r="FX22" s="11"/>
      <c r="FY22" s="11"/>
      <c r="FZ22" s="11"/>
      <c r="GA22" s="11"/>
      <c r="GB22" s="12">
        <v>17</v>
      </c>
      <c r="GC22" s="12"/>
      <c r="GD22" s="12"/>
      <c r="GE22" s="12"/>
      <c r="GF22" s="11"/>
      <c r="GG22" s="11"/>
      <c r="GH22" s="11"/>
      <c r="GI22" s="11"/>
      <c r="GJ22" s="12"/>
      <c r="GK22" s="12"/>
      <c r="GL22" s="12"/>
      <c r="GM22" s="12"/>
      <c r="GN22" s="11">
        <v>10</v>
      </c>
      <c r="GO22" s="11"/>
      <c r="GP22" s="11"/>
      <c r="GQ22" s="11"/>
      <c r="GR22" s="12">
        <v>15</v>
      </c>
      <c r="GS22" s="12"/>
      <c r="GT22" s="12"/>
      <c r="GU22" s="12"/>
      <c r="GV22" s="11"/>
      <c r="GW22" s="11"/>
      <c r="GX22" s="11"/>
      <c r="GY22" s="11"/>
      <c r="GZ22" s="12"/>
      <c r="HA22" s="12"/>
      <c r="HB22" s="12"/>
      <c r="HC22" s="12"/>
      <c r="HD22" s="11">
        <v>18</v>
      </c>
      <c r="HE22" s="11"/>
      <c r="HF22" s="11"/>
      <c r="HG22" s="11"/>
      <c r="HH22" s="12"/>
      <c r="HI22" s="12"/>
      <c r="HJ22" s="12"/>
      <c r="HK22" s="12"/>
      <c r="HL22" s="11"/>
      <c r="HM22" s="11"/>
      <c r="HN22" s="11"/>
      <c r="HO22" s="11"/>
      <c r="HP22" s="12"/>
      <c r="HQ22" s="12"/>
      <c r="HR22" s="12"/>
      <c r="HS22" s="12"/>
      <c r="HT22" s="11">
        <v>14</v>
      </c>
      <c r="HU22" s="11"/>
      <c r="HV22" s="11"/>
      <c r="HW22" s="11"/>
      <c r="HX22" s="12">
        <v>10</v>
      </c>
      <c r="HY22" s="12"/>
      <c r="HZ22" s="12"/>
      <c r="IA22" s="12"/>
      <c r="IB22" s="11"/>
      <c r="IC22" s="11"/>
      <c r="ID22" s="11"/>
      <c r="IE22" s="11"/>
      <c r="IF22" s="12"/>
      <c r="IG22" s="12"/>
      <c r="IH22" s="12"/>
      <c r="II22" s="12"/>
      <c r="IJ22" s="11">
        <v>10</v>
      </c>
      <c r="IK22" s="11"/>
      <c r="IL22" s="11"/>
      <c r="IM22" s="11"/>
      <c r="IN22" s="12">
        <v>10</v>
      </c>
      <c r="IO22" s="12"/>
      <c r="IP22" s="12"/>
      <c r="IQ22" s="12"/>
      <c r="IR22" s="11"/>
      <c r="IS22" s="11"/>
      <c r="IT22" s="11"/>
      <c r="IU22" s="11"/>
      <c r="IV22" s="12"/>
      <c r="IW22" s="12"/>
      <c r="IX22" s="12"/>
      <c r="IY22" s="12"/>
      <c r="IZ22" s="11">
        <v>5</v>
      </c>
      <c r="JA22" s="11"/>
      <c r="JB22" s="11"/>
      <c r="JC22" s="11"/>
      <c r="JD22" s="12"/>
      <c r="JE22" s="12"/>
      <c r="JF22" s="12"/>
      <c r="JG22" s="12"/>
      <c r="JH22" s="11">
        <v>20</v>
      </c>
      <c r="JI22" s="11"/>
      <c r="JJ22" s="11"/>
      <c r="JK22" s="11"/>
      <c r="JL22" s="12">
        <v>23</v>
      </c>
      <c r="JM22" s="12"/>
      <c r="JN22" s="12"/>
      <c r="JO22" s="12"/>
      <c r="JP22" s="11">
        <v>10</v>
      </c>
      <c r="JQ22" s="11"/>
      <c r="JR22" s="11"/>
      <c r="JS22" s="11"/>
      <c r="JT22" s="12">
        <v>15</v>
      </c>
      <c r="JU22" s="12"/>
      <c r="JV22" s="12"/>
      <c r="JW22" s="12"/>
      <c r="JX22" s="11">
        <v>15</v>
      </c>
      <c r="JY22" s="11"/>
      <c r="JZ22" s="11"/>
      <c r="KA22" s="11"/>
      <c r="KB22" s="12">
        <v>24</v>
      </c>
      <c r="KC22" s="12"/>
      <c r="KD22" s="12"/>
      <c r="KE22" s="12"/>
      <c r="KF22" s="11">
        <v>12</v>
      </c>
      <c r="KG22" s="11"/>
      <c r="KH22" s="11"/>
      <c r="KI22" s="11"/>
      <c r="KJ22" s="12">
        <v>15</v>
      </c>
      <c r="KK22" s="12"/>
      <c r="KL22" s="12"/>
      <c r="KM22" s="12"/>
      <c r="KN22" s="11">
        <v>8</v>
      </c>
      <c r="KO22" s="11"/>
      <c r="KP22" s="11"/>
      <c r="KQ22" s="11"/>
      <c r="KR22" s="12">
        <v>13</v>
      </c>
      <c r="KS22" s="12"/>
      <c r="KT22" s="12"/>
      <c r="KU22" s="12"/>
      <c r="KV22" s="11">
        <v>15</v>
      </c>
      <c r="KW22" s="11"/>
      <c r="KX22" s="11"/>
      <c r="KY22" s="11"/>
      <c r="KZ22" s="12">
        <v>12</v>
      </c>
      <c r="LA22" s="12"/>
      <c r="LB22" s="12"/>
      <c r="LC22" s="12"/>
      <c r="LD22" s="11">
        <v>11</v>
      </c>
      <c r="LE22" s="11"/>
      <c r="LF22" s="11"/>
      <c r="LG22" s="11"/>
      <c r="LH22" s="12">
        <v>17</v>
      </c>
      <c r="LI22" s="12"/>
      <c r="LJ22" s="12"/>
      <c r="LK22" s="12"/>
    </row>
    <row r="23" spans="3:323" x14ac:dyDescent="0.35">
      <c r="C23" s="10" t="s">
        <v>33</v>
      </c>
      <c r="D23" s="11">
        <v>14</v>
      </c>
      <c r="E23" s="11"/>
      <c r="F23" s="11"/>
      <c r="G23" s="11"/>
      <c r="H23" s="12">
        <v>11</v>
      </c>
      <c r="I23" s="12"/>
      <c r="J23" s="12"/>
      <c r="K23" s="12"/>
      <c r="L23" s="11"/>
      <c r="M23" s="11"/>
      <c r="N23" s="11"/>
      <c r="O23" s="11"/>
      <c r="P23" s="12"/>
      <c r="Q23" s="12"/>
      <c r="R23" s="12"/>
      <c r="S23" s="12"/>
      <c r="T23" s="11">
        <v>30</v>
      </c>
      <c r="U23" s="11"/>
      <c r="V23" s="11"/>
      <c r="W23" s="11"/>
      <c r="X23" s="12">
        <v>12</v>
      </c>
      <c r="Y23" s="12"/>
      <c r="Z23" s="12"/>
      <c r="AA23" s="12"/>
      <c r="AB23" s="11"/>
      <c r="AC23" s="11"/>
      <c r="AD23" s="11"/>
      <c r="AE23" s="11"/>
      <c r="AF23" s="12"/>
      <c r="AG23" s="12"/>
      <c r="AH23" s="12"/>
      <c r="AI23" s="12"/>
      <c r="AJ23" s="11">
        <v>2</v>
      </c>
      <c r="AK23" s="11"/>
      <c r="AL23" s="11"/>
      <c r="AM23" s="11"/>
      <c r="AN23" s="12">
        <v>6</v>
      </c>
      <c r="AO23" s="12"/>
      <c r="AP23" s="12"/>
      <c r="AQ23" s="12"/>
      <c r="AR23" s="11"/>
      <c r="AS23" s="11"/>
      <c r="AT23" s="11"/>
      <c r="AU23" s="11"/>
      <c r="AV23" s="12"/>
      <c r="AW23" s="12"/>
      <c r="AX23" s="12"/>
      <c r="AY23" s="12"/>
      <c r="AZ23" s="11">
        <v>16</v>
      </c>
      <c r="BA23" s="11"/>
      <c r="BB23" s="11"/>
      <c r="BC23" s="11"/>
      <c r="BD23" s="12">
        <v>5</v>
      </c>
      <c r="BE23" s="12"/>
      <c r="BF23" s="12"/>
      <c r="BG23" s="12"/>
      <c r="BH23" s="11"/>
      <c r="BI23" s="11"/>
      <c r="BJ23" s="11"/>
      <c r="BK23" s="11"/>
      <c r="BL23" s="12"/>
      <c r="BM23" s="12"/>
      <c r="BN23" s="12"/>
      <c r="BO23" s="12"/>
      <c r="BP23" s="11">
        <v>70</v>
      </c>
      <c r="BQ23" s="11"/>
      <c r="BR23" s="11"/>
      <c r="BS23" s="11"/>
      <c r="BT23" s="12">
        <v>15</v>
      </c>
      <c r="BU23" s="12"/>
      <c r="BV23" s="12"/>
      <c r="BW23" s="12"/>
      <c r="BX23" s="11"/>
      <c r="BY23" s="11"/>
      <c r="BZ23" s="11"/>
      <c r="CA23" s="11"/>
      <c r="CB23" s="12"/>
      <c r="CC23" s="12"/>
      <c r="CD23" s="12"/>
      <c r="CE23" s="12"/>
      <c r="CF23" s="11"/>
      <c r="CG23" s="11"/>
      <c r="CH23" s="11"/>
      <c r="CI23" s="11"/>
      <c r="CJ23" s="12"/>
      <c r="CK23" s="12"/>
      <c r="CL23" s="12"/>
      <c r="CM23" s="12"/>
      <c r="CN23" s="11"/>
      <c r="CO23" s="11"/>
      <c r="CP23" s="11"/>
      <c r="CQ23" s="11"/>
      <c r="CR23" s="12"/>
      <c r="CS23" s="12"/>
      <c r="CT23" s="12"/>
      <c r="CU23" s="12"/>
      <c r="CV23" s="11"/>
      <c r="CW23" s="11"/>
      <c r="CX23" s="11"/>
      <c r="CY23" s="11"/>
      <c r="CZ23" s="12"/>
      <c r="DA23" s="12"/>
      <c r="DB23" s="12"/>
      <c r="DC23" s="12"/>
      <c r="DD23" s="11"/>
      <c r="DE23" s="11"/>
      <c r="DF23" s="11"/>
      <c r="DG23" s="11"/>
      <c r="DH23" s="12"/>
      <c r="DI23" s="12"/>
      <c r="DJ23" s="12"/>
      <c r="DK23" s="12"/>
      <c r="DL23" s="11"/>
      <c r="DM23" s="11"/>
      <c r="DN23" s="11"/>
      <c r="DO23" s="11"/>
      <c r="DP23" s="12"/>
      <c r="DQ23" s="12"/>
      <c r="DR23" s="12"/>
      <c r="DS23" s="12"/>
      <c r="DT23" s="11"/>
      <c r="DU23" s="11"/>
      <c r="DV23" s="11"/>
      <c r="DW23" s="11"/>
      <c r="DX23" s="12"/>
      <c r="DY23" s="12"/>
      <c r="DZ23" s="12"/>
      <c r="EA23" s="12"/>
      <c r="EB23" s="11"/>
      <c r="EC23" s="11"/>
      <c r="ED23" s="11"/>
      <c r="EE23" s="11"/>
      <c r="EF23" s="12"/>
      <c r="EG23" s="12"/>
      <c r="EH23" s="12"/>
      <c r="EI23" s="12"/>
      <c r="EJ23" s="11"/>
      <c r="EK23" s="11"/>
      <c r="EL23" s="11"/>
      <c r="EM23" s="11"/>
      <c r="EN23" s="12"/>
      <c r="EO23" s="12"/>
      <c r="EP23" s="12"/>
      <c r="EQ23" s="12"/>
      <c r="ER23" s="11"/>
      <c r="ES23" s="11"/>
      <c r="ET23" s="11"/>
      <c r="EU23" s="11"/>
      <c r="EV23" s="12"/>
      <c r="EW23" s="12"/>
      <c r="EX23" s="12"/>
      <c r="EY23" s="12"/>
      <c r="EZ23" s="11"/>
      <c r="FA23" s="11"/>
      <c r="FB23" s="11"/>
      <c r="FC23" s="11"/>
      <c r="FD23" s="12"/>
      <c r="FE23" s="12"/>
      <c r="FF23" s="12"/>
      <c r="FG23" s="12"/>
      <c r="FH23" s="11"/>
      <c r="FI23" s="11"/>
      <c r="FJ23" s="11"/>
      <c r="FK23" s="11"/>
      <c r="FL23" s="12"/>
      <c r="FM23" s="12"/>
      <c r="FN23" s="12"/>
      <c r="FO23" s="12"/>
      <c r="FP23" s="11"/>
      <c r="FQ23" s="11"/>
      <c r="FR23" s="11"/>
      <c r="FS23" s="11"/>
      <c r="FT23" s="12"/>
      <c r="FU23" s="12"/>
      <c r="FV23" s="12"/>
      <c r="FW23" s="12"/>
      <c r="FX23" s="11"/>
      <c r="FY23" s="11"/>
      <c r="FZ23" s="11"/>
      <c r="GA23" s="11"/>
      <c r="GB23" s="12"/>
      <c r="GC23" s="12"/>
      <c r="GD23" s="12"/>
      <c r="GE23" s="12"/>
      <c r="GF23" s="11"/>
      <c r="GG23" s="11"/>
      <c r="GH23" s="11"/>
      <c r="GI23" s="11"/>
      <c r="GJ23" s="12"/>
      <c r="GK23" s="12"/>
      <c r="GL23" s="12"/>
      <c r="GM23" s="12"/>
      <c r="GN23" s="11"/>
      <c r="GO23" s="11"/>
      <c r="GP23" s="11"/>
      <c r="GQ23" s="11"/>
      <c r="GR23" s="12"/>
      <c r="GS23" s="12"/>
      <c r="GT23" s="12"/>
      <c r="GU23" s="12"/>
      <c r="GV23" s="11"/>
      <c r="GW23" s="11"/>
      <c r="GX23" s="11"/>
      <c r="GY23" s="11"/>
      <c r="GZ23" s="12"/>
      <c r="HA23" s="12"/>
      <c r="HB23" s="12"/>
      <c r="HC23" s="12"/>
      <c r="HD23" s="11">
        <v>7</v>
      </c>
      <c r="HE23" s="11"/>
      <c r="HF23" s="11"/>
      <c r="HG23" s="11"/>
      <c r="HH23" s="12"/>
      <c r="HI23" s="12"/>
      <c r="HJ23" s="12"/>
      <c r="HK23" s="12"/>
      <c r="HL23" s="11"/>
      <c r="HM23" s="11"/>
      <c r="HN23" s="11"/>
      <c r="HO23" s="11"/>
      <c r="HP23" s="12"/>
      <c r="HQ23" s="12"/>
      <c r="HR23" s="12"/>
      <c r="HS23" s="12"/>
      <c r="HT23" s="11">
        <v>7</v>
      </c>
      <c r="HU23" s="11"/>
      <c r="HV23" s="11"/>
      <c r="HW23" s="11"/>
      <c r="HX23" s="12">
        <v>6</v>
      </c>
      <c r="HY23" s="12"/>
      <c r="HZ23" s="12"/>
      <c r="IA23" s="12"/>
      <c r="IB23" s="11"/>
      <c r="IC23" s="11"/>
      <c r="ID23" s="11"/>
      <c r="IE23" s="11"/>
      <c r="IF23" s="12"/>
      <c r="IG23" s="12"/>
      <c r="IH23" s="12"/>
      <c r="II23" s="12"/>
      <c r="IJ23" s="11">
        <v>18</v>
      </c>
      <c r="IK23" s="11"/>
      <c r="IL23" s="11"/>
      <c r="IM23" s="11"/>
      <c r="IN23" s="12">
        <v>15</v>
      </c>
      <c r="IO23" s="12"/>
      <c r="IP23" s="12"/>
      <c r="IQ23" s="12"/>
      <c r="IR23" s="11"/>
      <c r="IS23" s="11"/>
      <c r="IT23" s="11"/>
      <c r="IU23" s="11"/>
      <c r="IV23" s="12"/>
      <c r="IW23" s="12"/>
      <c r="IX23" s="12"/>
      <c r="IY23" s="12"/>
      <c r="IZ23" s="11">
        <v>8</v>
      </c>
      <c r="JA23" s="11"/>
      <c r="JB23" s="11"/>
      <c r="JC23" s="11"/>
      <c r="JD23" s="12"/>
      <c r="JE23" s="12"/>
      <c r="JF23" s="12"/>
      <c r="JG23" s="12"/>
      <c r="JH23" s="11">
        <v>18</v>
      </c>
      <c r="JI23" s="11"/>
      <c r="JJ23" s="11"/>
      <c r="JK23" s="11"/>
      <c r="JL23" s="12">
        <v>17</v>
      </c>
      <c r="JM23" s="12"/>
      <c r="JN23" s="12"/>
      <c r="JO23" s="12"/>
      <c r="JP23" s="11">
        <v>11</v>
      </c>
      <c r="JQ23" s="11"/>
      <c r="JR23" s="11"/>
      <c r="JS23" s="11"/>
      <c r="JT23" s="12">
        <v>10</v>
      </c>
      <c r="JU23" s="12"/>
      <c r="JV23" s="12"/>
      <c r="JW23" s="12"/>
      <c r="JX23" s="11">
        <v>20</v>
      </c>
      <c r="JY23" s="11"/>
      <c r="JZ23" s="11"/>
      <c r="KA23" s="11"/>
      <c r="KB23" s="12">
        <v>16</v>
      </c>
      <c r="KC23" s="12"/>
      <c r="KD23" s="12"/>
      <c r="KE23" s="12"/>
      <c r="KF23" s="11">
        <v>8</v>
      </c>
      <c r="KG23" s="11"/>
      <c r="KH23" s="11"/>
      <c r="KI23" s="11"/>
      <c r="KJ23" s="12">
        <v>15</v>
      </c>
      <c r="KK23" s="12"/>
      <c r="KL23" s="12"/>
      <c r="KM23" s="12"/>
      <c r="KN23" s="11">
        <v>17</v>
      </c>
      <c r="KO23" s="11"/>
      <c r="KP23" s="11"/>
      <c r="KQ23" s="11"/>
      <c r="KR23" s="12">
        <v>13</v>
      </c>
      <c r="KS23" s="12"/>
      <c r="KT23" s="12"/>
      <c r="KU23" s="12"/>
      <c r="KV23" s="11">
        <v>12</v>
      </c>
      <c r="KW23" s="11"/>
      <c r="KX23" s="11"/>
      <c r="KY23" s="11"/>
      <c r="KZ23" s="12">
        <v>10</v>
      </c>
      <c r="LA23" s="12"/>
      <c r="LB23" s="12"/>
      <c r="LC23" s="12"/>
      <c r="LD23" s="11">
        <v>13</v>
      </c>
      <c r="LE23" s="11"/>
      <c r="LF23" s="11"/>
      <c r="LG23" s="11"/>
      <c r="LH23" s="12">
        <v>17</v>
      </c>
      <c r="LI23" s="12"/>
      <c r="LJ23" s="12"/>
      <c r="LK23" s="12"/>
    </row>
    <row r="24" spans="3:323" x14ac:dyDescent="0.35">
      <c r="C24" s="10"/>
      <c r="D24" s="11"/>
      <c r="E24" s="11"/>
      <c r="F24" s="11"/>
      <c r="G24" s="11"/>
      <c r="H24" s="12"/>
      <c r="I24" s="12"/>
      <c r="J24" s="12"/>
      <c r="K24" s="12"/>
      <c r="L24" s="11"/>
      <c r="M24" s="11"/>
      <c r="N24" s="11"/>
      <c r="O24" s="11"/>
      <c r="P24" s="12"/>
      <c r="Q24" s="12"/>
      <c r="R24" s="12"/>
      <c r="S24" s="12"/>
      <c r="T24" s="11"/>
      <c r="U24" s="11"/>
      <c r="V24" s="11"/>
      <c r="W24" s="11"/>
      <c r="X24" s="12"/>
      <c r="Y24" s="12"/>
      <c r="Z24" s="12"/>
      <c r="AA24" s="12"/>
      <c r="AB24" s="11"/>
      <c r="AC24" s="11"/>
      <c r="AD24" s="11"/>
      <c r="AE24" s="11"/>
      <c r="AF24" s="12"/>
      <c r="AG24" s="12"/>
      <c r="AH24" s="12"/>
      <c r="AI24" s="12"/>
      <c r="AJ24" s="11"/>
      <c r="AK24" s="11"/>
      <c r="AL24" s="11"/>
      <c r="AM24" s="11"/>
      <c r="AN24" s="12"/>
      <c r="AO24" s="12"/>
      <c r="AP24" s="12"/>
      <c r="AQ24" s="12"/>
      <c r="AR24" s="11"/>
      <c r="AS24" s="11"/>
      <c r="AT24" s="11"/>
      <c r="AU24" s="11"/>
      <c r="AV24" s="12"/>
      <c r="AW24" s="12"/>
      <c r="AX24" s="12"/>
      <c r="AY24" s="12"/>
      <c r="AZ24" s="11"/>
      <c r="BA24" s="11"/>
      <c r="BB24" s="11"/>
      <c r="BC24" s="11"/>
      <c r="BD24" s="12"/>
      <c r="BE24" s="12"/>
      <c r="BF24" s="12"/>
      <c r="BG24" s="12"/>
      <c r="BH24" s="11"/>
      <c r="BI24" s="11"/>
      <c r="BJ24" s="11"/>
      <c r="BK24" s="11"/>
      <c r="BL24" s="12"/>
      <c r="BM24" s="12"/>
      <c r="BN24" s="12"/>
      <c r="BO24" s="12"/>
      <c r="BP24" s="11"/>
      <c r="BQ24" s="11"/>
      <c r="BR24" s="11"/>
      <c r="BS24" s="11"/>
      <c r="BT24" s="12"/>
      <c r="BU24" s="12"/>
      <c r="BV24" s="12"/>
      <c r="BW24" s="12"/>
      <c r="BX24" s="11"/>
      <c r="BY24" s="11"/>
      <c r="BZ24" s="11"/>
      <c r="CA24" s="11"/>
      <c r="CB24" s="12"/>
      <c r="CC24" s="12"/>
      <c r="CD24" s="12"/>
      <c r="CE24" s="12"/>
      <c r="CF24" s="11"/>
      <c r="CG24" s="11"/>
      <c r="CH24" s="11"/>
      <c r="CI24" s="11"/>
      <c r="CJ24" s="12"/>
      <c r="CK24" s="12"/>
      <c r="CL24" s="12"/>
      <c r="CM24" s="12"/>
      <c r="CN24" s="11"/>
      <c r="CO24" s="11"/>
      <c r="CP24" s="11"/>
      <c r="CQ24" s="11"/>
      <c r="CR24" s="12"/>
      <c r="CS24" s="12"/>
      <c r="CT24" s="12"/>
      <c r="CU24" s="12"/>
      <c r="CV24" s="11"/>
      <c r="CW24" s="11"/>
      <c r="CX24" s="11"/>
      <c r="CY24" s="11"/>
      <c r="CZ24" s="12"/>
      <c r="DA24" s="12"/>
      <c r="DB24" s="12"/>
      <c r="DC24" s="12"/>
      <c r="DD24" s="11"/>
      <c r="DE24" s="11"/>
      <c r="DF24" s="11"/>
      <c r="DG24" s="11"/>
      <c r="DH24" s="12"/>
      <c r="DI24" s="12"/>
      <c r="DJ24" s="12"/>
      <c r="DK24" s="12"/>
      <c r="DL24" s="11"/>
      <c r="DM24" s="11"/>
      <c r="DN24" s="11"/>
      <c r="DO24" s="11"/>
      <c r="DP24" s="12"/>
      <c r="DQ24" s="12"/>
      <c r="DR24" s="12"/>
      <c r="DS24" s="12"/>
      <c r="DT24" s="11"/>
      <c r="DU24" s="11"/>
      <c r="DV24" s="11"/>
      <c r="DW24" s="11"/>
      <c r="DX24" s="12"/>
      <c r="DY24" s="12"/>
      <c r="DZ24" s="12"/>
      <c r="EA24" s="12"/>
      <c r="EB24" s="11"/>
      <c r="EC24" s="11"/>
      <c r="ED24" s="11"/>
      <c r="EE24" s="11"/>
      <c r="EF24" s="12"/>
      <c r="EG24" s="12"/>
      <c r="EH24" s="12"/>
      <c r="EI24" s="12"/>
      <c r="EJ24" s="11"/>
      <c r="EK24" s="11"/>
      <c r="EL24" s="11"/>
      <c r="EM24" s="11"/>
      <c r="EN24" s="12"/>
      <c r="EO24" s="12"/>
      <c r="EP24" s="12"/>
      <c r="EQ24" s="12"/>
      <c r="ER24" s="11"/>
      <c r="ES24" s="11"/>
      <c r="ET24" s="11"/>
      <c r="EU24" s="11"/>
      <c r="EV24" s="12"/>
      <c r="EW24" s="12"/>
      <c r="EX24" s="12"/>
      <c r="EY24" s="12"/>
      <c r="EZ24" s="11"/>
      <c r="FA24" s="11"/>
      <c r="FB24" s="11"/>
      <c r="FC24" s="11"/>
      <c r="FD24" s="12"/>
      <c r="FE24" s="12"/>
      <c r="FF24" s="12"/>
      <c r="FG24" s="12"/>
      <c r="FH24" s="11"/>
      <c r="FI24" s="11"/>
      <c r="FJ24" s="11"/>
      <c r="FK24" s="11"/>
      <c r="FL24" s="12"/>
      <c r="FM24" s="12"/>
      <c r="FN24" s="12"/>
      <c r="FO24" s="12"/>
      <c r="FP24" s="11"/>
      <c r="FQ24" s="11"/>
      <c r="FR24" s="11"/>
      <c r="FS24" s="11"/>
      <c r="FT24" s="12"/>
      <c r="FU24" s="12"/>
      <c r="FV24" s="12"/>
      <c r="FW24" s="12"/>
      <c r="FX24" s="11"/>
      <c r="FY24" s="11"/>
      <c r="FZ24" s="11"/>
      <c r="GA24" s="11"/>
      <c r="GB24" s="12"/>
      <c r="GC24" s="12"/>
      <c r="GD24" s="12"/>
      <c r="GE24" s="12"/>
      <c r="GF24" s="11"/>
      <c r="GG24" s="11"/>
      <c r="GH24" s="11"/>
      <c r="GI24" s="11"/>
      <c r="GJ24" s="12"/>
      <c r="GK24" s="12"/>
      <c r="GL24" s="12"/>
      <c r="GM24" s="12"/>
      <c r="GN24" s="11"/>
      <c r="GO24" s="11"/>
      <c r="GP24" s="11"/>
      <c r="GQ24" s="11"/>
      <c r="GR24" s="12"/>
      <c r="GS24" s="12"/>
      <c r="GT24" s="12"/>
      <c r="GU24" s="12"/>
      <c r="GV24" s="11"/>
      <c r="GW24" s="11"/>
      <c r="GX24" s="11"/>
      <c r="GY24" s="11"/>
      <c r="GZ24" s="12"/>
      <c r="HA24" s="12"/>
      <c r="HB24" s="12"/>
      <c r="HC24" s="12"/>
      <c r="HD24" s="11"/>
      <c r="HE24" s="11"/>
      <c r="HF24" s="11"/>
      <c r="HG24" s="11"/>
      <c r="HH24" s="12"/>
      <c r="HI24" s="12"/>
      <c r="HJ24" s="12"/>
      <c r="HK24" s="12"/>
      <c r="HL24" s="11"/>
      <c r="HM24" s="11"/>
      <c r="HN24" s="11"/>
      <c r="HO24" s="11"/>
      <c r="HP24" s="12"/>
      <c r="HQ24" s="12"/>
      <c r="HR24" s="12"/>
      <c r="HS24" s="12"/>
      <c r="HT24" s="11"/>
      <c r="HU24" s="11"/>
      <c r="HV24" s="11"/>
      <c r="HW24" s="11"/>
      <c r="HX24" s="12"/>
      <c r="HY24" s="12"/>
      <c r="HZ24" s="12"/>
      <c r="IA24" s="12"/>
      <c r="IB24" s="11"/>
      <c r="IC24" s="11"/>
      <c r="ID24" s="11"/>
      <c r="IE24" s="11"/>
      <c r="IF24" s="12"/>
      <c r="IG24" s="12"/>
      <c r="IH24" s="12"/>
      <c r="II24" s="12"/>
      <c r="IJ24" s="11"/>
      <c r="IK24" s="11"/>
      <c r="IL24" s="11"/>
      <c r="IM24" s="11"/>
      <c r="IN24" s="12"/>
      <c r="IO24" s="12"/>
      <c r="IP24" s="12"/>
      <c r="IQ24" s="12"/>
      <c r="IR24" s="11"/>
      <c r="IS24" s="11"/>
      <c r="IT24" s="11"/>
      <c r="IU24" s="11"/>
      <c r="IV24" s="12"/>
      <c r="IW24" s="12"/>
      <c r="IX24" s="12"/>
      <c r="IY24" s="12"/>
      <c r="IZ24" s="11"/>
      <c r="JA24" s="11"/>
      <c r="JB24" s="11"/>
      <c r="JC24" s="11"/>
      <c r="JD24" s="12"/>
      <c r="JE24" s="12"/>
      <c r="JF24" s="12"/>
      <c r="JG24" s="12"/>
      <c r="JH24" s="11"/>
      <c r="JI24" s="11"/>
      <c r="JJ24" s="11"/>
      <c r="JK24" s="11"/>
      <c r="JL24" s="12"/>
      <c r="JM24" s="12"/>
      <c r="JN24" s="12"/>
      <c r="JO24" s="12"/>
      <c r="JP24" s="11"/>
      <c r="JQ24" s="11"/>
      <c r="JR24" s="11"/>
      <c r="JS24" s="11"/>
      <c r="JT24" s="12"/>
      <c r="JU24" s="12"/>
      <c r="JV24" s="12"/>
      <c r="JW24" s="12"/>
      <c r="JX24" s="11"/>
      <c r="JY24" s="11"/>
      <c r="JZ24" s="11"/>
      <c r="KA24" s="11"/>
      <c r="KB24" s="12"/>
      <c r="KC24" s="12"/>
      <c r="KD24" s="12"/>
      <c r="KE24" s="12"/>
      <c r="KF24" s="11"/>
      <c r="KG24" s="11"/>
      <c r="KH24" s="11"/>
      <c r="KI24" s="11"/>
      <c r="KJ24" s="12"/>
      <c r="KK24" s="12"/>
      <c r="KL24" s="12"/>
      <c r="KM24" s="12"/>
      <c r="KN24" s="11"/>
      <c r="KO24" s="11"/>
      <c r="KP24" s="11"/>
      <c r="KQ24" s="11"/>
      <c r="KR24" s="12"/>
      <c r="KS24" s="12"/>
      <c r="KT24" s="12"/>
      <c r="KU24" s="12"/>
      <c r="KV24" s="11"/>
      <c r="KW24" s="11"/>
      <c r="KX24" s="11"/>
      <c r="KY24" s="11"/>
      <c r="KZ24" s="12"/>
      <c r="LA24" s="12"/>
      <c r="LB24" s="12"/>
      <c r="LC24" s="12"/>
      <c r="LD24" s="11"/>
      <c r="LE24" s="11"/>
      <c r="LF24" s="11"/>
      <c r="LG24" s="11"/>
      <c r="LH24" s="12"/>
      <c r="LI24" s="12"/>
      <c r="LJ24" s="12"/>
      <c r="LK24" s="12"/>
    </row>
    <row r="25" spans="3:323" x14ac:dyDescent="0.35">
      <c r="C25" s="10" t="s">
        <v>34</v>
      </c>
      <c r="D25" s="11"/>
      <c r="E25" s="11"/>
      <c r="F25" s="11"/>
      <c r="G25" s="11"/>
      <c r="H25" s="12"/>
      <c r="I25" s="12"/>
      <c r="J25" s="12"/>
      <c r="K25" s="12"/>
      <c r="L25" s="11"/>
      <c r="M25" s="11"/>
      <c r="N25" s="11"/>
      <c r="O25" s="11"/>
      <c r="P25" s="12"/>
      <c r="Q25" s="12"/>
      <c r="R25" s="12"/>
      <c r="S25" s="12"/>
      <c r="T25" s="11"/>
      <c r="U25" s="11"/>
      <c r="V25" s="11"/>
      <c r="W25" s="11"/>
      <c r="X25" s="12"/>
      <c r="Y25" s="12"/>
      <c r="Z25" s="12"/>
      <c r="AA25" s="12"/>
      <c r="AB25" s="11"/>
      <c r="AC25" s="11"/>
      <c r="AD25" s="11"/>
      <c r="AE25" s="11"/>
      <c r="AF25" s="12"/>
      <c r="AG25" s="12"/>
      <c r="AH25" s="12"/>
      <c r="AI25" s="12"/>
      <c r="AJ25" s="11"/>
      <c r="AK25" s="11"/>
      <c r="AL25" s="11"/>
      <c r="AM25" s="11"/>
      <c r="AN25" s="12"/>
      <c r="AO25" s="12"/>
      <c r="AP25" s="12"/>
      <c r="AQ25" s="12"/>
      <c r="AR25" s="11"/>
      <c r="AS25" s="11"/>
      <c r="AT25" s="11"/>
      <c r="AU25" s="11"/>
      <c r="AV25" s="12"/>
      <c r="AW25" s="12"/>
      <c r="AX25" s="12"/>
      <c r="AY25" s="12"/>
      <c r="AZ25" s="11"/>
      <c r="BA25" s="11"/>
      <c r="BB25" s="11"/>
      <c r="BC25" s="11"/>
      <c r="BD25" s="12"/>
      <c r="BE25" s="12"/>
      <c r="BF25" s="12"/>
      <c r="BG25" s="12"/>
      <c r="BH25" s="11"/>
      <c r="BI25" s="11"/>
      <c r="BJ25" s="11"/>
      <c r="BK25" s="11"/>
      <c r="BL25" s="12"/>
      <c r="BM25" s="12"/>
      <c r="BN25" s="12"/>
      <c r="BO25" s="12"/>
      <c r="BP25" s="11"/>
      <c r="BQ25" s="11"/>
      <c r="BR25" s="11"/>
      <c r="BS25" s="11"/>
      <c r="BT25" s="12"/>
      <c r="BU25" s="12"/>
      <c r="BV25" s="12"/>
      <c r="BW25" s="12"/>
      <c r="BX25" s="11"/>
      <c r="BY25" s="11"/>
      <c r="BZ25" s="11"/>
      <c r="CA25" s="11"/>
      <c r="CB25" s="12"/>
      <c r="CC25" s="12"/>
      <c r="CD25" s="12"/>
      <c r="CE25" s="12"/>
      <c r="CF25" s="11"/>
      <c r="CG25" s="11"/>
      <c r="CH25" s="11"/>
      <c r="CI25" s="11"/>
      <c r="CJ25" s="12"/>
      <c r="CK25" s="12"/>
      <c r="CL25" s="12"/>
      <c r="CM25" s="12"/>
      <c r="CN25" s="11"/>
      <c r="CO25" s="11"/>
      <c r="CP25" s="11"/>
      <c r="CQ25" s="11"/>
      <c r="CR25" s="12"/>
      <c r="CS25" s="12"/>
      <c r="CT25" s="12"/>
      <c r="CU25" s="12"/>
      <c r="CV25" s="11"/>
      <c r="CW25" s="11"/>
      <c r="CX25" s="11"/>
      <c r="CY25" s="11"/>
      <c r="CZ25" s="12"/>
      <c r="DA25" s="12"/>
      <c r="DB25" s="12"/>
      <c r="DC25" s="12"/>
      <c r="DD25" s="11"/>
      <c r="DE25" s="11"/>
      <c r="DF25" s="11"/>
      <c r="DG25" s="11"/>
      <c r="DH25" s="12"/>
      <c r="DI25" s="12"/>
      <c r="DJ25" s="12"/>
      <c r="DK25" s="12"/>
      <c r="DL25" s="11"/>
      <c r="DM25" s="11"/>
      <c r="DN25" s="11"/>
      <c r="DO25" s="11"/>
      <c r="DP25" s="12"/>
      <c r="DQ25" s="12"/>
      <c r="DR25" s="12"/>
      <c r="DS25" s="12"/>
      <c r="DT25" s="11"/>
      <c r="DU25" s="11"/>
      <c r="DV25" s="11"/>
      <c r="DW25" s="11"/>
      <c r="DX25" s="12"/>
      <c r="DY25" s="12"/>
      <c r="DZ25" s="12"/>
      <c r="EA25" s="12"/>
      <c r="EB25" s="11">
        <v>10</v>
      </c>
      <c r="EC25" s="11">
        <v>15</v>
      </c>
      <c r="ED25" s="11">
        <v>5</v>
      </c>
      <c r="EE25" s="11"/>
      <c r="EF25" s="12">
        <v>10</v>
      </c>
      <c r="EG25" s="12">
        <v>10</v>
      </c>
      <c r="EH25" s="12">
        <v>5</v>
      </c>
      <c r="EI25" s="12"/>
      <c r="EJ25" s="11"/>
      <c r="EK25" s="11"/>
      <c r="EL25" s="11"/>
      <c r="EM25" s="11"/>
      <c r="EN25" s="12"/>
      <c r="EO25" s="12"/>
      <c r="EP25" s="12"/>
      <c r="EQ25" s="12"/>
      <c r="ER25" s="11"/>
      <c r="ES25" s="11"/>
      <c r="ET25" s="11"/>
      <c r="EU25" s="11"/>
      <c r="EV25" s="12"/>
      <c r="EW25" s="12"/>
      <c r="EX25" s="12"/>
      <c r="EY25" s="12"/>
      <c r="EZ25" s="11"/>
      <c r="FA25" s="11"/>
      <c r="FB25" s="11"/>
      <c r="FC25" s="11"/>
      <c r="FD25" s="12"/>
      <c r="FE25" s="12"/>
      <c r="FF25" s="12"/>
      <c r="FG25" s="12"/>
      <c r="FH25" s="11"/>
      <c r="FI25" s="11"/>
      <c r="FJ25" s="11"/>
      <c r="FK25" s="11"/>
      <c r="FL25" s="12"/>
      <c r="FM25" s="12"/>
      <c r="FN25" s="12"/>
      <c r="FO25" s="12"/>
      <c r="FP25" s="11"/>
      <c r="FQ25" s="11"/>
      <c r="FR25" s="11"/>
      <c r="FS25" s="11"/>
      <c r="FT25" s="12"/>
      <c r="FU25" s="12"/>
      <c r="FV25" s="12"/>
      <c r="FW25" s="12"/>
      <c r="FX25" s="11"/>
      <c r="FY25" s="11"/>
      <c r="FZ25" s="11"/>
      <c r="GA25" s="11"/>
      <c r="GB25" s="12">
        <v>10</v>
      </c>
      <c r="GC25" s="12">
        <v>11</v>
      </c>
      <c r="GD25" s="12">
        <v>9</v>
      </c>
      <c r="GE25" s="12"/>
      <c r="GF25" s="11"/>
      <c r="GG25" s="11"/>
      <c r="GH25" s="11"/>
      <c r="GI25" s="11"/>
      <c r="GJ25" s="12"/>
      <c r="GK25" s="12"/>
      <c r="GL25" s="12"/>
      <c r="GM25" s="12"/>
      <c r="GN25" s="11"/>
      <c r="GO25" s="11"/>
      <c r="GP25" s="11"/>
      <c r="GQ25" s="11"/>
      <c r="GR25" s="12"/>
      <c r="GS25" s="12"/>
      <c r="GT25" s="12"/>
      <c r="GU25" s="12"/>
      <c r="GV25" s="11"/>
      <c r="GW25" s="11"/>
      <c r="GX25" s="11"/>
      <c r="GY25" s="11"/>
      <c r="GZ25" s="12"/>
      <c r="HA25" s="12"/>
      <c r="HB25" s="12"/>
      <c r="HC25" s="12"/>
      <c r="HD25" s="11">
        <v>5</v>
      </c>
      <c r="HE25" s="11">
        <v>8</v>
      </c>
      <c r="HF25" s="11">
        <v>8</v>
      </c>
      <c r="HG25" s="11"/>
      <c r="HH25" s="12">
        <v>2</v>
      </c>
      <c r="HI25" s="12">
        <v>5</v>
      </c>
      <c r="HJ25" s="12">
        <v>6</v>
      </c>
      <c r="HK25" s="12"/>
      <c r="HL25" s="11"/>
      <c r="HM25" s="11"/>
      <c r="HN25" s="11"/>
      <c r="HO25" s="11"/>
      <c r="HP25" s="12"/>
      <c r="HQ25" s="12"/>
      <c r="HR25" s="12"/>
      <c r="HS25" s="12"/>
      <c r="HT25" s="11"/>
      <c r="HU25" s="11"/>
      <c r="HV25" s="11"/>
      <c r="HW25" s="11"/>
      <c r="HX25" s="12"/>
      <c r="HY25" s="12"/>
      <c r="HZ25" s="12"/>
      <c r="IA25" s="12"/>
      <c r="IB25" s="11"/>
      <c r="IC25" s="11"/>
      <c r="ID25" s="11"/>
      <c r="IE25" s="11"/>
      <c r="IF25" s="12"/>
      <c r="IG25" s="12"/>
      <c r="IH25" s="12"/>
      <c r="II25" s="12"/>
      <c r="IJ25" s="11"/>
      <c r="IK25" s="11"/>
      <c r="IL25" s="11"/>
      <c r="IM25" s="11"/>
      <c r="IN25" s="12"/>
      <c r="IO25" s="12"/>
      <c r="IP25" s="12"/>
      <c r="IQ25" s="12"/>
      <c r="IR25" s="11"/>
      <c r="IS25" s="11"/>
      <c r="IT25" s="11"/>
      <c r="IU25" s="11"/>
      <c r="IV25" s="12"/>
      <c r="IW25" s="12"/>
      <c r="IX25" s="12"/>
      <c r="IY25" s="12"/>
      <c r="IZ25" s="11"/>
      <c r="JA25" s="11"/>
      <c r="JB25" s="11"/>
      <c r="JC25" s="11"/>
      <c r="JD25" s="12"/>
      <c r="JE25" s="12"/>
      <c r="JF25" s="12"/>
      <c r="JG25" s="12"/>
      <c r="JH25" s="11"/>
      <c r="JI25" s="11"/>
      <c r="JJ25" s="11"/>
      <c r="JK25" s="11"/>
      <c r="JL25" s="12"/>
      <c r="JM25" s="12"/>
      <c r="JN25" s="12"/>
      <c r="JO25" s="12"/>
      <c r="JP25" s="11"/>
      <c r="JQ25" s="11"/>
      <c r="JR25" s="11"/>
      <c r="JS25" s="11"/>
      <c r="JT25" s="12"/>
      <c r="JU25" s="12"/>
      <c r="JV25" s="12"/>
      <c r="JW25" s="12"/>
      <c r="JX25" s="11"/>
      <c r="JY25" s="11"/>
      <c r="JZ25" s="11"/>
      <c r="KA25" s="11"/>
      <c r="KB25" s="12"/>
      <c r="KC25" s="12"/>
      <c r="KD25" s="12"/>
      <c r="KE25" s="12"/>
      <c r="KF25" s="11"/>
      <c r="KG25" s="11"/>
      <c r="KH25" s="11"/>
      <c r="KI25" s="11"/>
      <c r="KJ25" s="12"/>
      <c r="KK25" s="12"/>
      <c r="KL25" s="12"/>
      <c r="KM25" s="12"/>
      <c r="KN25" s="11"/>
      <c r="KO25" s="11"/>
      <c r="KP25" s="11"/>
      <c r="KQ25" s="11"/>
      <c r="KR25" s="12"/>
      <c r="KS25" s="12"/>
      <c r="KT25" s="12"/>
      <c r="KU25" s="12"/>
      <c r="KV25" s="11"/>
      <c r="KW25" s="11"/>
      <c r="KX25" s="11"/>
      <c r="KY25" s="11"/>
      <c r="KZ25" s="12"/>
      <c r="LA25" s="12"/>
      <c r="LB25" s="12"/>
      <c r="LC25" s="12"/>
      <c r="LD25" s="11"/>
      <c r="LE25" s="11"/>
      <c r="LF25" s="11"/>
      <c r="LG25" s="11"/>
      <c r="LH25" s="12"/>
      <c r="LI25" s="12"/>
      <c r="LJ25" s="12"/>
      <c r="LK25" s="12"/>
    </row>
    <row r="26" spans="3:323" x14ac:dyDescent="0.35">
      <c r="C26" s="10" t="s">
        <v>35</v>
      </c>
      <c r="D26" s="11"/>
      <c r="E26" s="11"/>
      <c r="F26" s="11"/>
      <c r="G26" s="11"/>
      <c r="H26" s="12"/>
      <c r="I26" s="12"/>
      <c r="J26" s="12"/>
      <c r="K26" s="12"/>
      <c r="L26" s="11"/>
      <c r="M26" s="11"/>
      <c r="N26" s="11"/>
      <c r="O26" s="11"/>
      <c r="P26" s="12"/>
      <c r="Q26" s="12"/>
      <c r="R26" s="12"/>
      <c r="S26" s="12"/>
      <c r="T26" s="11"/>
      <c r="U26" s="11"/>
      <c r="V26" s="11"/>
      <c r="W26" s="11"/>
      <c r="X26" s="12"/>
      <c r="Y26" s="12"/>
      <c r="Z26" s="12"/>
      <c r="AA26" s="12"/>
      <c r="AB26" s="11"/>
      <c r="AC26" s="11"/>
      <c r="AD26" s="11"/>
      <c r="AE26" s="11"/>
      <c r="AF26" s="12"/>
      <c r="AG26" s="12"/>
      <c r="AH26" s="12"/>
      <c r="AI26" s="12"/>
      <c r="AJ26" s="11"/>
      <c r="AK26" s="11"/>
      <c r="AL26" s="11"/>
      <c r="AM26" s="11"/>
      <c r="AN26" s="12"/>
      <c r="AO26" s="12"/>
      <c r="AP26" s="12"/>
      <c r="AQ26" s="12"/>
      <c r="AR26" s="11"/>
      <c r="AS26" s="11"/>
      <c r="AT26" s="11"/>
      <c r="AU26" s="11"/>
      <c r="AV26" s="12"/>
      <c r="AW26" s="12"/>
      <c r="AX26" s="12"/>
      <c r="AY26" s="12"/>
      <c r="AZ26" s="11"/>
      <c r="BA26" s="11"/>
      <c r="BB26" s="11"/>
      <c r="BC26" s="11"/>
      <c r="BD26" s="12"/>
      <c r="BE26" s="12"/>
      <c r="BF26" s="12"/>
      <c r="BG26" s="12"/>
      <c r="BH26" s="11"/>
      <c r="BI26" s="11"/>
      <c r="BJ26" s="11"/>
      <c r="BK26" s="11"/>
      <c r="BL26" s="12"/>
      <c r="BM26" s="12"/>
      <c r="BN26" s="12"/>
      <c r="BO26" s="12"/>
      <c r="BP26" s="11"/>
      <c r="BQ26" s="11"/>
      <c r="BR26" s="11"/>
      <c r="BS26" s="11"/>
      <c r="BT26" s="12"/>
      <c r="BU26" s="12"/>
      <c r="BV26" s="12"/>
      <c r="BW26" s="12"/>
      <c r="BX26" s="11"/>
      <c r="BY26" s="11"/>
      <c r="BZ26" s="11"/>
      <c r="CA26" s="11"/>
      <c r="CB26" s="12"/>
      <c r="CC26" s="12"/>
      <c r="CD26" s="12"/>
      <c r="CE26" s="12"/>
      <c r="CF26" s="11"/>
      <c r="CG26" s="11"/>
      <c r="CH26" s="11"/>
      <c r="CI26" s="11"/>
      <c r="CJ26" s="12"/>
      <c r="CK26" s="12"/>
      <c r="CL26" s="12"/>
      <c r="CM26" s="12"/>
      <c r="CN26" s="11"/>
      <c r="CO26" s="11"/>
      <c r="CP26" s="11"/>
      <c r="CQ26" s="11"/>
      <c r="CR26" s="12"/>
      <c r="CS26" s="12"/>
      <c r="CT26" s="12"/>
      <c r="CU26" s="12"/>
      <c r="CV26" s="11"/>
      <c r="CW26" s="11"/>
      <c r="CX26" s="11"/>
      <c r="CY26" s="11"/>
      <c r="CZ26" s="12"/>
      <c r="DA26" s="12"/>
      <c r="DB26" s="12"/>
      <c r="DC26" s="12"/>
      <c r="DD26" s="11"/>
      <c r="DE26" s="11"/>
      <c r="DF26" s="11"/>
      <c r="DG26" s="11"/>
      <c r="DH26" s="12"/>
      <c r="DI26" s="12"/>
      <c r="DJ26" s="12"/>
      <c r="DK26" s="12"/>
      <c r="DL26" s="11"/>
      <c r="DM26" s="11"/>
      <c r="DN26" s="11"/>
      <c r="DO26" s="11"/>
      <c r="DP26" s="12"/>
      <c r="DQ26" s="12"/>
      <c r="DR26" s="12"/>
      <c r="DS26" s="12"/>
      <c r="DT26" s="11"/>
      <c r="DU26" s="11"/>
      <c r="DV26" s="11"/>
      <c r="DW26" s="11"/>
      <c r="DX26" s="12"/>
      <c r="DY26" s="12"/>
      <c r="DZ26" s="12"/>
      <c r="EA26" s="12"/>
      <c r="EB26" s="11"/>
      <c r="EC26" s="11"/>
      <c r="ED26" s="11"/>
      <c r="EE26" s="11"/>
      <c r="EF26" s="12">
        <v>10</v>
      </c>
      <c r="EG26" s="12">
        <v>10</v>
      </c>
      <c r="EH26" s="12">
        <v>10</v>
      </c>
      <c r="EI26" s="12"/>
      <c r="EJ26" s="11"/>
      <c r="EK26" s="11"/>
      <c r="EL26" s="11"/>
      <c r="EM26" s="11"/>
      <c r="EN26" s="12"/>
      <c r="EO26" s="12"/>
      <c r="EP26" s="12"/>
      <c r="EQ26" s="12"/>
      <c r="ER26" s="11"/>
      <c r="ES26" s="11"/>
      <c r="ET26" s="11"/>
      <c r="EU26" s="11"/>
      <c r="EV26" s="12"/>
      <c r="EW26" s="12"/>
      <c r="EX26" s="12"/>
      <c r="EY26" s="12"/>
      <c r="EZ26" s="11"/>
      <c r="FA26" s="11"/>
      <c r="FB26" s="11"/>
      <c r="FC26" s="11"/>
      <c r="FD26" s="12"/>
      <c r="FE26" s="12"/>
      <c r="FF26" s="12"/>
      <c r="FG26" s="12"/>
      <c r="FH26" s="11"/>
      <c r="FI26" s="11"/>
      <c r="FJ26" s="11"/>
      <c r="FK26" s="11"/>
      <c r="FL26" s="12"/>
      <c r="FM26" s="12"/>
      <c r="FN26" s="12"/>
      <c r="FO26" s="12"/>
      <c r="FP26" s="11"/>
      <c r="FQ26" s="11"/>
      <c r="FR26" s="11"/>
      <c r="FS26" s="11"/>
      <c r="FT26" s="12"/>
      <c r="FU26" s="12"/>
      <c r="FV26" s="12"/>
      <c r="FW26" s="12"/>
      <c r="FX26" s="11"/>
      <c r="FY26" s="11"/>
      <c r="FZ26" s="11"/>
      <c r="GA26" s="11"/>
      <c r="GB26" s="12">
        <v>4.5</v>
      </c>
      <c r="GC26" s="12">
        <v>7</v>
      </c>
      <c r="GD26" s="12">
        <v>8</v>
      </c>
      <c r="GE26" s="12"/>
      <c r="GF26" s="11"/>
      <c r="GG26" s="11"/>
      <c r="GH26" s="11"/>
      <c r="GI26" s="11"/>
      <c r="GJ26" s="12"/>
      <c r="GK26" s="12"/>
      <c r="GL26" s="12"/>
      <c r="GM26" s="12"/>
      <c r="GN26" s="11"/>
      <c r="GO26" s="11"/>
      <c r="GP26" s="11"/>
      <c r="GQ26" s="11"/>
      <c r="GR26" s="12"/>
      <c r="GS26" s="12"/>
      <c r="GT26" s="12"/>
      <c r="GU26" s="12"/>
      <c r="GV26" s="11"/>
      <c r="GW26" s="11"/>
      <c r="GX26" s="11"/>
      <c r="GY26" s="11"/>
      <c r="GZ26" s="12"/>
      <c r="HA26" s="12"/>
      <c r="HB26" s="12"/>
      <c r="HC26" s="12"/>
      <c r="HD26" s="11">
        <v>3</v>
      </c>
      <c r="HE26" s="11">
        <v>7</v>
      </c>
      <c r="HF26" s="11">
        <v>6</v>
      </c>
      <c r="HG26" s="11"/>
      <c r="HH26" s="12">
        <v>6</v>
      </c>
      <c r="HI26" s="12">
        <v>5</v>
      </c>
      <c r="HJ26" s="12">
        <v>9</v>
      </c>
      <c r="HK26" s="12"/>
      <c r="HL26" s="11"/>
      <c r="HM26" s="11"/>
      <c r="HN26" s="11"/>
      <c r="HO26" s="11"/>
      <c r="HP26" s="12"/>
      <c r="HQ26" s="12"/>
      <c r="HR26" s="12"/>
      <c r="HS26" s="12"/>
      <c r="HT26" s="11"/>
      <c r="HU26" s="11"/>
      <c r="HV26" s="11"/>
      <c r="HW26" s="11"/>
      <c r="HX26" s="12"/>
      <c r="HY26" s="12"/>
      <c r="HZ26" s="12"/>
      <c r="IA26" s="12"/>
      <c r="IB26" s="11"/>
      <c r="IC26" s="11"/>
      <c r="ID26" s="11"/>
      <c r="IE26" s="11"/>
      <c r="IF26" s="12"/>
      <c r="IG26" s="12"/>
      <c r="IH26" s="12"/>
      <c r="II26" s="12"/>
      <c r="IJ26" s="11"/>
      <c r="IK26" s="11"/>
      <c r="IL26" s="11"/>
      <c r="IM26" s="11"/>
      <c r="IN26" s="12"/>
      <c r="IO26" s="12"/>
      <c r="IP26" s="12"/>
      <c r="IQ26" s="12"/>
      <c r="IR26" s="11"/>
      <c r="IS26" s="11"/>
      <c r="IT26" s="11"/>
      <c r="IU26" s="11"/>
      <c r="IV26" s="12"/>
      <c r="IW26" s="12"/>
      <c r="IX26" s="12"/>
      <c r="IY26" s="12"/>
      <c r="IZ26" s="11"/>
      <c r="JA26" s="11"/>
      <c r="JB26" s="11"/>
      <c r="JC26" s="11"/>
      <c r="JD26" s="12"/>
      <c r="JE26" s="12"/>
      <c r="JF26" s="12"/>
      <c r="JG26" s="12"/>
      <c r="JH26" s="11"/>
      <c r="JI26" s="11"/>
      <c r="JJ26" s="11"/>
      <c r="JK26" s="11"/>
      <c r="JL26" s="12"/>
      <c r="JM26" s="12"/>
      <c r="JN26" s="12"/>
      <c r="JO26" s="12"/>
      <c r="JP26" s="11"/>
      <c r="JQ26" s="11"/>
      <c r="JR26" s="11"/>
      <c r="JS26" s="11"/>
      <c r="JT26" s="12"/>
      <c r="JU26" s="12"/>
      <c r="JV26" s="12"/>
      <c r="JW26" s="12"/>
      <c r="JX26" s="11"/>
      <c r="JY26" s="11"/>
      <c r="JZ26" s="11"/>
      <c r="KA26" s="11"/>
      <c r="KB26" s="12"/>
      <c r="KC26" s="12"/>
      <c r="KD26" s="12"/>
      <c r="KE26" s="12"/>
      <c r="KF26" s="11"/>
      <c r="KG26" s="11"/>
      <c r="KH26" s="11"/>
      <c r="KI26" s="11"/>
      <c r="KJ26" s="12"/>
      <c r="KK26" s="12"/>
      <c r="KL26" s="12"/>
      <c r="KM26" s="12"/>
      <c r="KN26" s="11"/>
      <c r="KO26" s="11"/>
      <c r="KP26" s="11"/>
      <c r="KQ26" s="11"/>
      <c r="KR26" s="12"/>
      <c r="KS26" s="12"/>
      <c r="KT26" s="12"/>
      <c r="KU26" s="12"/>
      <c r="KV26" s="11"/>
      <c r="KW26" s="11"/>
      <c r="KX26" s="11"/>
      <c r="KY26" s="11"/>
      <c r="KZ26" s="12"/>
      <c r="LA26" s="12"/>
      <c r="LB26" s="12"/>
      <c r="LC26" s="12"/>
      <c r="LD26" s="11"/>
      <c r="LE26" s="11"/>
      <c r="LF26" s="11"/>
      <c r="LG26" s="11"/>
      <c r="LH26" s="12"/>
      <c r="LI26" s="12"/>
      <c r="LJ26" s="12"/>
      <c r="LK26" s="12"/>
    </row>
    <row r="27" spans="3:323" x14ac:dyDescent="0.35">
      <c r="C27" s="10" t="s">
        <v>36</v>
      </c>
      <c r="D27" s="11"/>
      <c r="E27" s="11"/>
      <c r="F27" s="11"/>
      <c r="G27" s="11"/>
      <c r="H27" s="12"/>
      <c r="I27" s="12"/>
      <c r="J27" s="12"/>
      <c r="K27" s="12"/>
      <c r="L27" s="11"/>
      <c r="M27" s="11"/>
      <c r="N27" s="11"/>
      <c r="O27" s="11"/>
      <c r="P27" s="12"/>
      <c r="Q27" s="12"/>
      <c r="R27" s="12"/>
      <c r="S27" s="12"/>
      <c r="T27" s="11"/>
      <c r="U27" s="11"/>
      <c r="V27" s="11"/>
      <c r="W27" s="11"/>
      <c r="X27" s="12"/>
      <c r="Y27" s="12"/>
      <c r="Z27" s="12"/>
      <c r="AA27" s="12"/>
      <c r="AB27" s="11"/>
      <c r="AC27" s="11"/>
      <c r="AD27" s="11"/>
      <c r="AE27" s="11"/>
      <c r="AF27" s="12"/>
      <c r="AG27" s="12"/>
      <c r="AH27" s="12"/>
      <c r="AI27" s="12"/>
      <c r="AJ27" s="11"/>
      <c r="AK27" s="11"/>
      <c r="AL27" s="11"/>
      <c r="AM27" s="11"/>
      <c r="AN27" s="12"/>
      <c r="AO27" s="12"/>
      <c r="AP27" s="12"/>
      <c r="AQ27" s="12"/>
      <c r="AR27" s="11"/>
      <c r="AS27" s="11"/>
      <c r="AT27" s="11"/>
      <c r="AU27" s="11"/>
      <c r="AV27" s="12"/>
      <c r="AW27" s="12"/>
      <c r="AX27" s="12"/>
      <c r="AY27" s="12"/>
      <c r="AZ27" s="11"/>
      <c r="BA27" s="11"/>
      <c r="BB27" s="11"/>
      <c r="BC27" s="11"/>
      <c r="BD27" s="12"/>
      <c r="BE27" s="12"/>
      <c r="BF27" s="12"/>
      <c r="BG27" s="12"/>
      <c r="BH27" s="11"/>
      <c r="BI27" s="11"/>
      <c r="BJ27" s="11"/>
      <c r="BK27" s="11"/>
      <c r="BL27" s="12"/>
      <c r="BM27" s="12"/>
      <c r="BN27" s="12"/>
      <c r="BO27" s="12"/>
      <c r="BP27" s="11"/>
      <c r="BQ27" s="11"/>
      <c r="BR27" s="11"/>
      <c r="BS27" s="11"/>
      <c r="BT27" s="12"/>
      <c r="BU27" s="12"/>
      <c r="BV27" s="12"/>
      <c r="BW27" s="12"/>
      <c r="BX27" s="11"/>
      <c r="BY27" s="11"/>
      <c r="BZ27" s="11"/>
      <c r="CA27" s="11"/>
      <c r="CB27" s="12"/>
      <c r="CC27" s="12"/>
      <c r="CD27" s="12"/>
      <c r="CE27" s="12"/>
      <c r="CF27" s="11"/>
      <c r="CG27" s="11"/>
      <c r="CH27" s="11"/>
      <c r="CI27" s="11"/>
      <c r="CJ27" s="12"/>
      <c r="CK27" s="12"/>
      <c r="CL27" s="12"/>
      <c r="CM27" s="12"/>
      <c r="CN27" s="11"/>
      <c r="CO27" s="11"/>
      <c r="CP27" s="11"/>
      <c r="CQ27" s="11"/>
      <c r="CR27" s="12"/>
      <c r="CS27" s="12"/>
      <c r="CT27" s="12"/>
      <c r="CU27" s="12"/>
      <c r="CV27" s="11"/>
      <c r="CW27" s="11"/>
      <c r="CX27" s="11"/>
      <c r="CY27" s="11"/>
      <c r="CZ27" s="12"/>
      <c r="DA27" s="12"/>
      <c r="DB27" s="12"/>
      <c r="DC27" s="12"/>
      <c r="DD27" s="11"/>
      <c r="DE27" s="11"/>
      <c r="DF27" s="11"/>
      <c r="DG27" s="11"/>
      <c r="DH27" s="12"/>
      <c r="DI27" s="12"/>
      <c r="DJ27" s="12"/>
      <c r="DK27" s="12"/>
      <c r="DL27" s="11"/>
      <c r="DM27" s="11"/>
      <c r="DN27" s="11"/>
      <c r="DO27" s="11"/>
      <c r="DP27" s="12"/>
      <c r="DQ27" s="12"/>
      <c r="DR27" s="12"/>
      <c r="DS27" s="12"/>
      <c r="DT27" s="11"/>
      <c r="DU27" s="11"/>
      <c r="DV27" s="11"/>
      <c r="DW27" s="11"/>
      <c r="DX27" s="12"/>
      <c r="DY27" s="12"/>
      <c r="DZ27" s="12"/>
      <c r="EA27" s="12"/>
      <c r="EB27" s="11"/>
      <c r="EC27" s="11"/>
      <c r="ED27" s="11"/>
      <c r="EE27" s="11"/>
      <c r="EF27" s="12">
        <v>5</v>
      </c>
      <c r="EG27" s="12">
        <v>2</v>
      </c>
      <c r="EH27" s="12">
        <v>4</v>
      </c>
      <c r="EI27" s="12"/>
      <c r="EJ27" s="11"/>
      <c r="EK27" s="11"/>
      <c r="EL27" s="11"/>
      <c r="EM27" s="11"/>
      <c r="EN27" s="12"/>
      <c r="EO27" s="12"/>
      <c r="EP27" s="12"/>
      <c r="EQ27" s="12"/>
      <c r="ER27" s="11"/>
      <c r="ES27" s="11"/>
      <c r="ET27" s="11"/>
      <c r="EU27" s="11"/>
      <c r="EV27" s="12"/>
      <c r="EW27" s="12"/>
      <c r="EX27" s="12"/>
      <c r="EY27" s="12"/>
      <c r="EZ27" s="11"/>
      <c r="FA27" s="11"/>
      <c r="FB27" s="11"/>
      <c r="FC27" s="11"/>
      <c r="FD27" s="12"/>
      <c r="FE27" s="12"/>
      <c r="FF27" s="12"/>
      <c r="FG27" s="12"/>
      <c r="FH27" s="11"/>
      <c r="FI27" s="11"/>
      <c r="FJ27" s="11"/>
      <c r="FK27" s="11"/>
      <c r="FL27" s="12"/>
      <c r="FM27" s="12"/>
      <c r="FN27" s="12"/>
      <c r="FO27" s="12"/>
      <c r="FP27" s="11"/>
      <c r="FQ27" s="11"/>
      <c r="FR27" s="11"/>
      <c r="FS27" s="11"/>
      <c r="FT27" s="12"/>
      <c r="FU27" s="12"/>
      <c r="FV27" s="12"/>
      <c r="FW27" s="12"/>
      <c r="FX27" s="11"/>
      <c r="FY27" s="11"/>
      <c r="FZ27" s="11"/>
      <c r="GA27" s="11"/>
      <c r="GB27" s="12">
        <v>5</v>
      </c>
      <c r="GC27" s="12">
        <v>5</v>
      </c>
      <c r="GD27" s="12">
        <v>6</v>
      </c>
      <c r="GE27" s="12"/>
      <c r="GF27" s="11"/>
      <c r="GG27" s="11"/>
      <c r="GH27" s="11"/>
      <c r="GI27" s="11"/>
      <c r="GJ27" s="12"/>
      <c r="GK27" s="12"/>
      <c r="GL27" s="12"/>
      <c r="GM27" s="12"/>
      <c r="GN27" s="11"/>
      <c r="GO27" s="11"/>
      <c r="GP27" s="11"/>
      <c r="GQ27" s="11"/>
      <c r="GR27" s="12"/>
      <c r="GS27" s="12"/>
      <c r="GT27" s="12"/>
      <c r="GU27" s="12"/>
      <c r="GV27" s="11"/>
      <c r="GW27" s="11"/>
      <c r="GX27" s="11"/>
      <c r="GY27" s="11"/>
      <c r="GZ27" s="12"/>
      <c r="HA27" s="12"/>
      <c r="HB27" s="12"/>
      <c r="HC27" s="12"/>
      <c r="HD27" s="11">
        <v>4</v>
      </c>
      <c r="HE27" s="11">
        <v>5</v>
      </c>
      <c r="HF27" s="11">
        <v>4</v>
      </c>
      <c r="HG27" s="11"/>
      <c r="HH27" s="12">
        <v>2</v>
      </c>
      <c r="HI27" s="12">
        <v>3</v>
      </c>
      <c r="HJ27" s="12">
        <v>3</v>
      </c>
      <c r="HK27" s="12"/>
      <c r="HL27" s="11"/>
      <c r="HM27" s="11"/>
      <c r="HN27" s="11"/>
      <c r="HO27" s="11"/>
      <c r="HP27" s="12"/>
      <c r="HQ27" s="12"/>
      <c r="HR27" s="12"/>
      <c r="HS27" s="12"/>
      <c r="HT27" s="11"/>
      <c r="HU27" s="11"/>
      <c r="HV27" s="11"/>
      <c r="HW27" s="11"/>
      <c r="HX27" s="12"/>
      <c r="HY27" s="12"/>
      <c r="HZ27" s="12"/>
      <c r="IA27" s="12"/>
      <c r="IB27" s="11"/>
      <c r="IC27" s="11"/>
      <c r="ID27" s="11"/>
      <c r="IE27" s="11"/>
      <c r="IF27" s="12"/>
      <c r="IG27" s="12"/>
      <c r="IH27" s="12"/>
      <c r="II27" s="12"/>
      <c r="IJ27" s="11"/>
      <c r="IK27" s="11"/>
      <c r="IL27" s="11"/>
      <c r="IM27" s="11"/>
      <c r="IN27" s="12"/>
      <c r="IO27" s="12"/>
      <c r="IP27" s="12"/>
      <c r="IQ27" s="12"/>
      <c r="IR27" s="11"/>
      <c r="IS27" s="11"/>
      <c r="IT27" s="11"/>
      <c r="IU27" s="11"/>
      <c r="IV27" s="12"/>
      <c r="IW27" s="12"/>
      <c r="IX27" s="12"/>
      <c r="IY27" s="12"/>
      <c r="IZ27" s="11"/>
      <c r="JA27" s="11"/>
      <c r="JB27" s="11"/>
      <c r="JC27" s="11"/>
      <c r="JD27" s="12"/>
      <c r="JE27" s="12"/>
      <c r="JF27" s="12"/>
      <c r="JG27" s="12"/>
      <c r="JH27" s="11"/>
      <c r="JI27" s="11"/>
      <c r="JJ27" s="11"/>
      <c r="JK27" s="11"/>
      <c r="JL27" s="12"/>
      <c r="JM27" s="12"/>
      <c r="JN27" s="12"/>
      <c r="JO27" s="12"/>
      <c r="JP27" s="11"/>
      <c r="JQ27" s="11"/>
      <c r="JR27" s="11"/>
      <c r="JS27" s="11"/>
      <c r="JT27" s="12"/>
      <c r="JU27" s="12"/>
      <c r="JV27" s="12"/>
      <c r="JW27" s="12"/>
      <c r="JX27" s="11"/>
      <c r="JY27" s="11"/>
      <c r="JZ27" s="11"/>
      <c r="KA27" s="11"/>
      <c r="KB27" s="12"/>
      <c r="KC27" s="12"/>
      <c r="KD27" s="12"/>
      <c r="KE27" s="12"/>
      <c r="KF27" s="11"/>
      <c r="KG27" s="11"/>
      <c r="KH27" s="11"/>
      <c r="KI27" s="11"/>
      <c r="KJ27" s="12"/>
      <c r="KK27" s="12"/>
      <c r="KL27" s="12"/>
      <c r="KM27" s="12"/>
      <c r="KN27" s="11"/>
      <c r="KO27" s="11"/>
      <c r="KP27" s="11"/>
      <c r="KQ27" s="11"/>
      <c r="KR27" s="12"/>
      <c r="KS27" s="12"/>
      <c r="KT27" s="12"/>
      <c r="KU27" s="12"/>
      <c r="KV27" s="11"/>
      <c r="KW27" s="11"/>
      <c r="KX27" s="11"/>
      <c r="KY27" s="11"/>
      <c r="KZ27" s="12"/>
      <c r="LA27" s="12"/>
      <c r="LB27" s="12"/>
      <c r="LC27" s="12"/>
      <c r="LD27" s="11"/>
      <c r="LE27" s="11"/>
      <c r="LF27" s="11"/>
      <c r="LG27" s="11"/>
      <c r="LH27" s="12"/>
      <c r="LI27" s="12"/>
      <c r="LJ27" s="12"/>
      <c r="LK27" s="12"/>
    </row>
    <row r="28" spans="3:323" x14ac:dyDescent="0.35">
      <c r="C28" s="10" t="s">
        <v>37</v>
      </c>
      <c r="D28" s="11"/>
      <c r="E28" s="11"/>
      <c r="F28" s="11"/>
      <c r="G28" s="11"/>
      <c r="H28" s="12"/>
      <c r="I28" s="12"/>
      <c r="J28" s="12"/>
      <c r="K28" s="12"/>
      <c r="L28" s="11"/>
      <c r="M28" s="11"/>
      <c r="N28" s="11"/>
      <c r="O28" s="11"/>
      <c r="P28" s="12"/>
      <c r="Q28" s="12"/>
      <c r="R28" s="12"/>
      <c r="S28" s="12"/>
      <c r="T28" s="11"/>
      <c r="U28" s="11"/>
      <c r="V28" s="11"/>
      <c r="W28" s="11"/>
      <c r="X28" s="12"/>
      <c r="Y28" s="12"/>
      <c r="Z28" s="12"/>
      <c r="AA28" s="12"/>
      <c r="AB28" s="11"/>
      <c r="AC28" s="11"/>
      <c r="AD28" s="11"/>
      <c r="AE28" s="11"/>
      <c r="AF28" s="12"/>
      <c r="AG28" s="12"/>
      <c r="AH28" s="12"/>
      <c r="AI28" s="12"/>
      <c r="AJ28" s="11"/>
      <c r="AK28" s="11"/>
      <c r="AL28" s="11"/>
      <c r="AM28" s="11"/>
      <c r="AN28" s="12"/>
      <c r="AO28" s="12"/>
      <c r="AP28" s="12"/>
      <c r="AQ28" s="12"/>
      <c r="AR28" s="11"/>
      <c r="AS28" s="11"/>
      <c r="AT28" s="11"/>
      <c r="AU28" s="11"/>
      <c r="AV28" s="12"/>
      <c r="AW28" s="12"/>
      <c r="AX28" s="12"/>
      <c r="AY28" s="12"/>
      <c r="AZ28" s="11"/>
      <c r="BA28" s="11"/>
      <c r="BB28" s="11"/>
      <c r="BC28" s="11"/>
      <c r="BD28" s="12"/>
      <c r="BE28" s="12"/>
      <c r="BF28" s="12"/>
      <c r="BG28" s="12"/>
      <c r="BH28" s="11"/>
      <c r="BI28" s="11"/>
      <c r="BJ28" s="11"/>
      <c r="BK28" s="11"/>
      <c r="BL28" s="12"/>
      <c r="BM28" s="12"/>
      <c r="BN28" s="12"/>
      <c r="BO28" s="12"/>
      <c r="BP28" s="11"/>
      <c r="BQ28" s="11"/>
      <c r="BR28" s="11"/>
      <c r="BS28" s="11"/>
      <c r="BT28" s="12"/>
      <c r="BU28" s="12"/>
      <c r="BV28" s="12"/>
      <c r="BW28" s="12"/>
      <c r="BX28" s="11"/>
      <c r="BY28" s="11"/>
      <c r="BZ28" s="11"/>
      <c r="CA28" s="11"/>
      <c r="CB28" s="12"/>
      <c r="CC28" s="12"/>
      <c r="CD28" s="12"/>
      <c r="CE28" s="12"/>
      <c r="CF28" s="11"/>
      <c r="CG28" s="11"/>
      <c r="CH28" s="11"/>
      <c r="CI28" s="11"/>
      <c r="CJ28" s="12"/>
      <c r="CK28" s="12"/>
      <c r="CL28" s="12"/>
      <c r="CM28" s="12"/>
      <c r="CN28" s="11"/>
      <c r="CO28" s="11"/>
      <c r="CP28" s="11"/>
      <c r="CQ28" s="11"/>
      <c r="CR28" s="12"/>
      <c r="CS28" s="12"/>
      <c r="CT28" s="12"/>
      <c r="CU28" s="12"/>
      <c r="CV28" s="11"/>
      <c r="CW28" s="11"/>
      <c r="CX28" s="11"/>
      <c r="CY28" s="11"/>
      <c r="CZ28" s="12"/>
      <c r="DA28" s="12"/>
      <c r="DB28" s="12"/>
      <c r="DC28" s="12"/>
      <c r="DD28" s="11"/>
      <c r="DE28" s="11"/>
      <c r="DF28" s="11"/>
      <c r="DG28" s="11"/>
      <c r="DH28" s="12"/>
      <c r="DI28" s="12"/>
      <c r="DJ28" s="12"/>
      <c r="DK28" s="12"/>
      <c r="DL28" s="11"/>
      <c r="DM28" s="11"/>
      <c r="DN28" s="11"/>
      <c r="DO28" s="11"/>
      <c r="DP28" s="12"/>
      <c r="DQ28" s="12"/>
      <c r="DR28" s="12"/>
      <c r="DS28" s="12"/>
      <c r="DT28" s="11"/>
      <c r="DU28" s="11"/>
      <c r="DV28" s="11"/>
      <c r="DW28" s="11"/>
      <c r="DX28" s="12"/>
      <c r="DY28" s="12"/>
      <c r="DZ28" s="12"/>
      <c r="EA28" s="12"/>
      <c r="EB28" s="11"/>
      <c r="EC28" s="11"/>
      <c r="ED28" s="11"/>
      <c r="EE28" s="11"/>
      <c r="EF28" s="12">
        <v>4</v>
      </c>
      <c r="EG28" s="12">
        <v>8</v>
      </c>
      <c r="EH28" s="12">
        <v>5</v>
      </c>
      <c r="EI28" s="12"/>
      <c r="EJ28" s="11"/>
      <c r="EK28" s="11"/>
      <c r="EL28" s="11"/>
      <c r="EM28" s="11"/>
      <c r="EN28" s="12"/>
      <c r="EO28" s="12"/>
      <c r="EP28" s="12"/>
      <c r="EQ28" s="12"/>
      <c r="ER28" s="11"/>
      <c r="ES28" s="11"/>
      <c r="ET28" s="11"/>
      <c r="EU28" s="11"/>
      <c r="EV28" s="12"/>
      <c r="EW28" s="12"/>
      <c r="EX28" s="12"/>
      <c r="EY28" s="12"/>
      <c r="EZ28" s="11"/>
      <c r="FA28" s="11"/>
      <c r="FB28" s="11"/>
      <c r="FC28" s="11"/>
      <c r="FD28" s="12"/>
      <c r="FE28" s="12"/>
      <c r="FF28" s="12"/>
      <c r="FG28" s="12"/>
      <c r="FH28" s="11"/>
      <c r="FI28" s="11"/>
      <c r="FJ28" s="11"/>
      <c r="FK28" s="11"/>
      <c r="FL28" s="12"/>
      <c r="FM28" s="12"/>
      <c r="FN28" s="12"/>
      <c r="FO28" s="12"/>
      <c r="FP28" s="11"/>
      <c r="FQ28" s="11"/>
      <c r="FR28" s="11"/>
      <c r="FS28" s="11"/>
      <c r="FT28" s="12"/>
      <c r="FU28" s="12"/>
      <c r="FV28" s="12"/>
      <c r="FW28" s="12"/>
      <c r="FX28" s="11"/>
      <c r="FY28" s="11"/>
      <c r="FZ28" s="11"/>
      <c r="GA28" s="11"/>
      <c r="GB28" s="12"/>
      <c r="GC28" s="12"/>
      <c r="GD28" s="12"/>
      <c r="GE28" s="12"/>
      <c r="GF28" s="11"/>
      <c r="GG28" s="11"/>
      <c r="GH28" s="11"/>
      <c r="GI28" s="11"/>
      <c r="GJ28" s="12"/>
      <c r="GK28" s="12"/>
      <c r="GL28" s="12"/>
      <c r="GM28" s="12"/>
      <c r="GN28" s="11"/>
      <c r="GO28" s="11"/>
      <c r="GP28" s="11"/>
      <c r="GQ28" s="11"/>
      <c r="GR28" s="12"/>
      <c r="GS28" s="12"/>
      <c r="GT28" s="12"/>
      <c r="GU28" s="12"/>
      <c r="GV28" s="11"/>
      <c r="GW28" s="11"/>
      <c r="GX28" s="11"/>
      <c r="GY28" s="11"/>
      <c r="GZ28" s="12"/>
      <c r="HA28" s="12"/>
      <c r="HB28" s="12"/>
      <c r="HC28" s="12"/>
      <c r="HD28" s="11">
        <v>3</v>
      </c>
      <c r="HE28" s="11">
        <v>8</v>
      </c>
      <c r="HF28" s="11">
        <v>8</v>
      </c>
      <c r="HG28" s="11"/>
      <c r="HH28" s="12"/>
      <c r="HI28" s="12"/>
      <c r="HJ28" s="12"/>
      <c r="HK28" s="12"/>
      <c r="HL28" s="11"/>
      <c r="HM28" s="11"/>
      <c r="HN28" s="11"/>
      <c r="HO28" s="11"/>
      <c r="HP28" s="12"/>
      <c r="HQ28" s="12"/>
      <c r="HR28" s="12"/>
      <c r="HS28" s="12"/>
      <c r="HT28" s="11"/>
      <c r="HU28" s="11"/>
      <c r="HV28" s="11"/>
      <c r="HW28" s="11"/>
      <c r="HX28" s="12"/>
      <c r="HY28" s="12"/>
      <c r="HZ28" s="12"/>
      <c r="IA28" s="12"/>
      <c r="IB28" s="11"/>
      <c r="IC28" s="11"/>
      <c r="ID28" s="11"/>
      <c r="IE28" s="11"/>
      <c r="IF28" s="12"/>
      <c r="IG28" s="12"/>
      <c r="IH28" s="12"/>
      <c r="II28" s="12"/>
      <c r="IJ28" s="11"/>
      <c r="IK28" s="11"/>
      <c r="IL28" s="11"/>
      <c r="IM28" s="11"/>
      <c r="IN28" s="12"/>
      <c r="IO28" s="12"/>
      <c r="IP28" s="12"/>
      <c r="IQ28" s="12"/>
      <c r="IR28" s="11"/>
      <c r="IS28" s="11"/>
      <c r="IT28" s="11"/>
      <c r="IU28" s="11"/>
      <c r="IV28" s="12"/>
      <c r="IW28" s="12"/>
      <c r="IX28" s="12"/>
      <c r="IY28" s="12"/>
      <c r="IZ28" s="11"/>
      <c r="JA28" s="11"/>
      <c r="JB28" s="11"/>
      <c r="JC28" s="11"/>
      <c r="JD28" s="12"/>
      <c r="JE28" s="12"/>
      <c r="JF28" s="12"/>
      <c r="JG28" s="12"/>
      <c r="JH28" s="11"/>
      <c r="JI28" s="11"/>
      <c r="JJ28" s="11"/>
      <c r="JK28" s="11"/>
      <c r="JL28" s="12"/>
      <c r="JM28" s="12"/>
      <c r="JN28" s="12"/>
      <c r="JO28" s="12"/>
      <c r="JP28" s="11"/>
      <c r="JQ28" s="11"/>
      <c r="JR28" s="11"/>
      <c r="JS28" s="11"/>
      <c r="JT28" s="12"/>
      <c r="JU28" s="12"/>
      <c r="JV28" s="12"/>
      <c r="JW28" s="12"/>
      <c r="JX28" s="11"/>
      <c r="JY28" s="11"/>
      <c r="JZ28" s="11"/>
      <c r="KA28" s="11"/>
      <c r="KB28" s="12"/>
      <c r="KC28" s="12"/>
      <c r="KD28" s="12"/>
      <c r="KE28" s="12"/>
      <c r="KF28" s="11"/>
      <c r="KG28" s="11"/>
      <c r="KH28" s="11"/>
      <c r="KI28" s="11"/>
      <c r="KJ28" s="12"/>
      <c r="KK28" s="12"/>
      <c r="KL28" s="12"/>
      <c r="KM28" s="12"/>
      <c r="KN28" s="11"/>
      <c r="KO28" s="11"/>
      <c r="KP28" s="11"/>
      <c r="KQ28" s="11"/>
      <c r="KR28" s="12"/>
      <c r="KS28" s="12"/>
      <c r="KT28" s="12"/>
      <c r="KU28" s="12"/>
      <c r="KV28" s="11"/>
      <c r="KW28" s="11"/>
      <c r="KX28" s="11"/>
      <c r="KY28" s="11"/>
      <c r="KZ28" s="12"/>
      <c r="LA28" s="12"/>
      <c r="LB28" s="12"/>
      <c r="LC28" s="12"/>
      <c r="LD28" s="11"/>
      <c r="LE28" s="11"/>
      <c r="LF28" s="11"/>
      <c r="LG28" s="11"/>
      <c r="LH28" s="12"/>
      <c r="LI28" s="12"/>
      <c r="LJ28" s="12"/>
      <c r="LK28" s="12"/>
    </row>
    <row r="29" spans="3:323" x14ac:dyDescent="0.35">
      <c r="C29" s="10" t="s">
        <v>38</v>
      </c>
      <c r="D29" s="11"/>
      <c r="E29" s="11"/>
      <c r="F29" s="11"/>
      <c r="G29" s="11"/>
      <c r="H29" s="12"/>
      <c r="I29" s="12"/>
      <c r="J29" s="12"/>
      <c r="K29" s="12"/>
      <c r="L29" s="11"/>
      <c r="M29" s="11"/>
      <c r="N29" s="11"/>
      <c r="O29" s="11"/>
      <c r="P29" s="12"/>
      <c r="Q29" s="12"/>
      <c r="R29" s="12"/>
      <c r="S29" s="12"/>
      <c r="T29" s="11"/>
      <c r="U29" s="11"/>
      <c r="V29" s="11"/>
      <c r="W29" s="11"/>
      <c r="X29" s="12"/>
      <c r="Y29" s="12"/>
      <c r="Z29" s="12"/>
      <c r="AA29" s="12"/>
      <c r="AB29" s="11"/>
      <c r="AC29" s="11"/>
      <c r="AD29" s="11"/>
      <c r="AE29" s="11"/>
      <c r="AF29" s="12"/>
      <c r="AG29" s="12"/>
      <c r="AH29" s="12"/>
      <c r="AI29" s="12"/>
      <c r="AJ29" s="11"/>
      <c r="AK29" s="11"/>
      <c r="AL29" s="11"/>
      <c r="AM29" s="11"/>
      <c r="AN29" s="12"/>
      <c r="AO29" s="12"/>
      <c r="AP29" s="12"/>
      <c r="AQ29" s="12"/>
      <c r="AR29" s="11"/>
      <c r="AS29" s="11"/>
      <c r="AT29" s="11"/>
      <c r="AU29" s="11"/>
      <c r="AV29" s="12"/>
      <c r="AW29" s="12"/>
      <c r="AX29" s="12"/>
      <c r="AY29" s="12"/>
      <c r="AZ29" s="11"/>
      <c r="BA29" s="11"/>
      <c r="BB29" s="11"/>
      <c r="BC29" s="11"/>
      <c r="BD29" s="12"/>
      <c r="BE29" s="12"/>
      <c r="BF29" s="12"/>
      <c r="BG29" s="12"/>
      <c r="BH29" s="11"/>
      <c r="BI29" s="11"/>
      <c r="BJ29" s="11"/>
      <c r="BK29" s="11"/>
      <c r="BL29" s="12"/>
      <c r="BM29" s="12"/>
      <c r="BN29" s="12"/>
      <c r="BO29" s="12"/>
      <c r="BP29" s="11"/>
      <c r="BQ29" s="11"/>
      <c r="BR29" s="11"/>
      <c r="BS29" s="11"/>
      <c r="BT29" s="12"/>
      <c r="BU29" s="12"/>
      <c r="BV29" s="12"/>
      <c r="BW29" s="12"/>
      <c r="BX29" s="11"/>
      <c r="BY29" s="11"/>
      <c r="BZ29" s="11"/>
      <c r="CA29" s="11"/>
      <c r="CB29" s="12"/>
      <c r="CC29" s="12"/>
      <c r="CD29" s="12"/>
      <c r="CE29" s="12"/>
      <c r="CF29" s="11"/>
      <c r="CG29" s="11"/>
      <c r="CH29" s="11"/>
      <c r="CI29" s="11"/>
      <c r="CJ29" s="12"/>
      <c r="CK29" s="12"/>
      <c r="CL29" s="12"/>
      <c r="CM29" s="12"/>
      <c r="CN29" s="11"/>
      <c r="CO29" s="11"/>
      <c r="CP29" s="11"/>
      <c r="CQ29" s="11"/>
      <c r="CR29" s="12"/>
      <c r="CS29" s="12"/>
      <c r="CT29" s="12"/>
      <c r="CU29" s="12"/>
      <c r="CV29" s="11"/>
      <c r="CW29" s="11"/>
      <c r="CX29" s="11"/>
      <c r="CY29" s="11"/>
      <c r="CZ29" s="12"/>
      <c r="DA29" s="12"/>
      <c r="DB29" s="12"/>
      <c r="DC29" s="12"/>
      <c r="DD29" s="11"/>
      <c r="DE29" s="11"/>
      <c r="DF29" s="11"/>
      <c r="DG29" s="11"/>
      <c r="DH29" s="12"/>
      <c r="DI29" s="12"/>
      <c r="DJ29" s="12"/>
      <c r="DK29" s="12"/>
      <c r="DL29" s="11"/>
      <c r="DM29" s="11"/>
      <c r="DN29" s="11"/>
      <c r="DO29" s="11"/>
      <c r="DP29" s="12"/>
      <c r="DQ29" s="12"/>
      <c r="DR29" s="12"/>
      <c r="DS29" s="12"/>
      <c r="DT29" s="11"/>
      <c r="DU29" s="11"/>
      <c r="DV29" s="11"/>
      <c r="DW29" s="11"/>
      <c r="DX29" s="12"/>
      <c r="DY29" s="12"/>
      <c r="DZ29" s="12"/>
      <c r="EA29" s="12"/>
      <c r="EB29" s="11"/>
      <c r="EC29" s="11"/>
      <c r="ED29" s="11"/>
      <c r="EE29" s="11"/>
      <c r="EF29" s="12"/>
      <c r="EG29" s="12"/>
      <c r="EH29" s="12"/>
      <c r="EI29" s="12"/>
      <c r="EJ29" s="11"/>
      <c r="EK29" s="11"/>
      <c r="EL29" s="11"/>
      <c r="EM29" s="11"/>
      <c r="EN29" s="12"/>
      <c r="EO29" s="12"/>
      <c r="EP29" s="12"/>
      <c r="EQ29" s="12"/>
      <c r="ER29" s="11"/>
      <c r="ES29" s="11"/>
      <c r="ET29" s="11"/>
      <c r="EU29" s="11"/>
      <c r="EV29" s="12"/>
      <c r="EW29" s="12"/>
      <c r="EX29" s="12"/>
      <c r="EY29" s="12"/>
      <c r="EZ29" s="11"/>
      <c r="FA29" s="11"/>
      <c r="FB29" s="11"/>
      <c r="FC29" s="11"/>
      <c r="FD29" s="12"/>
      <c r="FE29" s="12"/>
      <c r="FF29" s="12"/>
      <c r="FG29" s="12"/>
      <c r="FH29" s="11"/>
      <c r="FI29" s="11"/>
      <c r="FJ29" s="11"/>
      <c r="FK29" s="11"/>
      <c r="FL29" s="12"/>
      <c r="FM29" s="12"/>
      <c r="FN29" s="12"/>
      <c r="FO29" s="12"/>
      <c r="FP29" s="11"/>
      <c r="FQ29" s="11"/>
      <c r="FR29" s="11"/>
      <c r="FS29" s="11"/>
      <c r="FT29" s="12"/>
      <c r="FU29" s="12"/>
      <c r="FV29" s="12"/>
      <c r="FW29" s="12"/>
      <c r="FX29" s="11"/>
      <c r="FY29" s="11"/>
      <c r="FZ29" s="11"/>
      <c r="GA29" s="11"/>
      <c r="GB29" s="12"/>
      <c r="GC29" s="12"/>
      <c r="GD29" s="12"/>
      <c r="GE29" s="12"/>
      <c r="GF29" s="11"/>
      <c r="GG29" s="11"/>
      <c r="GH29" s="11"/>
      <c r="GI29" s="11"/>
      <c r="GJ29" s="12"/>
      <c r="GK29" s="12"/>
      <c r="GL29" s="12"/>
      <c r="GM29" s="12"/>
      <c r="GN29" s="11"/>
      <c r="GO29" s="11"/>
      <c r="GP29" s="11"/>
      <c r="GQ29" s="11"/>
      <c r="GR29" s="12"/>
      <c r="GS29" s="12"/>
      <c r="GT29" s="12"/>
      <c r="GU29" s="12"/>
      <c r="GV29" s="11"/>
      <c r="GW29" s="11"/>
      <c r="GX29" s="11"/>
      <c r="GY29" s="11"/>
      <c r="GZ29" s="12"/>
      <c r="HA29" s="12"/>
      <c r="HB29" s="12"/>
      <c r="HC29" s="12"/>
      <c r="HD29" s="11">
        <v>5</v>
      </c>
      <c r="HE29" s="11">
        <v>6</v>
      </c>
      <c r="HF29" s="11">
        <v>5</v>
      </c>
      <c r="HG29" s="11"/>
      <c r="HH29" s="12"/>
      <c r="HI29" s="12"/>
      <c r="HJ29" s="12"/>
      <c r="HK29" s="12"/>
      <c r="HL29" s="11"/>
      <c r="HM29" s="11"/>
      <c r="HN29" s="11"/>
      <c r="HO29" s="11"/>
      <c r="HP29" s="12"/>
      <c r="HQ29" s="12"/>
      <c r="HR29" s="12"/>
      <c r="HS29" s="12"/>
      <c r="HT29" s="11"/>
      <c r="HU29" s="11"/>
      <c r="HV29" s="11"/>
      <c r="HW29" s="11"/>
      <c r="HX29" s="12"/>
      <c r="HY29" s="12"/>
      <c r="HZ29" s="12"/>
      <c r="IA29" s="12"/>
      <c r="IB29" s="11"/>
      <c r="IC29" s="11"/>
      <c r="ID29" s="11"/>
      <c r="IE29" s="11"/>
      <c r="IF29" s="12"/>
      <c r="IG29" s="12"/>
      <c r="IH29" s="12"/>
      <c r="II29" s="12"/>
      <c r="IJ29" s="11"/>
      <c r="IK29" s="11"/>
      <c r="IL29" s="11"/>
      <c r="IM29" s="11"/>
      <c r="IN29" s="12"/>
      <c r="IO29" s="12"/>
      <c r="IP29" s="12"/>
      <c r="IQ29" s="12"/>
      <c r="IR29" s="11"/>
      <c r="IS29" s="11"/>
      <c r="IT29" s="11"/>
      <c r="IU29" s="11"/>
      <c r="IV29" s="12"/>
      <c r="IW29" s="12"/>
      <c r="IX29" s="12"/>
      <c r="IY29" s="12"/>
      <c r="IZ29" s="11"/>
      <c r="JA29" s="11"/>
      <c r="JB29" s="11"/>
      <c r="JC29" s="11"/>
      <c r="JD29" s="12"/>
      <c r="JE29" s="12"/>
      <c r="JF29" s="12"/>
      <c r="JG29" s="12"/>
      <c r="JH29" s="11"/>
      <c r="JI29" s="11"/>
      <c r="JJ29" s="11"/>
      <c r="JK29" s="11"/>
      <c r="JL29" s="12"/>
      <c r="JM29" s="12"/>
      <c r="JN29" s="12"/>
      <c r="JO29" s="12"/>
      <c r="JP29" s="11"/>
      <c r="JQ29" s="11"/>
      <c r="JR29" s="11"/>
      <c r="JS29" s="11"/>
      <c r="JT29" s="12"/>
      <c r="JU29" s="12"/>
      <c r="JV29" s="12"/>
      <c r="JW29" s="12"/>
      <c r="JX29" s="11"/>
      <c r="JY29" s="11"/>
      <c r="JZ29" s="11"/>
      <c r="KA29" s="11"/>
      <c r="KB29" s="12"/>
      <c r="KC29" s="12"/>
      <c r="KD29" s="12"/>
      <c r="KE29" s="12"/>
      <c r="KF29" s="11"/>
      <c r="KG29" s="11"/>
      <c r="KH29" s="11"/>
      <c r="KI29" s="11"/>
      <c r="KJ29" s="12"/>
      <c r="KK29" s="12"/>
      <c r="KL29" s="12"/>
      <c r="KM29" s="12"/>
      <c r="KN29" s="11"/>
      <c r="KO29" s="11"/>
      <c r="KP29" s="11"/>
      <c r="KQ29" s="11"/>
      <c r="KR29" s="12"/>
      <c r="KS29" s="12"/>
      <c r="KT29" s="12"/>
      <c r="KU29" s="12"/>
      <c r="KV29" s="11"/>
      <c r="KW29" s="11"/>
      <c r="KX29" s="11"/>
      <c r="KY29" s="11"/>
      <c r="KZ29" s="12"/>
      <c r="LA29" s="12"/>
      <c r="LB29" s="12"/>
      <c r="LC29" s="12"/>
      <c r="LD29" s="11"/>
      <c r="LE29" s="11"/>
      <c r="LF29" s="11"/>
      <c r="LG29" s="11"/>
      <c r="LH29" s="12"/>
      <c r="LI29" s="12"/>
      <c r="LJ29" s="12"/>
      <c r="LK29" s="12"/>
    </row>
    <row r="30" spans="3:323" x14ac:dyDescent="0.35">
      <c r="C30" s="10"/>
      <c r="D30" s="11" t="s">
        <v>39</v>
      </c>
      <c r="E30" s="11" t="s">
        <v>40</v>
      </c>
      <c r="F30" s="11" t="s">
        <v>41</v>
      </c>
      <c r="G30" s="11" t="s">
        <v>42</v>
      </c>
      <c r="H30" s="12" t="s">
        <v>39</v>
      </c>
      <c r="I30" s="12" t="s">
        <v>40</v>
      </c>
      <c r="J30" s="12" t="s">
        <v>41</v>
      </c>
      <c r="K30" s="12" t="s">
        <v>42</v>
      </c>
      <c r="L30" s="11" t="s">
        <v>39</v>
      </c>
      <c r="M30" s="11" t="s">
        <v>40</v>
      </c>
      <c r="N30" s="11" t="s">
        <v>41</v>
      </c>
      <c r="O30" s="11" t="s">
        <v>42</v>
      </c>
      <c r="P30" s="12" t="s">
        <v>39</v>
      </c>
      <c r="Q30" s="12" t="s">
        <v>40</v>
      </c>
      <c r="R30" s="12" t="s">
        <v>41</v>
      </c>
      <c r="S30" s="12" t="s">
        <v>42</v>
      </c>
      <c r="T30" s="11" t="s">
        <v>39</v>
      </c>
      <c r="U30" s="11" t="s">
        <v>40</v>
      </c>
      <c r="V30" s="11" t="s">
        <v>41</v>
      </c>
      <c r="W30" s="11" t="s">
        <v>42</v>
      </c>
      <c r="X30" s="12" t="s">
        <v>39</v>
      </c>
      <c r="Y30" s="12" t="s">
        <v>40</v>
      </c>
      <c r="Z30" s="12" t="s">
        <v>41</v>
      </c>
      <c r="AA30" s="12" t="s">
        <v>42</v>
      </c>
      <c r="AB30" s="11" t="s">
        <v>39</v>
      </c>
      <c r="AC30" s="11" t="s">
        <v>40</v>
      </c>
      <c r="AD30" s="11" t="s">
        <v>41</v>
      </c>
      <c r="AE30" s="11" t="s">
        <v>42</v>
      </c>
      <c r="AF30" s="12" t="s">
        <v>39</v>
      </c>
      <c r="AG30" s="12" t="s">
        <v>40</v>
      </c>
      <c r="AH30" s="12" t="s">
        <v>41</v>
      </c>
      <c r="AI30" s="12" t="s">
        <v>42</v>
      </c>
      <c r="AJ30" s="11" t="s">
        <v>39</v>
      </c>
      <c r="AK30" s="11" t="s">
        <v>40</v>
      </c>
      <c r="AL30" s="11" t="s">
        <v>41</v>
      </c>
      <c r="AM30" s="11" t="s">
        <v>42</v>
      </c>
      <c r="AN30" s="12" t="s">
        <v>39</v>
      </c>
      <c r="AO30" s="12" t="s">
        <v>40</v>
      </c>
      <c r="AP30" s="12" t="s">
        <v>41</v>
      </c>
      <c r="AQ30" s="12" t="s">
        <v>42</v>
      </c>
      <c r="AR30" s="11" t="s">
        <v>39</v>
      </c>
      <c r="AS30" s="11" t="s">
        <v>40</v>
      </c>
      <c r="AT30" s="11" t="s">
        <v>41</v>
      </c>
      <c r="AU30" s="11" t="s">
        <v>42</v>
      </c>
      <c r="AV30" s="12" t="s">
        <v>39</v>
      </c>
      <c r="AW30" s="12" t="s">
        <v>40</v>
      </c>
      <c r="AX30" s="12" t="s">
        <v>41</v>
      </c>
      <c r="AY30" s="12" t="s">
        <v>42</v>
      </c>
      <c r="AZ30" s="11" t="s">
        <v>39</v>
      </c>
      <c r="BA30" s="11" t="s">
        <v>40</v>
      </c>
      <c r="BB30" s="11" t="s">
        <v>41</v>
      </c>
      <c r="BC30" s="11" t="s">
        <v>42</v>
      </c>
      <c r="BD30" s="12" t="s">
        <v>39</v>
      </c>
      <c r="BE30" s="12" t="s">
        <v>40</v>
      </c>
      <c r="BF30" s="12" t="s">
        <v>41</v>
      </c>
      <c r="BG30" s="12" t="s">
        <v>42</v>
      </c>
      <c r="BH30" s="11" t="s">
        <v>39</v>
      </c>
      <c r="BI30" s="11" t="s">
        <v>40</v>
      </c>
      <c r="BJ30" s="11" t="s">
        <v>41</v>
      </c>
      <c r="BK30" s="11" t="s">
        <v>42</v>
      </c>
      <c r="BL30" s="12" t="s">
        <v>39</v>
      </c>
      <c r="BM30" s="12" t="s">
        <v>40</v>
      </c>
      <c r="BN30" s="12" t="s">
        <v>41</v>
      </c>
      <c r="BO30" s="12" t="s">
        <v>42</v>
      </c>
      <c r="BP30" s="11" t="s">
        <v>39</v>
      </c>
      <c r="BQ30" s="11" t="s">
        <v>40</v>
      </c>
      <c r="BR30" s="11" t="s">
        <v>41</v>
      </c>
      <c r="BS30" s="11" t="s">
        <v>42</v>
      </c>
      <c r="BT30" s="12" t="s">
        <v>39</v>
      </c>
      <c r="BU30" s="12" t="s">
        <v>40</v>
      </c>
      <c r="BV30" s="12" t="s">
        <v>41</v>
      </c>
      <c r="BW30" s="12" t="s">
        <v>42</v>
      </c>
      <c r="BX30" s="11" t="s">
        <v>39</v>
      </c>
      <c r="BY30" s="11" t="s">
        <v>40</v>
      </c>
      <c r="BZ30" s="11" t="s">
        <v>41</v>
      </c>
      <c r="CA30" s="11" t="s">
        <v>42</v>
      </c>
      <c r="CB30" s="12" t="s">
        <v>39</v>
      </c>
      <c r="CC30" s="12" t="s">
        <v>40</v>
      </c>
      <c r="CD30" s="12" t="s">
        <v>41</v>
      </c>
      <c r="CE30" s="12" t="s">
        <v>42</v>
      </c>
      <c r="CF30" s="11" t="s">
        <v>39</v>
      </c>
      <c r="CG30" s="11" t="s">
        <v>40</v>
      </c>
      <c r="CH30" s="11" t="s">
        <v>41</v>
      </c>
      <c r="CI30" s="11" t="s">
        <v>42</v>
      </c>
      <c r="CJ30" s="12" t="s">
        <v>39</v>
      </c>
      <c r="CK30" s="12" t="s">
        <v>40</v>
      </c>
      <c r="CL30" s="12" t="s">
        <v>41</v>
      </c>
      <c r="CM30" s="12" t="s">
        <v>42</v>
      </c>
      <c r="CN30" s="11" t="s">
        <v>39</v>
      </c>
      <c r="CO30" s="11" t="s">
        <v>40</v>
      </c>
      <c r="CP30" s="11" t="s">
        <v>41</v>
      </c>
      <c r="CQ30" s="11" t="s">
        <v>42</v>
      </c>
      <c r="CR30" s="12" t="s">
        <v>39</v>
      </c>
      <c r="CS30" s="12" t="s">
        <v>40</v>
      </c>
      <c r="CT30" s="12" t="s">
        <v>41</v>
      </c>
      <c r="CU30" s="12" t="s">
        <v>42</v>
      </c>
      <c r="CV30" s="11" t="s">
        <v>39</v>
      </c>
      <c r="CW30" s="11" t="s">
        <v>40</v>
      </c>
      <c r="CX30" s="11" t="s">
        <v>41</v>
      </c>
      <c r="CY30" s="11" t="s">
        <v>42</v>
      </c>
      <c r="CZ30" s="12" t="s">
        <v>39</v>
      </c>
      <c r="DA30" s="12" t="s">
        <v>40</v>
      </c>
      <c r="DB30" s="12" t="s">
        <v>41</v>
      </c>
      <c r="DC30" s="12" t="s">
        <v>42</v>
      </c>
      <c r="DD30" s="11" t="s">
        <v>39</v>
      </c>
      <c r="DE30" s="11" t="s">
        <v>40</v>
      </c>
      <c r="DF30" s="11" t="s">
        <v>41</v>
      </c>
      <c r="DG30" s="11" t="s">
        <v>42</v>
      </c>
      <c r="DH30" s="12" t="s">
        <v>39</v>
      </c>
      <c r="DI30" s="12" t="s">
        <v>40</v>
      </c>
      <c r="DJ30" s="12" t="s">
        <v>41</v>
      </c>
      <c r="DK30" s="12" t="s">
        <v>42</v>
      </c>
      <c r="DL30" s="11" t="s">
        <v>39</v>
      </c>
      <c r="DM30" s="11" t="s">
        <v>40</v>
      </c>
      <c r="DN30" s="11" t="s">
        <v>41</v>
      </c>
      <c r="DO30" s="11" t="s">
        <v>42</v>
      </c>
      <c r="DP30" s="12" t="s">
        <v>39</v>
      </c>
      <c r="DQ30" s="12" t="s">
        <v>40</v>
      </c>
      <c r="DR30" s="12" t="s">
        <v>41</v>
      </c>
      <c r="DS30" s="12" t="s">
        <v>42</v>
      </c>
      <c r="DT30" s="11" t="s">
        <v>39</v>
      </c>
      <c r="DU30" s="11" t="s">
        <v>40</v>
      </c>
      <c r="DV30" s="11" t="s">
        <v>41</v>
      </c>
      <c r="DW30" s="11" t="s">
        <v>42</v>
      </c>
      <c r="DX30" s="12" t="s">
        <v>39</v>
      </c>
      <c r="DY30" s="12" t="s">
        <v>40</v>
      </c>
      <c r="DZ30" s="12" t="s">
        <v>41</v>
      </c>
      <c r="EA30" s="12" t="s">
        <v>42</v>
      </c>
      <c r="EB30" s="11" t="s">
        <v>39</v>
      </c>
      <c r="EC30" s="11" t="s">
        <v>40</v>
      </c>
      <c r="ED30" s="11" t="s">
        <v>41</v>
      </c>
      <c r="EE30" s="11" t="s">
        <v>42</v>
      </c>
      <c r="EF30" s="12" t="s">
        <v>39</v>
      </c>
      <c r="EG30" s="12" t="s">
        <v>40</v>
      </c>
      <c r="EH30" s="12" t="s">
        <v>41</v>
      </c>
      <c r="EI30" s="12" t="s">
        <v>42</v>
      </c>
      <c r="EJ30" s="11" t="s">
        <v>39</v>
      </c>
      <c r="EK30" s="11" t="s">
        <v>40</v>
      </c>
      <c r="EL30" s="11" t="s">
        <v>41</v>
      </c>
      <c r="EM30" s="11" t="s">
        <v>42</v>
      </c>
      <c r="EN30" s="12" t="s">
        <v>39</v>
      </c>
      <c r="EO30" s="12" t="s">
        <v>40</v>
      </c>
      <c r="EP30" s="12" t="s">
        <v>41</v>
      </c>
      <c r="EQ30" s="12" t="s">
        <v>42</v>
      </c>
      <c r="ER30" s="11" t="s">
        <v>39</v>
      </c>
      <c r="ES30" s="11" t="s">
        <v>40</v>
      </c>
      <c r="ET30" s="11" t="s">
        <v>41</v>
      </c>
      <c r="EU30" s="11" t="s">
        <v>42</v>
      </c>
      <c r="EV30" s="12" t="s">
        <v>39</v>
      </c>
      <c r="EW30" s="12" t="s">
        <v>40</v>
      </c>
      <c r="EX30" s="12" t="s">
        <v>41</v>
      </c>
      <c r="EY30" s="12" t="s">
        <v>42</v>
      </c>
      <c r="EZ30" s="11" t="s">
        <v>39</v>
      </c>
      <c r="FA30" s="11" t="s">
        <v>40</v>
      </c>
      <c r="FB30" s="11" t="s">
        <v>41</v>
      </c>
      <c r="FC30" s="11" t="s">
        <v>42</v>
      </c>
      <c r="FD30" s="12" t="s">
        <v>39</v>
      </c>
      <c r="FE30" s="12" t="s">
        <v>40</v>
      </c>
      <c r="FF30" s="12" t="s">
        <v>41</v>
      </c>
      <c r="FG30" s="12" t="s">
        <v>42</v>
      </c>
      <c r="FH30" s="11" t="s">
        <v>39</v>
      </c>
      <c r="FI30" s="11" t="s">
        <v>40</v>
      </c>
      <c r="FJ30" s="11" t="s">
        <v>41</v>
      </c>
      <c r="FK30" s="11" t="s">
        <v>42</v>
      </c>
      <c r="FL30" s="12" t="s">
        <v>39</v>
      </c>
      <c r="FM30" s="12" t="s">
        <v>40</v>
      </c>
      <c r="FN30" s="12" t="s">
        <v>41</v>
      </c>
      <c r="FO30" s="12" t="s">
        <v>42</v>
      </c>
      <c r="FP30" s="11" t="s">
        <v>39</v>
      </c>
      <c r="FQ30" s="11" t="s">
        <v>40</v>
      </c>
      <c r="FR30" s="11" t="s">
        <v>41</v>
      </c>
      <c r="FS30" s="11" t="s">
        <v>42</v>
      </c>
      <c r="FT30" s="12" t="s">
        <v>39</v>
      </c>
      <c r="FU30" s="12" t="s">
        <v>40</v>
      </c>
      <c r="FV30" s="12" t="s">
        <v>41</v>
      </c>
      <c r="FW30" s="12" t="s">
        <v>42</v>
      </c>
      <c r="FX30" s="11" t="s">
        <v>39</v>
      </c>
      <c r="FY30" s="11" t="s">
        <v>40</v>
      </c>
      <c r="FZ30" s="11" t="s">
        <v>41</v>
      </c>
      <c r="GA30" s="11" t="s">
        <v>42</v>
      </c>
      <c r="GB30" s="12" t="s">
        <v>39</v>
      </c>
      <c r="GC30" s="12" t="s">
        <v>40</v>
      </c>
      <c r="GD30" s="12" t="s">
        <v>41</v>
      </c>
      <c r="GE30" s="12" t="s">
        <v>42</v>
      </c>
      <c r="GF30" s="11" t="s">
        <v>39</v>
      </c>
      <c r="GG30" s="11" t="s">
        <v>40</v>
      </c>
      <c r="GH30" s="11" t="s">
        <v>41</v>
      </c>
      <c r="GI30" s="11" t="s">
        <v>42</v>
      </c>
      <c r="GJ30" s="12" t="s">
        <v>39</v>
      </c>
      <c r="GK30" s="12" t="s">
        <v>40</v>
      </c>
      <c r="GL30" s="12" t="s">
        <v>41</v>
      </c>
      <c r="GM30" s="12" t="s">
        <v>42</v>
      </c>
      <c r="GN30" s="11" t="s">
        <v>39</v>
      </c>
      <c r="GO30" s="11" t="s">
        <v>40</v>
      </c>
      <c r="GP30" s="11" t="s">
        <v>41</v>
      </c>
      <c r="GQ30" s="11" t="s">
        <v>42</v>
      </c>
      <c r="GR30" s="12" t="s">
        <v>39</v>
      </c>
      <c r="GS30" s="12" t="s">
        <v>40</v>
      </c>
      <c r="GT30" s="12" t="s">
        <v>41</v>
      </c>
      <c r="GU30" s="12" t="s">
        <v>42</v>
      </c>
      <c r="GV30" s="11" t="s">
        <v>39</v>
      </c>
      <c r="GW30" s="11" t="s">
        <v>40</v>
      </c>
      <c r="GX30" s="11" t="s">
        <v>41</v>
      </c>
      <c r="GY30" s="11" t="s">
        <v>42</v>
      </c>
      <c r="GZ30" s="12" t="s">
        <v>39</v>
      </c>
      <c r="HA30" s="12" t="s">
        <v>40</v>
      </c>
      <c r="HB30" s="12" t="s">
        <v>41</v>
      </c>
      <c r="HC30" s="12" t="s">
        <v>42</v>
      </c>
      <c r="HD30" s="11" t="s">
        <v>39</v>
      </c>
      <c r="HE30" s="11" t="s">
        <v>40</v>
      </c>
      <c r="HF30" s="11" t="s">
        <v>41</v>
      </c>
      <c r="HG30" s="11" t="s">
        <v>42</v>
      </c>
      <c r="HH30" s="12" t="s">
        <v>39</v>
      </c>
      <c r="HI30" s="12" t="s">
        <v>40</v>
      </c>
      <c r="HJ30" s="12" t="s">
        <v>41</v>
      </c>
      <c r="HK30" s="12" t="s">
        <v>42</v>
      </c>
      <c r="HL30" s="11"/>
      <c r="HM30" s="11"/>
      <c r="HN30" s="11"/>
      <c r="HO30" s="11"/>
      <c r="HP30" s="12"/>
      <c r="HQ30" s="12"/>
      <c r="HR30" s="12"/>
      <c r="HS30" s="12"/>
      <c r="HT30" s="11" t="s">
        <v>39</v>
      </c>
      <c r="HU30" s="11" t="s">
        <v>40</v>
      </c>
      <c r="HV30" s="11" t="s">
        <v>41</v>
      </c>
      <c r="HW30" s="11" t="s">
        <v>42</v>
      </c>
      <c r="HX30" s="12" t="s">
        <v>39</v>
      </c>
      <c r="HY30" s="12" t="s">
        <v>40</v>
      </c>
      <c r="HZ30" s="12" t="s">
        <v>41</v>
      </c>
      <c r="IA30" s="12" t="s">
        <v>42</v>
      </c>
      <c r="IB30" s="11" t="s">
        <v>39</v>
      </c>
      <c r="IC30" s="11" t="s">
        <v>40</v>
      </c>
      <c r="ID30" s="11" t="s">
        <v>41</v>
      </c>
      <c r="IE30" s="11" t="s">
        <v>42</v>
      </c>
      <c r="IF30" s="12" t="s">
        <v>39</v>
      </c>
      <c r="IG30" s="12" t="s">
        <v>40</v>
      </c>
      <c r="IH30" s="12" t="s">
        <v>41</v>
      </c>
      <c r="II30" s="12" t="s">
        <v>42</v>
      </c>
      <c r="IJ30" s="11" t="s">
        <v>39</v>
      </c>
      <c r="IK30" s="11" t="s">
        <v>40</v>
      </c>
      <c r="IL30" s="11" t="s">
        <v>41</v>
      </c>
      <c r="IM30" s="11" t="s">
        <v>42</v>
      </c>
      <c r="IN30" s="12" t="s">
        <v>39</v>
      </c>
      <c r="IO30" s="12" t="s">
        <v>40</v>
      </c>
      <c r="IP30" s="12" t="s">
        <v>41</v>
      </c>
      <c r="IQ30" s="12" t="s">
        <v>42</v>
      </c>
      <c r="IR30" s="11" t="s">
        <v>39</v>
      </c>
      <c r="IS30" s="11" t="s">
        <v>40</v>
      </c>
      <c r="IT30" s="11" t="s">
        <v>41</v>
      </c>
      <c r="IU30" s="11" t="s">
        <v>42</v>
      </c>
      <c r="IV30" s="12" t="s">
        <v>39</v>
      </c>
      <c r="IW30" s="12" t="s">
        <v>40</v>
      </c>
      <c r="IX30" s="12" t="s">
        <v>41</v>
      </c>
      <c r="IY30" s="12" t="s">
        <v>42</v>
      </c>
      <c r="IZ30" s="11" t="s">
        <v>39</v>
      </c>
      <c r="JA30" s="11" t="s">
        <v>40</v>
      </c>
      <c r="JB30" s="11" t="s">
        <v>41</v>
      </c>
      <c r="JC30" s="11" t="s">
        <v>42</v>
      </c>
      <c r="JD30" s="12" t="s">
        <v>39</v>
      </c>
      <c r="JE30" s="12" t="s">
        <v>40</v>
      </c>
      <c r="JF30" s="12" t="s">
        <v>41</v>
      </c>
      <c r="JG30" s="12" t="s">
        <v>42</v>
      </c>
      <c r="JH30" s="11" t="s">
        <v>39</v>
      </c>
      <c r="JI30" s="11" t="s">
        <v>40</v>
      </c>
      <c r="JJ30" s="11" t="s">
        <v>41</v>
      </c>
      <c r="JK30" s="11" t="s">
        <v>42</v>
      </c>
      <c r="JL30" s="12" t="s">
        <v>39</v>
      </c>
      <c r="JM30" s="12" t="s">
        <v>40</v>
      </c>
      <c r="JN30" s="12" t="s">
        <v>41</v>
      </c>
      <c r="JO30" s="12" t="s">
        <v>42</v>
      </c>
      <c r="JP30" s="11" t="s">
        <v>39</v>
      </c>
      <c r="JQ30" s="11" t="s">
        <v>40</v>
      </c>
      <c r="JR30" s="11" t="s">
        <v>41</v>
      </c>
      <c r="JS30" s="11" t="s">
        <v>42</v>
      </c>
      <c r="JT30" s="12" t="s">
        <v>39</v>
      </c>
      <c r="JU30" s="12" t="s">
        <v>40</v>
      </c>
      <c r="JV30" s="12" t="s">
        <v>41</v>
      </c>
      <c r="JW30" s="12" t="s">
        <v>42</v>
      </c>
      <c r="JX30" s="11" t="s">
        <v>39</v>
      </c>
      <c r="JY30" s="11" t="s">
        <v>40</v>
      </c>
      <c r="JZ30" s="11" t="s">
        <v>41</v>
      </c>
      <c r="KA30" s="11" t="s">
        <v>42</v>
      </c>
      <c r="KB30" s="12" t="s">
        <v>39</v>
      </c>
      <c r="KC30" s="12" t="s">
        <v>40</v>
      </c>
      <c r="KD30" s="12" t="s">
        <v>41</v>
      </c>
      <c r="KE30" s="12" t="s">
        <v>42</v>
      </c>
      <c r="KF30" s="11" t="s">
        <v>39</v>
      </c>
      <c r="KG30" s="11" t="s">
        <v>40</v>
      </c>
      <c r="KH30" s="11" t="s">
        <v>41</v>
      </c>
      <c r="KI30" s="11" t="s">
        <v>42</v>
      </c>
      <c r="KJ30" s="12" t="s">
        <v>39</v>
      </c>
      <c r="KK30" s="12" t="s">
        <v>40</v>
      </c>
      <c r="KL30" s="12" t="s">
        <v>41</v>
      </c>
      <c r="KM30" s="12" t="s">
        <v>42</v>
      </c>
      <c r="KN30" s="11" t="s">
        <v>39</v>
      </c>
      <c r="KO30" s="11" t="s">
        <v>40</v>
      </c>
      <c r="KP30" s="11" t="s">
        <v>41</v>
      </c>
      <c r="KQ30" s="11" t="s">
        <v>42</v>
      </c>
      <c r="KR30" s="12" t="s">
        <v>39</v>
      </c>
      <c r="KS30" s="12" t="s">
        <v>40</v>
      </c>
      <c r="KT30" s="12" t="s">
        <v>41</v>
      </c>
      <c r="KU30" s="12" t="s">
        <v>42</v>
      </c>
      <c r="KV30" s="11" t="s">
        <v>39</v>
      </c>
      <c r="KW30" s="11" t="s">
        <v>40</v>
      </c>
      <c r="KX30" s="11" t="s">
        <v>41</v>
      </c>
      <c r="KY30" s="11" t="s">
        <v>42</v>
      </c>
      <c r="KZ30" s="12" t="s">
        <v>39</v>
      </c>
      <c r="LA30" s="12" t="s">
        <v>40</v>
      </c>
      <c r="LB30" s="12" t="s">
        <v>41</v>
      </c>
      <c r="LC30" s="12" t="s">
        <v>42</v>
      </c>
      <c r="LD30" s="11" t="s">
        <v>39</v>
      </c>
      <c r="LE30" s="11" t="s">
        <v>40</v>
      </c>
      <c r="LF30" s="11" t="s">
        <v>41</v>
      </c>
      <c r="LG30" s="11" t="s">
        <v>42</v>
      </c>
      <c r="LH30" s="12" t="s">
        <v>39</v>
      </c>
      <c r="LI30" s="12" t="s">
        <v>40</v>
      </c>
      <c r="LJ30" s="12" t="s">
        <v>41</v>
      </c>
      <c r="LK30" s="12" t="s">
        <v>42</v>
      </c>
    </row>
    <row r="31" spans="3:323" x14ac:dyDescent="0.35">
      <c r="C31" s="10" t="s">
        <v>43</v>
      </c>
      <c r="D31" s="11">
        <v>6</v>
      </c>
      <c r="E31" s="11">
        <v>6</v>
      </c>
      <c r="F31" s="11">
        <v>4</v>
      </c>
      <c r="G31" s="11">
        <v>3</v>
      </c>
      <c r="H31" s="12">
        <v>7</v>
      </c>
      <c r="I31" s="12">
        <v>9</v>
      </c>
      <c r="J31" s="12">
        <v>9</v>
      </c>
      <c r="K31" s="12">
        <v>8</v>
      </c>
      <c r="L31" s="11"/>
      <c r="M31" s="11"/>
      <c r="N31" s="11"/>
      <c r="O31" s="11"/>
      <c r="P31" s="12"/>
      <c r="Q31" s="12"/>
      <c r="R31" s="12"/>
      <c r="S31" s="12"/>
      <c r="T31" s="11">
        <v>8</v>
      </c>
      <c r="U31" s="11">
        <v>19</v>
      </c>
      <c r="V31" s="11">
        <v>8</v>
      </c>
      <c r="W31" s="11">
        <v>3</v>
      </c>
      <c r="X31" s="12">
        <v>3</v>
      </c>
      <c r="Y31" s="12">
        <v>6</v>
      </c>
      <c r="Z31" s="12">
        <v>10</v>
      </c>
      <c r="AA31" s="12">
        <v>11</v>
      </c>
      <c r="AB31" s="11"/>
      <c r="AC31" s="11"/>
      <c r="AD31" s="11"/>
      <c r="AE31" s="11"/>
      <c r="AF31" s="12"/>
      <c r="AG31" s="12"/>
      <c r="AH31" s="12"/>
      <c r="AI31" s="12"/>
      <c r="AJ31" s="11">
        <v>4</v>
      </c>
      <c r="AK31" s="11">
        <v>11</v>
      </c>
      <c r="AL31" s="11">
        <v>6</v>
      </c>
      <c r="AM31" s="11">
        <v>4</v>
      </c>
      <c r="AN31" s="12">
        <v>8</v>
      </c>
      <c r="AO31" s="12">
        <v>8</v>
      </c>
      <c r="AP31" s="12">
        <v>12</v>
      </c>
      <c r="AQ31" s="12">
        <v>9</v>
      </c>
      <c r="AR31" s="11"/>
      <c r="AS31" s="11"/>
      <c r="AT31" s="11"/>
      <c r="AU31" s="11"/>
      <c r="AV31" s="12"/>
      <c r="AW31" s="12"/>
      <c r="AX31" s="12"/>
      <c r="AY31" s="12"/>
      <c r="AZ31" s="11">
        <v>6</v>
      </c>
      <c r="BA31" s="11">
        <v>6</v>
      </c>
      <c r="BB31" s="11">
        <v>7</v>
      </c>
      <c r="BC31" s="11">
        <v>6</v>
      </c>
      <c r="BD31" s="12">
        <v>0</v>
      </c>
      <c r="BE31" s="12">
        <v>0</v>
      </c>
      <c r="BF31" s="12">
        <v>0</v>
      </c>
      <c r="BG31" s="12">
        <v>0</v>
      </c>
      <c r="BH31" s="11"/>
      <c r="BI31" s="11"/>
      <c r="BJ31" s="11"/>
      <c r="BK31" s="11"/>
      <c r="BL31" s="12"/>
      <c r="BM31" s="12"/>
      <c r="BN31" s="12"/>
      <c r="BO31" s="12"/>
      <c r="BP31" s="11">
        <v>10</v>
      </c>
      <c r="BQ31" s="11">
        <v>7</v>
      </c>
      <c r="BR31" s="11">
        <v>7</v>
      </c>
      <c r="BS31" s="11">
        <v>7</v>
      </c>
      <c r="BT31" s="12">
        <v>9</v>
      </c>
      <c r="BU31" s="12">
        <v>10</v>
      </c>
      <c r="BV31" s="12">
        <v>9</v>
      </c>
      <c r="BW31" s="12">
        <v>11</v>
      </c>
      <c r="BX31" s="11"/>
      <c r="BY31" s="11"/>
      <c r="BZ31" s="11"/>
      <c r="CA31" s="11"/>
      <c r="CB31" s="12"/>
      <c r="CC31" s="12"/>
      <c r="CD31" s="12"/>
      <c r="CE31" s="12"/>
      <c r="CF31" s="11"/>
      <c r="CG31" s="11"/>
      <c r="CH31" s="11"/>
      <c r="CI31" s="11"/>
      <c r="CJ31" s="12"/>
      <c r="CK31" s="12"/>
      <c r="CL31" s="12"/>
      <c r="CM31" s="12"/>
      <c r="CN31" s="11"/>
      <c r="CO31" s="11"/>
      <c r="CP31" s="11"/>
      <c r="CQ31" s="11"/>
      <c r="CR31" s="12"/>
      <c r="CS31" s="12"/>
      <c r="CT31" s="12"/>
      <c r="CU31" s="12"/>
      <c r="CV31" s="11"/>
      <c r="CW31" s="11"/>
      <c r="CX31" s="11"/>
      <c r="CY31" s="11"/>
      <c r="CZ31" s="12"/>
      <c r="DA31" s="12"/>
      <c r="DB31" s="12"/>
      <c r="DC31" s="12"/>
      <c r="DD31" s="11"/>
      <c r="DE31" s="11"/>
      <c r="DF31" s="11"/>
      <c r="DG31" s="11"/>
      <c r="DH31" s="12"/>
      <c r="DI31" s="12"/>
      <c r="DJ31" s="12"/>
      <c r="DK31" s="12"/>
      <c r="DL31" s="11"/>
      <c r="DM31" s="11"/>
      <c r="DN31" s="11"/>
      <c r="DO31" s="11"/>
      <c r="DP31" s="12"/>
      <c r="DQ31" s="12"/>
      <c r="DR31" s="12"/>
      <c r="DS31" s="12"/>
      <c r="DT31" s="11"/>
      <c r="DU31" s="11"/>
      <c r="DV31" s="11"/>
      <c r="DW31" s="11"/>
      <c r="DX31" s="12"/>
      <c r="DY31" s="12"/>
      <c r="DZ31" s="12"/>
      <c r="EA31" s="12"/>
      <c r="EB31" s="11">
        <v>10</v>
      </c>
      <c r="EC31" s="11">
        <v>15</v>
      </c>
      <c r="ED31" s="11">
        <v>7</v>
      </c>
      <c r="EE31" s="11">
        <v>13</v>
      </c>
      <c r="EF31" s="12">
        <v>10</v>
      </c>
      <c r="EG31" s="12">
        <v>11</v>
      </c>
      <c r="EH31" s="12">
        <v>10</v>
      </c>
      <c r="EI31" s="12">
        <v>14</v>
      </c>
      <c r="EJ31" s="11"/>
      <c r="EK31" s="11"/>
      <c r="EL31" s="11"/>
      <c r="EM31" s="11"/>
      <c r="EN31" s="12"/>
      <c r="EO31" s="12"/>
      <c r="EP31" s="12"/>
      <c r="EQ31" s="12"/>
      <c r="ER31" s="11"/>
      <c r="ES31" s="11"/>
      <c r="ET31" s="11"/>
      <c r="EU31" s="11"/>
      <c r="EV31" s="12"/>
      <c r="EW31" s="12"/>
      <c r="EX31" s="12"/>
      <c r="EY31" s="12"/>
      <c r="EZ31" s="11"/>
      <c r="FA31" s="11"/>
      <c r="FB31" s="11"/>
      <c r="FC31" s="11"/>
      <c r="FD31" s="12"/>
      <c r="FE31" s="12"/>
      <c r="FF31" s="12"/>
      <c r="FG31" s="12"/>
      <c r="FH31" s="11"/>
      <c r="FI31" s="11"/>
      <c r="FJ31" s="11"/>
      <c r="FK31" s="11"/>
      <c r="FL31" s="12"/>
      <c r="FM31" s="12"/>
      <c r="FN31" s="12"/>
      <c r="FO31" s="12"/>
      <c r="FP31" s="11"/>
      <c r="FQ31" s="11"/>
      <c r="FR31" s="11"/>
      <c r="FS31" s="11"/>
      <c r="FT31" s="12"/>
      <c r="FU31" s="12"/>
      <c r="FV31" s="12"/>
      <c r="FW31" s="12"/>
      <c r="FX31" s="11"/>
      <c r="FY31" s="11"/>
      <c r="FZ31" s="11"/>
      <c r="GA31" s="11"/>
      <c r="GB31" s="12"/>
      <c r="GC31" s="12"/>
      <c r="GD31" s="12"/>
      <c r="GE31" s="12"/>
      <c r="GF31" s="11"/>
      <c r="GG31" s="11"/>
      <c r="GH31" s="11"/>
      <c r="GI31" s="11"/>
      <c r="GJ31" s="12"/>
      <c r="GK31" s="12"/>
      <c r="GL31" s="12"/>
      <c r="GM31" s="12"/>
      <c r="GN31" s="11"/>
      <c r="GO31" s="11"/>
      <c r="GP31" s="11"/>
      <c r="GQ31" s="11"/>
      <c r="GR31" s="12"/>
      <c r="GS31" s="12"/>
      <c r="GT31" s="12"/>
      <c r="GU31" s="12"/>
      <c r="GV31" s="11"/>
      <c r="GW31" s="11"/>
      <c r="GX31" s="11"/>
      <c r="GY31" s="11"/>
      <c r="GZ31" s="12"/>
      <c r="HA31" s="12"/>
      <c r="HB31" s="12"/>
      <c r="HC31" s="12"/>
      <c r="HD31" s="11"/>
      <c r="HE31" s="11"/>
      <c r="HF31" s="11"/>
      <c r="HG31" s="11"/>
      <c r="HH31" s="12">
        <v>11</v>
      </c>
      <c r="HI31" s="12">
        <v>9</v>
      </c>
      <c r="HJ31" s="12">
        <v>7</v>
      </c>
      <c r="HK31" s="12">
        <v>9</v>
      </c>
      <c r="HL31" s="11"/>
      <c r="HM31" s="11"/>
      <c r="HN31" s="11"/>
      <c r="HO31" s="11"/>
      <c r="HP31" s="12"/>
      <c r="HQ31" s="12"/>
      <c r="HR31" s="12"/>
      <c r="HS31" s="12"/>
      <c r="HT31" s="11">
        <v>3</v>
      </c>
      <c r="HU31" s="11">
        <v>6</v>
      </c>
      <c r="HV31" s="11">
        <v>3</v>
      </c>
      <c r="HW31" s="11">
        <v>4</v>
      </c>
      <c r="HX31" s="12">
        <v>7</v>
      </c>
      <c r="HY31" s="12">
        <v>2</v>
      </c>
      <c r="HZ31" s="12">
        <v>8</v>
      </c>
      <c r="IA31" s="12">
        <v>7</v>
      </c>
      <c r="IB31" s="11"/>
      <c r="IC31" s="11"/>
      <c r="ID31" s="11"/>
      <c r="IE31" s="11"/>
      <c r="IF31" s="12"/>
      <c r="IG31" s="12"/>
      <c r="IH31" s="12"/>
      <c r="II31" s="12"/>
      <c r="IJ31" s="11">
        <v>8</v>
      </c>
      <c r="IK31" s="11">
        <v>6</v>
      </c>
      <c r="IL31" s="11">
        <v>6</v>
      </c>
      <c r="IM31" s="11">
        <v>8</v>
      </c>
      <c r="IN31" s="12">
        <v>7</v>
      </c>
      <c r="IO31" s="12">
        <v>7</v>
      </c>
      <c r="IP31" s="12">
        <v>7</v>
      </c>
      <c r="IQ31" s="12">
        <v>5</v>
      </c>
      <c r="IR31" s="11"/>
      <c r="IS31" s="11"/>
      <c r="IT31" s="11"/>
      <c r="IU31" s="11"/>
      <c r="IV31" s="12"/>
      <c r="IW31" s="12"/>
      <c r="IX31" s="12"/>
      <c r="IY31" s="12"/>
      <c r="IZ31" s="11">
        <v>6</v>
      </c>
      <c r="JA31" s="11">
        <v>4</v>
      </c>
      <c r="JB31" s="11">
        <v>3</v>
      </c>
      <c r="JC31" s="11">
        <v>3</v>
      </c>
      <c r="JD31" s="12">
        <v>5</v>
      </c>
      <c r="JE31" s="12">
        <v>6</v>
      </c>
      <c r="JF31" s="12">
        <v>5</v>
      </c>
      <c r="JG31" s="12">
        <v>5</v>
      </c>
      <c r="JH31" s="11"/>
      <c r="JI31" s="11"/>
      <c r="JJ31" s="11"/>
      <c r="JK31" s="11"/>
      <c r="JL31" s="12"/>
      <c r="JM31" s="12"/>
      <c r="JN31" s="12"/>
      <c r="JO31" s="12"/>
      <c r="JP31" s="11">
        <v>4</v>
      </c>
      <c r="JQ31" s="11">
        <v>5</v>
      </c>
      <c r="JR31" s="11">
        <v>6</v>
      </c>
      <c r="JS31" s="11">
        <v>6</v>
      </c>
      <c r="JT31" s="12">
        <v>3</v>
      </c>
      <c r="JU31" s="12">
        <v>7</v>
      </c>
      <c r="JV31" s="12">
        <v>6</v>
      </c>
      <c r="JW31" s="12">
        <v>2</v>
      </c>
      <c r="JX31" s="11"/>
      <c r="JY31" s="11"/>
      <c r="JZ31" s="11"/>
      <c r="KA31" s="11"/>
      <c r="KB31" s="12"/>
      <c r="KC31" s="12"/>
      <c r="KD31" s="12"/>
      <c r="KE31" s="12"/>
      <c r="KF31" s="11">
        <v>4</v>
      </c>
      <c r="KG31" s="11">
        <v>5</v>
      </c>
      <c r="KH31" s="11">
        <v>6</v>
      </c>
      <c r="KI31" s="11">
        <v>4</v>
      </c>
      <c r="KJ31" s="12">
        <v>5</v>
      </c>
      <c r="KK31" s="12">
        <v>8</v>
      </c>
      <c r="KL31" s="12">
        <v>6</v>
      </c>
      <c r="KM31" s="12">
        <v>14</v>
      </c>
      <c r="KN31" s="11"/>
      <c r="KO31" s="11"/>
      <c r="KP31" s="11"/>
      <c r="KQ31" s="11"/>
      <c r="KR31" s="12"/>
      <c r="KS31" s="12"/>
      <c r="KT31" s="12"/>
      <c r="KU31" s="12"/>
      <c r="KV31" s="11">
        <v>3</v>
      </c>
      <c r="KW31" s="11">
        <v>3</v>
      </c>
      <c r="KX31" s="11">
        <v>3</v>
      </c>
      <c r="KY31" s="11">
        <v>4</v>
      </c>
      <c r="KZ31" s="12">
        <v>1</v>
      </c>
      <c r="LA31" s="12">
        <v>1</v>
      </c>
      <c r="LB31" s="12">
        <v>5</v>
      </c>
      <c r="LC31" s="12">
        <v>3</v>
      </c>
      <c r="LD31" s="11"/>
      <c r="LE31" s="11"/>
      <c r="LF31" s="11"/>
      <c r="LG31" s="11"/>
      <c r="LH31" s="12"/>
      <c r="LI31" s="12"/>
      <c r="LJ31" s="12"/>
      <c r="LK31" s="12"/>
    </row>
    <row r="32" spans="3:323" x14ac:dyDescent="0.35">
      <c r="C32" s="10" t="s">
        <v>44</v>
      </c>
      <c r="D32" s="11"/>
      <c r="E32" s="11"/>
      <c r="F32" s="11"/>
      <c r="G32" s="11"/>
      <c r="H32" s="12"/>
      <c r="I32" s="12"/>
      <c r="J32" s="12"/>
      <c r="K32" s="12"/>
      <c r="L32" s="11"/>
      <c r="M32" s="11"/>
      <c r="N32" s="11"/>
      <c r="O32" s="11"/>
      <c r="P32" s="12"/>
      <c r="Q32" s="12"/>
      <c r="R32" s="12"/>
      <c r="S32" s="12"/>
      <c r="T32" s="11"/>
      <c r="U32" s="11"/>
      <c r="V32" s="11"/>
      <c r="W32" s="11"/>
      <c r="X32" s="12"/>
      <c r="Y32" s="12"/>
      <c r="Z32" s="12"/>
      <c r="AA32" s="12"/>
      <c r="AB32" s="11"/>
      <c r="AC32" s="11"/>
      <c r="AD32" s="11"/>
      <c r="AE32" s="11"/>
      <c r="AF32" s="12"/>
      <c r="AG32" s="12"/>
      <c r="AH32" s="12"/>
      <c r="AI32" s="12"/>
      <c r="AJ32" s="11"/>
      <c r="AK32" s="11"/>
      <c r="AL32" s="11"/>
      <c r="AM32" s="11"/>
      <c r="AN32" s="12"/>
      <c r="AO32" s="12"/>
      <c r="AP32" s="12"/>
      <c r="AQ32" s="12"/>
      <c r="AR32" s="11"/>
      <c r="AS32" s="11"/>
      <c r="AT32" s="11"/>
      <c r="AU32" s="11"/>
      <c r="AV32" s="12"/>
      <c r="AW32" s="12"/>
      <c r="AX32" s="12"/>
      <c r="AY32" s="12"/>
      <c r="AZ32" s="11">
        <v>0</v>
      </c>
      <c r="BA32" s="11">
        <v>0</v>
      </c>
      <c r="BB32" s="11">
        <v>0</v>
      </c>
      <c r="BC32" s="11">
        <v>0</v>
      </c>
      <c r="BD32" s="12">
        <v>4</v>
      </c>
      <c r="BE32" s="12">
        <v>3</v>
      </c>
      <c r="BF32" s="12">
        <v>3</v>
      </c>
      <c r="BG32" s="12">
        <v>5</v>
      </c>
      <c r="BH32" s="11"/>
      <c r="BI32" s="11"/>
      <c r="BJ32" s="11"/>
      <c r="BK32" s="11"/>
      <c r="BL32" s="12"/>
      <c r="BM32" s="12"/>
      <c r="BN32" s="12"/>
      <c r="BO32" s="12"/>
      <c r="BP32" s="11"/>
      <c r="BQ32" s="11"/>
      <c r="BR32" s="11"/>
      <c r="BS32" s="11"/>
      <c r="BT32" s="12"/>
      <c r="BU32" s="12"/>
      <c r="BV32" s="12"/>
      <c r="BW32" s="12"/>
      <c r="BX32" s="11"/>
      <c r="BY32" s="11"/>
      <c r="BZ32" s="11"/>
      <c r="CA32" s="11"/>
      <c r="CB32" s="12"/>
      <c r="CC32" s="12"/>
      <c r="CD32" s="12"/>
      <c r="CE32" s="12"/>
      <c r="CF32" s="11"/>
      <c r="CG32" s="11"/>
      <c r="CH32" s="11"/>
      <c r="CI32" s="11"/>
      <c r="CJ32" s="12"/>
      <c r="CK32" s="12"/>
      <c r="CL32" s="12"/>
      <c r="CM32" s="12"/>
      <c r="CN32" s="11"/>
      <c r="CO32" s="11"/>
      <c r="CP32" s="11"/>
      <c r="CQ32" s="11"/>
      <c r="CR32" s="12"/>
      <c r="CS32" s="12"/>
      <c r="CT32" s="12"/>
      <c r="CU32" s="12"/>
      <c r="CV32" s="11"/>
      <c r="CW32" s="11"/>
      <c r="CX32" s="11"/>
      <c r="CY32" s="11"/>
      <c r="CZ32" s="12"/>
      <c r="DA32" s="12"/>
      <c r="DB32" s="12"/>
      <c r="DC32" s="12"/>
      <c r="DD32" s="11"/>
      <c r="DE32" s="11"/>
      <c r="DF32" s="11"/>
      <c r="DG32" s="11"/>
      <c r="DH32" s="12"/>
      <c r="DI32" s="12"/>
      <c r="DJ32" s="12"/>
      <c r="DK32" s="12"/>
      <c r="DL32" s="11"/>
      <c r="DM32" s="11"/>
      <c r="DN32" s="11"/>
      <c r="DO32" s="11"/>
      <c r="DP32" s="12"/>
      <c r="DQ32" s="12"/>
      <c r="DR32" s="12"/>
      <c r="DS32" s="12"/>
      <c r="DT32" s="11"/>
      <c r="DU32" s="11"/>
      <c r="DV32" s="11"/>
      <c r="DW32" s="11"/>
      <c r="DX32" s="12"/>
      <c r="DY32" s="12"/>
      <c r="DZ32" s="12"/>
      <c r="EA32" s="12"/>
      <c r="EB32" s="11"/>
      <c r="EC32" s="11"/>
      <c r="ED32" s="11"/>
      <c r="EE32" s="11"/>
      <c r="EF32" s="12"/>
      <c r="EG32" s="12"/>
      <c r="EH32" s="12"/>
      <c r="EI32" s="12"/>
      <c r="EJ32" s="11"/>
      <c r="EK32" s="11"/>
      <c r="EL32" s="11"/>
      <c r="EM32" s="11"/>
      <c r="EN32" s="12"/>
      <c r="EO32" s="12"/>
      <c r="EP32" s="12"/>
      <c r="EQ32" s="12"/>
      <c r="ER32" s="11"/>
      <c r="ES32" s="11"/>
      <c r="ET32" s="11"/>
      <c r="EU32" s="11"/>
      <c r="EV32" s="12"/>
      <c r="EW32" s="12"/>
      <c r="EX32" s="12"/>
      <c r="EY32" s="12"/>
      <c r="EZ32" s="11"/>
      <c r="FA32" s="11"/>
      <c r="FB32" s="11"/>
      <c r="FC32" s="11"/>
      <c r="FD32" s="12"/>
      <c r="FE32" s="12"/>
      <c r="FF32" s="12"/>
      <c r="FG32" s="12"/>
      <c r="FH32" s="11"/>
      <c r="FI32" s="11"/>
      <c r="FJ32" s="11"/>
      <c r="FK32" s="11"/>
      <c r="FL32" s="12"/>
      <c r="FM32" s="12"/>
      <c r="FN32" s="12"/>
      <c r="FO32" s="12"/>
      <c r="FP32" s="11"/>
      <c r="FQ32" s="11"/>
      <c r="FR32" s="11"/>
      <c r="FS32" s="11"/>
      <c r="FT32" s="12"/>
      <c r="FU32" s="12"/>
      <c r="FV32" s="12"/>
      <c r="FW32" s="12"/>
      <c r="FX32" s="11"/>
      <c r="FY32" s="11"/>
      <c r="FZ32" s="11"/>
      <c r="GA32" s="11"/>
      <c r="GB32" s="12"/>
      <c r="GC32" s="12"/>
      <c r="GD32" s="12"/>
      <c r="GE32" s="12"/>
      <c r="GF32" s="11"/>
      <c r="GG32" s="11"/>
      <c r="GH32" s="11"/>
      <c r="GI32" s="11"/>
      <c r="GJ32" s="12"/>
      <c r="GK32" s="12"/>
      <c r="GL32" s="12"/>
      <c r="GM32" s="12"/>
      <c r="GN32" s="11"/>
      <c r="GO32" s="11"/>
      <c r="GP32" s="11"/>
      <c r="GQ32" s="11"/>
      <c r="GR32" s="12"/>
      <c r="GS32" s="12"/>
      <c r="GT32" s="12"/>
      <c r="GU32" s="12"/>
      <c r="GV32" s="11"/>
      <c r="GW32" s="11"/>
      <c r="GX32" s="11"/>
      <c r="GY32" s="11"/>
      <c r="GZ32" s="12"/>
      <c r="HA32" s="12"/>
      <c r="HB32" s="12"/>
      <c r="HC32" s="12"/>
      <c r="HD32" s="11"/>
      <c r="HE32" s="11"/>
      <c r="HF32" s="11"/>
      <c r="HG32" s="11"/>
      <c r="HH32" s="12"/>
      <c r="HI32" s="12"/>
      <c r="HJ32" s="12"/>
      <c r="HK32" s="12"/>
      <c r="HL32" s="11"/>
      <c r="HM32" s="11"/>
      <c r="HN32" s="11"/>
      <c r="HO32" s="11"/>
      <c r="HP32" s="12"/>
      <c r="HQ32" s="12"/>
      <c r="HR32" s="12"/>
      <c r="HS32" s="12"/>
      <c r="HT32" s="11"/>
      <c r="HU32" s="11"/>
      <c r="HV32" s="11"/>
      <c r="HW32" s="11"/>
      <c r="HX32" s="12"/>
      <c r="HY32" s="12"/>
      <c r="HZ32" s="12"/>
      <c r="IA32" s="12"/>
      <c r="IB32" s="11"/>
      <c r="IC32" s="11"/>
      <c r="ID32" s="11"/>
      <c r="IE32" s="11"/>
      <c r="IF32" s="12"/>
      <c r="IG32" s="12"/>
      <c r="IH32" s="12"/>
      <c r="II32" s="12"/>
      <c r="IJ32" s="11"/>
      <c r="IK32" s="11"/>
      <c r="IL32" s="11"/>
      <c r="IM32" s="11"/>
      <c r="IN32" s="12"/>
      <c r="IO32" s="12"/>
      <c r="IP32" s="12"/>
      <c r="IQ32" s="12"/>
      <c r="IR32" s="11"/>
      <c r="IS32" s="11"/>
      <c r="IT32" s="11"/>
      <c r="IU32" s="11"/>
      <c r="IV32" s="12"/>
      <c r="IW32" s="12"/>
      <c r="IX32" s="12"/>
      <c r="IY32" s="12"/>
      <c r="IZ32" s="11"/>
      <c r="JA32" s="11"/>
      <c r="JB32" s="11"/>
      <c r="JC32" s="11"/>
      <c r="JD32" s="12"/>
      <c r="JE32" s="12"/>
      <c r="JF32" s="12"/>
      <c r="JG32" s="12"/>
      <c r="JH32" s="11">
        <v>0</v>
      </c>
      <c r="JI32" s="11">
        <v>0</v>
      </c>
      <c r="JJ32" s="11">
        <v>0</v>
      </c>
      <c r="JK32" s="11">
        <v>2</v>
      </c>
      <c r="JL32" s="12">
        <v>1</v>
      </c>
      <c r="JM32" s="12">
        <v>0</v>
      </c>
      <c r="JN32" s="12">
        <v>1</v>
      </c>
      <c r="JO32" s="12">
        <v>5</v>
      </c>
      <c r="JP32" s="11"/>
      <c r="JQ32" s="11"/>
      <c r="JR32" s="11"/>
      <c r="JS32" s="11"/>
      <c r="JT32" s="12"/>
      <c r="JU32" s="12"/>
      <c r="JV32" s="12"/>
      <c r="JW32" s="12"/>
      <c r="JX32" s="11"/>
      <c r="JY32" s="11"/>
      <c r="JZ32" s="11"/>
      <c r="KA32" s="11"/>
      <c r="KB32" s="12" t="s">
        <v>69</v>
      </c>
      <c r="KC32" s="12"/>
      <c r="KD32" s="12"/>
      <c r="KE32" s="12"/>
      <c r="KF32" s="11"/>
      <c r="KG32" s="11"/>
      <c r="KH32" s="11"/>
      <c r="KI32" s="11"/>
      <c r="KJ32" s="12"/>
      <c r="KK32" s="12"/>
      <c r="KL32" s="12"/>
      <c r="KM32" s="12"/>
      <c r="KN32" s="11"/>
      <c r="KO32" s="11"/>
      <c r="KP32" s="11"/>
      <c r="KQ32" s="11"/>
      <c r="KR32" s="12"/>
      <c r="KS32" s="12"/>
      <c r="KT32" s="12"/>
      <c r="KU32" s="12"/>
      <c r="KV32" s="11"/>
      <c r="KW32" s="11"/>
      <c r="KX32" s="11"/>
      <c r="KY32" s="11"/>
      <c r="KZ32" s="12"/>
      <c r="LA32" s="12"/>
      <c r="LB32" s="12"/>
      <c r="LC32" s="12"/>
      <c r="LD32" s="11" t="s">
        <v>69</v>
      </c>
      <c r="LE32" s="11"/>
      <c r="LF32" s="11"/>
      <c r="LG32" s="11"/>
      <c r="LH32" s="12"/>
      <c r="LI32" s="12"/>
      <c r="LJ32" s="12"/>
      <c r="LK32" s="12"/>
    </row>
    <row r="33" spans="3:323" x14ac:dyDescent="0.35">
      <c r="C33" s="10"/>
      <c r="D33" s="11"/>
      <c r="E33" s="11"/>
      <c r="F33" s="11"/>
      <c r="G33" s="11"/>
      <c r="H33" s="12"/>
      <c r="I33" s="12"/>
      <c r="J33" s="12"/>
      <c r="K33" s="12"/>
      <c r="L33" s="11"/>
      <c r="M33" s="11"/>
      <c r="N33" s="11"/>
      <c r="O33" s="11"/>
      <c r="P33" s="12"/>
      <c r="Q33" s="12"/>
      <c r="R33" s="12"/>
      <c r="S33" s="12"/>
      <c r="T33" s="11"/>
      <c r="U33" s="11"/>
      <c r="V33" s="11"/>
      <c r="W33" s="11"/>
      <c r="X33" s="12"/>
      <c r="Y33" s="12"/>
      <c r="Z33" s="12"/>
      <c r="AA33" s="12"/>
      <c r="AB33" s="11"/>
      <c r="AC33" s="11"/>
      <c r="AD33" s="11"/>
      <c r="AE33" s="11"/>
      <c r="AF33" s="12"/>
      <c r="AG33" s="12"/>
      <c r="AH33" s="12"/>
      <c r="AI33" s="12"/>
      <c r="AJ33" s="11"/>
      <c r="AK33" s="11"/>
      <c r="AL33" s="11"/>
      <c r="AM33" s="11"/>
      <c r="AN33" s="12"/>
      <c r="AO33" s="12"/>
      <c r="AP33" s="12"/>
      <c r="AQ33" s="12"/>
      <c r="AR33" s="11"/>
      <c r="AS33" s="11"/>
      <c r="AT33" s="11"/>
      <c r="AU33" s="11"/>
      <c r="AV33" s="12"/>
      <c r="AW33" s="12"/>
      <c r="AX33" s="12"/>
      <c r="AY33" s="12"/>
      <c r="AZ33" s="11"/>
      <c r="BA33" s="11"/>
      <c r="BB33" s="11"/>
      <c r="BC33" s="11"/>
      <c r="BD33" s="12"/>
      <c r="BE33" s="12"/>
      <c r="BF33" s="12"/>
      <c r="BG33" s="12"/>
      <c r="BH33" s="11"/>
      <c r="BI33" s="11"/>
      <c r="BJ33" s="11"/>
      <c r="BK33" s="11"/>
      <c r="BL33" s="12"/>
      <c r="BM33" s="12"/>
      <c r="BN33" s="12"/>
      <c r="BO33" s="12"/>
      <c r="BP33" s="11"/>
      <c r="BQ33" s="11"/>
      <c r="BR33" s="11"/>
      <c r="BS33" s="11"/>
      <c r="BT33" s="12"/>
      <c r="BU33" s="12"/>
      <c r="BV33" s="12"/>
      <c r="BW33" s="12"/>
      <c r="BX33" s="11"/>
      <c r="BY33" s="11"/>
      <c r="BZ33" s="11"/>
      <c r="CA33" s="11"/>
      <c r="CB33" s="12"/>
      <c r="CC33" s="12"/>
      <c r="CD33" s="12"/>
      <c r="CE33" s="12"/>
      <c r="CF33" s="11"/>
      <c r="CG33" s="11"/>
      <c r="CH33" s="11"/>
      <c r="CI33" s="11"/>
      <c r="CJ33" s="12"/>
      <c r="CK33" s="12"/>
      <c r="CL33" s="12"/>
      <c r="CM33" s="12"/>
      <c r="CN33" s="11"/>
      <c r="CO33" s="11"/>
      <c r="CP33" s="11"/>
      <c r="CQ33" s="11"/>
      <c r="CR33" s="12"/>
      <c r="CS33" s="12"/>
      <c r="CT33" s="12"/>
      <c r="CU33" s="12"/>
      <c r="CV33" s="11"/>
      <c r="CW33" s="11"/>
      <c r="CX33" s="11"/>
      <c r="CY33" s="11"/>
      <c r="CZ33" s="12"/>
      <c r="DA33" s="12"/>
      <c r="DB33" s="12"/>
      <c r="DC33" s="12"/>
      <c r="DD33" s="11"/>
      <c r="DE33" s="11"/>
      <c r="DF33" s="11"/>
      <c r="DG33" s="11"/>
      <c r="DH33" s="12"/>
      <c r="DI33" s="12"/>
      <c r="DJ33" s="12"/>
      <c r="DK33" s="12"/>
      <c r="DL33" s="11"/>
      <c r="DM33" s="11"/>
      <c r="DN33" s="11"/>
      <c r="DO33" s="11"/>
      <c r="DP33" s="12"/>
      <c r="DQ33" s="12"/>
      <c r="DR33" s="12"/>
      <c r="DS33" s="12"/>
      <c r="DT33" s="11"/>
      <c r="DU33" s="11"/>
      <c r="DV33" s="11"/>
      <c r="DW33" s="11"/>
      <c r="DX33" s="12"/>
      <c r="DY33" s="12"/>
      <c r="DZ33" s="12"/>
      <c r="EA33" s="12"/>
      <c r="EB33" s="11"/>
      <c r="EC33" s="11"/>
      <c r="ED33" s="11"/>
      <c r="EE33" s="11"/>
      <c r="EF33" s="12"/>
      <c r="EG33" s="12"/>
      <c r="EH33" s="12"/>
      <c r="EI33" s="12"/>
      <c r="EJ33" s="11"/>
      <c r="EK33" s="11"/>
      <c r="EL33" s="11"/>
      <c r="EM33" s="11"/>
      <c r="EN33" s="12"/>
      <c r="EO33" s="12"/>
      <c r="EP33" s="12"/>
      <c r="EQ33" s="12"/>
      <c r="ER33" s="11"/>
      <c r="ES33" s="11"/>
      <c r="ET33" s="11"/>
      <c r="EU33" s="11"/>
      <c r="EV33" s="12"/>
      <c r="EW33" s="12"/>
      <c r="EX33" s="12"/>
      <c r="EY33" s="12"/>
      <c r="EZ33" s="11"/>
      <c r="FA33" s="11"/>
      <c r="FB33" s="11"/>
      <c r="FC33" s="11"/>
      <c r="FD33" s="12"/>
      <c r="FE33" s="12"/>
      <c r="FF33" s="12"/>
      <c r="FG33" s="12"/>
      <c r="FH33" s="11"/>
      <c r="FI33" s="11"/>
      <c r="FJ33" s="11"/>
      <c r="FK33" s="11"/>
      <c r="FL33" s="12"/>
      <c r="FM33" s="12"/>
      <c r="FN33" s="12"/>
      <c r="FO33" s="12"/>
      <c r="FP33" s="11"/>
      <c r="FQ33" s="11"/>
      <c r="FR33" s="11"/>
      <c r="FS33" s="11"/>
      <c r="FT33" s="12"/>
      <c r="FU33" s="12"/>
      <c r="FV33" s="12"/>
      <c r="FW33" s="12"/>
      <c r="FX33" s="11"/>
      <c r="FY33" s="11"/>
      <c r="FZ33" s="11"/>
      <c r="GA33" s="11"/>
      <c r="GB33" s="12"/>
      <c r="GC33" s="12"/>
      <c r="GD33" s="12"/>
      <c r="GE33" s="12"/>
      <c r="GF33" s="11"/>
      <c r="GG33" s="11"/>
      <c r="GH33" s="11"/>
      <c r="GI33" s="11"/>
      <c r="GJ33" s="12"/>
      <c r="GK33" s="12"/>
      <c r="GL33" s="12"/>
      <c r="GM33" s="12"/>
      <c r="GN33" s="11"/>
      <c r="GO33" s="11"/>
      <c r="GP33" s="11"/>
      <c r="GQ33" s="11"/>
      <c r="GR33" s="12"/>
      <c r="GS33" s="12"/>
      <c r="GT33" s="12"/>
      <c r="GU33" s="12"/>
      <c r="GV33" s="11"/>
      <c r="GW33" s="11"/>
      <c r="GX33" s="11"/>
      <c r="GY33" s="11"/>
      <c r="GZ33" s="12"/>
      <c r="HA33" s="12"/>
      <c r="HB33" s="12"/>
      <c r="HC33" s="12"/>
      <c r="HD33" s="11"/>
      <c r="HE33" s="11"/>
      <c r="HF33" s="11"/>
      <c r="HG33" s="11"/>
      <c r="HH33" s="12"/>
      <c r="HI33" s="12"/>
      <c r="HJ33" s="12"/>
      <c r="HK33" s="12"/>
      <c r="HL33" s="11"/>
      <c r="HM33" s="11"/>
      <c r="HN33" s="11"/>
      <c r="HO33" s="11"/>
      <c r="HP33" s="12"/>
      <c r="HQ33" s="12"/>
      <c r="HR33" s="12"/>
      <c r="HS33" s="12"/>
      <c r="HT33" s="11"/>
      <c r="HU33" s="11"/>
      <c r="HV33" s="11"/>
      <c r="HW33" s="11"/>
      <c r="HX33" s="12"/>
      <c r="HY33" s="12"/>
      <c r="HZ33" s="12"/>
      <c r="IA33" s="12"/>
      <c r="IB33" s="11"/>
      <c r="IC33" s="11"/>
      <c r="ID33" s="11"/>
      <c r="IE33" s="11"/>
      <c r="IF33" s="12"/>
      <c r="IG33" s="12"/>
      <c r="IH33" s="12"/>
      <c r="II33" s="12"/>
      <c r="IJ33" s="11"/>
      <c r="IK33" s="11"/>
      <c r="IL33" s="11"/>
      <c r="IM33" s="11"/>
      <c r="IN33" s="12"/>
      <c r="IO33" s="12"/>
      <c r="IP33" s="12"/>
      <c r="IQ33" s="12"/>
      <c r="IR33" s="11"/>
      <c r="IS33" s="11"/>
      <c r="IT33" s="11"/>
      <c r="IU33" s="11"/>
      <c r="IV33" s="12"/>
      <c r="IW33" s="12"/>
      <c r="IX33" s="12"/>
      <c r="IY33" s="12"/>
      <c r="IZ33" s="11"/>
      <c r="JA33" s="11"/>
      <c r="JB33" s="11"/>
      <c r="JC33" s="11"/>
      <c r="JD33" s="12"/>
      <c r="JE33" s="12"/>
      <c r="JF33" s="12"/>
      <c r="JG33" s="12"/>
      <c r="JH33" s="11"/>
      <c r="JI33" s="11"/>
      <c r="JJ33" s="11"/>
      <c r="JK33" s="11"/>
      <c r="JL33" s="12"/>
      <c r="JM33" s="12"/>
      <c r="JN33" s="12"/>
      <c r="JO33" s="12"/>
      <c r="JP33" s="11"/>
      <c r="JQ33" s="11"/>
      <c r="JR33" s="11"/>
      <c r="JS33" s="11"/>
      <c r="JT33" s="12"/>
      <c r="JU33" s="12"/>
      <c r="JV33" s="12"/>
      <c r="JW33" s="12"/>
      <c r="JX33" s="11"/>
      <c r="JY33" s="11"/>
      <c r="JZ33" s="11"/>
      <c r="KA33" s="11"/>
      <c r="KB33" s="12"/>
      <c r="KC33" s="12"/>
      <c r="KD33" s="12"/>
      <c r="KE33" s="12"/>
      <c r="KF33" s="11"/>
      <c r="KG33" s="11"/>
      <c r="KH33" s="11"/>
      <c r="KI33" s="11"/>
      <c r="KJ33" s="12"/>
      <c r="KK33" s="12"/>
      <c r="KL33" s="12"/>
      <c r="KM33" s="12"/>
      <c r="KN33" s="11"/>
      <c r="KO33" s="11"/>
      <c r="KP33" s="11"/>
      <c r="KQ33" s="11"/>
      <c r="KR33" s="12"/>
      <c r="KS33" s="12"/>
      <c r="KT33" s="12"/>
      <c r="KU33" s="12"/>
      <c r="KV33" s="11"/>
      <c r="KW33" s="11"/>
      <c r="KX33" s="11"/>
      <c r="KY33" s="11"/>
      <c r="KZ33" s="12"/>
      <c r="LA33" s="12"/>
      <c r="LB33" s="12"/>
      <c r="LC33" s="12"/>
      <c r="LD33" s="11"/>
      <c r="LE33" s="11"/>
      <c r="LF33" s="11"/>
      <c r="LG33" s="11"/>
      <c r="LH33" s="12"/>
      <c r="LI33" s="12"/>
      <c r="LJ33" s="12"/>
      <c r="LK33" s="12"/>
    </row>
    <row r="34" spans="3:323" x14ac:dyDescent="0.35">
      <c r="C34" s="10" t="s">
        <v>45</v>
      </c>
      <c r="D34" s="11">
        <v>15</v>
      </c>
      <c r="E34" s="11">
        <v>5</v>
      </c>
      <c r="F34" s="11">
        <v>0</v>
      </c>
      <c r="G34" s="11">
        <v>0</v>
      </c>
      <c r="H34" s="12">
        <v>50</v>
      </c>
      <c r="I34" s="12">
        <v>50</v>
      </c>
      <c r="J34" s="12">
        <v>20</v>
      </c>
      <c r="K34" s="12">
        <v>45</v>
      </c>
      <c r="L34" s="11">
        <v>5</v>
      </c>
      <c r="M34" s="11">
        <v>5</v>
      </c>
      <c r="N34" s="11">
        <v>7</v>
      </c>
      <c r="O34" s="11">
        <v>7</v>
      </c>
      <c r="P34" s="12">
        <v>2</v>
      </c>
      <c r="Q34" s="12"/>
      <c r="R34" s="12">
        <v>2</v>
      </c>
      <c r="S34" s="12"/>
      <c r="T34" s="11">
        <v>15</v>
      </c>
      <c r="U34" s="11">
        <v>0</v>
      </c>
      <c r="V34" s="11">
        <v>12</v>
      </c>
      <c r="W34" s="11">
        <v>1</v>
      </c>
      <c r="X34" s="12">
        <v>60</v>
      </c>
      <c r="Y34" s="12">
        <v>40</v>
      </c>
      <c r="Z34" s="12">
        <v>40</v>
      </c>
      <c r="AA34" s="12">
        <v>15</v>
      </c>
      <c r="AB34" s="11"/>
      <c r="AC34" s="11"/>
      <c r="AD34" s="11"/>
      <c r="AE34" s="11"/>
      <c r="AF34" s="12"/>
      <c r="AG34" s="12"/>
      <c r="AH34" s="12"/>
      <c r="AI34" s="12"/>
      <c r="AJ34" s="11">
        <v>0</v>
      </c>
      <c r="AK34" s="11">
        <v>5</v>
      </c>
      <c r="AL34" s="11">
        <v>0</v>
      </c>
      <c r="AM34" s="11">
        <v>0</v>
      </c>
      <c r="AN34" s="12">
        <v>7</v>
      </c>
      <c r="AO34" s="12">
        <v>5</v>
      </c>
      <c r="AP34" s="12">
        <v>10</v>
      </c>
      <c r="AQ34" s="12">
        <v>5</v>
      </c>
      <c r="AR34" s="11"/>
      <c r="AS34" s="11"/>
      <c r="AT34" s="11"/>
      <c r="AU34" s="11"/>
      <c r="AV34" s="12"/>
      <c r="AW34" s="12"/>
      <c r="AX34" s="12"/>
      <c r="AY34" s="12"/>
      <c r="AZ34" s="11">
        <v>60</v>
      </c>
      <c r="BA34" s="11">
        <v>80</v>
      </c>
      <c r="BB34" s="11">
        <v>70</v>
      </c>
      <c r="BC34" s="11">
        <v>10</v>
      </c>
      <c r="BD34" s="12">
        <v>20</v>
      </c>
      <c r="BE34" s="12">
        <v>20</v>
      </c>
      <c r="BF34" s="12">
        <v>30</v>
      </c>
      <c r="BG34" s="12">
        <v>15</v>
      </c>
      <c r="BH34" s="11"/>
      <c r="BI34" s="11"/>
      <c r="BJ34" s="11"/>
      <c r="BK34" s="11"/>
      <c r="BL34" s="12">
        <v>1</v>
      </c>
      <c r="BM34" s="12"/>
      <c r="BN34" s="12">
        <v>3</v>
      </c>
      <c r="BO34" s="12"/>
      <c r="BP34" s="11">
        <v>4</v>
      </c>
      <c r="BQ34" s="11">
        <v>0</v>
      </c>
      <c r="BR34" s="11">
        <v>1</v>
      </c>
      <c r="BS34" s="11">
        <v>1</v>
      </c>
      <c r="BT34" s="12">
        <v>40</v>
      </c>
      <c r="BU34" s="12">
        <v>70</v>
      </c>
      <c r="BV34" s="12">
        <v>70</v>
      </c>
      <c r="BW34" s="12">
        <v>35</v>
      </c>
      <c r="BX34" s="11">
        <v>10</v>
      </c>
      <c r="BY34" s="11">
        <v>5</v>
      </c>
      <c r="BZ34" s="11">
        <v>5</v>
      </c>
      <c r="CA34" s="11">
        <v>20</v>
      </c>
      <c r="CB34" s="12">
        <v>5</v>
      </c>
      <c r="CC34" s="12">
        <v>5</v>
      </c>
      <c r="CD34" s="12">
        <v>15</v>
      </c>
      <c r="CE34" s="12"/>
      <c r="CF34" s="11"/>
      <c r="CG34" s="11"/>
      <c r="CH34" s="11"/>
      <c r="CI34" s="11"/>
      <c r="CJ34" s="12"/>
      <c r="CK34" s="12"/>
      <c r="CL34" s="12"/>
      <c r="CM34" s="12"/>
      <c r="CN34" s="11"/>
      <c r="CO34" s="11"/>
      <c r="CP34" s="11"/>
      <c r="CQ34" s="11"/>
      <c r="CR34" s="12">
        <v>15</v>
      </c>
      <c r="CS34" s="12">
        <v>0</v>
      </c>
      <c r="CT34" s="12">
        <v>3</v>
      </c>
      <c r="CU34" s="12">
        <v>10</v>
      </c>
      <c r="CV34" s="11"/>
      <c r="CW34" s="11"/>
      <c r="CX34" s="11"/>
      <c r="CY34" s="11"/>
      <c r="CZ34" s="12"/>
      <c r="DA34" s="12"/>
      <c r="DB34" s="12"/>
      <c r="DC34" s="12"/>
      <c r="DD34" s="11">
        <v>10</v>
      </c>
      <c r="DE34" s="11">
        <v>10</v>
      </c>
      <c r="DF34" s="11">
        <v>20</v>
      </c>
      <c r="DG34" s="11">
        <v>20</v>
      </c>
      <c r="DH34" s="12">
        <v>15</v>
      </c>
      <c r="DI34" s="12">
        <v>0</v>
      </c>
      <c r="DJ34" s="12">
        <v>23</v>
      </c>
      <c r="DK34" s="12">
        <v>40</v>
      </c>
      <c r="DL34" s="11"/>
      <c r="DM34" s="11"/>
      <c r="DN34" s="11"/>
      <c r="DO34" s="11"/>
      <c r="DP34" s="12"/>
      <c r="DQ34" s="12"/>
      <c r="DR34" s="12"/>
      <c r="DS34" s="12"/>
      <c r="DT34" s="11"/>
      <c r="DU34" s="11"/>
      <c r="DV34" s="11"/>
      <c r="DW34" s="11"/>
      <c r="DX34" s="12"/>
      <c r="DY34" s="12"/>
      <c r="DZ34" s="12"/>
      <c r="EA34" s="12"/>
      <c r="EB34" s="11">
        <v>0</v>
      </c>
      <c r="EC34" s="11">
        <v>0</v>
      </c>
      <c r="ED34" s="11">
        <v>1</v>
      </c>
      <c r="EE34" s="11">
        <v>0</v>
      </c>
      <c r="EF34" s="12">
        <v>10</v>
      </c>
      <c r="EG34" s="12">
        <v>8</v>
      </c>
      <c r="EH34" s="12">
        <v>1</v>
      </c>
      <c r="EI34" s="12">
        <v>10</v>
      </c>
      <c r="EJ34" s="11"/>
      <c r="EK34" s="11"/>
      <c r="EL34" s="11"/>
      <c r="EM34" s="11"/>
      <c r="EN34" s="12"/>
      <c r="EO34" s="12"/>
      <c r="EP34" s="12"/>
      <c r="EQ34" s="12"/>
      <c r="ER34" s="11"/>
      <c r="ES34" s="11"/>
      <c r="ET34" s="11"/>
      <c r="EU34" s="11"/>
      <c r="EV34" s="12"/>
      <c r="EW34" s="12"/>
      <c r="EX34" s="12"/>
      <c r="EY34" s="12"/>
      <c r="EZ34" s="11"/>
      <c r="FA34" s="11"/>
      <c r="FB34" s="11"/>
      <c r="FC34" s="11"/>
      <c r="FD34" s="12"/>
      <c r="FE34" s="12"/>
      <c r="FF34" s="12"/>
      <c r="FG34" s="12"/>
      <c r="FH34" s="11">
        <v>20</v>
      </c>
      <c r="FI34" s="11">
        <v>5</v>
      </c>
      <c r="FJ34" s="11">
        <v>0</v>
      </c>
      <c r="FK34" s="11">
        <v>0</v>
      </c>
      <c r="FL34" s="12">
        <v>75</v>
      </c>
      <c r="FM34" s="12">
        <v>45</v>
      </c>
      <c r="FN34" s="12">
        <v>25</v>
      </c>
      <c r="FO34" s="12">
        <v>10</v>
      </c>
      <c r="FP34" s="11"/>
      <c r="FQ34" s="11"/>
      <c r="FR34" s="11"/>
      <c r="FS34" s="11"/>
      <c r="FT34" s="12"/>
      <c r="FU34" s="12"/>
      <c r="FV34" s="12"/>
      <c r="FW34" s="12"/>
      <c r="FX34" s="11"/>
      <c r="FY34" s="11"/>
      <c r="FZ34" s="11"/>
      <c r="GA34" s="11"/>
      <c r="GB34" s="12">
        <v>5</v>
      </c>
      <c r="GC34" s="12">
        <v>5</v>
      </c>
      <c r="GD34" s="12">
        <v>5</v>
      </c>
      <c r="GE34" s="12"/>
      <c r="GF34" s="11"/>
      <c r="GG34" s="11"/>
      <c r="GH34" s="11"/>
      <c r="GI34" s="11"/>
      <c r="GJ34" s="12"/>
      <c r="GK34" s="12"/>
      <c r="GL34" s="12"/>
      <c r="GM34" s="12"/>
      <c r="GN34" s="11">
        <v>25</v>
      </c>
      <c r="GO34" s="11">
        <v>50</v>
      </c>
      <c r="GP34" s="11">
        <v>70</v>
      </c>
      <c r="GQ34" s="11">
        <v>10</v>
      </c>
      <c r="GR34" s="12">
        <v>65</v>
      </c>
      <c r="GS34" s="12">
        <v>20</v>
      </c>
      <c r="GT34" s="12">
        <v>25</v>
      </c>
      <c r="GU34" s="12">
        <v>75</v>
      </c>
      <c r="GV34" s="11"/>
      <c r="GW34" s="11"/>
      <c r="GX34" s="11"/>
      <c r="GY34" s="11"/>
      <c r="GZ34" s="12"/>
      <c r="HA34" s="12"/>
      <c r="HB34" s="12"/>
      <c r="HC34" s="12"/>
      <c r="HD34" s="11">
        <v>1</v>
      </c>
      <c r="HE34" s="11">
        <v>2</v>
      </c>
      <c r="HF34" s="11">
        <v>10</v>
      </c>
      <c r="HG34" s="11">
        <v>5</v>
      </c>
      <c r="HH34" s="12">
        <v>10</v>
      </c>
      <c r="HI34" s="12">
        <v>5</v>
      </c>
      <c r="HJ34" s="12">
        <v>2</v>
      </c>
      <c r="HK34" s="12">
        <v>7</v>
      </c>
      <c r="HL34" s="11"/>
      <c r="HM34" s="11"/>
      <c r="HN34" s="11"/>
      <c r="HO34" s="11"/>
      <c r="HP34" s="12"/>
      <c r="HQ34" s="12"/>
      <c r="HR34" s="12"/>
      <c r="HS34" s="12"/>
      <c r="HT34" s="11">
        <v>3</v>
      </c>
      <c r="HU34" s="11">
        <v>3</v>
      </c>
      <c r="HV34" s="11">
        <v>10</v>
      </c>
      <c r="HW34" s="11">
        <v>2</v>
      </c>
      <c r="HX34" s="12">
        <v>2</v>
      </c>
      <c r="HY34" s="12">
        <v>2</v>
      </c>
      <c r="HZ34" s="12">
        <v>1</v>
      </c>
      <c r="IA34" s="12">
        <v>3</v>
      </c>
      <c r="IB34" s="11"/>
      <c r="IC34" s="11"/>
      <c r="ID34" s="11"/>
      <c r="IE34" s="11"/>
      <c r="IF34" s="12"/>
      <c r="IG34" s="12"/>
      <c r="IH34" s="12"/>
      <c r="II34" s="12"/>
      <c r="IJ34" s="11">
        <v>3</v>
      </c>
      <c r="IK34" s="11">
        <v>3</v>
      </c>
      <c r="IL34" s="11">
        <v>5</v>
      </c>
      <c r="IM34" s="11">
        <v>2</v>
      </c>
      <c r="IN34" s="12">
        <v>10</v>
      </c>
      <c r="IO34" s="12">
        <v>20</v>
      </c>
      <c r="IP34" s="12">
        <v>3</v>
      </c>
      <c r="IQ34" s="12">
        <v>10</v>
      </c>
      <c r="IR34" s="11"/>
      <c r="IS34" s="11"/>
      <c r="IT34" s="11"/>
      <c r="IU34" s="11"/>
      <c r="IV34" s="12"/>
      <c r="IW34" s="12"/>
      <c r="IX34" s="12"/>
      <c r="IY34" s="12"/>
      <c r="IZ34" s="11">
        <v>10</v>
      </c>
      <c r="JA34" s="11">
        <v>2</v>
      </c>
      <c r="JB34" s="11">
        <v>1</v>
      </c>
      <c r="JC34" s="11">
        <v>3</v>
      </c>
      <c r="JD34" s="12">
        <v>2</v>
      </c>
      <c r="JE34" s="12">
        <v>4</v>
      </c>
      <c r="JF34" s="12">
        <v>1</v>
      </c>
      <c r="JG34" s="12">
        <v>2</v>
      </c>
      <c r="JH34" s="11">
        <v>0</v>
      </c>
      <c r="JI34" s="11">
        <v>0</v>
      </c>
      <c r="JJ34" s="11">
        <v>0</v>
      </c>
      <c r="JK34" s="11">
        <v>15</v>
      </c>
      <c r="JL34" s="12">
        <v>10</v>
      </c>
      <c r="JM34" s="12">
        <v>40</v>
      </c>
      <c r="JN34" s="12">
        <v>90</v>
      </c>
      <c r="JO34" s="12">
        <v>5</v>
      </c>
      <c r="JP34" s="11">
        <v>2</v>
      </c>
      <c r="JQ34" s="11">
        <v>1</v>
      </c>
      <c r="JR34" s="11">
        <v>3</v>
      </c>
      <c r="JS34" s="11">
        <v>1</v>
      </c>
      <c r="JT34" s="12">
        <v>1</v>
      </c>
      <c r="JU34" s="12">
        <v>1</v>
      </c>
      <c r="JV34" s="12">
        <v>1</v>
      </c>
      <c r="JW34" s="12">
        <v>2</v>
      </c>
      <c r="JX34" s="11">
        <v>80</v>
      </c>
      <c r="JY34" s="11">
        <v>35</v>
      </c>
      <c r="JZ34" s="11">
        <v>15</v>
      </c>
      <c r="KA34" s="11">
        <v>30</v>
      </c>
      <c r="KB34" s="12">
        <v>75</v>
      </c>
      <c r="KC34" s="12">
        <v>95</v>
      </c>
      <c r="KD34" s="12">
        <v>75</v>
      </c>
      <c r="KE34" s="12">
        <v>80</v>
      </c>
      <c r="KF34" s="11">
        <v>5</v>
      </c>
      <c r="KG34" s="11">
        <v>5</v>
      </c>
      <c r="KH34" s="11">
        <v>3</v>
      </c>
      <c r="KI34" s="11">
        <v>2</v>
      </c>
      <c r="KJ34" s="12">
        <v>10</v>
      </c>
      <c r="KK34" s="12">
        <v>20</v>
      </c>
      <c r="KL34" s="12">
        <v>15</v>
      </c>
      <c r="KM34" s="12">
        <v>15</v>
      </c>
      <c r="KN34" s="11">
        <v>35</v>
      </c>
      <c r="KO34" s="11">
        <v>8</v>
      </c>
      <c r="KP34" s="11">
        <v>0</v>
      </c>
      <c r="KQ34" s="11">
        <v>10</v>
      </c>
      <c r="KR34" s="12">
        <v>1</v>
      </c>
      <c r="KS34" s="12">
        <v>10</v>
      </c>
      <c r="KT34" s="12">
        <v>30</v>
      </c>
      <c r="KU34" s="12">
        <v>15</v>
      </c>
      <c r="KV34" s="11">
        <v>10</v>
      </c>
      <c r="KW34" s="11">
        <v>15</v>
      </c>
      <c r="KX34" s="11">
        <v>10</v>
      </c>
      <c r="KY34" s="11">
        <v>8</v>
      </c>
      <c r="KZ34" s="12">
        <v>25</v>
      </c>
      <c r="LA34" s="12">
        <v>30</v>
      </c>
      <c r="LB34" s="12">
        <v>40</v>
      </c>
      <c r="LC34" s="12">
        <v>40</v>
      </c>
      <c r="LD34" s="11">
        <v>50</v>
      </c>
      <c r="LE34" s="11">
        <v>10</v>
      </c>
      <c r="LF34" s="11">
        <v>1</v>
      </c>
      <c r="LG34" s="11">
        <v>1</v>
      </c>
      <c r="LH34" s="12">
        <v>40</v>
      </c>
      <c r="LI34" s="12">
        <v>30</v>
      </c>
      <c r="LJ34" s="12">
        <v>5</v>
      </c>
      <c r="LK34" s="12">
        <v>60</v>
      </c>
    </row>
    <row r="35" spans="3:323" x14ac:dyDescent="0.35">
      <c r="C35" s="10" t="s">
        <v>46</v>
      </c>
      <c r="D35" s="11">
        <v>0</v>
      </c>
      <c r="E35" s="11">
        <v>0</v>
      </c>
      <c r="F35" s="11">
        <v>0</v>
      </c>
      <c r="G35" s="11">
        <v>0</v>
      </c>
      <c r="H35" s="12">
        <v>25</v>
      </c>
      <c r="I35" s="12">
        <v>2</v>
      </c>
      <c r="J35" s="12">
        <v>0</v>
      </c>
      <c r="K35" s="12">
        <v>0</v>
      </c>
      <c r="L35" s="11"/>
      <c r="M35" s="11"/>
      <c r="N35" s="11"/>
      <c r="O35" s="11"/>
      <c r="P35" s="12"/>
      <c r="Q35" s="12"/>
      <c r="R35" s="12"/>
      <c r="S35" s="12"/>
      <c r="T35" s="11">
        <v>0</v>
      </c>
      <c r="U35" s="11">
        <v>0</v>
      </c>
      <c r="V35" s="11">
        <v>0</v>
      </c>
      <c r="W35" s="11">
        <v>0</v>
      </c>
      <c r="X35" s="12">
        <v>0</v>
      </c>
      <c r="Y35" s="12">
        <v>0</v>
      </c>
      <c r="Z35" s="12">
        <v>0</v>
      </c>
      <c r="AA35" s="12">
        <v>0</v>
      </c>
      <c r="AB35" s="11"/>
      <c r="AC35" s="11"/>
      <c r="AD35" s="11"/>
      <c r="AE35" s="11"/>
      <c r="AF35" s="12"/>
      <c r="AG35" s="12"/>
      <c r="AH35" s="12"/>
      <c r="AI35" s="12"/>
      <c r="AJ35" s="11">
        <v>0</v>
      </c>
      <c r="AK35" s="11">
        <v>0</v>
      </c>
      <c r="AL35" s="11">
        <v>0</v>
      </c>
      <c r="AM35" s="11">
        <v>0</v>
      </c>
      <c r="AN35" s="12">
        <v>0</v>
      </c>
      <c r="AO35" s="12">
        <v>0</v>
      </c>
      <c r="AP35" s="12">
        <v>0</v>
      </c>
      <c r="AQ35" s="12">
        <v>0</v>
      </c>
      <c r="AR35" s="11"/>
      <c r="AS35" s="11"/>
      <c r="AT35" s="11"/>
      <c r="AU35" s="11"/>
      <c r="AV35" s="12"/>
      <c r="AW35" s="12"/>
      <c r="AX35" s="12"/>
      <c r="AY35" s="12"/>
      <c r="AZ35" s="11">
        <v>0</v>
      </c>
      <c r="BA35" s="11">
        <v>0</v>
      </c>
      <c r="BB35" s="11">
        <v>0</v>
      </c>
      <c r="BC35" s="11">
        <v>0</v>
      </c>
      <c r="BD35" s="12">
        <v>0</v>
      </c>
      <c r="BE35" s="12">
        <v>0</v>
      </c>
      <c r="BF35" s="12">
        <v>0</v>
      </c>
      <c r="BG35" s="12">
        <v>0</v>
      </c>
      <c r="BH35" s="11"/>
      <c r="BI35" s="11"/>
      <c r="BJ35" s="11"/>
      <c r="BK35" s="11"/>
      <c r="BL35" s="12"/>
      <c r="BM35" s="12"/>
      <c r="BN35" s="12"/>
      <c r="BO35" s="12"/>
      <c r="BP35" s="11">
        <v>0</v>
      </c>
      <c r="BQ35" s="11">
        <v>0</v>
      </c>
      <c r="BR35" s="11">
        <v>0</v>
      </c>
      <c r="BS35" s="11">
        <v>0</v>
      </c>
      <c r="BT35" s="12">
        <v>0</v>
      </c>
      <c r="BU35" s="12">
        <v>0</v>
      </c>
      <c r="BV35" s="12">
        <v>0</v>
      </c>
      <c r="BW35" s="12">
        <v>0</v>
      </c>
      <c r="BX35" s="11"/>
      <c r="BY35" s="11"/>
      <c r="BZ35" s="11"/>
      <c r="CA35" s="11"/>
      <c r="CB35" s="12"/>
      <c r="CC35" s="12"/>
      <c r="CD35" s="12"/>
      <c r="CE35" s="12"/>
      <c r="CF35" s="11"/>
      <c r="CG35" s="11"/>
      <c r="CH35" s="11"/>
      <c r="CI35" s="11"/>
      <c r="CJ35" s="12"/>
      <c r="CK35" s="12"/>
      <c r="CL35" s="12"/>
      <c r="CM35" s="12"/>
      <c r="CN35" s="11"/>
      <c r="CO35" s="11"/>
      <c r="CP35" s="11"/>
      <c r="CQ35" s="11"/>
      <c r="CR35" s="12"/>
      <c r="CS35" s="12"/>
      <c r="CT35" s="12"/>
      <c r="CU35" s="12"/>
      <c r="CV35" s="11"/>
      <c r="CW35" s="11"/>
      <c r="CX35" s="11"/>
      <c r="CY35" s="11"/>
      <c r="CZ35" s="12"/>
      <c r="DA35" s="12"/>
      <c r="DB35" s="12"/>
      <c r="DC35" s="12"/>
      <c r="DD35" s="11"/>
      <c r="DE35" s="11"/>
      <c r="DF35" s="11"/>
      <c r="DG35" s="11"/>
      <c r="DH35" s="12"/>
      <c r="DI35" s="12"/>
      <c r="DJ35" s="12"/>
      <c r="DK35" s="12"/>
      <c r="DL35" s="11"/>
      <c r="DM35" s="11"/>
      <c r="DN35" s="11"/>
      <c r="DO35" s="11"/>
      <c r="DP35" s="12"/>
      <c r="DQ35" s="12"/>
      <c r="DR35" s="12"/>
      <c r="DS35" s="12"/>
      <c r="DT35" s="11"/>
      <c r="DU35" s="11"/>
      <c r="DV35" s="11"/>
      <c r="DW35" s="11"/>
      <c r="DX35" s="12"/>
      <c r="DY35" s="12"/>
      <c r="DZ35" s="12"/>
      <c r="EA35" s="12"/>
      <c r="EB35" s="11">
        <v>5</v>
      </c>
      <c r="EC35" s="11">
        <v>0</v>
      </c>
      <c r="ED35" s="11">
        <v>0</v>
      </c>
      <c r="EE35" s="11">
        <v>2</v>
      </c>
      <c r="EF35" s="12">
        <v>5</v>
      </c>
      <c r="EG35" s="12">
        <v>15</v>
      </c>
      <c r="EH35" s="12">
        <v>2</v>
      </c>
      <c r="EI35" s="12">
        <v>5</v>
      </c>
      <c r="EJ35" s="11"/>
      <c r="EK35" s="11"/>
      <c r="EL35" s="11"/>
      <c r="EM35" s="11"/>
      <c r="EN35" s="12"/>
      <c r="EO35" s="12"/>
      <c r="EP35" s="12"/>
      <c r="EQ35" s="12"/>
      <c r="ER35" s="11"/>
      <c r="ES35" s="11"/>
      <c r="ET35" s="11"/>
      <c r="EU35" s="11"/>
      <c r="EV35" s="12"/>
      <c r="EW35" s="12"/>
      <c r="EX35" s="12"/>
      <c r="EY35" s="12"/>
      <c r="EZ35" s="11"/>
      <c r="FA35" s="11"/>
      <c r="FB35" s="11"/>
      <c r="FC35" s="11"/>
      <c r="FD35" s="12"/>
      <c r="FE35" s="12"/>
      <c r="FF35" s="12"/>
      <c r="FG35" s="12"/>
      <c r="FH35" s="11"/>
      <c r="FI35" s="11"/>
      <c r="FJ35" s="11"/>
      <c r="FK35" s="11"/>
      <c r="FL35" s="12"/>
      <c r="FM35" s="12"/>
      <c r="FN35" s="12"/>
      <c r="FO35" s="12"/>
      <c r="FP35" s="11"/>
      <c r="FQ35" s="11"/>
      <c r="FR35" s="11"/>
      <c r="FS35" s="11"/>
      <c r="FT35" s="12"/>
      <c r="FU35" s="12"/>
      <c r="FV35" s="12"/>
      <c r="FW35" s="12"/>
      <c r="FX35" s="11"/>
      <c r="FY35" s="11"/>
      <c r="FZ35" s="11"/>
      <c r="GA35" s="11"/>
      <c r="GB35" s="12">
        <v>50</v>
      </c>
      <c r="GC35" s="12">
        <v>65</v>
      </c>
      <c r="GD35" s="12">
        <v>30</v>
      </c>
      <c r="GE35" s="12"/>
      <c r="GF35" s="11"/>
      <c r="GG35" s="11"/>
      <c r="GH35" s="11"/>
      <c r="GI35" s="11"/>
      <c r="GJ35" s="12"/>
      <c r="GK35" s="12"/>
      <c r="GL35" s="12"/>
      <c r="GM35" s="12"/>
      <c r="GN35" s="11"/>
      <c r="GO35" s="11"/>
      <c r="GP35" s="11"/>
      <c r="GQ35" s="11"/>
      <c r="GR35" s="12"/>
      <c r="GS35" s="12"/>
      <c r="GT35" s="12"/>
      <c r="GU35" s="12"/>
      <c r="GV35" s="11"/>
      <c r="GW35" s="11"/>
      <c r="GX35" s="11"/>
      <c r="GY35" s="11"/>
      <c r="GZ35" s="12"/>
      <c r="HA35" s="12"/>
      <c r="HB35" s="12"/>
      <c r="HC35" s="12"/>
      <c r="HD35" s="11">
        <v>30</v>
      </c>
      <c r="HE35" s="11">
        <v>20</v>
      </c>
      <c r="HF35" s="11">
        <v>25</v>
      </c>
      <c r="HG35" s="11">
        <v>15</v>
      </c>
      <c r="HH35" s="12">
        <v>65</v>
      </c>
      <c r="HI35" s="12">
        <v>75</v>
      </c>
      <c r="HJ35" s="12">
        <v>50</v>
      </c>
      <c r="HK35" s="12">
        <v>45</v>
      </c>
      <c r="HL35" s="11"/>
      <c r="HM35" s="11"/>
      <c r="HN35" s="11"/>
      <c r="HO35" s="11"/>
      <c r="HP35" s="12"/>
      <c r="HQ35" s="12"/>
      <c r="HR35" s="12"/>
      <c r="HS35" s="12"/>
      <c r="HT35" s="11"/>
      <c r="HU35" s="11"/>
      <c r="HV35" s="11"/>
      <c r="HW35" s="11"/>
      <c r="HX35" s="12"/>
      <c r="HY35" s="12"/>
      <c r="HZ35" s="12"/>
      <c r="IA35" s="12"/>
      <c r="IB35" s="11"/>
      <c r="IC35" s="11"/>
      <c r="ID35" s="11"/>
      <c r="IE35" s="11"/>
      <c r="IF35" s="12"/>
      <c r="IG35" s="12"/>
      <c r="IH35" s="12"/>
      <c r="II35" s="12"/>
      <c r="IJ35" s="11"/>
      <c r="IK35" s="11"/>
      <c r="IL35" s="11"/>
      <c r="IM35" s="11"/>
      <c r="IN35" s="12"/>
      <c r="IO35" s="12"/>
      <c r="IP35" s="12"/>
      <c r="IQ35" s="12"/>
      <c r="IR35" s="11"/>
      <c r="IS35" s="11"/>
      <c r="IT35" s="11"/>
      <c r="IU35" s="11"/>
      <c r="IV35" s="12"/>
      <c r="IW35" s="12"/>
      <c r="IX35" s="12"/>
      <c r="IY35" s="12"/>
      <c r="IZ35" s="11"/>
      <c r="JA35" s="11"/>
      <c r="JB35" s="11"/>
      <c r="JC35" s="11"/>
      <c r="JD35" s="12"/>
      <c r="JE35" s="12"/>
      <c r="JF35" s="12"/>
      <c r="JG35" s="12"/>
      <c r="JH35" s="11"/>
      <c r="JI35" s="11"/>
      <c r="JJ35" s="11"/>
      <c r="JK35" s="11"/>
      <c r="JL35" s="12"/>
      <c r="JM35" s="12"/>
      <c r="JN35" s="12"/>
      <c r="JO35" s="12"/>
      <c r="JP35" s="11"/>
      <c r="JQ35" s="11"/>
      <c r="JR35" s="11"/>
      <c r="JS35" s="11"/>
      <c r="JT35" s="12"/>
      <c r="JU35" s="12"/>
      <c r="JV35" s="12"/>
      <c r="JW35" s="12"/>
      <c r="JX35" s="11"/>
      <c r="JY35" s="11"/>
      <c r="JZ35" s="11"/>
      <c r="KA35" s="11"/>
      <c r="KB35" s="12"/>
      <c r="KC35" s="12"/>
      <c r="KD35" s="12"/>
      <c r="KE35" s="12"/>
      <c r="KF35" s="11"/>
      <c r="KG35" s="11"/>
      <c r="KH35" s="11"/>
      <c r="KI35" s="11"/>
      <c r="KJ35" s="12"/>
      <c r="KK35" s="12"/>
      <c r="KL35" s="12"/>
      <c r="KM35" s="12"/>
      <c r="KN35" s="11">
        <v>0</v>
      </c>
      <c r="KO35" s="11">
        <v>0</v>
      </c>
      <c r="KP35" s="11">
        <v>0</v>
      </c>
      <c r="KQ35" s="11">
        <v>0</v>
      </c>
      <c r="KR35" s="12">
        <v>0</v>
      </c>
      <c r="KS35" s="12">
        <v>0</v>
      </c>
      <c r="KT35" s="12">
        <v>0</v>
      </c>
      <c r="KU35" s="12">
        <v>0</v>
      </c>
      <c r="KV35" s="11"/>
      <c r="KW35" s="11"/>
      <c r="KX35" s="11"/>
      <c r="KY35" s="11"/>
      <c r="KZ35" s="12"/>
      <c r="LA35" s="12"/>
      <c r="LB35" s="12"/>
      <c r="LC35" s="12"/>
      <c r="LD35" s="11">
        <v>0</v>
      </c>
      <c r="LE35" s="11">
        <v>0</v>
      </c>
      <c r="LF35" s="11">
        <v>0</v>
      </c>
      <c r="LG35" s="11">
        <v>0</v>
      </c>
      <c r="LH35" s="12">
        <v>0</v>
      </c>
      <c r="LI35" s="12">
        <v>0</v>
      </c>
      <c r="LJ35" s="12">
        <v>0</v>
      </c>
      <c r="LK35" s="12">
        <v>0</v>
      </c>
    </row>
    <row r="36" spans="3:323" s="35" customFormat="1" x14ac:dyDescent="0.35">
      <c r="C36" s="36" t="s">
        <v>47</v>
      </c>
      <c r="D36" s="37">
        <f>AVERAGE(D34:G34)</f>
        <v>5</v>
      </c>
      <c r="E36" s="37"/>
      <c r="F36" s="37"/>
      <c r="G36" s="37"/>
      <c r="H36" s="37">
        <f>AVERAGE(H34:K34)</f>
        <v>41.25</v>
      </c>
      <c r="I36" s="38"/>
      <c r="J36" s="38"/>
      <c r="K36" s="38"/>
      <c r="L36" s="37">
        <f>AVERAGE(L34:O34)</f>
        <v>6</v>
      </c>
      <c r="M36" s="37"/>
      <c r="N36" s="37"/>
      <c r="O36" s="37"/>
      <c r="P36" s="37">
        <f>AVERAGE(P34:S34)</f>
        <v>2</v>
      </c>
      <c r="Q36" s="38"/>
      <c r="R36" s="38"/>
      <c r="S36" s="38"/>
      <c r="T36" s="37">
        <f>AVERAGE(T34:W34)</f>
        <v>7</v>
      </c>
      <c r="U36" s="37"/>
      <c r="V36" s="37"/>
      <c r="W36" s="37"/>
      <c r="X36" s="37">
        <f>AVERAGE(X34:AA34)</f>
        <v>38.75</v>
      </c>
      <c r="Y36" s="38"/>
      <c r="Z36" s="38"/>
      <c r="AA36" s="38"/>
      <c r="AB36" s="37" t="e">
        <f>AVERAGE(AB34:AE34)</f>
        <v>#DIV/0!</v>
      </c>
      <c r="AC36" s="37"/>
      <c r="AD36" s="37"/>
      <c r="AE36" s="37"/>
      <c r="AF36" s="37" t="e">
        <f>AVERAGE(AF34:AI34)</f>
        <v>#DIV/0!</v>
      </c>
      <c r="AG36" s="38"/>
      <c r="AH36" s="38"/>
      <c r="AI36" s="38"/>
      <c r="AJ36" s="37">
        <f>AVERAGE(AJ34:AM34)</f>
        <v>1.25</v>
      </c>
      <c r="AK36" s="37"/>
      <c r="AL36" s="37"/>
      <c r="AM36" s="37"/>
      <c r="AN36" s="37">
        <f>AVERAGE(AN34:AQ34)</f>
        <v>6.75</v>
      </c>
      <c r="AO36" s="38"/>
      <c r="AP36" s="38"/>
      <c r="AQ36" s="38"/>
      <c r="AR36" s="37" t="e">
        <f>AVERAGE(AR34:AU34)</f>
        <v>#DIV/0!</v>
      </c>
      <c r="AS36" s="37"/>
      <c r="AT36" s="37"/>
      <c r="AU36" s="37"/>
      <c r="AV36" s="37" t="e">
        <f>AVERAGE(AV34:AY34)</f>
        <v>#DIV/0!</v>
      </c>
      <c r="AW36" s="38"/>
      <c r="AX36" s="38"/>
      <c r="AY36" s="38"/>
      <c r="AZ36" s="37">
        <f>AVERAGE(AZ34:BC34)</f>
        <v>55</v>
      </c>
      <c r="BA36" s="37"/>
      <c r="BB36" s="37"/>
      <c r="BC36" s="37"/>
      <c r="BD36" s="37">
        <f>AVERAGE(BD34:BG34)</f>
        <v>21.25</v>
      </c>
      <c r="BE36" s="38"/>
      <c r="BF36" s="38"/>
      <c r="BG36" s="38"/>
      <c r="BH36" s="37" t="e">
        <f>AVERAGE(BH34:BK34)</f>
        <v>#DIV/0!</v>
      </c>
      <c r="BI36" s="37"/>
      <c r="BJ36" s="37"/>
      <c r="BK36" s="37"/>
      <c r="BL36" s="37">
        <f>AVERAGE(BL34:BO34)</f>
        <v>2</v>
      </c>
      <c r="BM36" s="38"/>
      <c r="BN36" s="38"/>
      <c r="BO36" s="38"/>
      <c r="BP36" s="37">
        <f>AVERAGE(BP34:BS34)</f>
        <v>1.5</v>
      </c>
      <c r="BQ36" s="37"/>
      <c r="BR36" s="37"/>
      <c r="BS36" s="37"/>
      <c r="BT36" s="37">
        <f>AVERAGE(BT34:BW34)</f>
        <v>53.75</v>
      </c>
      <c r="BU36" s="38"/>
      <c r="BV36" s="38"/>
      <c r="BW36" s="38"/>
      <c r="BX36" s="37">
        <f>AVERAGE(BX34:CA34)</f>
        <v>10</v>
      </c>
      <c r="BY36" s="37"/>
      <c r="BZ36" s="37"/>
      <c r="CA36" s="37"/>
      <c r="CB36" s="37">
        <f>AVERAGE(CB34:CE34)</f>
        <v>8.3333333333333339</v>
      </c>
      <c r="CC36" s="38"/>
      <c r="CD36" s="38"/>
      <c r="CE36" s="38"/>
      <c r="CF36" s="37" t="e">
        <f>AVERAGE(CF34:CI34)</f>
        <v>#DIV/0!</v>
      </c>
      <c r="CG36" s="37"/>
      <c r="CH36" s="37"/>
      <c r="CI36" s="37"/>
      <c r="CJ36" s="37" t="e">
        <f>AVERAGE(CJ34:CM34)</f>
        <v>#DIV/0!</v>
      </c>
      <c r="CK36" s="38"/>
      <c r="CL36" s="38"/>
      <c r="CM36" s="38"/>
      <c r="CN36" s="37" t="e">
        <f>AVERAGE(CN34:CQ34)</f>
        <v>#DIV/0!</v>
      </c>
      <c r="CO36" s="37"/>
      <c r="CP36" s="37"/>
      <c r="CQ36" s="37"/>
      <c r="CR36" s="37">
        <f>AVERAGE(CR34:CU34)</f>
        <v>7</v>
      </c>
      <c r="CS36" s="38"/>
      <c r="CT36" s="38"/>
      <c r="CU36" s="38"/>
      <c r="CV36" s="37" t="e">
        <f>AVERAGE(CV34:CY34)</f>
        <v>#DIV/0!</v>
      </c>
      <c r="CW36" s="37"/>
      <c r="CX36" s="37"/>
      <c r="CY36" s="37"/>
      <c r="CZ36" s="37" t="e">
        <f>AVERAGE(CZ34:DC34)</f>
        <v>#DIV/0!</v>
      </c>
      <c r="DA36" s="38"/>
      <c r="DB36" s="38"/>
      <c r="DC36" s="38"/>
      <c r="DD36" s="37">
        <f>AVERAGE(DD34:DG34)</f>
        <v>15</v>
      </c>
      <c r="DE36" s="37"/>
      <c r="DF36" s="37"/>
      <c r="DG36" s="37"/>
      <c r="DH36" s="37">
        <f>AVERAGE(DH34:DK34)</f>
        <v>19.5</v>
      </c>
      <c r="DI36" s="38"/>
      <c r="DJ36" s="38"/>
      <c r="DK36" s="38"/>
      <c r="DL36" s="37" t="e">
        <f>AVERAGE(DL34:DO34)</f>
        <v>#DIV/0!</v>
      </c>
      <c r="DM36" s="37"/>
      <c r="DN36" s="37"/>
      <c r="DO36" s="37"/>
      <c r="DP36" s="37" t="e">
        <f>AVERAGE(DP34:DS34)</f>
        <v>#DIV/0!</v>
      </c>
      <c r="DQ36" s="38"/>
      <c r="DR36" s="38"/>
      <c r="DS36" s="38"/>
      <c r="DT36" s="37" t="e">
        <f>AVERAGE(DT34:DW34)</f>
        <v>#DIV/0!</v>
      </c>
      <c r="DU36" s="37"/>
      <c r="DV36" s="37"/>
      <c r="DW36" s="37"/>
      <c r="DX36" s="37" t="e">
        <f>AVERAGE(DX34:EA34)</f>
        <v>#DIV/0!</v>
      </c>
      <c r="DY36" s="38"/>
      <c r="DZ36" s="38"/>
      <c r="EA36" s="38"/>
      <c r="EB36" s="37">
        <f>AVERAGE(EB34:EE34)</f>
        <v>0.25</v>
      </c>
      <c r="EC36" s="37"/>
      <c r="ED36" s="37"/>
      <c r="EE36" s="37"/>
      <c r="EF36" s="37">
        <f>AVERAGE(EF34:EI34)</f>
        <v>7.25</v>
      </c>
      <c r="EG36" s="38"/>
      <c r="EH36" s="38"/>
      <c r="EI36" s="38"/>
      <c r="EJ36" s="37" t="e">
        <f>AVERAGE(EJ34:EM34)</f>
        <v>#DIV/0!</v>
      </c>
      <c r="EK36" s="37"/>
      <c r="EL36" s="37"/>
      <c r="EM36" s="37"/>
      <c r="EN36" s="37" t="e">
        <f>AVERAGE(EN34:EQ34)</f>
        <v>#DIV/0!</v>
      </c>
      <c r="EO36" s="38"/>
      <c r="EP36" s="38"/>
      <c r="EQ36" s="38"/>
      <c r="ER36" s="37" t="e">
        <f>AVERAGE(ER34:EU34)</f>
        <v>#DIV/0!</v>
      </c>
      <c r="ES36" s="37"/>
      <c r="ET36" s="37"/>
      <c r="EU36" s="37"/>
      <c r="EV36" s="37" t="e">
        <f>AVERAGE(EV34:EY34)</f>
        <v>#DIV/0!</v>
      </c>
      <c r="EW36" s="38"/>
      <c r="EX36" s="38"/>
      <c r="EY36" s="38"/>
      <c r="EZ36" s="37" t="e">
        <f>AVERAGE(EZ34:FC34)</f>
        <v>#DIV/0!</v>
      </c>
      <c r="FA36" s="37"/>
      <c r="FB36" s="37"/>
      <c r="FC36" s="37"/>
      <c r="FD36" s="37" t="e">
        <f>AVERAGE(FD34:FG34)</f>
        <v>#DIV/0!</v>
      </c>
      <c r="FE36" s="38"/>
      <c r="FF36" s="38"/>
      <c r="FG36" s="38"/>
      <c r="FH36" s="37">
        <f>AVERAGE(FH34:FK34)</f>
        <v>6.25</v>
      </c>
      <c r="FL36" s="37">
        <f>AVERAGE(FL34:FO34)</f>
        <v>38.75</v>
      </c>
      <c r="FP36" s="37" t="e">
        <f>AVERAGE(FP34:FS34)</f>
        <v>#DIV/0!</v>
      </c>
      <c r="FT36" s="37" t="e">
        <f>AVERAGE(FT34:FW34)</f>
        <v>#DIV/0!</v>
      </c>
      <c r="FX36" s="37" t="e">
        <f>AVERAGE(FX34:GA34)</f>
        <v>#DIV/0!</v>
      </c>
      <c r="GB36" s="37">
        <f>AVERAGE(GB34:GE34)</f>
        <v>5</v>
      </c>
      <c r="GF36" s="37" t="e">
        <f>AVERAGE(GF34:GI34)</f>
        <v>#DIV/0!</v>
      </c>
      <c r="GJ36" s="37" t="e">
        <f>AVERAGE(GJ34:GM34)</f>
        <v>#DIV/0!</v>
      </c>
      <c r="GN36" s="37">
        <f>AVERAGE(GN34:GQ34)</f>
        <v>38.75</v>
      </c>
      <c r="GR36" s="37">
        <f>AVERAGE(GR34:GU34)</f>
        <v>46.25</v>
      </c>
      <c r="GV36" s="37" t="e">
        <f>AVERAGE(GV34:GY34)</f>
        <v>#DIV/0!</v>
      </c>
      <c r="GZ36" s="37" t="e">
        <f>AVERAGE(GZ34:HC34)</f>
        <v>#DIV/0!</v>
      </c>
      <c r="HD36" s="37">
        <f>AVERAGE(HD34:HG34)</f>
        <v>4.5</v>
      </c>
      <c r="HH36" s="37">
        <f>AVERAGE(HH34:HK34)</f>
        <v>6</v>
      </c>
      <c r="HL36" s="37" t="e">
        <f>AVERAGE(HL34:HO34)</f>
        <v>#DIV/0!</v>
      </c>
      <c r="HP36" s="37" t="e">
        <f>AVERAGE(HP34:HS34)</f>
        <v>#DIV/0!</v>
      </c>
      <c r="HT36" s="37">
        <f>AVERAGE(HT34:HW34)</f>
        <v>4.5</v>
      </c>
      <c r="HX36" s="37">
        <f>AVERAGE(HX34:IA34)</f>
        <v>2</v>
      </c>
      <c r="IB36" s="37" t="e">
        <f>AVERAGE(IB34:IE34)</f>
        <v>#DIV/0!</v>
      </c>
      <c r="IF36" s="37" t="e">
        <f>AVERAGE(IF34:II34)</f>
        <v>#DIV/0!</v>
      </c>
      <c r="IJ36" s="37">
        <f>AVERAGE(IJ34:IM34)</f>
        <v>3.25</v>
      </c>
      <c r="IN36" s="37">
        <f>AVERAGE(IN34:IQ34)</f>
        <v>10.75</v>
      </c>
      <c r="IR36" s="37" t="e">
        <f>AVERAGE(IR34:IU34)</f>
        <v>#DIV/0!</v>
      </c>
      <c r="IV36" s="37" t="e">
        <f>AVERAGE(IV34:IY34)</f>
        <v>#DIV/0!</v>
      </c>
      <c r="IZ36" s="37">
        <f>AVERAGE(IZ34:JC34)</f>
        <v>4</v>
      </c>
      <c r="JD36" s="37">
        <f>AVERAGE(JD34:JG34)</f>
        <v>2.25</v>
      </c>
      <c r="JH36" s="37">
        <f>AVERAGE(JH34:JK34)</f>
        <v>3.75</v>
      </c>
      <c r="JL36" s="37">
        <f>AVERAGE(JL34:JO34)</f>
        <v>36.25</v>
      </c>
      <c r="JP36" s="37">
        <f>AVERAGE(JP34:JS34)</f>
        <v>1.75</v>
      </c>
      <c r="JT36" s="37">
        <f>AVERAGE(JT34:JW34)</f>
        <v>1.25</v>
      </c>
      <c r="JX36" s="37">
        <f>AVERAGE(JX34:KA34)</f>
        <v>40</v>
      </c>
      <c r="KB36" s="37">
        <f>AVERAGE(KB34:KE34)</f>
        <v>81.25</v>
      </c>
      <c r="KF36" s="37">
        <f>AVERAGE(KF34:KI34)</f>
        <v>3.75</v>
      </c>
      <c r="KJ36" s="37">
        <f>AVERAGE(KJ34:KM34)</f>
        <v>15</v>
      </c>
      <c r="KN36" s="37">
        <f>AVERAGE(KN34:KQ34)</f>
        <v>13.25</v>
      </c>
      <c r="KR36" s="37">
        <f>AVERAGE(KR34:KU34)</f>
        <v>14</v>
      </c>
      <c r="KV36" s="37">
        <f>AVERAGE(KV34:KY34)</f>
        <v>10.75</v>
      </c>
      <c r="KZ36" s="37">
        <f>AVERAGE(KZ34:LC34)</f>
        <v>33.75</v>
      </c>
      <c r="LD36" s="37">
        <f>AVERAGE(LD34:LG34)</f>
        <v>15.5</v>
      </c>
      <c r="LH36" s="37">
        <f>AVERAGE(LH34:LK34)</f>
        <v>33.75</v>
      </c>
    </row>
    <row r="37" spans="3:323" s="35" customFormat="1" x14ac:dyDescent="0.35">
      <c r="C37" s="36" t="s">
        <v>48</v>
      </c>
      <c r="D37" s="37">
        <f>AVERAGE(D35:G35)</f>
        <v>0</v>
      </c>
      <c r="E37" s="37"/>
      <c r="F37" s="37"/>
      <c r="G37" s="37"/>
      <c r="H37" s="37">
        <f>AVERAGE(H35:K35)</f>
        <v>6.75</v>
      </c>
      <c r="I37" s="38"/>
      <c r="J37" s="38"/>
      <c r="K37" s="38"/>
      <c r="L37" s="37" t="e">
        <f>AVERAGE(L35:O35)</f>
        <v>#DIV/0!</v>
      </c>
      <c r="M37" s="37"/>
      <c r="N37" s="37"/>
      <c r="O37" s="37"/>
      <c r="P37" s="37" t="e">
        <f>AVERAGE(P35:S35)</f>
        <v>#DIV/0!</v>
      </c>
      <c r="Q37" s="38"/>
      <c r="R37" s="38"/>
      <c r="S37" s="38"/>
      <c r="T37" s="37">
        <f>AVERAGE(T35:W35)</f>
        <v>0</v>
      </c>
      <c r="U37" s="37"/>
      <c r="V37" s="37"/>
      <c r="W37" s="37"/>
      <c r="X37" s="37">
        <f>AVERAGE(X35:AA35)</f>
        <v>0</v>
      </c>
      <c r="Y37" s="38"/>
      <c r="Z37" s="38"/>
      <c r="AA37" s="38"/>
      <c r="AB37" s="37" t="e">
        <f>AVERAGE(AB35:AE35)</f>
        <v>#DIV/0!</v>
      </c>
      <c r="AC37" s="37"/>
      <c r="AD37" s="37"/>
      <c r="AE37" s="37"/>
      <c r="AF37" s="37" t="e">
        <f>AVERAGE(AF35:AI35)</f>
        <v>#DIV/0!</v>
      </c>
      <c r="AG37" s="38"/>
      <c r="AH37" s="38"/>
      <c r="AI37" s="38"/>
      <c r="AJ37" s="37">
        <f>AVERAGE(AJ35:AM35)</f>
        <v>0</v>
      </c>
      <c r="AK37" s="37"/>
      <c r="AL37" s="37"/>
      <c r="AM37" s="37"/>
      <c r="AN37" s="37">
        <f>AVERAGE(AN35:AQ35)</f>
        <v>0</v>
      </c>
      <c r="AO37" s="38"/>
      <c r="AP37" s="38"/>
      <c r="AQ37" s="38"/>
      <c r="AR37" s="37" t="e">
        <f>AVERAGE(AR35:AU35)</f>
        <v>#DIV/0!</v>
      </c>
      <c r="AS37" s="37"/>
      <c r="AT37" s="37"/>
      <c r="AU37" s="37"/>
      <c r="AV37" s="37" t="e">
        <f>AVERAGE(AV35:AY35)</f>
        <v>#DIV/0!</v>
      </c>
      <c r="AW37" s="38"/>
      <c r="AX37" s="38"/>
      <c r="AY37" s="38"/>
      <c r="AZ37" s="37">
        <f>AVERAGE(AZ35:BC35)</f>
        <v>0</v>
      </c>
      <c r="BA37" s="37"/>
      <c r="BB37" s="37"/>
      <c r="BC37" s="37"/>
      <c r="BD37" s="37">
        <f>AVERAGE(BD35:BG35)</f>
        <v>0</v>
      </c>
      <c r="BE37" s="38"/>
      <c r="BF37" s="38"/>
      <c r="BG37" s="38"/>
      <c r="BH37" s="37" t="e">
        <f>AVERAGE(BH35:BK35)</f>
        <v>#DIV/0!</v>
      </c>
      <c r="BI37" s="37"/>
      <c r="BJ37" s="37"/>
      <c r="BK37" s="37"/>
      <c r="BL37" s="37" t="e">
        <f>AVERAGE(BL35:BO35)</f>
        <v>#DIV/0!</v>
      </c>
      <c r="BM37" s="38"/>
      <c r="BN37" s="38"/>
      <c r="BO37" s="38"/>
      <c r="BP37" s="37">
        <f>AVERAGE(BP35:BS35)</f>
        <v>0</v>
      </c>
      <c r="BQ37" s="37"/>
      <c r="BR37" s="37"/>
      <c r="BS37" s="37"/>
      <c r="BT37" s="37">
        <f>AVERAGE(BT35:BW35)</f>
        <v>0</v>
      </c>
      <c r="BU37" s="38"/>
      <c r="BV37" s="38"/>
      <c r="BW37" s="38"/>
      <c r="BX37" s="37" t="e">
        <f>AVERAGE(BX35:CA35)</f>
        <v>#DIV/0!</v>
      </c>
      <c r="BY37" s="37"/>
      <c r="BZ37" s="37"/>
      <c r="CA37" s="37"/>
      <c r="CB37" s="37" t="e">
        <f>AVERAGE(CB35:CE35)</f>
        <v>#DIV/0!</v>
      </c>
      <c r="CC37" s="38"/>
      <c r="CD37" s="38"/>
      <c r="CE37" s="38"/>
      <c r="CF37" s="37" t="e">
        <f>AVERAGE(CF35:CI35)</f>
        <v>#DIV/0!</v>
      </c>
      <c r="CG37" s="37"/>
      <c r="CH37" s="37"/>
      <c r="CI37" s="37"/>
      <c r="CJ37" s="37" t="e">
        <f>AVERAGE(CJ35:CM35)</f>
        <v>#DIV/0!</v>
      </c>
      <c r="CK37" s="38"/>
      <c r="CL37" s="38"/>
      <c r="CM37" s="38"/>
      <c r="CN37" s="37" t="e">
        <f>AVERAGE(CN35:CQ35)</f>
        <v>#DIV/0!</v>
      </c>
      <c r="CO37" s="37"/>
      <c r="CP37" s="37"/>
      <c r="CQ37" s="37"/>
      <c r="CR37" s="37" t="e">
        <f>AVERAGE(CR35:CU35)</f>
        <v>#DIV/0!</v>
      </c>
      <c r="CS37" s="38"/>
      <c r="CT37" s="38"/>
      <c r="CU37" s="38"/>
      <c r="CV37" s="37" t="e">
        <f>AVERAGE(CV35:CY35)</f>
        <v>#DIV/0!</v>
      </c>
      <c r="CW37" s="37"/>
      <c r="CX37" s="37"/>
      <c r="CY37" s="37"/>
      <c r="CZ37" s="37" t="e">
        <f>AVERAGE(CZ35:DC35)</f>
        <v>#DIV/0!</v>
      </c>
      <c r="DA37" s="38"/>
      <c r="DB37" s="38"/>
      <c r="DC37" s="38"/>
      <c r="DD37" s="37" t="e">
        <f>AVERAGE(DD35:DG35)</f>
        <v>#DIV/0!</v>
      </c>
      <c r="DE37" s="37"/>
      <c r="DF37" s="37"/>
      <c r="DG37" s="37"/>
      <c r="DH37" s="37" t="e">
        <f>AVERAGE(DH35:DK35)</f>
        <v>#DIV/0!</v>
      </c>
      <c r="DI37" s="38"/>
      <c r="DJ37" s="38"/>
      <c r="DK37" s="38"/>
      <c r="DL37" s="37" t="e">
        <f>AVERAGE(DL35:DO35)</f>
        <v>#DIV/0!</v>
      </c>
      <c r="DM37" s="37"/>
      <c r="DN37" s="37"/>
      <c r="DO37" s="37"/>
      <c r="DP37" s="37" t="e">
        <f>AVERAGE(DP35:DS35)</f>
        <v>#DIV/0!</v>
      </c>
      <c r="DQ37" s="38"/>
      <c r="DR37" s="38"/>
      <c r="DS37" s="38"/>
      <c r="DT37" s="37" t="e">
        <f>AVERAGE(DT35:DW35)</f>
        <v>#DIV/0!</v>
      </c>
      <c r="DU37" s="37"/>
      <c r="DV37" s="37"/>
      <c r="DW37" s="37"/>
      <c r="DX37" s="37" t="e">
        <f>AVERAGE(DX35:EA35)</f>
        <v>#DIV/0!</v>
      </c>
      <c r="DY37" s="38"/>
      <c r="DZ37" s="38"/>
      <c r="EA37" s="38"/>
      <c r="EB37" s="37">
        <f>AVERAGE(EB35:EE35)</f>
        <v>1.75</v>
      </c>
      <c r="EC37" s="37"/>
      <c r="ED37" s="37"/>
      <c r="EE37" s="37"/>
      <c r="EF37" s="37">
        <f>AVERAGE(EF35:EI35)</f>
        <v>6.75</v>
      </c>
      <c r="EG37" s="38"/>
      <c r="EH37" s="38"/>
      <c r="EI37" s="38"/>
      <c r="EJ37" s="37" t="e">
        <f>AVERAGE(EJ35:EM35)</f>
        <v>#DIV/0!</v>
      </c>
      <c r="EK37" s="37"/>
      <c r="EL37" s="37"/>
      <c r="EM37" s="37"/>
      <c r="EN37" s="37" t="e">
        <f>AVERAGE(EN35:EQ35)</f>
        <v>#DIV/0!</v>
      </c>
      <c r="EO37" s="38"/>
      <c r="EP37" s="38"/>
      <c r="EQ37" s="38"/>
      <c r="ER37" s="37" t="e">
        <f>AVERAGE(ER35:EU35)</f>
        <v>#DIV/0!</v>
      </c>
      <c r="ES37" s="37"/>
      <c r="ET37" s="37"/>
      <c r="EU37" s="37"/>
      <c r="EV37" s="37" t="e">
        <f>AVERAGE(EV35:EY35)</f>
        <v>#DIV/0!</v>
      </c>
      <c r="EW37" s="38"/>
      <c r="EX37" s="38"/>
      <c r="EY37" s="38"/>
      <c r="EZ37" s="37" t="e">
        <f>AVERAGE(EZ35:FC35)</f>
        <v>#DIV/0!</v>
      </c>
      <c r="FA37" s="37"/>
      <c r="FB37" s="37"/>
      <c r="FC37" s="37"/>
      <c r="FD37" s="37" t="e">
        <f>AVERAGE(FD35:FG35)</f>
        <v>#DIV/0!</v>
      </c>
      <c r="FE37" s="38"/>
      <c r="FF37" s="38"/>
      <c r="FG37" s="38"/>
      <c r="FH37" s="37" t="e">
        <f>AVERAGE(FH35:FK35)</f>
        <v>#DIV/0!</v>
      </c>
      <c r="FL37" s="37" t="e">
        <f>AVERAGE(FL35:FO35)</f>
        <v>#DIV/0!</v>
      </c>
      <c r="FP37" s="37" t="e">
        <f>AVERAGE(FP35:FS35)</f>
        <v>#DIV/0!</v>
      </c>
      <c r="FT37" s="37" t="e">
        <f>AVERAGE(FT35:FW35)</f>
        <v>#DIV/0!</v>
      </c>
      <c r="FX37" s="37" t="e">
        <f>AVERAGE(FX35:GA35)</f>
        <v>#DIV/0!</v>
      </c>
      <c r="GB37" s="37">
        <f>AVERAGE(GB35:GE35)</f>
        <v>48.333333333333336</v>
      </c>
      <c r="GF37" s="37" t="e">
        <f>AVERAGE(GF35:GI35)</f>
        <v>#DIV/0!</v>
      </c>
      <c r="GJ37" s="37" t="e">
        <f>AVERAGE(GJ35:GM35)</f>
        <v>#DIV/0!</v>
      </c>
      <c r="GN37" s="37" t="e">
        <f>AVERAGE(GN35:GQ35)</f>
        <v>#DIV/0!</v>
      </c>
      <c r="GR37" s="37" t="e">
        <f>AVERAGE(GR35:GU35)</f>
        <v>#DIV/0!</v>
      </c>
      <c r="GV37" s="37" t="e">
        <f>AVERAGE(GV35:GY35)</f>
        <v>#DIV/0!</v>
      </c>
      <c r="GZ37" s="37" t="e">
        <f>AVERAGE(GZ35:HC35)</f>
        <v>#DIV/0!</v>
      </c>
      <c r="HD37" s="37">
        <f>AVERAGE(HD35:HG35)</f>
        <v>22.5</v>
      </c>
      <c r="HH37" s="37">
        <f>AVERAGE(HH35:HK35)</f>
        <v>58.75</v>
      </c>
      <c r="HL37" s="37" t="e">
        <f>AVERAGE(HL35:HO35)</f>
        <v>#DIV/0!</v>
      </c>
      <c r="HP37" s="37" t="e">
        <f>AVERAGE(HP35:HS35)</f>
        <v>#DIV/0!</v>
      </c>
      <c r="HT37" s="37" t="e">
        <f>AVERAGE(HT35:HW35)</f>
        <v>#DIV/0!</v>
      </c>
      <c r="HX37" s="37" t="e">
        <f>AVERAGE(HX35:IA35)</f>
        <v>#DIV/0!</v>
      </c>
      <c r="IB37" s="37" t="e">
        <f>AVERAGE(IB35:IE35)</f>
        <v>#DIV/0!</v>
      </c>
      <c r="IF37" s="37" t="e">
        <f>AVERAGE(IF35:II35)</f>
        <v>#DIV/0!</v>
      </c>
      <c r="IJ37" s="37" t="e">
        <f>AVERAGE(IJ35:IM35)</f>
        <v>#DIV/0!</v>
      </c>
      <c r="IN37" s="37" t="e">
        <f>AVERAGE(IN35:IQ35)</f>
        <v>#DIV/0!</v>
      </c>
      <c r="IR37" s="37" t="e">
        <f>AVERAGE(IR35:IU35)</f>
        <v>#DIV/0!</v>
      </c>
      <c r="IV37" s="37" t="e">
        <f>AVERAGE(IV35:IY35)</f>
        <v>#DIV/0!</v>
      </c>
      <c r="IZ37" s="37" t="e">
        <f>AVERAGE(IZ35:JC35)</f>
        <v>#DIV/0!</v>
      </c>
      <c r="JD37" s="37" t="e">
        <f>AVERAGE(JD35:JG35)</f>
        <v>#DIV/0!</v>
      </c>
      <c r="JH37" s="37" t="e">
        <f>AVERAGE(JH35:JK35)</f>
        <v>#DIV/0!</v>
      </c>
      <c r="JL37" s="37" t="e">
        <f>AVERAGE(JL35:JO35)</f>
        <v>#DIV/0!</v>
      </c>
      <c r="JP37" s="37" t="e">
        <f>AVERAGE(JP35:JS35)</f>
        <v>#DIV/0!</v>
      </c>
      <c r="JT37" s="37" t="e">
        <f>AVERAGE(JT35:JW35)</f>
        <v>#DIV/0!</v>
      </c>
      <c r="JX37" s="37" t="e">
        <f>AVERAGE(JX35:KA35)</f>
        <v>#DIV/0!</v>
      </c>
      <c r="KB37" s="37" t="e">
        <f>AVERAGE(KB35:KE35)</f>
        <v>#DIV/0!</v>
      </c>
      <c r="KF37" s="37" t="e">
        <f>AVERAGE(KF35:KI35)</f>
        <v>#DIV/0!</v>
      </c>
      <c r="KJ37" s="37" t="e">
        <f>AVERAGE(KJ35:KM35)</f>
        <v>#DIV/0!</v>
      </c>
      <c r="KN37" s="37">
        <f>AVERAGE(KN35:KQ35)</f>
        <v>0</v>
      </c>
      <c r="KR37" s="37">
        <f>AVERAGE(KR35:KU35)</f>
        <v>0</v>
      </c>
      <c r="KV37" s="37" t="e">
        <f>AVERAGE(KV35:KY35)</f>
        <v>#DIV/0!</v>
      </c>
      <c r="KZ37" s="37" t="e">
        <f>AVERAGE(KZ35:LC35)</f>
        <v>#DIV/0!</v>
      </c>
      <c r="LD37" s="37">
        <f>AVERAGE(LD35:LG35)</f>
        <v>0</v>
      </c>
      <c r="LH37" s="37">
        <f>AVERAGE(LH35:LK35)</f>
        <v>0</v>
      </c>
    </row>
    <row r="38" spans="3:323" x14ac:dyDescent="0.35">
      <c r="C38" s="10"/>
      <c r="D38" s="11"/>
      <c r="E38" s="11"/>
      <c r="F38" s="11"/>
      <c r="G38" s="11"/>
      <c r="H38" s="12"/>
      <c r="I38" s="12"/>
      <c r="J38" s="12"/>
      <c r="K38" s="12"/>
      <c r="L38" s="11"/>
      <c r="M38" s="11"/>
      <c r="N38" s="11"/>
      <c r="O38" s="11"/>
      <c r="P38" s="12"/>
      <c r="Q38" s="12"/>
      <c r="R38" s="12"/>
      <c r="S38" s="12"/>
      <c r="T38" s="11"/>
      <c r="U38" s="11"/>
      <c r="V38" s="11"/>
      <c r="W38" s="11"/>
      <c r="X38" s="12"/>
      <c r="Y38" s="12"/>
      <c r="Z38" s="12"/>
      <c r="AA38" s="12"/>
      <c r="AB38" s="11"/>
      <c r="AC38" s="11"/>
      <c r="AD38" s="11"/>
      <c r="AE38" s="11"/>
      <c r="AF38" s="12"/>
      <c r="AG38" s="12"/>
      <c r="AH38" s="12"/>
      <c r="AI38" s="12"/>
      <c r="AJ38" s="11"/>
      <c r="AK38" s="11"/>
      <c r="AL38" s="11"/>
      <c r="AM38" s="11"/>
      <c r="AN38" s="12"/>
      <c r="AO38" s="12"/>
      <c r="AP38" s="12"/>
      <c r="AQ38" s="12"/>
      <c r="AR38" s="11"/>
      <c r="AS38" s="11"/>
      <c r="AT38" s="11"/>
      <c r="AU38" s="11"/>
      <c r="AV38" s="12"/>
      <c r="AW38" s="12"/>
      <c r="AX38" s="12"/>
      <c r="AY38" s="12"/>
      <c r="AZ38" s="11"/>
      <c r="BA38" s="11"/>
      <c r="BB38" s="11"/>
      <c r="BC38" s="11"/>
      <c r="BD38" s="12"/>
      <c r="BE38" s="12"/>
      <c r="BF38" s="12"/>
      <c r="BG38" s="12"/>
      <c r="BH38" s="11"/>
      <c r="BI38" s="11"/>
      <c r="BJ38" s="11"/>
      <c r="BK38" s="11"/>
      <c r="BL38" s="12"/>
      <c r="BM38" s="12"/>
      <c r="BN38" s="12"/>
      <c r="BO38" s="12"/>
      <c r="BP38" s="11"/>
      <c r="BQ38" s="11"/>
      <c r="BR38" s="11"/>
      <c r="BS38" s="11"/>
      <c r="BT38" s="12"/>
      <c r="BU38" s="12"/>
      <c r="BV38" s="12"/>
      <c r="BW38" s="12"/>
      <c r="BX38" s="11"/>
      <c r="BY38" s="11"/>
      <c r="BZ38" s="11"/>
      <c r="CA38" s="11"/>
      <c r="CB38" s="12"/>
      <c r="CC38" s="12"/>
      <c r="CD38" s="12"/>
      <c r="CE38" s="12"/>
      <c r="CF38" s="11"/>
      <c r="CG38" s="11"/>
      <c r="CH38" s="11"/>
      <c r="CI38" s="11"/>
      <c r="CJ38" s="12"/>
      <c r="CK38" s="12"/>
      <c r="CL38" s="12"/>
      <c r="CM38" s="12"/>
      <c r="CN38" s="11"/>
      <c r="CO38" s="11"/>
      <c r="CP38" s="11"/>
      <c r="CQ38" s="11"/>
      <c r="CR38" s="12"/>
      <c r="CS38" s="12"/>
      <c r="CT38" s="12"/>
      <c r="CU38" s="12"/>
      <c r="CV38" s="11"/>
      <c r="CW38" s="11"/>
      <c r="CX38" s="11"/>
      <c r="CY38" s="11"/>
      <c r="CZ38" s="12"/>
      <c r="DA38" s="12"/>
      <c r="DB38" s="12"/>
      <c r="DC38" s="12"/>
      <c r="DD38" s="11"/>
      <c r="DE38" s="11"/>
      <c r="DF38" s="11"/>
      <c r="DG38" s="11"/>
      <c r="DH38" s="12"/>
      <c r="DI38" s="12"/>
      <c r="DJ38" s="12"/>
      <c r="DK38" s="12"/>
      <c r="DL38" s="11"/>
      <c r="DM38" s="11"/>
      <c r="DN38" s="11"/>
      <c r="DO38" s="11"/>
      <c r="DP38" s="12"/>
      <c r="DQ38" s="12"/>
      <c r="DR38" s="12"/>
      <c r="DS38" s="12"/>
      <c r="DT38" s="11"/>
      <c r="DU38" s="11"/>
      <c r="DV38" s="11"/>
      <c r="DW38" s="11"/>
      <c r="DX38" s="12"/>
      <c r="DY38" s="12"/>
      <c r="DZ38" s="12"/>
      <c r="EA38" s="12"/>
      <c r="EB38" s="11"/>
      <c r="EC38" s="11"/>
      <c r="ED38" s="11"/>
      <c r="EE38" s="11"/>
      <c r="EF38" s="12"/>
      <c r="EG38" s="12"/>
      <c r="EH38" s="12"/>
      <c r="EI38" s="12"/>
      <c r="EJ38" s="11"/>
      <c r="EK38" s="11"/>
      <c r="EL38" s="11"/>
      <c r="EM38" s="11"/>
      <c r="EN38" s="12"/>
      <c r="EO38" s="12"/>
      <c r="EP38" s="12"/>
      <c r="EQ38" s="12"/>
      <c r="ER38" s="11"/>
      <c r="ES38" s="11"/>
      <c r="ET38" s="11"/>
      <c r="EU38" s="11"/>
      <c r="EV38" s="12"/>
      <c r="EW38" s="12"/>
      <c r="EX38" s="12"/>
      <c r="EY38" s="12"/>
      <c r="EZ38" s="11"/>
      <c r="FA38" s="11"/>
      <c r="FB38" s="11"/>
      <c r="FC38" s="11"/>
      <c r="FD38" s="12"/>
      <c r="FE38" s="12"/>
      <c r="FF38" s="12"/>
      <c r="FG38" s="12"/>
      <c r="FH38" s="11"/>
      <c r="FI38" s="11"/>
      <c r="FJ38" s="11"/>
      <c r="FK38" s="11"/>
      <c r="FL38" s="12"/>
      <c r="FM38" s="12"/>
      <c r="FN38" s="12"/>
      <c r="FO38" s="12"/>
      <c r="FP38" s="11"/>
      <c r="FQ38" s="11"/>
      <c r="FR38" s="11"/>
      <c r="FS38" s="11"/>
      <c r="FT38" s="12"/>
      <c r="FU38" s="12"/>
      <c r="FV38" s="12"/>
      <c r="FW38" s="12"/>
      <c r="FX38" s="11"/>
      <c r="FY38" s="11"/>
      <c r="FZ38" s="11"/>
      <c r="GA38" s="11"/>
      <c r="GB38" s="12"/>
      <c r="GC38" s="12"/>
      <c r="GD38" s="12"/>
      <c r="GE38" s="12"/>
      <c r="GF38" s="11"/>
      <c r="GG38" s="11"/>
      <c r="GH38" s="11"/>
      <c r="GI38" s="11"/>
      <c r="GJ38" s="12"/>
      <c r="GK38" s="12"/>
      <c r="GL38" s="12"/>
      <c r="GM38" s="12"/>
      <c r="GN38" s="11"/>
      <c r="GO38" s="11"/>
      <c r="GP38" s="11"/>
      <c r="GQ38" s="11"/>
      <c r="GR38" s="12"/>
      <c r="GS38" s="12"/>
      <c r="GT38" s="12"/>
      <c r="GU38" s="12"/>
      <c r="GV38" s="11"/>
      <c r="GW38" s="11"/>
      <c r="GX38" s="11"/>
      <c r="GY38" s="11"/>
      <c r="GZ38" s="12"/>
      <c r="HA38" s="12"/>
      <c r="HB38" s="12"/>
      <c r="HC38" s="12"/>
      <c r="HD38" s="11"/>
      <c r="HE38" s="11"/>
      <c r="HF38" s="11"/>
      <c r="HG38" s="11"/>
      <c r="HH38" s="12"/>
      <c r="HI38" s="12"/>
      <c r="HJ38" s="12"/>
      <c r="HK38" s="12"/>
      <c r="HL38" s="11"/>
      <c r="HM38" s="11"/>
      <c r="HN38" s="11"/>
      <c r="HO38" s="11"/>
      <c r="HP38" s="12"/>
      <c r="HQ38" s="12"/>
      <c r="HR38" s="12"/>
      <c r="HS38" s="12"/>
      <c r="HT38" s="11"/>
      <c r="HU38" s="11"/>
      <c r="HV38" s="11"/>
      <c r="HW38" s="11"/>
      <c r="HX38" s="12"/>
      <c r="HY38" s="12"/>
      <c r="HZ38" s="12"/>
      <c r="IA38" s="12"/>
      <c r="IB38" s="11"/>
      <c r="IC38" s="11"/>
      <c r="ID38" s="11"/>
      <c r="IE38" s="11"/>
      <c r="IF38" s="12"/>
      <c r="IG38" s="12"/>
      <c r="IH38" s="12"/>
      <c r="II38" s="12"/>
      <c r="IJ38" s="11"/>
      <c r="IK38" s="11"/>
      <c r="IL38" s="11"/>
      <c r="IM38" s="11"/>
      <c r="IN38" s="12"/>
      <c r="IO38" s="12"/>
      <c r="IP38" s="12"/>
      <c r="IQ38" s="12"/>
      <c r="IR38" s="11"/>
      <c r="IS38" s="11"/>
      <c r="IT38" s="11"/>
      <c r="IU38" s="11"/>
      <c r="IV38" s="12"/>
      <c r="IW38" s="12"/>
      <c r="IX38" s="12"/>
      <c r="IY38" s="12"/>
      <c r="IZ38" s="11"/>
      <c r="JA38" s="11"/>
      <c r="JB38" s="11"/>
      <c r="JC38" s="11"/>
      <c r="JD38" s="12"/>
      <c r="JE38" s="12"/>
      <c r="JF38" s="12"/>
      <c r="JG38" s="12"/>
      <c r="JH38" s="11"/>
      <c r="JI38" s="11"/>
      <c r="JJ38" s="11"/>
      <c r="JK38" s="11"/>
      <c r="JL38" s="12"/>
      <c r="JM38" s="12"/>
      <c r="JN38" s="12"/>
      <c r="JO38" s="12"/>
      <c r="JP38" s="11"/>
      <c r="JQ38" s="11"/>
      <c r="JR38" s="11"/>
      <c r="JS38" s="11"/>
      <c r="JT38" s="12"/>
      <c r="JU38" s="12"/>
      <c r="JV38" s="12"/>
      <c r="JW38" s="12"/>
      <c r="JX38" s="11"/>
      <c r="JY38" s="11"/>
      <c r="JZ38" s="11"/>
      <c r="KA38" s="11"/>
      <c r="KB38" s="12"/>
      <c r="KC38" s="12"/>
      <c r="KD38" s="12"/>
      <c r="KE38" s="12"/>
      <c r="KF38" s="11"/>
      <c r="KG38" s="11"/>
      <c r="KH38" s="11"/>
      <c r="KI38" s="11"/>
      <c r="KJ38" s="12"/>
      <c r="KK38" s="12"/>
      <c r="KL38" s="12"/>
      <c r="KM38" s="12"/>
      <c r="KN38" s="11"/>
      <c r="KO38" s="11"/>
      <c r="KP38" s="11"/>
      <c r="KQ38" s="11"/>
      <c r="KR38" s="12"/>
      <c r="KS38" s="12"/>
      <c r="KT38" s="12"/>
      <c r="KU38" s="12"/>
      <c r="KV38" s="11"/>
      <c r="KW38" s="11"/>
      <c r="KX38" s="11"/>
      <c r="KY38" s="11"/>
      <c r="KZ38" s="12"/>
      <c r="LA38" s="12"/>
      <c r="LB38" s="12"/>
      <c r="LC38" s="12"/>
      <c r="LD38" s="11"/>
      <c r="LE38" s="11"/>
      <c r="LF38" s="11"/>
      <c r="LG38" s="11"/>
      <c r="LH38" s="12"/>
      <c r="LI38" s="12"/>
      <c r="LJ38" s="12"/>
      <c r="LK38" s="12"/>
    </row>
    <row r="39" spans="3:323" x14ac:dyDescent="0.35">
      <c r="C39" s="10" t="s">
        <v>49</v>
      </c>
      <c r="D39" s="11" t="s">
        <v>70</v>
      </c>
      <c r="E39" s="11"/>
      <c r="F39" s="11"/>
      <c r="G39" s="11"/>
      <c r="H39" s="12"/>
      <c r="I39" s="12"/>
      <c r="J39" s="12"/>
      <c r="K39" s="12"/>
      <c r="L39" s="11"/>
      <c r="M39" s="11"/>
      <c r="N39" s="11"/>
      <c r="O39" s="11"/>
      <c r="P39" s="12"/>
      <c r="Q39" s="12"/>
      <c r="R39" s="12"/>
      <c r="S39" s="12"/>
      <c r="T39" s="11"/>
      <c r="U39" s="11"/>
      <c r="V39" s="11"/>
      <c r="W39" s="11"/>
      <c r="X39" s="12"/>
      <c r="Y39" s="12"/>
      <c r="Z39" s="12"/>
      <c r="AA39" s="12"/>
      <c r="AB39" s="11"/>
      <c r="AC39" s="11"/>
      <c r="AD39" s="11"/>
      <c r="AE39" s="11"/>
      <c r="AF39" s="12"/>
      <c r="AG39" s="12"/>
      <c r="AH39" s="12"/>
      <c r="AI39" s="12"/>
      <c r="AJ39" s="11" t="s">
        <v>70</v>
      </c>
      <c r="AK39" s="11"/>
      <c r="AL39" s="11"/>
      <c r="AM39" s="11"/>
      <c r="AN39" s="12"/>
      <c r="AO39" s="12"/>
      <c r="AP39" s="12"/>
      <c r="AQ39" s="12"/>
      <c r="AR39" s="11"/>
      <c r="AS39" s="11"/>
      <c r="AT39" s="11"/>
      <c r="AU39" s="11"/>
      <c r="AV39" s="12"/>
      <c r="AW39" s="12"/>
      <c r="AX39" s="12"/>
      <c r="AY39" s="12"/>
      <c r="AZ39" s="11" t="s">
        <v>70</v>
      </c>
      <c r="BA39" s="11"/>
      <c r="BB39" s="11"/>
      <c r="BC39" s="11"/>
      <c r="BD39" s="12"/>
      <c r="BE39" s="12"/>
      <c r="BF39" s="12"/>
      <c r="BG39" s="12"/>
      <c r="BH39" s="11"/>
      <c r="BI39" s="11"/>
      <c r="BJ39" s="11"/>
      <c r="BK39" s="11"/>
      <c r="BL39" s="12"/>
      <c r="BM39" s="12"/>
      <c r="BN39" s="12"/>
      <c r="BO39" s="12"/>
      <c r="BP39" s="11" t="s">
        <v>70</v>
      </c>
      <c r="BQ39" s="11"/>
      <c r="BR39" s="11"/>
      <c r="BS39" s="11"/>
      <c r="BT39" s="12"/>
      <c r="BU39" s="12"/>
      <c r="BV39" s="12"/>
      <c r="BW39" s="12"/>
      <c r="BX39" s="11" t="s">
        <v>71</v>
      </c>
      <c r="BY39" s="11"/>
      <c r="BZ39" s="11"/>
      <c r="CA39" s="11"/>
      <c r="CB39" s="12"/>
      <c r="CC39" s="12"/>
      <c r="CD39" s="12"/>
      <c r="CE39" s="12"/>
      <c r="CF39" s="11"/>
      <c r="CG39" s="11"/>
      <c r="CH39" s="11"/>
      <c r="CI39" s="11"/>
      <c r="CJ39" s="12"/>
      <c r="CK39" s="12"/>
      <c r="CL39" s="12"/>
      <c r="CM39" s="12"/>
      <c r="CN39" s="11"/>
      <c r="CO39" s="11"/>
      <c r="CP39" s="11"/>
      <c r="CQ39" s="11"/>
      <c r="CR39" s="12"/>
      <c r="CS39" s="12"/>
      <c r="CT39" s="12"/>
      <c r="CU39" s="12"/>
      <c r="CV39" s="11"/>
      <c r="CW39" s="11"/>
      <c r="CX39" s="11"/>
      <c r="CY39" s="11"/>
      <c r="CZ39" s="12"/>
      <c r="DA39" s="12"/>
      <c r="DB39" s="12"/>
      <c r="DC39" s="12"/>
      <c r="DD39" s="11"/>
      <c r="DE39" s="11"/>
      <c r="DF39" s="11"/>
      <c r="DG39" s="11"/>
      <c r="DH39" s="12"/>
      <c r="DI39" s="12"/>
      <c r="DJ39" s="12"/>
      <c r="DK39" s="12"/>
      <c r="DL39" s="11"/>
      <c r="DM39" s="11"/>
      <c r="DN39" s="11"/>
      <c r="DO39" s="11"/>
      <c r="DP39" s="12"/>
      <c r="DQ39" s="12"/>
      <c r="DR39" s="12"/>
      <c r="DS39" s="12"/>
      <c r="DT39" s="11"/>
      <c r="DU39" s="11"/>
      <c r="DV39" s="11"/>
      <c r="DW39" s="11"/>
      <c r="DX39" s="12"/>
      <c r="DY39" s="12"/>
      <c r="DZ39" s="12"/>
      <c r="EA39" s="12"/>
      <c r="EB39" s="11"/>
      <c r="EC39" s="11"/>
      <c r="ED39" s="11"/>
      <c r="EE39" s="11"/>
      <c r="EF39" s="12"/>
      <c r="EG39" s="12"/>
      <c r="EH39" s="12"/>
      <c r="EI39" s="12"/>
      <c r="EJ39" s="11"/>
      <c r="EK39" s="11"/>
      <c r="EL39" s="11"/>
      <c r="EM39" s="11"/>
      <c r="EN39" s="12"/>
      <c r="EO39" s="12"/>
      <c r="EP39" s="12"/>
      <c r="EQ39" s="12"/>
      <c r="ER39" s="11" t="s">
        <v>72</v>
      </c>
      <c r="ES39" s="11"/>
      <c r="ET39" s="11"/>
      <c r="EU39" s="11"/>
      <c r="EV39" s="12"/>
      <c r="EW39" s="12"/>
      <c r="EX39" s="12"/>
      <c r="EY39" s="12"/>
      <c r="EZ39" s="11"/>
      <c r="FA39" s="11"/>
      <c r="FB39" s="11"/>
      <c r="FC39" s="11"/>
      <c r="FD39" s="12"/>
      <c r="FE39" s="12"/>
      <c r="FF39" s="12"/>
      <c r="FG39" s="12"/>
      <c r="FH39" s="11"/>
      <c r="FI39" s="11"/>
      <c r="FJ39" s="11"/>
      <c r="FK39" s="11"/>
      <c r="FL39" s="12"/>
      <c r="FM39" s="12"/>
      <c r="FN39" s="12"/>
      <c r="FO39" s="12"/>
      <c r="FP39" s="11"/>
      <c r="FQ39" s="11"/>
      <c r="FR39" s="11"/>
      <c r="FS39" s="11"/>
      <c r="FT39" s="12"/>
      <c r="FU39" s="12"/>
      <c r="FV39" s="12"/>
      <c r="FW39" s="12"/>
      <c r="FX39" s="11"/>
      <c r="FY39" s="11"/>
      <c r="FZ39" s="11"/>
      <c r="GA39" s="11"/>
      <c r="GB39" s="12"/>
      <c r="GC39" s="12"/>
      <c r="GD39" s="12"/>
      <c r="GE39" s="12"/>
      <c r="GF39" s="11"/>
      <c r="GG39" s="11"/>
      <c r="GH39" s="11"/>
      <c r="GI39" s="11"/>
      <c r="GJ39" s="12"/>
      <c r="GK39" s="12"/>
      <c r="GL39" s="12"/>
      <c r="GM39" s="12"/>
      <c r="GN39" s="11"/>
      <c r="GO39" s="11"/>
      <c r="GP39" s="11"/>
      <c r="GQ39" s="11"/>
      <c r="GR39" s="12"/>
      <c r="GS39" s="12"/>
      <c r="GT39" s="12"/>
      <c r="GU39" s="12"/>
      <c r="GV39" s="11"/>
      <c r="GW39" s="11"/>
      <c r="GX39" s="11"/>
      <c r="GY39" s="11"/>
      <c r="GZ39" s="12"/>
      <c r="HA39" s="12"/>
      <c r="HB39" s="12"/>
      <c r="HC39" s="12"/>
      <c r="HD39" s="11"/>
      <c r="HE39" s="11"/>
      <c r="HF39" s="11"/>
      <c r="HG39" s="11"/>
      <c r="HH39" s="12"/>
      <c r="HI39" s="12"/>
      <c r="HJ39" s="12"/>
      <c r="HK39" s="12"/>
      <c r="HL39" s="11"/>
      <c r="HM39" s="11"/>
      <c r="HN39" s="11"/>
      <c r="HO39" s="11"/>
      <c r="HP39" s="12"/>
      <c r="HQ39" s="12"/>
      <c r="HR39" s="12"/>
      <c r="HS39" s="12"/>
      <c r="HT39" s="11"/>
      <c r="HU39" s="11"/>
      <c r="HV39" s="11"/>
      <c r="HW39" s="11"/>
      <c r="HX39" s="12"/>
      <c r="HY39" s="12"/>
      <c r="HZ39" s="12"/>
      <c r="IA39" s="12"/>
      <c r="IB39" s="11"/>
      <c r="IC39" s="11"/>
      <c r="ID39" s="11"/>
      <c r="IE39" s="11"/>
      <c r="IF39" s="12"/>
      <c r="IG39" s="12"/>
      <c r="IH39" s="12"/>
      <c r="II39" s="12"/>
      <c r="IJ39" s="11"/>
      <c r="IK39" s="11"/>
      <c r="IL39" s="11"/>
      <c r="IM39" s="11"/>
      <c r="IN39" s="12"/>
      <c r="IO39" s="12"/>
      <c r="IP39" s="12"/>
      <c r="IQ39" s="12"/>
      <c r="IR39" s="11"/>
      <c r="IS39" s="11"/>
      <c r="IT39" s="11"/>
      <c r="IU39" s="11"/>
      <c r="IV39" s="12"/>
      <c r="IW39" s="12"/>
      <c r="IX39" s="12"/>
      <c r="IY39" s="12"/>
      <c r="IZ39" s="11"/>
      <c r="JA39" s="11"/>
      <c r="JB39" s="11"/>
      <c r="JC39" s="11"/>
      <c r="JD39" s="12"/>
      <c r="JE39" s="12"/>
      <c r="JF39" s="12"/>
      <c r="JG39" s="12"/>
      <c r="JH39" s="11" t="s">
        <v>73</v>
      </c>
      <c r="JI39" s="11"/>
      <c r="JJ39" s="11"/>
      <c r="JK39" s="11"/>
      <c r="JL39" s="12"/>
      <c r="JM39" s="12"/>
      <c r="JN39" s="12"/>
      <c r="JO39" s="12"/>
      <c r="JP39" s="11"/>
      <c r="JQ39" s="11"/>
      <c r="JR39" s="11"/>
      <c r="JS39" s="11"/>
      <c r="JT39" s="12"/>
      <c r="JU39" s="12"/>
      <c r="JV39" s="12"/>
      <c r="JW39" s="12"/>
      <c r="JX39" s="11"/>
      <c r="JY39" s="11"/>
      <c r="JZ39" s="11"/>
      <c r="KA39" s="11"/>
      <c r="KB39" s="12"/>
      <c r="KC39" s="12"/>
      <c r="KD39" s="12"/>
      <c r="KE39" s="12"/>
      <c r="KF39" s="11"/>
      <c r="KG39" s="11"/>
      <c r="KH39" s="11"/>
      <c r="KI39" s="11"/>
      <c r="KJ39" s="12"/>
      <c r="KK39" s="12"/>
      <c r="KL39" s="12"/>
      <c r="KM39" s="12"/>
      <c r="KN39" s="11"/>
      <c r="KO39" s="11"/>
      <c r="KP39" s="11"/>
      <c r="KQ39" s="11"/>
      <c r="KR39" s="12"/>
      <c r="KS39" s="12"/>
      <c r="KT39" s="12"/>
      <c r="KU39" s="12"/>
      <c r="KV39" s="11"/>
      <c r="KW39" s="11"/>
      <c r="KX39" s="11"/>
      <c r="KY39" s="11"/>
      <c r="KZ39" s="12"/>
      <c r="LA39" s="12"/>
      <c r="LB39" s="12"/>
      <c r="LC39" s="12"/>
      <c r="LD39" s="11"/>
      <c r="LE39" s="11"/>
      <c r="LF39" s="11"/>
      <c r="LG39" s="11"/>
      <c r="LH39" s="12"/>
      <c r="LI39" s="12"/>
      <c r="LJ39" s="12"/>
      <c r="LK39" s="12"/>
    </row>
  </sheetData>
  <mergeCells count="320">
    <mergeCell ref="DD1:DK1"/>
    <mergeCell ref="DL1:DS1"/>
    <mergeCell ref="DT1:EA1"/>
    <mergeCell ref="EB1:EI1"/>
    <mergeCell ref="EJ1:EQ1"/>
    <mergeCell ref="AZ1:BG1"/>
    <mergeCell ref="BH1:BO1"/>
    <mergeCell ref="BP1:BW1"/>
    <mergeCell ref="BX1:CE1"/>
    <mergeCell ref="CF1:CM1"/>
    <mergeCell ref="CN1:CU1"/>
    <mergeCell ref="D2:K2"/>
    <mergeCell ref="L2:S2"/>
    <mergeCell ref="T2:AA2"/>
    <mergeCell ref="AB2:AI2"/>
    <mergeCell ref="AJ2:AQ2"/>
    <mergeCell ref="AR2:AY2"/>
    <mergeCell ref="AZ2:BG2"/>
    <mergeCell ref="BH2:BO2"/>
    <mergeCell ref="CV1:DC1"/>
    <mergeCell ref="D1:K1"/>
    <mergeCell ref="L1:S1"/>
    <mergeCell ref="T1:AA1"/>
    <mergeCell ref="AB1:AI1"/>
    <mergeCell ref="AJ1:AQ1"/>
    <mergeCell ref="AR1:AY1"/>
    <mergeCell ref="DL2:DS2"/>
    <mergeCell ref="DT2:EA2"/>
    <mergeCell ref="EB2:EI2"/>
    <mergeCell ref="EJ2:EQ2"/>
    <mergeCell ref="ER2:EY2"/>
    <mergeCell ref="EZ2:FG2"/>
    <mergeCell ref="BP2:BW2"/>
    <mergeCell ref="BX2:CE2"/>
    <mergeCell ref="CF2:CM2"/>
    <mergeCell ref="CN2:CU2"/>
    <mergeCell ref="CV2:DC2"/>
    <mergeCell ref="DD2:DK2"/>
    <mergeCell ref="AN3:AQ3"/>
    <mergeCell ref="AR3:AU3"/>
    <mergeCell ref="AV3:AY3"/>
    <mergeCell ref="D3:G3"/>
    <mergeCell ref="H3:K3"/>
    <mergeCell ref="L3:O3"/>
    <mergeCell ref="P3:S3"/>
    <mergeCell ref="T3:W3"/>
    <mergeCell ref="X3:AA3"/>
    <mergeCell ref="EF3:EI3"/>
    <mergeCell ref="EJ3:EM3"/>
    <mergeCell ref="EN3:EQ3"/>
    <mergeCell ref="CV3:CY3"/>
    <mergeCell ref="CZ3:DC3"/>
    <mergeCell ref="DD3:DG3"/>
    <mergeCell ref="DH3:DK3"/>
    <mergeCell ref="DL3:DO3"/>
    <mergeCell ref="DP3:DS3"/>
    <mergeCell ref="D4:G4"/>
    <mergeCell ref="H4:K4"/>
    <mergeCell ref="L4:O4"/>
    <mergeCell ref="P4:S4"/>
    <mergeCell ref="T4:W4"/>
    <mergeCell ref="X4:AA4"/>
    <mergeCell ref="DT3:DW3"/>
    <mergeCell ref="DX3:EA3"/>
    <mergeCell ref="EB3:EE3"/>
    <mergeCell ref="BX3:CA3"/>
    <mergeCell ref="CB3:CE3"/>
    <mergeCell ref="CF3:CI3"/>
    <mergeCell ref="CJ3:CM3"/>
    <mergeCell ref="CN3:CQ3"/>
    <mergeCell ref="CR3:CU3"/>
    <mergeCell ref="AZ3:BC3"/>
    <mergeCell ref="BD3:BG3"/>
    <mergeCell ref="BH3:BK3"/>
    <mergeCell ref="BL3:BO3"/>
    <mergeCell ref="BP3:BS3"/>
    <mergeCell ref="BT3:BW3"/>
    <mergeCell ref="AB3:AE3"/>
    <mergeCell ref="AF3:AI3"/>
    <mergeCell ref="AJ3:AM3"/>
    <mergeCell ref="D5:G5"/>
    <mergeCell ref="H5:K5"/>
    <mergeCell ref="L5:O5"/>
    <mergeCell ref="P5:S5"/>
    <mergeCell ref="T5:W5"/>
    <mergeCell ref="X5:AA5"/>
    <mergeCell ref="DT4:DW4"/>
    <mergeCell ref="DX4:EA4"/>
    <mergeCell ref="EB4:EE4"/>
    <mergeCell ref="CV4:CY4"/>
    <mergeCell ref="CZ4:DC4"/>
    <mergeCell ref="DD4:DG4"/>
    <mergeCell ref="DH4:DK4"/>
    <mergeCell ref="DL4:DO4"/>
    <mergeCell ref="DP4:DS4"/>
    <mergeCell ref="BX4:CA4"/>
    <mergeCell ref="CB4:CE4"/>
    <mergeCell ref="CF4:CI4"/>
    <mergeCell ref="CJ4:CM4"/>
    <mergeCell ref="CN4:CQ4"/>
    <mergeCell ref="CR4:CU4"/>
    <mergeCell ref="AZ4:BC4"/>
    <mergeCell ref="BD4:BG4"/>
    <mergeCell ref="BH4:BK4"/>
    <mergeCell ref="AB5:AE5"/>
    <mergeCell ref="AF5:AI5"/>
    <mergeCell ref="AJ5:AM5"/>
    <mergeCell ref="AN5:AQ5"/>
    <mergeCell ref="AR5:AU5"/>
    <mergeCell ref="AV5:AY5"/>
    <mergeCell ref="ER4:EU4"/>
    <mergeCell ref="EV4:EY4"/>
    <mergeCell ref="EZ4:FC4"/>
    <mergeCell ref="EF4:EI4"/>
    <mergeCell ref="EJ4:EM4"/>
    <mergeCell ref="EN4:EQ4"/>
    <mergeCell ref="BL4:BO4"/>
    <mergeCell ref="BP4:BS4"/>
    <mergeCell ref="BT4:BW4"/>
    <mergeCell ref="AB4:AE4"/>
    <mergeCell ref="AF4:AI4"/>
    <mergeCell ref="AJ4:AM4"/>
    <mergeCell ref="AN4:AQ4"/>
    <mergeCell ref="AR4:AU4"/>
    <mergeCell ref="AV4:AY4"/>
    <mergeCell ref="BX5:CA5"/>
    <mergeCell ref="CB5:CE5"/>
    <mergeCell ref="CF5:CI5"/>
    <mergeCell ref="CJ5:CM5"/>
    <mergeCell ref="CN5:CQ5"/>
    <mergeCell ref="CR5:CU5"/>
    <mergeCell ref="AZ5:BC5"/>
    <mergeCell ref="BD5:BG5"/>
    <mergeCell ref="BH5:BK5"/>
    <mergeCell ref="BL5:BO5"/>
    <mergeCell ref="BP5:BS5"/>
    <mergeCell ref="BT5:BW5"/>
    <mergeCell ref="DT5:DW5"/>
    <mergeCell ref="DX5:EA5"/>
    <mergeCell ref="EB5:EE5"/>
    <mergeCell ref="EF5:EI5"/>
    <mergeCell ref="EJ5:EM5"/>
    <mergeCell ref="EN5:EQ5"/>
    <mergeCell ref="CV5:CY5"/>
    <mergeCell ref="CZ5:DC5"/>
    <mergeCell ref="DD5:DG5"/>
    <mergeCell ref="DH5:DK5"/>
    <mergeCell ref="DL5:DO5"/>
    <mergeCell ref="DP5:DS5"/>
    <mergeCell ref="ER5:EU5"/>
    <mergeCell ref="EV5:EY5"/>
    <mergeCell ref="EZ5:FC5"/>
    <mergeCell ref="FD5:FG5"/>
    <mergeCell ref="FH1:FO1"/>
    <mergeCell ref="FH2:FO2"/>
    <mergeCell ref="FH3:FK3"/>
    <mergeCell ref="FL3:FO3"/>
    <mergeCell ref="FH4:FK4"/>
    <mergeCell ref="FL4:FO4"/>
    <mergeCell ref="FD4:FG4"/>
    <mergeCell ref="ER3:EU3"/>
    <mergeCell ref="EV3:EY3"/>
    <mergeCell ref="EZ3:FC3"/>
    <mergeCell ref="FD3:FG3"/>
    <mergeCell ref="ER1:EY1"/>
    <mergeCell ref="EZ1:FG1"/>
    <mergeCell ref="FH5:FK5"/>
    <mergeCell ref="FL5:FO5"/>
    <mergeCell ref="FP1:FW1"/>
    <mergeCell ref="FP2:FW2"/>
    <mergeCell ref="FP3:FS3"/>
    <mergeCell ref="FT3:FW3"/>
    <mergeCell ref="FP4:FS4"/>
    <mergeCell ref="FT4:FW4"/>
    <mergeCell ref="FP5:FS5"/>
    <mergeCell ref="FT5:FW5"/>
    <mergeCell ref="FX5:GA5"/>
    <mergeCell ref="GB5:GE5"/>
    <mergeCell ref="GF1:GM1"/>
    <mergeCell ref="GF2:GM2"/>
    <mergeCell ref="GF3:GI3"/>
    <mergeCell ref="GJ3:GM3"/>
    <mergeCell ref="GF4:GI4"/>
    <mergeCell ref="GJ4:GM4"/>
    <mergeCell ref="GF5:GI5"/>
    <mergeCell ref="GJ5:GM5"/>
    <mergeCell ref="FX1:GE1"/>
    <mergeCell ref="FX2:GE2"/>
    <mergeCell ref="FX3:GA3"/>
    <mergeCell ref="GB3:GE3"/>
    <mergeCell ref="FX4:GA4"/>
    <mergeCell ref="GB4:GE4"/>
    <mergeCell ref="GN5:GQ5"/>
    <mergeCell ref="GR5:GU5"/>
    <mergeCell ref="GV1:HC1"/>
    <mergeCell ref="GV2:HC2"/>
    <mergeCell ref="GV3:GY3"/>
    <mergeCell ref="GZ3:HC3"/>
    <mergeCell ref="GV4:GY4"/>
    <mergeCell ref="GZ4:HC4"/>
    <mergeCell ref="GV5:GY5"/>
    <mergeCell ref="GZ5:HC5"/>
    <mergeCell ref="GN1:GU1"/>
    <mergeCell ref="GN2:GU2"/>
    <mergeCell ref="GN3:GQ3"/>
    <mergeCell ref="GR3:GU3"/>
    <mergeCell ref="GN4:GQ4"/>
    <mergeCell ref="GR4:GU4"/>
    <mergeCell ref="HD5:HG5"/>
    <mergeCell ref="HH5:HK5"/>
    <mergeCell ref="HL1:HS1"/>
    <mergeCell ref="HL2:HS2"/>
    <mergeCell ref="HL3:HO3"/>
    <mergeCell ref="HP3:HS3"/>
    <mergeCell ref="HL4:HO4"/>
    <mergeCell ref="HP4:HS4"/>
    <mergeCell ref="HL5:HO5"/>
    <mergeCell ref="HP5:HS5"/>
    <mergeCell ref="HD1:HK1"/>
    <mergeCell ref="HD2:HK2"/>
    <mergeCell ref="HD3:HG3"/>
    <mergeCell ref="HH3:HK3"/>
    <mergeCell ref="HD4:HG4"/>
    <mergeCell ref="HH4:HK4"/>
    <mergeCell ref="HT5:HW5"/>
    <mergeCell ref="HX5:IA5"/>
    <mergeCell ref="IB1:II1"/>
    <mergeCell ref="IB2:II2"/>
    <mergeCell ref="IB3:IE3"/>
    <mergeCell ref="IF3:II3"/>
    <mergeCell ref="IB4:IE4"/>
    <mergeCell ref="IF4:II4"/>
    <mergeCell ref="IB5:IE5"/>
    <mergeCell ref="IF5:II5"/>
    <mergeCell ref="HT1:IA1"/>
    <mergeCell ref="HT2:IA2"/>
    <mergeCell ref="HT3:HW3"/>
    <mergeCell ref="HX3:IA3"/>
    <mergeCell ref="HT4:HW4"/>
    <mergeCell ref="HX4:IA4"/>
    <mergeCell ref="IJ5:IM5"/>
    <mergeCell ref="IN5:IQ5"/>
    <mergeCell ref="IR1:IY1"/>
    <mergeCell ref="IR2:IY2"/>
    <mergeCell ref="IR3:IU3"/>
    <mergeCell ref="IV3:IY3"/>
    <mergeCell ref="IR4:IU4"/>
    <mergeCell ref="IV4:IY4"/>
    <mergeCell ref="IR5:IU5"/>
    <mergeCell ref="IV5:IY5"/>
    <mergeCell ref="IJ1:IQ1"/>
    <mergeCell ref="IJ2:IQ2"/>
    <mergeCell ref="IJ3:IM3"/>
    <mergeCell ref="IN3:IQ3"/>
    <mergeCell ref="IJ4:IM4"/>
    <mergeCell ref="IN4:IQ4"/>
    <mergeCell ref="IZ5:JC5"/>
    <mergeCell ref="JD5:JG5"/>
    <mergeCell ref="JH1:JO1"/>
    <mergeCell ref="JH2:JO2"/>
    <mergeCell ref="JH3:JK3"/>
    <mergeCell ref="JL3:JO3"/>
    <mergeCell ref="JH4:JK4"/>
    <mergeCell ref="JL4:JO4"/>
    <mergeCell ref="JH5:JK5"/>
    <mergeCell ref="JL5:JO5"/>
    <mergeCell ref="IZ1:JG1"/>
    <mergeCell ref="IZ2:JG2"/>
    <mergeCell ref="IZ3:JC3"/>
    <mergeCell ref="JD3:JG3"/>
    <mergeCell ref="IZ4:JC4"/>
    <mergeCell ref="JD4:JG4"/>
    <mergeCell ref="JP5:JS5"/>
    <mergeCell ref="JT5:JW5"/>
    <mergeCell ref="JX1:KE1"/>
    <mergeCell ref="JX2:KE2"/>
    <mergeCell ref="JX3:KA3"/>
    <mergeCell ref="KB3:KE3"/>
    <mergeCell ref="JX4:KA4"/>
    <mergeCell ref="KB4:KE4"/>
    <mergeCell ref="JX5:KA5"/>
    <mergeCell ref="KB5:KE5"/>
    <mergeCell ref="JP1:JW1"/>
    <mergeCell ref="JP2:JW2"/>
    <mergeCell ref="JP3:JS3"/>
    <mergeCell ref="JT3:JW3"/>
    <mergeCell ref="JP4:JS4"/>
    <mergeCell ref="JT4:JW4"/>
    <mergeCell ref="KF5:KI5"/>
    <mergeCell ref="KJ5:KM5"/>
    <mergeCell ref="KN1:KU1"/>
    <mergeCell ref="KN2:KU2"/>
    <mergeCell ref="KN3:KQ3"/>
    <mergeCell ref="KR3:KU3"/>
    <mergeCell ref="KN4:KQ4"/>
    <mergeCell ref="KR4:KU4"/>
    <mergeCell ref="KN5:KQ5"/>
    <mergeCell ref="KR5:KU5"/>
    <mergeCell ref="KF1:KM1"/>
    <mergeCell ref="KF2:KM2"/>
    <mergeCell ref="KF3:KI3"/>
    <mergeCell ref="KJ3:KM3"/>
    <mergeCell ref="KF4:KI4"/>
    <mergeCell ref="KJ4:KM4"/>
    <mergeCell ref="KV5:KY5"/>
    <mergeCell ref="KZ5:LC5"/>
    <mergeCell ref="LD1:LK1"/>
    <mergeCell ref="LD2:LK2"/>
    <mergeCell ref="LD3:LG3"/>
    <mergeCell ref="LH3:LK3"/>
    <mergeCell ref="LD4:LG4"/>
    <mergeCell ref="LH4:LK4"/>
    <mergeCell ref="LD5:LG5"/>
    <mergeCell ref="LH5:LK5"/>
    <mergeCell ref="KV1:LC1"/>
    <mergeCell ref="KV2:LC2"/>
    <mergeCell ref="KV3:KY3"/>
    <mergeCell ref="KZ3:LC3"/>
    <mergeCell ref="KV4:KY4"/>
    <mergeCell ref="KZ4:L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C6DA-9D4D-4C32-8119-4879DF0567A0}">
  <dimension ref="A1:DC38"/>
  <sheetViews>
    <sheetView workbookViewId="0">
      <selection activeCell="J56" sqref="J56"/>
    </sheetView>
  </sheetViews>
  <sheetFormatPr defaultRowHeight="14.5" x14ac:dyDescent="0.35"/>
  <cols>
    <col min="1" max="1" width="14.453125" customWidth="1"/>
    <col min="2" max="2" width="17.81640625" customWidth="1"/>
    <col min="3" max="3" width="20.54296875" customWidth="1"/>
  </cols>
  <sheetData>
    <row r="1" spans="1:107" x14ac:dyDescent="0.35">
      <c r="A1" s="1" t="s">
        <v>0</v>
      </c>
      <c r="B1" s="2" t="s">
        <v>74</v>
      </c>
      <c r="C1" s="8" t="s">
        <v>2</v>
      </c>
      <c r="D1" s="58">
        <v>1</v>
      </c>
      <c r="E1" s="58"/>
      <c r="F1" s="58"/>
      <c r="G1" s="58"/>
      <c r="H1" s="58"/>
      <c r="I1" s="58"/>
      <c r="J1" s="58"/>
      <c r="K1" s="58"/>
      <c r="L1" s="58">
        <v>2</v>
      </c>
      <c r="M1" s="58"/>
      <c r="N1" s="58"/>
      <c r="O1" s="58"/>
      <c r="P1" s="58"/>
      <c r="Q1" s="58"/>
      <c r="R1" s="58"/>
      <c r="S1" s="58"/>
      <c r="T1" s="58">
        <v>3</v>
      </c>
      <c r="U1" s="58"/>
      <c r="V1" s="58"/>
      <c r="W1" s="58"/>
      <c r="X1" s="58"/>
      <c r="Y1" s="58"/>
      <c r="Z1" s="58"/>
      <c r="AA1" s="58"/>
      <c r="AB1" s="58">
        <v>4</v>
      </c>
      <c r="AC1" s="58"/>
      <c r="AD1" s="58"/>
      <c r="AE1" s="58"/>
      <c r="AF1" s="58"/>
      <c r="AG1" s="58"/>
      <c r="AH1" s="58"/>
      <c r="AI1" s="58"/>
      <c r="AJ1" s="58">
        <v>5</v>
      </c>
      <c r="AK1" s="58"/>
      <c r="AL1" s="58"/>
      <c r="AM1" s="58"/>
      <c r="AN1" s="58"/>
      <c r="AO1" s="58"/>
      <c r="AP1" s="58"/>
      <c r="AQ1" s="58"/>
      <c r="AR1" s="58">
        <v>6</v>
      </c>
      <c r="AS1" s="58"/>
      <c r="AT1" s="58"/>
      <c r="AU1" s="58"/>
      <c r="AV1" s="58"/>
      <c r="AW1" s="58"/>
      <c r="AX1" s="58"/>
      <c r="AY1" s="58"/>
      <c r="AZ1" s="58">
        <v>7</v>
      </c>
      <c r="BA1" s="58"/>
      <c r="BB1" s="58"/>
      <c r="BC1" s="58"/>
      <c r="BD1" s="58"/>
      <c r="BE1" s="58"/>
      <c r="BF1" s="58"/>
      <c r="BG1" s="58"/>
      <c r="BH1" s="58">
        <v>8</v>
      </c>
      <c r="BI1" s="58"/>
      <c r="BJ1" s="58"/>
      <c r="BK1" s="58"/>
      <c r="BL1" s="58"/>
      <c r="BM1" s="58"/>
      <c r="BN1" s="58"/>
      <c r="BO1" s="58"/>
      <c r="BP1" s="58">
        <v>9</v>
      </c>
      <c r="BQ1" s="58"/>
      <c r="BR1" s="58"/>
      <c r="BS1" s="58"/>
      <c r="BT1" s="58"/>
      <c r="BU1" s="58"/>
      <c r="BV1" s="58"/>
      <c r="BW1" s="58"/>
      <c r="BX1" s="58">
        <v>10</v>
      </c>
      <c r="BY1" s="58"/>
      <c r="BZ1" s="58"/>
      <c r="CA1" s="58"/>
      <c r="CB1" s="58"/>
      <c r="CC1" s="58"/>
      <c r="CD1" s="58"/>
      <c r="CE1" s="58"/>
      <c r="CF1" s="58">
        <v>11</v>
      </c>
      <c r="CG1" s="58"/>
      <c r="CH1" s="58"/>
      <c r="CI1" s="58"/>
      <c r="CJ1" s="58"/>
      <c r="CK1" s="58"/>
      <c r="CL1" s="58"/>
      <c r="CM1" s="58"/>
      <c r="CN1" s="58">
        <v>12</v>
      </c>
      <c r="CO1" s="58"/>
      <c r="CP1" s="58"/>
      <c r="CQ1" s="58"/>
      <c r="CR1" s="58"/>
      <c r="CS1" s="58"/>
      <c r="CT1" s="58"/>
      <c r="CU1" s="58"/>
      <c r="CV1" s="58">
        <v>13</v>
      </c>
      <c r="CW1" s="58"/>
      <c r="CX1" s="58"/>
      <c r="CY1" s="58"/>
      <c r="CZ1" s="58"/>
      <c r="DA1" s="58"/>
      <c r="DB1" s="58"/>
      <c r="DC1" s="58"/>
    </row>
    <row r="2" spans="1:107" x14ac:dyDescent="0.35">
      <c r="A2" s="3" t="s">
        <v>3</v>
      </c>
      <c r="B2" s="4" t="s">
        <v>75</v>
      </c>
      <c r="C2" s="9" t="s">
        <v>5</v>
      </c>
      <c r="D2" s="59" t="s">
        <v>7</v>
      </c>
      <c r="E2" s="60"/>
      <c r="F2" s="60"/>
      <c r="G2" s="60"/>
      <c r="H2" s="60"/>
      <c r="I2" s="60"/>
      <c r="J2" s="60"/>
      <c r="K2" s="61"/>
      <c r="L2" s="59" t="s">
        <v>52</v>
      </c>
      <c r="M2" s="60"/>
      <c r="N2" s="60"/>
      <c r="O2" s="60"/>
      <c r="P2" s="60"/>
      <c r="Q2" s="60"/>
      <c r="R2" s="60"/>
      <c r="S2" s="61"/>
      <c r="T2" s="59" t="s">
        <v>7</v>
      </c>
      <c r="U2" s="60"/>
      <c r="V2" s="60"/>
      <c r="W2" s="60"/>
      <c r="X2" s="60"/>
      <c r="Y2" s="60"/>
      <c r="Z2" s="60"/>
      <c r="AA2" s="61"/>
      <c r="AB2" s="59" t="s">
        <v>52</v>
      </c>
      <c r="AC2" s="60"/>
      <c r="AD2" s="60"/>
      <c r="AE2" s="60"/>
      <c r="AF2" s="60"/>
      <c r="AG2" s="60"/>
      <c r="AH2" s="60"/>
      <c r="AI2" s="61"/>
      <c r="AJ2" s="59" t="s">
        <v>7</v>
      </c>
      <c r="AK2" s="60"/>
      <c r="AL2" s="60"/>
      <c r="AM2" s="60"/>
      <c r="AN2" s="60"/>
      <c r="AO2" s="60"/>
      <c r="AP2" s="60"/>
      <c r="AQ2" s="61"/>
      <c r="AR2" s="59" t="s">
        <v>52</v>
      </c>
      <c r="AS2" s="60"/>
      <c r="AT2" s="60"/>
      <c r="AU2" s="60"/>
      <c r="AV2" s="60"/>
      <c r="AW2" s="60"/>
      <c r="AX2" s="60"/>
      <c r="AY2" s="61"/>
      <c r="AZ2" s="59" t="s">
        <v>7</v>
      </c>
      <c r="BA2" s="60"/>
      <c r="BB2" s="60"/>
      <c r="BC2" s="60"/>
      <c r="BD2" s="60"/>
      <c r="BE2" s="60"/>
      <c r="BF2" s="60"/>
      <c r="BG2" s="61"/>
      <c r="BH2" s="59" t="s">
        <v>52</v>
      </c>
      <c r="BI2" s="60"/>
      <c r="BJ2" s="60"/>
      <c r="BK2" s="60"/>
      <c r="BL2" s="60"/>
      <c r="BM2" s="60"/>
      <c r="BN2" s="60"/>
      <c r="BO2" s="61"/>
      <c r="BP2" s="59" t="s">
        <v>7</v>
      </c>
      <c r="BQ2" s="60"/>
      <c r="BR2" s="60"/>
      <c r="BS2" s="60"/>
      <c r="BT2" s="60"/>
      <c r="BU2" s="60"/>
      <c r="BV2" s="60"/>
      <c r="BW2" s="61"/>
      <c r="BX2" s="59" t="s">
        <v>52</v>
      </c>
      <c r="BY2" s="60"/>
      <c r="BZ2" s="60"/>
      <c r="CA2" s="60"/>
      <c r="CB2" s="60"/>
      <c r="CC2" s="60"/>
      <c r="CD2" s="60"/>
      <c r="CE2" s="61"/>
      <c r="CF2" s="59" t="s">
        <v>52</v>
      </c>
      <c r="CG2" s="60"/>
      <c r="CH2" s="60"/>
      <c r="CI2" s="60"/>
      <c r="CJ2" s="60"/>
      <c r="CK2" s="60"/>
      <c r="CL2" s="60"/>
      <c r="CM2" s="61"/>
      <c r="CN2" s="59" t="s">
        <v>52</v>
      </c>
      <c r="CO2" s="60"/>
      <c r="CP2" s="60"/>
      <c r="CQ2" s="60"/>
      <c r="CR2" s="60"/>
      <c r="CS2" s="60"/>
      <c r="CT2" s="60"/>
      <c r="CU2" s="61"/>
      <c r="CV2" s="59" t="s">
        <v>52</v>
      </c>
      <c r="CW2" s="60"/>
      <c r="CX2" s="60"/>
      <c r="CY2" s="60"/>
      <c r="CZ2" s="60"/>
      <c r="DA2" s="60"/>
      <c r="DB2" s="60"/>
      <c r="DC2" s="61"/>
    </row>
    <row r="3" spans="1:107" x14ac:dyDescent="0.35">
      <c r="A3" s="3" t="s">
        <v>58</v>
      </c>
      <c r="B3" s="5">
        <v>44644</v>
      </c>
      <c r="C3" s="9"/>
      <c r="D3" s="56" t="s">
        <v>9</v>
      </c>
      <c r="E3" s="56"/>
      <c r="F3" s="56"/>
      <c r="G3" s="56"/>
      <c r="H3" s="57" t="s">
        <v>10</v>
      </c>
      <c r="I3" s="57"/>
      <c r="J3" s="57"/>
      <c r="K3" s="57"/>
      <c r="L3" s="56" t="s">
        <v>9</v>
      </c>
      <c r="M3" s="56"/>
      <c r="N3" s="56"/>
      <c r="O3" s="56"/>
      <c r="P3" s="57" t="s">
        <v>10</v>
      </c>
      <c r="Q3" s="57"/>
      <c r="R3" s="57"/>
      <c r="S3" s="57"/>
      <c r="T3" s="56" t="s">
        <v>9</v>
      </c>
      <c r="U3" s="56"/>
      <c r="V3" s="56"/>
      <c r="W3" s="56"/>
      <c r="X3" s="57" t="s">
        <v>10</v>
      </c>
      <c r="Y3" s="57"/>
      <c r="Z3" s="57"/>
      <c r="AA3" s="57"/>
      <c r="AB3" s="56" t="s">
        <v>9</v>
      </c>
      <c r="AC3" s="56"/>
      <c r="AD3" s="56"/>
      <c r="AE3" s="56"/>
      <c r="AF3" s="57" t="s">
        <v>10</v>
      </c>
      <c r="AG3" s="57"/>
      <c r="AH3" s="57"/>
      <c r="AI3" s="57"/>
      <c r="AJ3" s="56" t="s">
        <v>9</v>
      </c>
      <c r="AK3" s="56"/>
      <c r="AL3" s="56"/>
      <c r="AM3" s="56"/>
      <c r="AN3" s="57" t="s">
        <v>10</v>
      </c>
      <c r="AO3" s="57"/>
      <c r="AP3" s="57"/>
      <c r="AQ3" s="57"/>
      <c r="AR3" s="56" t="s">
        <v>9</v>
      </c>
      <c r="AS3" s="56"/>
      <c r="AT3" s="56"/>
      <c r="AU3" s="56"/>
      <c r="AV3" s="57" t="s">
        <v>10</v>
      </c>
      <c r="AW3" s="57"/>
      <c r="AX3" s="57"/>
      <c r="AY3" s="57"/>
      <c r="AZ3" s="56" t="s">
        <v>9</v>
      </c>
      <c r="BA3" s="56"/>
      <c r="BB3" s="56"/>
      <c r="BC3" s="56"/>
      <c r="BD3" s="57" t="s">
        <v>10</v>
      </c>
      <c r="BE3" s="57"/>
      <c r="BF3" s="57"/>
      <c r="BG3" s="57"/>
      <c r="BH3" s="56" t="s">
        <v>9</v>
      </c>
      <c r="BI3" s="56"/>
      <c r="BJ3" s="56"/>
      <c r="BK3" s="56"/>
      <c r="BL3" s="57" t="s">
        <v>10</v>
      </c>
      <c r="BM3" s="57"/>
      <c r="BN3" s="57"/>
      <c r="BO3" s="57"/>
      <c r="BP3" s="56" t="s">
        <v>9</v>
      </c>
      <c r="BQ3" s="56"/>
      <c r="BR3" s="56"/>
      <c r="BS3" s="56"/>
      <c r="BT3" s="57" t="s">
        <v>10</v>
      </c>
      <c r="BU3" s="57"/>
      <c r="BV3" s="57"/>
      <c r="BW3" s="57"/>
      <c r="BX3" s="56" t="s">
        <v>9</v>
      </c>
      <c r="BY3" s="56"/>
      <c r="BZ3" s="56"/>
      <c r="CA3" s="56"/>
      <c r="CB3" s="57" t="s">
        <v>10</v>
      </c>
      <c r="CC3" s="57"/>
      <c r="CD3" s="57"/>
      <c r="CE3" s="57"/>
      <c r="CF3" s="56" t="s">
        <v>9</v>
      </c>
      <c r="CG3" s="56"/>
      <c r="CH3" s="56"/>
      <c r="CI3" s="56"/>
      <c r="CJ3" s="57" t="s">
        <v>10</v>
      </c>
      <c r="CK3" s="57"/>
      <c r="CL3" s="57"/>
      <c r="CM3" s="57"/>
      <c r="CN3" s="56" t="s">
        <v>9</v>
      </c>
      <c r="CO3" s="56"/>
      <c r="CP3" s="56"/>
      <c r="CQ3" s="56"/>
      <c r="CR3" s="57" t="s">
        <v>10</v>
      </c>
      <c r="CS3" s="57"/>
      <c r="CT3" s="57"/>
      <c r="CU3" s="57"/>
      <c r="CV3" s="56" t="s">
        <v>9</v>
      </c>
      <c r="CW3" s="56"/>
      <c r="CX3" s="56"/>
      <c r="CY3" s="56"/>
      <c r="CZ3" s="57" t="s">
        <v>10</v>
      </c>
      <c r="DA3" s="57"/>
      <c r="DB3" s="57"/>
      <c r="DC3" s="57"/>
    </row>
    <row r="4" spans="1:107" x14ac:dyDescent="0.35">
      <c r="A4" s="3"/>
      <c r="B4" s="5"/>
      <c r="C4" s="9" t="s">
        <v>11</v>
      </c>
      <c r="D4" s="62">
        <v>144.676353543727</v>
      </c>
      <c r="E4" s="63"/>
      <c r="F4" s="63"/>
      <c r="G4" s="64"/>
      <c r="H4" s="65">
        <v>144.67641040875</v>
      </c>
      <c r="I4" s="66"/>
      <c r="J4" s="66"/>
      <c r="K4" s="67"/>
      <c r="L4" s="62">
        <v>144.67655667385699</v>
      </c>
      <c r="M4" s="63"/>
      <c r="N4" s="63"/>
      <c r="O4" s="64"/>
      <c r="P4" s="65">
        <v>144.67661123485701</v>
      </c>
      <c r="Q4" s="66"/>
      <c r="R4" s="66"/>
      <c r="S4" s="67"/>
      <c r="T4" s="62">
        <v>144.67648960400001</v>
      </c>
      <c r="U4" s="63"/>
      <c r="V4" s="63"/>
      <c r="W4" s="64"/>
      <c r="X4" s="65">
        <v>144.676546819142</v>
      </c>
      <c r="Y4" s="66"/>
      <c r="Z4" s="66"/>
      <c r="AA4" s="67"/>
      <c r="AB4" s="62">
        <v>144.676726134923</v>
      </c>
      <c r="AC4" s="63"/>
      <c r="AD4" s="63"/>
      <c r="AE4" s="64"/>
      <c r="AF4" s="65">
        <v>144.676782835625</v>
      </c>
      <c r="AG4" s="66"/>
      <c r="AH4" s="66"/>
      <c r="AI4" s="67"/>
      <c r="AJ4" s="62">
        <v>144.67663959000001</v>
      </c>
      <c r="AK4" s="63"/>
      <c r="AL4" s="63"/>
      <c r="AM4" s="64"/>
      <c r="AN4" s="65">
        <v>144.67669851676899</v>
      </c>
      <c r="AO4" s="66"/>
      <c r="AP4" s="66"/>
      <c r="AQ4" s="67"/>
      <c r="AR4" s="62">
        <v>144.67693940162499</v>
      </c>
      <c r="AS4" s="63"/>
      <c r="AT4" s="63"/>
      <c r="AU4" s="64"/>
      <c r="AV4" s="65">
        <v>144.6769811835</v>
      </c>
      <c r="AW4" s="66"/>
      <c r="AX4" s="66"/>
      <c r="AY4" s="67"/>
      <c r="AZ4" s="62">
        <v>144.67679340137499</v>
      </c>
      <c r="BA4" s="63"/>
      <c r="BB4" s="63"/>
      <c r="BC4" s="64"/>
      <c r="BD4" s="65">
        <v>144.67684575322201</v>
      </c>
      <c r="BE4" s="66"/>
      <c r="BF4" s="66"/>
      <c r="BG4" s="67"/>
      <c r="BH4" s="62">
        <v>144.67712785489999</v>
      </c>
      <c r="BI4" s="63"/>
      <c r="BJ4" s="63"/>
      <c r="BK4" s="64"/>
      <c r="BL4" s="65">
        <v>144.67717079033301</v>
      </c>
      <c r="BM4" s="66"/>
      <c r="BN4" s="66"/>
      <c r="BO4" s="67"/>
      <c r="BP4" s="62">
        <v>144.67695738259999</v>
      </c>
      <c r="BQ4" s="63"/>
      <c r="BR4" s="63"/>
      <c r="BS4" s="64"/>
      <c r="BT4" s="65">
        <v>144.67700889349999</v>
      </c>
      <c r="BU4" s="66"/>
      <c r="BV4" s="66"/>
      <c r="BW4" s="67"/>
      <c r="BX4" s="62">
        <v>144.67732186516599</v>
      </c>
      <c r="BY4" s="63"/>
      <c r="BZ4" s="63"/>
      <c r="CA4" s="64"/>
      <c r="CB4" s="65">
        <v>144.67734988657099</v>
      </c>
      <c r="CC4" s="66"/>
      <c r="CD4" s="66"/>
      <c r="CE4" s="67"/>
      <c r="CF4" s="62">
        <v>144.677506798666</v>
      </c>
      <c r="CG4" s="63"/>
      <c r="CH4" s="63"/>
      <c r="CI4" s="64"/>
      <c r="CJ4" s="65">
        <v>144.67754383050001</v>
      </c>
      <c r="CK4" s="66"/>
      <c r="CL4" s="66"/>
      <c r="CM4" s="67"/>
      <c r="CN4" s="62">
        <v>144.67767353459999</v>
      </c>
      <c r="CO4" s="63"/>
      <c r="CP4" s="63"/>
      <c r="CQ4" s="64"/>
      <c r="CR4" s="65">
        <v>144.677705176285</v>
      </c>
      <c r="CS4" s="66"/>
      <c r="CT4" s="66"/>
      <c r="CU4" s="67"/>
      <c r="CV4" s="62">
        <v>144.677832965714</v>
      </c>
      <c r="CW4" s="63"/>
      <c r="CX4" s="63"/>
      <c r="CY4" s="64"/>
      <c r="CZ4" s="65">
        <v>144.67786210337499</v>
      </c>
      <c r="DA4" s="66"/>
      <c r="DB4" s="66"/>
      <c r="DC4" s="67"/>
    </row>
    <row r="5" spans="1:107" x14ac:dyDescent="0.35">
      <c r="A5" s="3"/>
      <c r="B5" s="5"/>
      <c r="C5" s="9" t="s">
        <v>12</v>
      </c>
      <c r="D5" s="62">
        <v>-38.2025354377272</v>
      </c>
      <c r="E5" s="63"/>
      <c r="F5" s="63"/>
      <c r="G5" s="64"/>
      <c r="H5" s="65">
        <v>-38.202542504999997</v>
      </c>
      <c r="I5" s="66"/>
      <c r="J5" s="66"/>
      <c r="K5" s="67"/>
      <c r="L5" s="62">
        <v>-38.202566430571402</v>
      </c>
      <c r="M5" s="63"/>
      <c r="N5" s="63"/>
      <c r="O5" s="64"/>
      <c r="P5" s="65">
        <v>-38.202568201142803</v>
      </c>
      <c r="Q5" s="66"/>
      <c r="R5" s="66"/>
      <c r="S5" s="67"/>
      <c r="T5" s="62">
        <v>-38.202366493249997</v>
      </c>
      <c r="U5" s="63"/>
      <c r="V5" s="63"/>
      <c r="W5" s="64"/>
      <c r="X5" s="65">
        <v>-38.202375813142801</v>
      </c>
      <c r="Y5" s="66"/>
      <c r="Z5" s="66"/>
      <c r="AA5" s="67"/>
      <c r="AB5" s="62">
        <v>-38.202438577999999</v>
      </c>
      <c r="AC5" s="63"/>
      <c r="AD5" s="63"/>
      <c r="AE5" s="64"/>
      <c r="AF5" s="65">
        <v>-38.202457463374998</v>
      </c>
      <c r="AG5" s="66"/>
      <c r="AH5" s="66"/>
      <c r="AI5" s="67"/>
      <c r="AJ5" s="62">
        <v>-38.202218556200002</v>
      </c>
      <c r="AK5" s="63"/>
      <c r="AL5" s="63"/>
      <c r="AM5" s="64"/>
      <c r="AN5" s="65">
        <v>-38.202233608923002</v>
      </c>
      <c r="AO5" s="66"/>
      <c r="AP5" s="66"/>
      <c r="AQ5" s="67"/>
      <c r="AR5" s="62">
        <v>-38.202323990375</v>
      </c>
      <c r="AS5" s="63"/>
      <c r="AT5" s="63"/>
      <c r="AU5" s="64"/>
      <c r="AV5" s="65">
        <v>-38.2023476126666</v>
      </c>
      <c r="AW5" s="66"/>
      <c r="AX5" s="66"/>
      <c r="AY5" s="67"/>
      <c r="AZ5" s="62">
        <v>-38.202075467124999</v>
      </c>
      <c r="BA5" s="63"/>
      <c r="BB5" s="63"/>
      <c r="BC5" s="64"/>
      <c r="BD5" s="65">
        <v>-38.2020835798889</v>
      </c>
      <c r="BE5" s="66"/>
      <c r="BF5" s="66"/>
      <c r="BG5" s="67"/>
      <c r="BH5" s="62">
        <v>-38.202202483699999</v>
      </c>
      <c r="BI5" s="63"/>
      <c r="BJ5" s="63"/>
      <c r="BK5" s="64"/>
      <c r="BL5" s="65">
        <v>-38.202226793000001</v>
      </c>
      <c r="BM5" s="66"/>
      <c r="BN5" s="66"/>
      <c r="BO5" s="67"/>
      <c r="BP5" s="62">
        <v>-38.201926137400001</v>
      </c>
      <c r="BQ5" s="63"/>
      <c r="BR5" s="63"/>
      <c r="BS5" s="64"/>
      <c r="BT5" s="65">
        <v>-38.201946389499902</v>
      </c>
      <c r="BU5" s="66"/>
      <c r="BV5" s="66"/>
      <c r="BW5" s="67"/>
      <c r="BX5" s="62">
        <v>-38.202087779166597</v>
      </c>
      <c r="BY5" s="63"/>
      <c r="BZ5" s="63"/>
      <c r="CA5" s="64"/>
      <c r="CB5" s="65">
        <v>-38.202117342999998</v>
      </c>
      <c r="CC5" s="66"/>
      <c r="CD5" s="66"/>
      <c r="CE5" s="67"/>
      <c r="CF5" s="62">
        <v>-38.201975402000002</v>
      </c>
      <c r="CG5" s="63"/>
      <c r="CH5" s="63"/>
      <c r="CI5" s="64"/>
      <c r="CJ5" s="65">
        <v>-38.202005135874998</v>
      </c>
      <c r="CK5" s="66"/>
      <c r="CL5" s="66"/>
      <c r="CM5" s="67"/>
      <c r="CN5" s="62">
        <v>-38.201879290999997</v>
      </c>
      <c r="CO5" s="63"/>
      <c r="CP5" s="63"/>
      <c r="CQ5" s="64"/>
      <c r="CR5" s="65">
        <v>-38.201906911428502</v>
      </c>
      <c r="CS5" s="66"/>
      <c r="CT5" s="66"/>
      <c r="CU5" s="67"/>
      <c r="CV5" s="62">
        <v>-38.2017620325</v>
      </c>
      <c r="CW5" s="63"/>
      <c r="CX5" s="63"/>
      <c r="CY5" s="64"/>
      <c r="CZ5" s="65">
        <v>-38.201785505499998</v>
      </c>
      <c r="DA5" s="66"/>
      <c r="DB5" s="66"/>
      <c r="DC5" s="67"/>
    </row>
    <row r="6" spans="1:107" x14ac:dyDescent="0.35">
      <c r="A6" s="3"/>
      <c r="B6" s="5"/>
      <c r="C6" s="9" t="s">
        <v>68</v>
      </c>
      <c r="D6" s="13"/>
      <c r="E6" s="14"/>
      <c r="F6" s="14"/>
      <c r="G6" s="15"/>
      <c r="H6" s="16"/>
      <c r="I6" s="17"/>
      <c r="J6" s="17"/>
      <c r="K6" s="18"/>
      <c r="L6" s="13"/>
      <c r="M6" s="14"/>
      <c r="N6" s="14"/>
      <c r="O6" s="15"/>
      <c r="P6" s="16"/>
      <c r="Q6" s="17"/>
      <c r="R6" s="17"/>
      <c r="S6" s="18"/>
      <c r="T6" s="13"/>
      <c r="U6" s="14"/>
      <c r="V6" s="14"/>
      <c r="W6" s="15"/>
      <c r="X6" s="16"/>
      <c r="Y6" s="17"/>
      <c r="Z6" s="17"/>
      <c r="AA6" s="18"/>
      <c r="AB6" s="13"/>
      <c r="AC6" s="14"/>
      <c r="AD6" s="14"/>
      <c r="AE6" s="15"/>
      <c r="AF6" s="16"/>
      <c r="AG6" s="17"/>
      <c r="AH6" s="17"/>
      <c r="AI6" s="18"/>
      <c r="AJ6" s="13"/>
      <c r="AK6" s="14"/>
      <c r="AL6" s="14"/>
      <c r="AM6" s="15"/>
      <c r="AN6" s="16"/>
      <c r="AO6" s="17"/>
      <c r="AP6" s="17"/>
      <c r="AQ6" s="18"/>
      <c r="AR6" s="13"/>
      <c r="AS6" s="14"/>
      <c r="AT6" s="14"/>
      <c r="AU6" s="15"/>
      <c r="AV6" s="16"/>
      <c r="AW6" s="17"/>
      <c r="AX6" s="17"/>
      <c r="AY6" s="18"/>
      <c r="AZ6" s="13"/>
      <c r="BA6" s="14"/>
      <c r="BB6" s="14"/>
      <c r="BC6" s="15"/>
      <c r="BD6" s="16"/>
      <c r="BE6" s="17"/>
      <c r="BF6" s="17"/>
      <c r="BG6" s="18"/>
      <c r="BH6" s="13"/>
      <c r="BI6" s="14"/>
      <c r="BJ6" s="14"/>
      <c r="BK6" s="15"/>
      <c r="BL6" s="16"/>
      <c r="BM6" s="17"/>
      <c r="BN6" s="17"/>
      <c r="BO6" s="18"/>
      <c r="BP6" s="13"/>
      <c r="BQ6" s="14"/>
      <c r="BR6" s="14"/>
      <c r="BS6" s="15"/>
      <c r="BT6" s="16"/>
      <c r="BU6" s="17"/>
      <c r="BV6" s="17"/>
      <c r="BW6" s="18"/>
      <c r="BX6" s="13"/>
      <c r="BY6" s="14"/>
      <c r="BZ6" s="14"/>
      <c r="CA6" s="15"/>
      <c r="CB6" s="16"/>
      <c r="CC6" s="17"/>
      <c r="CD6" s="17"/>
      <c r="CE6" s="18"/>
      <c r="CF6" s="13"/>
      <c r="CG6" s="14"/>
      <c r="CH6" s="14"/>
      <c r="CI6" s="15"/>
      <c r="CJ6" s="16"/>
      <c r="CK6" s="17"/>
      <c r="CL6" s="17"/>
      <c r="CM6" s="18"/>
      <c r="CN6" s="13"/>
      <c r="CO6" s="14"/>
      <c r="CP6" s="14"/>
      <c r="CQ6" s="15"/>
      <c r="CR6" s="16"/>
      <c r="CS6" s="17"/>
      <c r="CT6" s="17"/>
      <c r="CU6" s="18"/>
      <c r="CV6" s="13"/>
      <c r="CW6" s="14"/>
      <c r="CX6" s="14"/>
      <c r="CY6" s="15"/>
      <c r="CZ6" s="16"/>
      <c r="DA6" s="17"/>
      <c r="DB6" s="17"/>
      <c r="DC6" s="18"/>
    </row>
    <row r="7" spans="1:107" x14ac:dyDescent="0.35">
      <c r="A7" s="6"/>
      <c r="B7" s="7"/>
      <c r="C7" s="10" t="s">
        <v>13</v>
      </c>
      <c r="D7" s="11" t="s">
        <v>14</v>
      </c>
      <c r="E7" s="11" t="s">
        <v>15</v>
      </c>
      <c r="F7" s="11" t="s">
        <v>16</v>
      </c>
      <c r="G7" s="11" t="s">
        <v>17</v>
      </c>
      <c r="H7" s="12" t="s">
        <v>14</v>
      </c>
      <c r="I7" s="12" t="s">
        <v>15</v>
      </c>
      <c r="J7" s="12" t="s">
        <v>16</v>
      </c>
      <c r="K7" s="12" t="s">
        <v>17</v>
      </c>
      <c r="L7" s="11" t="s">
        <v>14</v>
      </c>
      <c r="M7" s="11" t="s">
        <v>15</v>
      </c>
      <c r="N7" s="11" t="s">
        <v>16</v>
      </c>
      <c r="O7" s="11" t="s">
        <v>17</v>
      </c>
      <c r="P7" s="12" t="s">
        <v>14</v>
      </c>
      <c r="Q7" s="12" t="s">
        <v>15</v>
      </c>
      <c r="R7" s="12" t="s">
        <v>16</v>
      </c>
      <c r="S7" s="12" t="s">
        <v>17</v>
      </c>
      <c r="T7" s="11" t="s">
        <v>14</v>
      </c>
      <c r="U7" s="11" t="s">
        <v>15</v>
      </c>
      <c r="V7" s="11" t="s">
        <v>16</v>
      </c>
      <c r="W7" s="11" t="s">
        <v>17</v>
      </c>
      <c r="X7" s="12" t="s">
        <v>14</v>
      </c>
      <c r="Y7" s="12" t="s">
        <v>15</v>
      </c>
      <c r="Z7" s="12" t="s">
        <v>16</v>
      </c>
      <c r="AA7" s="12" t="s">
        <v>17</v>
      </c>
      <c r="AB7" s="11" t="s">
        <v>14</v>
      </c>
      <c r="AC7" s="11" t="s">
        <v>15</v>
      </c>
      <c r="AD7" s="11" t="s">
        <v>16</v>
      </c>
      <c r="AE7" s="11" t="s">
        <v>17</v>
      </c>
      <c r="AF7" s="12" t="s">
        <v>14</v>
      </c>
      <c r="AG7" s="12" t="s">
        <v>15</v>
      </c>
      <c r="AH7" s="12" t="s">
        <v>16</v>
      </c>
      <c r="AI7" s="12" t="s">
        <v>17</v>
      </c>
      <c r="AJ7" s="11" t="s">
        <v>14</v>
      </c>
      <c r="AK7" s="11" t="s">
        <v>15</v>
      </c>
      <c r="AL7" s="11" t="s">
        <v>16</v>
      </c>
      <c r="AM7" s="11" t="s">
        <v>17</v>
      </c>
      <c r="AN7" s="12" t="s">
        <v>14</v>
      </c>
      <c r="AO7" s="12" t="s">
        <v>15</v>
      </c>
      <c r="AP7" s="12" t="s">
        <v>16</v>
      </c>
      <c r="AQ7" s="12" t="s">
        <v>17</v>
      </c>
      <c r="AR7" s="11" t="s">
        <v>14</v>
      </c>
      <c r="AS7" s="11" t="s">
        <v>15</v>
      </c>
      <c r="AT7" s="11" t="s">
        <v>16</v>
      </c>
      <c r="AU7" s="11" t="s">
        <v>17</v>
      </c>
      <c r="AV7" s="12" t="s">
        <v>14</v>
      </c>
      <c r="AW7" s="12" t="s">
        <v>15</v>
      </c>
      <c r="AX7" s="12" t="s">
        <v>16</v>
      </c>
      <c r="AY7" s="12" t="s">
        <v>17</v>
      </c>
      <c r="AZ7" s="11" t="s">
        <v>14</v>
      </c>
      <c r="BA7" s="11" t="s">
        <v>15</v>
      </c>
      <c r="BB7" s="11" t="s">
        <v>16</v>
      </c>
      <c r="BC7" s="11" t="s">
        <v>17</v>
      </c>
      <c r="BD7" s="12" t="s">
        <v>14</v>
      </c>
      <c r="BE7" s="12" t="s">
        <v>15</v>
      </c>
      <c r="BF7" s="12" t="s">
        <v>16</v>
      </c>
      <c r="BG7" s="12" t="s">
        <v>17</v>
      </c>
      <c r="BH7" s="11" t="s">
        <v>14</v>
      </c>
      <c r="BI7" s="11" t="s">
        <v>15</v>
      </c>
      <c r="BJ7" s="11" t="s">
        <v>16</v>
      </c>
      <c r="BK7" s="11" t="s">
        <v>17</v>
      </c>
      <c r="BL7" s="12" t="s">
        <v>14</v>
      </c>
      <c r="BM7" s="12" t="s">
        <v>15</v>
      </c>
      <c r="BN7" s="12" t="s">
        <v>16</v>
      </c>
      <c r="BO7" s="12" t="s">
        <v>17</v>
      </c>
      <c r="BP7" s="11" t="s">
        <v>14</v>
      </c>
      <c r="BQ7" s="11" t="s">
        <v>15</v>
      </c>
      <c r="BR7" s="11" t="s">
        <v>16</v>
      </c>
      <c r="BS7" s="11" t="s">
        <v>17</v>
      </c>
      <c r="BT7" s="12" t="s">
        <v>14</v>
      </c>
      <c r="BU7" s="12" t="s">
        <v>15</v>
      </c>
      <c r="BV7" s="12" t="s">
        <v>16</v>
      </c>
      <c r="BW7" s="12" t="s">
        <v>17</v>
      </c>
      <c r="BX7" s="11" t="s">
        <v>14</v>
      </c>
      <c r="BY7" s="11" t="s">
        <v>15</v>
      </c>
      <c r="BZ7" s="11" t="s">
        <v>16</v>
      </c>
      <c r="CA7" s="11" t="s">
        <v>17</v>
      </c>
      <c r="CB7" s="12" t="s">
        <v>14</v>
      </c>
      <c r="CC7" s="12" t="s">
        <v>15</v>
      </c>
      <c r="CD7" s="12" t="s">
        <v>16</v>
      </c>
      <c r="CE7" s="12" t="s">
        <v>17</v>
      </c>
      <c r="CF7" s="11" t="s">
        <v>14</v>
      </c>
      <c r="CG7" s="11" t="s">
        <v>15</v>
      </c>
      <c r="CH7" s="11" t="s">
        <v>16</v>
      </c>
      <c r="CI7" s="11" t="s">
        <v>17</v>
      </c>
      <c r="CJ7" s="12" t="s">
        <v>14</v>
      </c>
      <c r="CK7" s="12" t="s">
        <v>15</v>
      </c>
      <c r="CL7" s="12" t="s">
        <v>16</v>
      </c>
      <c r="CM7" s="12" t="s">
        <v>17</v>
      </c>
      <c r="CN7" s="11" t="s">
        <v>14</v>
      </c>
      <c r="CO7" s="11" t="s">
        <v>15</v>
      </c>
      <c r="CP7" s="11" t="s">
        <v>16</v>
      </c>
      <c r="CQ7" s="11" t="s">
        <v>17</v>
      </c>
      <c r="CR7" s="12" t="s">
        <v>14</v>
      </c>
      <c r="CS7" s="12" t="s">
        <v>15</v>
      </c>
      <c r="CT7" s="12" t="s">
        <v>16</v>
      </c>
      <c r="CU7" s="12" t="s">
        <v>17</v>
      </c>
      <c r="CV7" s="11" t="s">
        <v>14</v>
      </c>
      <c r="CW7" s="11" t="s">
        <v>15</v>
      </c>
      <c r="CX7" s="11" t="s">
        <v>16</v>
      </c>
      <c r="CY7" s="11" t="s">
        <v>17</v>
      </c>
      <c r="CZ7" s="12" t="s">
        <v>14</v>
      </c>
      <c r="DA7" s="12" t="s">
        <v>15</v>
      </c>
      <c r="DB7" s="12" t="s">
        <v>16</v>
      </c>
      <c r="DC7" s="12" t="s">
        <v>17</v>
      </c>
    </row>
    <row r="8" spans="1:107" x14ac:dyDescent="0.35">
      <c r="C8" s="10" t="s">
        <v>18</v>
      </c>
      <c r="D8" s="11"/>
      <c r="E8" s="11"/>
      <c r="F8" s="11"/>
      <c r="G8" s="11"/>
      <c r="H8" s="12"/>
      <c r="I8" s="12"/>
      <c r="J8" s="12"/>
      <c r="K8" s="12"/>
      <c r="L8" s="11"/>
      <c r="M8" s="11"/>
      <c r="N8" s="11"/>
      <c r="O8" s="11"/>
      <c r="P8" s="12"/>
      <c r="Q8" s="12"/>
      <c r="R8" s="12"/>
      <c r="S8" s="12"/>
      <c r="T8" s="11"/>
      <c r="U8" s="11"/>
      <c r="V8" s="11"/>
      <c r="W8" s="11"/>
      <c r="X8" s="12"/>
      <c r="Y8" s="12"/>
      <c r="Z8" s="12"/>
      <c r="AA8" s="12"/>
      <c r="AB8" s="11"/>
      <c r="AC8" s="11"/>
      <c r="AD8" s="11"/>
      <c r="AE8" s="11"/>
      <c r="AF8" s="12"/>
      <c r="AG8" s="12"/>
      <c r="AH8" s="12"/>
      <c r="AI8" s="12"/>
      <c r="AJ8" s="11"/>
      <c r="AK8" s="11"/>
      <c r="AL8" s="11"/>
      <c r="AM8" s="11"/>
      <c r="AN8" s="12"/>
      <c r="AO8" s="12"/>
      <c r="AP8" s="12"/>
      <c r="AQ8" s="12"/>
      <c r="AR8" s="11"/>
      <c r="AS8" s="11"/>
      <c r="AT8" s="11"/>
      <c r="AU8" s="11"/>
      <c r="AV8" s="12"/>
      <c r="AW8" s="12"/>
      <c r="AX8" s="12"/>
      <c r="AY8" s="12"/>
      <c r="AZ8" s="11"/>
      <c r="BA8" s="11"/>
      <c r="BB8" s="11"/>
      <c r="BC8" s="11"/>
      <c r="BD8" s="12"/>
      <c r="BE8" s="12"/>
      <c r="BF8" s="12"/>
      <c r="BG8" s="12"/>
      <c r="BH8" s="11"/>
      <c r="BI8" s="11"/>
      <c r="BJ8" s="11"/>
      <c r="BK8" s="11"/>
      <c r="BL8" s="12"/>
      <c r="BM8" s="12"/>
      <c r="BN8" s="12"/>
      <c r="BO8" s="12"/>
      <c r="BP8" s="11"/>
      <c r="BQ8" s="11"/>
      <c r="BR8" s="11"/>
      <c r="BS8" s="11"/>
      <c r="BT8" s="12"/>
      <c r="BU8" s="12"/>
      <c r="BV8" s="12"/>
      <c r="BW8" s="12"/>
      <c r="BX8" s="11"/>
      <c r="BY8" s="11"/>
      <c r="BZ8" s="11"/>
      <c r="CA8" s="11"/>
      <c r="CB8" s="12"/>
      <c r="CC8" s="12"/>
      <c r="CD8" s="12"/>
      <c r="CE8" s="12"/>
      <c r="CF8" s="11"/>
      <c r="CG8" s="11"/>
      <c r="CH8" s="11"/>
      <c r="CI8" s="11"/>
      <c r="CJ8" s="12"/>
      <c r="CK8" s="12"/>
      <c r="CL8" s="12"/>
      <c r="CM8" s="12"/>
      <c r="CN8" s="11"/>
      <c r="CO8" s="11"/>
      <c r="CP8" s="11"/>
      <c r="CQ8" s="11"/>
      <c r="CR8" s="12"/>
      <c r="CS8" s="12"/>
      <c r="CT8" s="12"/>
      <c r="CU8" s="12"/>
      <c r="CV8" s="11"/>
      <c r="CW8" s="11"/>
      <c r="CX8" s="11"/>
      <c r="CY8" s="11"/>
      <c r="CZ8" s="12"/>
      <c r="DA8" s="12"/>
      <c r="DB8" s="12"/>
      <c r="DC8" s="12"/>
    </row>
    <row r="9" spans="1:107" x14ac:dyDescent="0.35">
      <c r="C9" s="10" t="s">
        <v>19</v>
      </c>
      <c r="D9" s="11"/>
      <c r="E9" s="11"/>
      <c r="F9" s="11"/>
      <c r="G9" s="11"/>
      <c r="H9" s="12"/>
      <c r="I9" s="12"/>
      <c r="J9" s="12"/>
      <c r="K9" s="12"/>
      <c r="L9" s="11"/>
      <c r="M9" s="11"/>
      <c r="N9" s="11"/>
      <c r="O9" s="11"/>
      <c r="P9" s="12"/>
      <c r="Q9" s="12"/>
      <c r="R9" s="12"/>
      <c r="S9" s="12"/>
      <c r="T9" s="11"/>
      <c r="U9" s="11"/>
      <c r="V9" s="11"/>
      <c r="W9" s="11"/>
      <c r="X9" s="12"/>
      <c r="Y9" s="12"/>
      <c r="Z9" s="12"/>
      <c r="AA9" s="12"/>
      <c r="AB9" s="11"/>
      <c r="AC9" s="11"/>
      <c r="AD9" s="11"/>
      <c r="AE9" s="11"/>
      <c r="AF9" s="12"/>
      <c r="AG9" s="12"/>
      <c r="AH9" s="12"/>
      <c r="AI9" s="12"/>
      <c r="AJ9" s="11"/>
      <c r="AK9" s="11"/>
      <c r="AL9" s="11"/>
      <c r="AM9" s="11"/>
      <c r="AN9" s="12"/>
      <c r="AO9" s="12"/>
      <c r="AP9" s="12"/>
      <c r="AQ9" s="12"/>
      <c r="AR9" s="11"/>
      <c r="AS9" s="11"/>
      <c r="AT9" s="11"/>
      <c r="AU9" s="11"/>
      <c r="AV9" s="12"/>
      <c r="AW9" s="12"/>
      <c r="AX9" s="12"/>
      <c r="AY9" s="12"/>
      <c r="AZ9" s="11"/>
      <c r="BA9" s="11"/>
      <c r="BB9" s="11"/>
      <c r="BC9" s="11"/>
      <c r="BD9" s="12"/>
      <c r="BE9" s="12"/>
      <c r="BF9" s="12"/>
      <c r="BG9" s="12"/>
      <c r="BH9" s="11"/>
      <c r="BI9" s="11"/>
      <c r="BJ9" s="11"/>
      <c r="BK9" s="11"/>
      <c r="BL9" s="12"/>
      <c r="BM9" s="12"/>
      <c r="BN9" s="12"/>
      <c r="BO9" s="12"/>
      <c r="BP9" s="11"/>
      <c r="BQ9" s="11"/>
      <c r="BR9" s="11"/>
      <c r="BS9" s="11"/>
      <c r="BT9" s="12"/>
      <c r="BU9" s="12"/>
      <c r="BV9" s="12"/>
      <c r="BW9" s="12"/>
      <c r="BX9" s="11"/>
      <c r="BY9" s="11"/>
      <c r="BZ9" s="11"/>
      <c r="CA9" s="11"/>
      <c r="CB9" s="12"/>
      <c r="CC9" s="12"/>
      <c r="CD9" s="12"/>
      <c r="CE9" s="12"/>
      <c r="CF9" s="11"/>
      <c r="CG9" s="11"/>
      <c r="CH9" s="11"/>
      <c r="CI9" s="11"/>
      <c r="CJ9" s="12"/>
      <c r="CK9" s="12"/>
      <c r="CL9" s="12"/>
      <c r="CM9" s="12"/>
      <c r="CN9" s="11"/>
      <c r="CO9" s="11"/>
      <c r="CP9" s="11"/>
      <c r="CQ9" s="11"/>
      <c r="CR9" s="12"/>
      <c r="CS9" s="12"/>
      <c r="CT9" s="12"/>
      <c r="CU9" s="12"/>
      <c r="CV9" s="11"/>
      <c r="CW9" s="11"/>
      <c r="CX9" s="11"/>
      <c r="CY9" s="11"/>
      <c r="CZ9" s="12"/>
      <c r="DA9" s="12"/>
      <c r="DB9" s="12"/>
      <c r="DC9" s="12"/>
    </row>
    <row r="10" spans="1:107" x14ac:dyDescent="0.35">
      <c r="C10" s="10" t="s">
        <v>20</v>
      </c>
      <c r="D10" s="11"/>
      <c r="E10" s="11"/>
      <c r="F10" s="11"/>
      <c r="G10" s="11"/>
      <c r="H10" s="12"/>
      <c r="I10" s="12"/>
      <c r="J10" s="12"/>
      <c r="K10" s="12"/>
      <c r="L10" s="11"/>
      <c r="M10" s="11"/>
      <c r="N10" s="11"/>
      <c r="O10" s="11"/>
      <c r="P10" s="12"/>
      <c r="Q10" s="12"/>
      <c r="R10" s="12"/>
      <c r="S10" s="12"/>
      <c r="T10" s="11"/>
      <c r="U10" s="11"/>
      <c r="V10" s="11"/>
      <c r="W10" s="11"/>
      <c r="X10" s="12"/>
      <c r="Y10" s="12"/>
      <c r="Z10" s="12"/>
      <c r="AA10" s="12"/>
      <c r="AB10" s="11"/>
      <c r="AC10" s="11"/>
      <c r="AD10" s="11"/>
      <c r="AE10" s="11"/>
      <c r="AF10" s="12"/>
      <c r="AG10" s="12"/>
      <c r="AH10" s="12"/>
      <c r="AI10" s="12"/>
      <c r="AJ10" s="11"/>
      <c r="AK10" s="11"/>
      <c r="AL10" s="11"/>
      <c r="AM10" s="11"/>
      <c r="AN10" s="12"/>
      <c r="AO10" s="12"/>
      <c r="AP10" s="12"/>
      <c r="AQ10" s="12"/>
      <c r="AR10" s="11"/>
      <c r="AS10" s="11"/>
      <c r="AT10" s="11"/>
      <c r="AU10" s="11"/>
      <c r="AV10" s="12"/>
      <c r="AW10" s="12"/>
      <c r="AX10" s="12"/>
      <c r="AY10" s="12"/>
      <c r="AZ10" s="11"/>
      <c r="BA10" s="11"/>
      <c r="BB10" s="11"/>
      <c r="BC10" s="11"/>
      <c r="BD10" s="12"/>
      <c r="BE10" s="12"/>
      <c r="BF10" s="12"/>
      <c r="BG10" s="12"/>
      <c r="BH10" s="11"/>
      <c r="BI10" s="11"/>
      <c r="BJ10" s="11"/>
      <c r="BK10" s="11"/>
      <c r="BL10" s="12"/>
      <c r="BM10" s="12"/>
      <c r="BN10" s="12"/>
      <c r="BO10" s="12"/>
      <c r="BP10" s="11"/>
      <c r="BQ10" s="11"/>
      <c r="BR10" s="11"/>
      <c r="BS10" s="11"/>
      <c r="BT10" s="12"/>
      <c r="BU10" s="12"/>
      <c r="BV10" s="12"/>
      <c r="BW10" s="12"/>
      <c r="BX10" s="11"/>
      <c r="BY10" s="11"/>
      <c r="BZ10" s="11"/>
      <c r="CA10" s="11"/>
      <c r="CB10" s="12"/>
      <c r="CC10" s="12"/>
      <c r="CD10" s="12"/>
      <c r="CE10" s="12"/>
      <c r="CF10" s="11"/>
      <c r="CG10" s="11"/>
      <c r="CH10" s="11"/>
      <c r="CI10" s="11"/>
      <c r="CJ10" s="12"/>
      <c r="CK10" s="12"/>
      <c r="CL10" s="12"/>
      <c r="CM10" s="12"/>
      <c r="CN10" s="11"/>
      <c r="CO10" s="11"/>
      <c r="CP10" s="11"/>
      <c r="CQ10" s="11"/>
      <c r="CR10" s="12"/>
      <c r="CS10" s="12"/>
      <c r="CT10" s="12"/>
      <c r="CU10" s="12"/>
      <c r="CV10" s="11"/>
      <c r="CW10" s="11"/>
      <c r="CX10" s="11"/>
      <c r="CY10" s="11"/>
      <c r="CZ10" s="12"/>
      <c r="DA10" s="12"/>
      <c r="DB10" s="12"/>
      <c r="DC10" s="12"/>
    </row>
    <row r="11" spans="1:107" x14ac:dyDescent="0.35">
      <c r="C11" s="10" t="s">
        <v>21</v>
      </c>
      <c r="D11" s="11"/>
      <c r="E11" s="11"/>
      <c r="F11" s="11"/>
      <c r="G11" s="11"/>
      <c r="H11" s="12"/>
      <c r="I11" s="12"/>
      <c r="J11" s="12"/>
      <c r="K11" s="12"/>
      <c r="L11" s="11"/>
      <c r="M11" s="11"/>
      <c r="N11" s="11"/>
      <c r="O11" s="11"/>
      <c r="P11" s="12"/>
      <c r="Q11" s="12"/>
      <c r="R11" s="12"/>
      <c r="S11" s="12"/>
      <c r="T11" s="11"/>
      <c r="U11" s="11"/>
      <c r="V11" s="11"/>
      <c r="W11" s="11"/>
      <c r="X11" s="12"/>
      <c r="Y11" s="12"/>
      <c r="Z11" s="12"/>
      <c r="AA11" s="12"/>
      <c r="AB11" s="11"/>
      <c r="AC11" s="11"/>
      <c r="AD11" s="11"/>
      <c r="AE11" s="11"/>
      <c r="AF11" s="12"/>
      <c r="AG11" s="12"/>
      <c r="AH11" s="12"/>
      <c r="AI11" s="12"/>
      <c r="AJ11" s="11"/>
      <c r="AK11" s="11"/>
      <c r="AL11" s="11"/>
      <c r="AM11" s="11"/>
      <c r="AN11" s="12"/>
      <c r="AO11" s="12"/>
      <c r="AP11" s="12"/>
      <c r="AQ11" s="12"/>
      <c r="AR11" s="11"/>
      <c r="AS11" s="11"/>
      <c r="AT11" s="11"/>
      <c r="AU11" s="11"/>
      <c r="AV11" s="12"/>
      <c r="AW11" s="12"/>
      <c r="AX11" s="12"/>
      <c r="AY11" s="12"/>
      <c r="AZ11" s="11"/>
      <c r="BA11" s="11"/>
      <c r="BB11" s="11"/>
      <c r="BC11" s="11"/>
      <c r="BD11" s="12"/>
      <c r="BE11" s="12"/>
      <c r="BF11" s="12"/>
      <c r="BG11" s="12"/>
      <c r="BH11" s="11"/>
      <c r="BI11" s="11"/>
      <c r="BJ11" s="11"/>
      <c r="BK11" s="11"/>
      <c r="BL11" s="12"/>
      <c r="BM11" s="12"/>
      <c r="BN11" s="12"/>
      <c r="BO11" s="12"/>
      <c r="BP11" s="11"/>
      <c r="BQ11" s="11"/>
      <c r="BR11" s="11"/>
      <c r="BS11" s="11"/>
      <c r="BT11" s="12"/>
      <c r="BU11" s="12"/>
      <c r="BV11" s="12"/>
      <c r="BW11" s="12"/>
      <c r="BX11" s="11"/>
      <c r="BY11" s="11"/>
      <c r="BZ11" s="11"/>
      <c r="CA11" s="11"/>
      <c r="CB11" s="12"/>
      <c r="CC11" s="12"/>
      <c r="CD11" s="12"/>
      <c r="CE11" s="12"/>
      <c r="CF11" s="11"/>
      <c r="CG11" s="11"/>
      <c r="CH11" s="11"/>
      <c r="CI11" s="11"/>
      <c r="CJ11" s="12"/>
      <c r="CK11" s="12"/>
      <c r="CL11" s="12"/>
      <c r="CM11" s="12"/>
      <c r="CN11" s="11"/>
      <c r="CO11" s="11"/>
      <c r="CP11" s="11"/>
      <c r="CQ11" s="11"/>
      <c r="CR11" s="12"/>
      <c r="CS11" s="12"/>
      <c r="CT11" s="12"/>
      <c r="CU11" s="12"/>
      <c r="CV11" s="11"/>
      <c r="CW11" s="11"/>
      <c r="CX11" s="11"/>
      <c r="CY11" s="11"/>
      <c r="CZ11" s="12"/>
      <c r="DA11" s="12"/>
      <c r="DB11" s="12"/>
      <c r="DC11" s="12"/>
    </row>
    <row r="12" spans="1:107" x14ac:dyDescent="0.35">
      <c r="C12" s="10" t="s">
        <v>22</v>
      </c>
      <c r="D12" s="11"/>
      <c r="E12" s="11"/>
      <c r="F12" s="11"/>
      <c r="G12" s="11"/>
      <c r="H12" s="12"/>
      <c r="I12" s="12"/>
      <c r="J12" s="12"/>
      <c r="K12" s="12"/>
      <c r="L12" s="11"/>
      <c r="M12" s="11"/>
      <c r="N12" s="11"/>
      <c r="O12" s="11"/>
      <c r="P12" s="12"/>
      <c r="Q12" s="12"/>
      <c r="R12" s="12"/>
      <c r="S12" s="12"/>
      <c r="T12" s="11"/>
      <c r="U12" s="11"/>
      <c r="V12" s="11"/>
      <c r="W12" s="11"/>
      <c r="X12" s="12"/>
      <c r="Y12" s="12"/>
      <c r="Z12" s="12"/>
      <c r="AA12" s="12"/>
      <c r="AB12" s="11"/>
      <c r="AC12" s="11"/>
      <c r="AD12" s="11"/>
      <c r="AE12" s="11"/>
      <c r="AF12" s="12"/>
      <c r="AG12" s="12"/>
      <c r="AH12" s="12"/>
      <c r="AI12" s="12"/>
      <c r="AJ12" s="11"/>
      <c r="AK12" s="11"/>
      <c r="AL12" s="11"/>
      <c r="AM12" s="11"/>
      <c r="AN12" s="12"/>
      <c r="AO12" s="12"/>
      <c r="AP12" s="12"/>
      <c r="AQ12" s="12"/>
      <c r="AR12" s="11"/>
      <c r="AS12" s="11"/>
      <c r="AT12" s="11"/>
      <c r="AU12" s="11"/>
      <c r="AV12" s="12"/>
      <c r="AW12" s="12"/>
      <c r="AX12" s="12"/>
      <c r="AY12" s="12"/>
      <c r="AZ12" s="11"/>
      <c r="BA12" s="11"/>
      <c r="BB12" s="11"/>
      <c r="BC12" s="11"/>
      <c r="BD12" s="12"/>
      <c r="BE12" s="12"/>
      <c r="BF12" s="12"/>
      <c r="BG12" s="12"/>
      <c r="BH12" s="11"/>
      <c r="BI12" s="11"/>
      <c r="BJ12" s="11"/>
      <c r="BK12" s="11"/>
      <c r="BL12" s="12"/>
      <c r="BM12" s="12"/>
      <c r="BN12" s="12"/>
      <c r="BO12" s="12"/>
      <c r="BP12" s="11"/>
      <c r="BQ12" s="11"/>
      <c r="BR12" s="11"/>
      <c r="BS12" s="11"/>
      <c r="BT12" s="12"/>
      <c r="BU12" s="12"/>
      <c r="BV12" s="12"/>
      <c r="BW12" s="12"/>
      <c r="BX12" s="11"/>
      <c r="BY12" s="11"/>
      <c r="BZ12" s="11"/>
      <c r="CA12" s="11"/>
      <c r="CB12" s="12"/>
      <c r="CC12" s="12"/>
      <c r="CD12" s="12"/>
      <c r="CE12" s="12"/>
      <c r="CF12" s="11"/>
      <c r="CG12" s="11"/>
      <c r="CH12" s="11"/>
      <c r="CI12" s="11"/>
      <c r="CJ12" s="12"/>
      <c r="CK12" s="12"/>
      <c r="CL12" s="12"/>
      <c r="CM12" s="12"/>
      <c r="CN12" s="11"/>
      <c r="CO12" s="11"/>
      <c r="CP12" s="11"/>
      <c r="CQ12" s="11"/>
      <c r="CR12" s="12"/>
      <c r="CS12" s="12"/>
      <c r="CT12" s="12"/>
      <c r="CU12" s="12"/>
      <c r="CV12" s="11"/>
      <c r="CW12" s="11"/>
      <c r="CX12" s="11"/>
      <c r="CY12" s="11"/>
      <c r="CZ12" s="12"/>
      <c r="DA12" s="12"/>
      <c r="DB12" s="12"/>
      <c r="DC12" s="12"/>
    </row>
    <row r="13" spans="1:107" x14ac:dyDescent="0.35">
      <c r="C13" s="10" t="s">
        <v>76</v>
      </c>
      <c r="D13" s="11"/>
      <c r="E13" s="11"/>
      <c r="F13" s="11"/>
      <c r="G13" s="11"/>
      <c r="H13" s="12"/>
      <c r="I13" s="12"/>
      <c r="J13" s="12"/>
      <c r="K13" s="12"/>
      <c r="L13" s="11"/>
      <c r="M13" s="11"/>
      <c r="N13" s="11"/>
      <c r="O13" s="11"/>
      <c r="P13" s="12"/>
      <c r="Q13" s="12"/>
      <c r="R13" s="12"/>
      <c r="S13" s="12"/>
      <c r="T13" s="11"/>
      <c r="U13" s="11"/>
      <c r="V13" s="11"/>
      <c r="W13" s="11"/>
      <c r="X13" s="12"/>
      <c r="Y13" s="12"/>
      <c r="Z13" s="12"/>
      <c r="AA13" s="12"/>
      <c r="AB13" s="11"/>
      <c r="AC13" s="11"/>
      <c r="AD13" s="11"/>
      <c r="AE13" s="11"/>
      <c r="AF13" s="12"/>
      <c r="AG13" s="12"/>
      <c r="AH13" s="12"/>
      <c r="AI13" s="12"/>
      <c r="AJ13" s="11"/>
      <c r="AK13" s="11"/>
      <c r="AL13" s="11"/>
      <c r="AM13" s="11"/>
      <c r="AN13" s="12"/>
      <c r="AO13" s="12"/>
      <c r="AP13" s="12"/>
      <c r="AQ13" s="12"/>
      <c r="AR13" s="11"/>
      <c r="AS13" s="11"/>
      <c r="AT13" s="11"/>
      <c r="AU13" s="11"/>
      <c r="AV13" s="12"/>
      <c r="AW13" s="12"/>
      <c r="AX13" s="12"/>
      <c r="AY13" s="12"/>
      <c r="AZ13" s="11"/>
      <c r="BA13" s="11"/>
      <c r="BB13" s="11"/>
      <c r="BC13" s="11"/>
      <c r="BD13" s="12"/>
      <c r="BE13" s="12"/>
      <c r="BF13" s="12"/>
      <c r="BG13" s="12"/>
      <c r="BH13" s="11"/>
      <c r="BI13" s="11"/>
      <c r="BJ13" s="11"/>
      <c r="BK13" s="11"/>
      <c r="BL13" s="12"/>
      <c r="BM13" s="12"/>
      <c r="BN13" s="12"/>
      <c r="BO13" s="12"/>
      <c r="BP13" s="11"/>
      <c r="BQ13" s="11"/>
      <c r="BR13" s="11"/>
      <c r="BS13" s="11"/>
      <c r="BT13" s="12"/>
      <c r="BU13" s="12"/>
      <c r="BV13" s="12"/>
      <c r="BW13" s="12"/>
      <c r="BX13" s="11"/>
      <c r="BY13" s="11"/>
      <c r="BZ13" s="11"/>
      <c r="CA13" s="11"/>
      <c r="CB13" s="12"/>
      <c r="CC13" s="12"/>
      <c r="CD13" s="12"/>
      <c r="CE13" s="12"/>
      <c r="CF13" s="11"/>
      <c r="CG13" s="11"/>
      <c r="CH13" s="11"/>
      <c r="CI13" s="11"/>
      <c r="CJ13" s="12"/>
      <c r="CK13" s="12"/>
      <c r="CL13" s="12"/>
      <c r="CM13" s="12"/>
      <c r="CN13" s="11"/>
      <c r="CO13" s="11"/>
      <c r="CP13" s="11"/>
      <c r="CQ13" s="11"/>
      <c r="CR13" s="12"/>
      <c r="CS13" s="12"/>
      <c r="CT13" s="12"/>
      <c r="CU13" s="12"/>
      <c r="CV13" s="11"/>
      <c r="CW13" s="11"/>
      <c r="CX13" s="11"/>
      <c r="CY13" s="11"/>
      <c r="CZ13" s="12"/>
      <c r="DA13" s="12"/>
      <c r="DB13" s="12"/>
      <c r="DC13" s="12"/>
    </row>
    <row r="14" spans="1:107" x14ac:dyDescent="0.35">
      <c r="C14" s="10" t="s">
        <v>23</v>
      </c>
      <c r="D14" s="11"/>
      <c r="E14" s="11"/>
      <c r="F14" s="11"/>
      <c r="G14" s="11"/>
      <c r="H14" s="12"/>
      <c r="I14" s="12"/>
      <c r="J14" s="12"/>
      <c r="K14" s="12"/>
      <c r="L14" s="11"/>
      <c r="M14" s="11"/>
      <c r="N14" s="11"/>
      <c r="O14" s="11"/>
      <c r="P14" s="12"/>
      <c r="Q14" s="12"/>
      <c r="R14" s="12"/>
      <c r="S14" s="12"/>
      <c r="T14" s="11">
        <v>90</v>
      </c>
      <c r="U14" s="11">
        <v>100</v>
      </c>
      <c r="V14" s="11">
        <v>95</v>
      </c>
      <c r="W14" s="11"/>
      <c r="X14" s="12"/>
      <c r="Y14" s="12"/>
      <c r="Z14" s="12"/>
      <c r="AA14" s="12"/>
      <c r="AB14" s="11"/>
      <c r="AC14" s="11"/>
      <c r="AD14" s="11"/>
      <c r="AE14" s="11"/>
      <c r="AF14" s="12"/>
      <c r="AG14" s="12"/>
      <c r="AH14" s="12"/>
      <c r="AI14" s="12"/>
      <c r="AJ14" s="11">
        <v>22</v>
      </c>
      <c r="AK14" s="11">
        <v>8</v>
      </c>
      <c r="AL14" s="11">
        <v>6</v>
      </c>
      <c r="AM14" s="11"/>
      <c r="AN14" s="12">
        <v>40</v>
      </c>
      <c r="AO14" s="12">
        <v>25</v>
      </c>
      <c r="AP14" s="12">
        <v>20</v>
      </c>
      <c r="AQ14" s="12"/>
      <c r="AR14" s="11">
        <v>84</v>
      </c>
      <c r="AS14" s="11">
        <v>50</v>
      </c>
      <c r="AT14" s="11">
        <v>50</v>
      </c>
      <c r="AU14" s="11"/>
      <c r="AV14" s="12"/>
      <c r="AW14" s="12"/>
      <c r="AX14" s="12"/>
      <c r="AY14" s="12"/>
      <c r="AZ14" s="11"/>
      <c r="BA14" s="11"/>
      <c r="BB14" s="11"/>
      <c r="BC14" s="11"/>
      <c r="BD14" s="12">
        <v>55</v>
      </c>
      <c r="BE14" s="12">
        <v>30</v>
      </c>
      <c r="BF14" s="12">
        <v>25</v>
      </c>
      <c r="BG14" s="12"/>
      <c r="BH14" s="11">
        <v>45</v>
      </c>
      <c r="BI14" s="11">
        <v>63</v>
      </c>
      <c r="BJ14" s="11">
        <v>60</v>
      </c>
      <c r="BK14" s="11"/>
      <c r="BL14" s="12">
        <v>50</v>
      </c>
      <c r="BM14" s="12">
        <v>40</v>
      </c>
      <c r="BN14" s="12">
        <v>30</v>
      </c>
      <c r="BO14" s="12"/>
      <c r="BP14" s="11">
        <v>90</v>
      </c>
      <c r="BQ14" s="11">
        <v>60</v>
      </c>
      <c r="BR14" s="11">
        <v>40</v>
      </c>
      <c r="BS14" s="11"/>
      <c r="BT14" s="12">
        <v>110</v>
      </c>
      <c r="BU14" s="12">
        <v>110</v>
      </c>
      <c r="BV14" s="12">
        <v>100</v>
      </c>
      <c r="BW14" s="12"/>
      <c r="BX14" s="11">
        <v>90</v>
      </c>
      <c r="BY14" s="11">
        <v>60</v>
      </c>
      <c r="BZ14" s="11">
        <v>50</v>
      </c>
      <c r="CA14" s="11"/>
      <c r="CB14" s="12">
        <v>50</v>
      </c>
      <c r="CC14" s="12">
        <v>45</v>
      </c>
      <c r="CD14" s="12">
        <v>40</v>
      </c>
      <c r="CE14" s="12"/>
      <c r="CF14" s="11">
        <v>60</v>
      </c>
      <c r="CG14" s="11">
        <v>65</v>
      </c>
      <c r="CH14" s="11">
        <v>60</v>
      </c>
      <c r="CI14" s="11"/>
      <c r="CJ14" s="12">
        <v>60</v>
      </c>
      <c r="CK14" s="12">
        <v>50</v>
      </c>
      <c r="CL14" s="12">
        <v>50</v>
      </c>
      <c r="CM14" s="12"/>
      <c r="CN14" s="11"/>
      <c r="CO14" s="11"/>
      <c r="CP14" s="11"/>
      <c r="CQ14" s="11"/>
      <c r="CR14" s="12"/>
      <c r="CS14" s="12"/>
      <c r="CT14" s="12"/>
      <c r="CU14" s="12"/>
      <c r="CV14" s="11">
        <v>115</v>
      </c>
      <c r="CW14" s="11">
        <v>60</v>
      </c>
      <c r="CX14" s="11">
        <v>40</v>
      </c>
      <c r="CY14" s="11"/>
      <c r="CZ14" s="12">
        <v>50</v>
      </c>
      <c r="DA14" s="12">
        <v>25</v>
      </c>
      <c r="DB14" s="12">
        <v>20</v>
      </c>
      <c r="DC14" s="12"/>
    </row>
    <row r="15" spans="1:107" x14ac:dyDescent="0.35">
      <c r="C15" s="10" t="s">
        <v>24</v>
      </c>
      <c r="D15" s="11"/>
      <c r="E15" s="11"/>
      <c r="F15" s="11"/>
      <c r="G15" s="11"/>
      <c r="H15" s="12"/>
      <c r="I15" s="12"/>
      <c r="J15" s="12"/>
      <c r="K15" s="12"/>
      <c r="L15" s="11"/>
      <c r="M15" s="11"/>
      <c r="N15" s="11"/>
      <c r="O15" s="11"/>
      <c r="P15" s="12"/>
      <c r="Q15" s="12"/>
      <c r="R15" s="12"/>
      <c r="S15" s="12"/>
      <c r="T15" s="11">
        <v>90</v>
      </c>
      <c r="U15" s="11">
        <v>100</v>
      </c>
      <c r="V15" s="11">
        <v>70</v>
      </c>
      <c r="W15" s="11"/>
      <c r="X15" s="12"/>
      <c r="Y15" s="12"/>
      <c r="Z15" s="12"/>
      <c r="AA15" s="12"/>
      <c r="AB15" s="11"/>
      <c r="AC15" s="11"/>
      <c r="AD15" s="11"/>
      <c r="AE15" s="11"/>
      <c r="AF15" s="12"/>
      <c r="AG15" s="12"/>
      <c r="AH15" s="12"/>
      <c r="AI15" s="12"/>
      <c r="AJ15" s="11">
        <v>28</v>
      </c>
      <c r="AK15" s="11">
        <v>15</v>
      </c>
      <c r="AL15" s="11">
        <v>5</v>
      </c>
      <c r="AM15" s="11"/>
      <c r="AN15" s="12">
        <v>16</v>
      </c>
      <c r="AO15" s="12">
        <v>6</v>
      </c>
      <c r="AP15" s="12">
        <v>4</v>
      </c>
      <c r="AQ15" s="12"/>
      <c r="AR15" s="11">
        <v>55</v>
      </c>
      <c r="AS15" s="11">
        <v>16</v>
      </c>
      <c r="AT15" s="11">
        <v>12</v>
      </c>
      <c r="AU15" s="11"/>
      <c r="AV15" s="12"/>
      <c r="AW15" s="12"/>
      <c r="AX15" s="12"/>
      <c r="AY15" s="12"/>
      <c r="AZ15" s="11"/>
      <c r="BA15" s="11"/>
      <c r="BB15" s="11"/>
      <c r="BC15" s="11"/>
      <c r="BD15" s="12">
        <v>95</v>
      </c>
      <c r="BE15" s="12">
        <v>60</v>
      </c>
      <c r="BF15" s="12">
        <v>50</v>
      </c>
      <c r="BG15" s="12"/>
      <c r="BH15" s="11">
        <v>40</v>
      </c>
      <c r="BI15" s="11">
        <v>35</v>
      </c>
      <c r="BJ15" s="11">
        <v>35</v>
      </c>
      <c r="BK15" s="11"/>
      <c r="BL15" s="12"/>
      <c r="BM15" s="12"/>
      <c r="BN15" s="12"/>
      <c r="BO15" s="12"/>
      <c r="BP15" s="11">
        <v>80</v>
      </c>
      <c r="BQ15" s="11">
        <v>40</v>
      </c>
      <c r="BR15" s="11">
        <v>60</v>
      </c>
      <c r="BS15" s="11"/>
      <c r="BT15" s="12">
        <v>90</v>
      </c>
      <c r="BU15" s="12">
        <v>70</v>
      </c>
      <c r="BV15" s="12">
        <v>70</v>
      </c>
      <c r="BW15" s="12"/>
      <c r="BX15" s="11">
        <v>70</v>
      </c>
      <c r="BY15" s="11">
        <v>50</v>
      </c>
      <c r="BZ15" s="11">
        <v>55</v>
      </c>
      <c r="CA15" s="11"/>
      <c r="CB15" s="12">
        <v>70</v>
      </c>
      <c r="CC15" s="12">
        <v>60</v>
      </c>
      <c r="CD15" s="12">
        <v>60</v>
      </c>
      <c r="CE15" s="12"/>
      <c r="CF15" s="11">
        <v>60</v>
      </c>
      <c r="CG15" s="11">
        <v>40</v>
      </c>
      <c r="CH15" s="11">
        <v>35</v>
      </c>
      <c r="CI15" s="11"/>
      <c r="CJ15" s="12"/>
      <c r="CK15" s="12"/>
      <c r="CL15" s="12"/>
      <c r="CM15" s="12"/>
      <c r="CN15" s="11"/>
      <c r="CO15" s="11"/>
      <c r="CP15" s="11"/>
      <c r="CQ15" s="11"/>
      <c r="CR15" s="12"/>
      <c r="CS15" s="12"/>
      <c r="CT15" s="12"/>
      <c r="CU15" s="12"/>
      <c r="CV15" s="11">
        <v>100</v>
      </c>
      <c r="CW15" s="11">
        <v>60</v>
      </c>
      <c r="CX15" s="11">
        <v>50</v>
      </c>
      <c r="CY15" s="11"/>
      <c r="CZ15" s="12">
        <v>60</v>
      </c>
      <c r="DA15" s="12">
        <v>40</v>
      </c>
      <c r="DB15" s="12">
        <v>40</v>
      </c>
      <c r="DC15" s="12"/>
    </row>
    <row r="16" spans="1:107" x14ac:dyDescent="0.35">
      <c r="C16" s="10" t="s">
        <v>25</v>
      </c>
      <c r="D16" s="11"/>
      <c r="E16" s="11"/>
      <c r="F16" s="11"/>
      <c r="G16" s="11"/>
      <c r="H16" s="12"/>
      <c r="I16" s="12"/>
      <c r="J16" s="12"/>
      <c r="K16" s="12"/>
      <c r="L16" s="11"/>
      <c r="M16" s="11"/>
      <c r="N16" s="11"/>
      <c r="O16" s="11"/>
      <c r="P16" s="12"/>
      <c r="Q16" s="12"/>
      <c r="R16" s="12"/>
      <c r="S16" s="12"/>
      <c r="T16" s="11">
        <v>94</v>
      </c>
      <c r="U16" s="11">
        <v>90</v>
      </c>
      <c r="V16" s="11">
        <v>60</v>
      </c>
      <c r="W16" s="11"/>
      <c r="X16" s="12"/>
      <c r="Y16" s="12"/>
      <c r="Z16" s="12"/>
      <c r="AA16" s="12"/>
      <c r="AB16" s="11"/>
      <c r="AC16" s="11"/>
      <c r="AD16" s="11"/>
      <c r="AE16" s="11"/>
      <c r="AF16" s="12"/>
      <c r="AG16" s="12"/>
      <c r="AH16" s="12"/>
      <c r="AI16" s="12"/>
      <c r="AJ16" s="11">
        <v>50</v>
      </c>
      <c r="AK16" s="11">
        <v>90</v>
      </c>
      <c r="AL16" s="11">
        <v>80</v>
      </c>
      <c r="AM16" s="11"/>
      <c r="AN16" s="12">
        <v>14</v>
      </c>
      <c r="AO16" s="12">
        <v>10</v>
      </c>
      <c r="AP16" s="12">
        <v>4</v>
      </c>
      <c r="AQ16" s="12"/>
      <c r="AR16" s="11"/>
      <c r="AS16" s="11"/>
      <c r="AT16" s="11"/>
      <c r="AU16" s="11"/>
      <c r="AV16" s="12"/>
      <c r="AW16" s="12"/>
      <c r="AX16" s="12"/>
      <c r="AY16" s="12"/>
      <c r="AZ16" s="11"/>
      <c r="BA16" s="11"/>
      <c r="BB16" s="11"/>
      <c r="BC16" s="11"/>
      <c r="BD16" s="12"/>
      <c r="BE16" s="12"/>
      <c r="BF16" s="12"/>
      <c r="BG16" s="12"/>
      <c r="BH16" s="11">
        <v>40</v>
      </c>
      <c r="BI16" s="11">
        <v>25</v>
      </c>
      <c r="BJ16" s="11">
        <v>30</v>
      </c>
      <c r="BK16" s="11"/>
      <c r="BL16" s="12"/>
      <c r="BM16" s="12"/>
      <c r="BN16" s="12"/>
      <c r="BO16" s="12"/>
      <c r="BP16" s="11">
        <v>90</v>
      </c>
      <c r="BQ16" s="11">
        <v>40</v>
      </c>
      <c r="BR16" s="11">
        <v>40</v>
      </c>
      <c r="BS16" s="11"/>
      <c r="BT16" s="12">
        <v>80</v>
      </c>
      <c r="BU16" s="12">
        <v>60</v>
      </c>
      <c r="BV16" s="12">
        <v>66</v>
      </c>
      <c r="BW16" s="12"/>
      <c r="BX16" s="11">
        <v>70</v>
      </c>
      <c r="BY16" s="11">
        <v>40</v>
      </c>
      <c r="BZ16" s="11">
        <v>40</v>
      </c>
      <c r="CA16" s="11"/>
      <c r="CB16" s="12">
        <v>60</v>
      </c>
      <c r="CC16" s="12">
        <v>47</v>
      </c>
      <c r="CD16" s="12">
        <v>45</v>
      </c>
      <c r="CE16" s="12"/>
      <c r="CF16" s="11">
        <v>70</v>
      </c>
      <c r="CG16" s="11">
        <v>45</v>
      </c>
      <c r="CH16" s="11">
        <v>50</v>
      </c>
      <c r="CI16" s="11"/>
      <c r="CJ16" s="12"/>
      <c r="CK16" s="12"/>
      <c r="CL16" s="12"/>
      <c r="CM16" s="12"/>
      <c r="CN16" s="11"/>
      <c r="CO16" s="11"/>
      <c r="CP16" s="11"/>
      <c r="CQ16" s="11"/>
      <c r="CR16" s="12"/>
      <c r="CS16" s="12"/>
      <c r="CT16" s="12"/>
      <c r="CU16" s="12"/>
      <c r="CV16" s="11">
        <v>120</v>
      </c>
      <c r="CW16" s="11">
        <v>70</v>
      </c>
      <c r="CX16" s="11">
        <v>60</v>
      </c>
      <c r="CY16" s="11"/>
      <c r="CZ16" s="12">
        <v>70</v>
      </c>
      <c r="DA16" s="12">
        <v>60</v>
      </c>
      <c r="DB16" s="12">
        <v>50</v>
      </c>
      <c r="DC16" s="12"/>
    </row>
    <row r="17" spans="3:107" x14ac:dyDescent="0.35">
      <c r="C17" s="10" t="s">
        <v>26</v>
      </c>
      <c r="D17" s="11"/>
      <c r="E17" s="11"/>
      <c r="F17" s="11"/>
      <c r="G17" s="11"/>
      <c r="H17" s="12"/>
      <c r="I17" s="12"/>
      <c r="J17" s="12"/>
      <c r="K17" s="12"/>
      <c r="L17" s="11"/>
      <c r="M17" s="11"/>
      <c r="N17" s="11"/>
      <c r="O17" s="11"/>
      <c r="P17" s="12"/>
      <c r="Q17" s="12"/>
      <c r="R17" s="12"/>
      <c r="S17" s="12"/>
      <c r="T17" s="11"/>
      <c r="U17" s="11"/>
      <c r="V17" s="11"/>
      <c r="W17" s="11"/>
      <c r="X17" s="12"/>
      <c r="Y17" s="12"/>
      <c r="Z17" s="12"/>
      <c r="AA17" s="12"/>
      <c r="AB17" s="11"/>
      <c r="AC17" s="11"/>
      <c r="AD17" s="11"/>
      <c r="AE17" s="11"/>
      <c r="AF17" s="12"/>
      <c r="AG17" s="12"/>
      <c r="AH17" s="12"/>
      <c r="AI17" s="12"/>
      <c r="AJ17" s="11">
        <v>60</v>
      </c>
      <c r="AK17" s="11">
        <v>50</v>
      </c>
      <c r="AL17" s="11">
        <v>40</v>
      </c>
      <c r="AM17" s="11"/>
      <c r="AN17" s="12">
        <v>26</v>
      </c>
      <c r="AO17" s="12">
        <v>3</v>
      </c>
      <c r="AP17" s="12">
        <v>4</v>
      </c>
      <c r="AQ17" s="12"/>
      <c r="AR17" s="11"/>
      <c r="AS17" s="11"/>
      <c r="AT17" s="11"/>
      <c r="AU17" s="11"/>
      <c r="AV17" s="12"/>
      <c r="AW17" s="12"/>
      <c r="AX17" s="12"/>
      <c r="AY17" s="12"/>
      <c r="AZ17" s="11"/>
      <c r="BA17" s="11"/>
      <c r="BB17" s="11"/>
      <c r="BC17" s="11"/>
      <c r="BD17" s="12"/>
      <c r="BE17" s="12"/>
      <c r="BF17" s="12"/>
      <c r="BG17" s="12"/>
      <c r="BH17" s="11"/>
      <c r="BI17" s="11"/>
      <c r="BJ17" s="11"/>
      <c r="BK17" s="11"/>
      <c r="BL17" s="12"/>
      <c r="BM17" s="12"/>
      <c r="BN17" s="12"/>
      <c r="BO17" s="12"/>
      <c r="BP17" s="11">
        <v>60</v>
      </c>
      <c r="BQ17" s="11">
        <v>35</v>
      </c>
      <c r="BR17" s="11">
        <v>25</v>
      </c>
      <c r="BS17" s="11"/>
      <c r="BT17" s="12">
        <v>110</v>
      </c>
      <c r="BU17" s="12">
        <v>40</v>
      </c>
      <c r="BV17" s="12">
        <v>30</v>
      </c>
      <c r="BW17" s="12"/>
      <c r="BX17" s="11">
        <v>90</v>
      </c>
      <c r="BY17" s="11">
        <v>70</v>
      </c>
      <c r="BZ17" s="11">
        <v>70</v>
      </c>
      <c r="CA17" s="11"/>
      <c r="CB17" s="12">
        <v>60</v>
      </c>
      <c r="CC17" s="12">
        <v>50</v>
      </c>
      <c r="CD17" s="12">
        <v>50</v>
      </c>
      <c r="CE17" s="12"/>
      <c r="CF17" s="11">
        <v>80</v>
      </c>
      <c r="CG17" s="11">
        <v>50</v>
      </c>
      <c r="CH17" s="11">
        <v>45</v>
      </c>
      <c r="CI17" s="11"/>
      <c r="CJ17" s="12"/>
      <c r="CK17" s="12"/>
      <c r="CL17" s="12"/>
      <c r="CM17" s="12"/>
      <c r="CN17" s="11"/>
      <c r="CO17" s="11"/>
      <c r="CP17" s="11"/>
      <c r="CQ17" s="11"/>
      <c r="CR17" s="12"/>
      <c r="CS17" s="12"/>
      <c r="CT17" s="12"/>
      <c r="CU17" s="12"/>
      <c r="CV17" s="11">
        <v>50</v>
      </c>
      <c r="CW17" s="11">
        <v>25</v>
      </c>
      <c r="CX17" s="11">
        <v>27</v>
      </c>
      <c r="CY17" s="11"/>
      <c r="CZ17" s="12">
        <v>35</v>
      </c>
      <c r="DA17" s="12">
        <v>25</v>
      </c>
      <c r="DB17" s="12">
        <v>20</v>
      </c>
      <c r="DC17" s="12"/>
    </row>
    <row r="18" spans="3:107" x14ac:dyDescent="0.35">
      <c r="C18" s="10" t="s">
        <v>27</v>
      </c>
      <c r="D18" s="11"/>
      <c r="E18" s="11"/>
      <c r="F18" s="11"/>
      <c r="G18" s="11"/>
      <c r="H18" s="12"/>
      <c r="I18" s="12"/>
      <c r="J18" s="12"/>
      <c r="K18" s="12"/>
      <c r="L18" s="11"/>
      <c r="M18" s="11"/>
      <c r="N18" s="11"/>
      <c r="O18" s="11"/>
      <c r="P18" s="12"/>
      <c r="Q18" s="12"/>
      <c r="R18" s="12"/>
      <c r="S18" s="12"/>
      <c r="T18" s="11"/>
      <c r="U18" s="11"/>
      <c r="V18" s="11"/>
      <c r="W18" s="11"/>
      <c r="X18" s="12"/>
      <c r="Y18" s="12"/>
      <c r="Z18" s="12"/>
      <c r="AA18" s="12"/>
      <c r="AB18" s="11"/>
      <c r="AC18" s="11"/>
      <c r="AD18" s="11"/>
      <c r="AE18" s="11"/>
      <c r="AF18" s="12"/>
      <c r="AG18" s="12"/>
      <c r="AH18" s="12"/>
      <c r="AI18" s="12"/>
      <c r="AJ18" s="11">
        <v>38</v>
      </c>
      <c r="AK18" s="11">
        <v>10</v>
      </c>
      <c r="AL18" s="11">
        <v>12</v>
      </c>
      <c r="AM18" s="11"/>
      <c r="AN18" s="12">
        <v>95</v>
      </c>
      <c r="AO18" s="12">
        <v>80</v>
      </c>
      <c r="AP18" s="12">
        <v>80</v>
      </c>
      <c r="AQ18" s="12"/>
      <c r="AR18" s="11"/>
      <c r="AS18" s="11"/>
      <c r="AT18" s="11"/>
      <c r="AU18" s="11"/>
      <c r="AV18" s="12"/>
      <c r="AW18" s="12"/>
      <c r="AX18" s="12"/>
      <c r="AY18" s="12"/>
      <c r="AZ18" s="11"/>
      <c r="BA18" s="11"/>
      <c r="BB18" s="11"/>
      <c r="BC18" s="11"/>
      <c r="BD18" s="12"/>
      <c r="BE18" s="12"/>
      <c r="BF18" s="12"/>
      <c r="BG18" s="12"/>
      <c r="BH18" s="11"/>
      <c r="BI18" s="11"/>
      <c r="BJ18" s="11"/>
      <c r="BK18" s="11"/>
      <c r="BL18" s="12"/>
      <c r="BM18" s="12"/>
      <c r="BN18" s="12"/>
      <c r="BO18" s="12"/>
      <c r="BP18" s="11">
        <v>90</v>
      </c>
      <c r="BQ18" s="11">
        <v>60</v>
      </c>
      <c r="BR18" s="11">
        <v>80</v>
      </c>
      <c r="BS18" s="11"/>
      <c r="BT18" s="12">
        <v>95</v>
      </c>
      <c r="BU18" s="12">
        <v>80</v>
      </c>
      <c r="BV18" s="12">
        <v>80</v>
      </c>
      <c r="BW18" s="12"/>
      <c r="BX18" s="11">
        <v>94</v>
      </c>
      <c r="BY18" s="11">
        <v>87</v>
      </c>
      <c r="BZ18" s="11">
        <v>71</v>
      </c>
      <c r="CA18" s="11"/>
      <c r="CB18" s="12"/>
      <c r="CC18" s="12"/>
      <c r="CD18" s="12"/>
      <c r="CE18" s="12"/>
      <c r="CF18" s="11">
        <v>40</v>
      </c>
      <c r="CG18" s="11">
        <v>25</v>
      </c>
      <c r="CH18" s="11">
        <v>15</v>
      </c>
      <c r="CI18" s="11"/>
      <c r="CJ18" s="12"/>
      <c r="CK18" s="12"/>
      <c r="CL18" s="12"/>
      <c r="CM18" s="12"/>
      <c r="CN18" s="11"/>
      <c r="CO18" s="11"/>
      <c r="CP18" s="11"/>
      <c r="CQ18" s="11"/>
      <c r="CR18" s="12"/>
      <c r="CS18" s="12"/>
      <c r="CT18" s="12"/>
      <c r="CU18" s="12"/>
      <c r="CV18" s="11">
        <v>110</v>
      </c>
      <c r="CW18" s="11">
        <v>50</v>
      </c>
      <c r="CX18" s="11">
        <v>60</v>
      </c>
      <c r="CY18" s="11"/>
      <c r="CZ18" s="12">
        <v>70</v>
      </c>
      <c r="DA18" s="12">
        <v>40</v>
      </c>
      <c r="DB18" s="12">
        <v>40</v>
      </c>
      <c r="DC18" s="12"/>
    </row>
    <row r="19" spans="3:107" x14ac:dyDescent="0.35">
      <c r="C19" s="10"/>
      <c r="D19" s="11"/>
      <c r="E19" s="11"/>
      <c r="F19" s="11"/>
      <c r="G19" s="11"/>
      <c r="H19" s="12"/>
      <c r="I19" s="12"/>
      <c r="J19" s="12"/>
      <c r="K19" s="12"/>
      <c r="L19" s="11"/>
      <c r="M19" s="11"/>
      <c r="N19" s="11"/>
      <c r="O19" s="11"/>
      <c r="P19" s="12"/>
      <c r="Q19" s="12"/>
      <c r="R19" s="12"/>
      <c r="S19" s="12"/>
      <c r="T19" s="11"/>
      <c r="U19" s="11"/>
      <c r="V19" s="11"/>
      <c r="W19" s="11"/>
      <c r="X19" s="12"/>
      <c r="Y19" s="12"/>
      <c r="Z19" s="12"/>
      <c r="AA19" s="12"/>
      <c r="AB19" s="11"/>
      <c r="AC19" s="11"/>
      <c r="AD19" s="11"/>
      <c r="AE19" s="11"/>
      <c r="AF19" s="12"/>
      <c r="AG19" s="12"/>
      <c r="AH19" s="12"/>
      <c r="AI19" s="12"/>
      <c r="AJ19" s="11"/>
      <c r="AK19" s="11"/>
      <c r="AL19" s="11"/>
      <c r="AM19" s="11"/>
      <c r="AN19" s="12"/>
      <c r="AO19" s="12"/>
      <c r="AP19" s="12"/>
      <c r="AQ19" s="12"/>
      <c r="AR19" s="11"/>
      <c r="AS19" s="11"/>
      <c r="AT19" s="11"/>
      <c r="AU19" s="11"/>
      <c r="AV19" s="12"/>
      <c r="AW19" s="12"/>
      <c r="AX19" s="12"/>
      <c r="AY19" s="12"/>
      <c r="AZ19" s="11"/>
      <c r="BA19" s="11"/>
      <c r="BB19" s="11"/>
      <c r="BC19" s="11"/>
      <c r="BD19" s="12"/>
      <c r="BE19" s="12"/>
      <c r="BF19" s="12"/>
      <c r="BG19" s="12"/>
      <c r="BH19" s="11"/>
      <c r="BI19" s="11"/>
      <c r="BJ19" s="11"/>
      <c r="BK19" s="11"/>
      <c r="BL19" s="12"/>
      <c r="BM19" s="12"/>
      <c r="BN19" s="12"/>
      <c r="BO19" s="12"/>
      <c r="BP19" s="11"/>
      <c r="BQ19" s="11"/>
      <c r="BR19" s="11"/>
      <c r="BS19" s="11"/>
      <c r="BT19" s="12"/>
      <c r="BU19" s="12"/>
      <c r="BV19" s="12"/>
      <c r="BW19" s="12"/>
      <c r="BX19" s="11"/>
      <c r="BY19" s="11"/>
      <c r="BZ19" s="11"/>
      <c r="CA19" s="11"/>
      <c r="CB19" s="12"/>
      <c r="CC19" s="12"/>
      <c r="CD19" s="12"/>
      <c r="CE19" s="12"/>
      <c r="CF19" s="11"/>
      <c r="CG19" s="11"/>
      <c r="CH19" s="11"/>
      <c r="CI19" s="11"/>
      <c r="CJ19" s="12"/>
      <c r="CK19" s="12"/>
      <c r="CL19" s="12"/>
      <c r="CM19" s="12"/>
      <c r="CN19" s="11"/>
      <c r="CO19" s="11"/>
      <c r="CP19" s="11"/>
      <c r="CQ19" s="11"/>
      <c r="CR19" s="12"/>
      <c r="CS19" s="12"/>
      <c r="CT19" s="12"/>
      <c r="CU19" s="12"/>
      <c r="CV19" s="11"/>
      <c r="CW19" s="11"/>
      <c r="CX19" s="11"/>
      <c r="CY19" s="11"/>
      <c r="CZ19" s="12"/>
      <c r="DA19" s="12"/>
      <c r="DB19" s="12"/>
      <c r="DC19" s="12"/>
    </row>
    <row r="20" spans="3:107" x14ac:dyDescent="0.35">
      <c r="C20" s="10" t="s">
        <v>28</v>
      </c>
      <c r="D20" s="11">
        <v>14</v>
      </c>
      <c r="E20" s="11"/>
      <c r="F20" s="11"/>
      <c r="G20" s="11"/>
      <c r="H20" s="12">
        <v>12</v>
      </c>
      <c r="I20" s="12"/>
      <c r="J20" s="12"/>
      <c r="K20" s="12"/>
      <c r="L20" s="11">
        <v>15</v>
      </c>
      <c r="M20" s="11"/>
      <c r="N20" s="11"/>
      <c r="O20" s="11"/>
      <c r="P20" s="12">
        <v>21</v>
      </c>
      <c r="Q20" s="12"/>
      <c r="R20" s="12"/>
      <c r="S20" s="12"/>
      <c r="T20" s="11">
        <v>13</v>
      </c>
      <c r="U20" s="11"/>
      <c r="V20" s="11"/>
      <c r="W20" s="11"/>
      <c r="X20" s="12">
        <v>7</v>
      </c>
      <c r="Y20" s="12"/>
      <c r="Z20" s="12"/>
      <c r="AA20" s="12"/>
      <c r="AB20" s="11">
        <v>19</v>
      </c>
      <c r="AC20" s="11"/>
      <c r="AD20" s="11"/>
      <c r="AE20" s="11"/>
      <c r="AF20" s="12">
        <v>16</v>
      </c>
      <c r="AG20" s="12"/>
      <c r="AH20" s="12"/>
      <c r="AI20" s="12"/>
      <c r="AJ20" s="11">
        <v>8</v>
      </c>
      <c r="AK20" s="11"/>
      <c r="AL20" s="11"/>
      <c r="AM20" s="11"/>
      <c r="AN20" s="12">
        <v>9</v>
      </c>
      <c r="AO20" s="12"/>
      <c r="AP20" s="12"/>
      <c r="AQ20" s="12"/>
      <c r="AR20" s="11">
        <v>19</v>
      </c>
      <c r="AS20" s="11"/>
      <c r="AT20" s="11"/>
      <c r="AU20" s="11"/>
      <c r="AV20" s="12">
        <v>16</v>
      </c>
      <c r="AW20" s="12"/>
      <c r="AX20" s="12"/>
      <c r="AY20" s="12"/>
      <c r="AZ20" s="11">
        <v>17</v>
      </c>
      <c r="BA20" s="11"/>
      <c r="BB20" s="11"/>
      <c r="BC20" s="11"/>
      <c r="BD20" s="12">
        <v>12</v>
      </c>
      <c r="BE20" s="12"/>
      <c r="BF20" s="12"/>
      <c r="BG20" s="12"/>
      <c r="BH20" s="11">
        <v>20</v>
      </c>
      <c r="BI20" s="11"/>
      <c r="BJ20" s="11"/>
      <c r="BK20" s="11"/>
      <c r="BL20" s="12">
        <v>16</v>
      </c>
      <c r="BM20" s="12"/>
      <c r="BN20" s="12"/>
      <c r="BO20" s="12"/>
      <c r="BP20" s="11">
        <v>18</v>
      </c>
      <c r="BQ20" s="11"/>
      <c r="BR20" s="11"/>
      <c r="BS20" s="11"/>
      <c r="BT20" s="12">
        <v>24</v>
      </c>
      <c r="BU20" s="12"/>
      <c r="BV20" s="12"/>
      <c r="BW20" s="12"/>
      <c r="BX20" s="11">
        <v>50</v>
      </c>
      <c r="BY20" s="11"/>
      <c r="BZ20" s="11"/>
      <c r="CA20" s="11"/>
      <c r="CB20" s="12">
        <v>15</v>
      </c>
      <c r="CC20" s="12"/>
      <c r="CD20" s="12"/>
      <c r="CE20" s="12"/>
      <c r="CF20" s="11">
        <v>17</v>
      </c>
      <c r="CG20" s="11"/>
      <c r="CH20" s="11"/>
      <c r="CI20" s="11"/>
      <c r="CJ20" s="12">
        <v>20</v>
      </c>
      <c r="CK20" s="12"/>
      <c r="CL20" s="12"/>
      <c r="CM20" s="12"/>
      <c r="CN20" s="11">
        <v>10</v>
      </c>
      <c r="CO20" s="11"/>
      <c r="CP20" s="11"/>
      <c r="CQ20" s="11"/>
      <c r="CR20" s="12">
        <v>15</v>
      </c>
      <c r="CS20" s="12"/>
      <c r="CT20" s="12"/>
      <c r="CU20" s="12"/>
      <c r="CV20" s="11">
        <v>34</v>
      </c>
      <c r="CW20" s="11"/>
      <c r="CX20" s="11"/>
      <c r="CY20" s="11"/>
      <c r="CZ20" s="12">
        <v>19</v>
      </c>
      <c r="DA20" s="12"/>
      <c r="DB20" s="12"/>
      <c r="DC20" s="12"/>
    </row>
    <row r="21" spans="3:107" x14ac:dyDescent="0.35">
      <c r="C21" s="10" t="s">
        <v>30</v>
      </c>
      <c r="D21" s="11">
        <v>12</v>
      </c>
      <c r="E21" s="11"/>
      <c r="F21" s="11"/>
      <c r="G21" s="11"/>
      <c r="H21" s="12">
        <v>16</v>
      </c>
      <c r="I21" s="12"/>
      <c r="J21" s="12"/>
      <c r="K21" s="12"/>
      <c r="L21" s="11">
        <v>30</v>
      </c>
      <c r="M21" s="11"/>
      <c r="N21" s="11"/>
      <c r="O21" s="11"/>
      <c r="P21" s="12">
        <v>24</v>
      </c>
      <c r="Q21" s="12"/>
      <c r="R21" s="12"/>
      <c r="S21" s="12"/>
      <c r="T21" s="11">
        <v>13</v>
      </c>
      <c r="U21" s="11"/>
      <c r="V21" s="11"/>
      <c r="W21" s="11"/>
      <c r="X21" s="12">
        <v>10</v>
      </c>
      <c r="Y21" s="12"/>
      <c r="Z21" s="12"/>
      <c r="AA21" s="12"/>
      <c r="AB21" s="11">
        <v>16</v>
      </c>
      <c r="AC21" s="11"/>
      <c r="AD21" s="11"/>
      <c r="AE21" s="11"/>
      <c r="AF21" s="12">
        <v>9</v>
      </c>
      <c r="AG21" s="12"/>
      <c r="AH21" s="12"/>
      <c r="AI21" s="12"/>
      <c r="AJ21" s="11">
        <v>12</v>
      </c>
      <c r="AK21" s="11"/>
      <c r="AL21" s="11"/>
      <c r="AM21" s="11"/>
      <c r="AN21" s="12">
        <v>12</v>
      </c>
      <c r="AO21" s="12"/>
      <c r="AP21" s="12"/>
      <c r="AQ21" s="12"/>
      <c r="AR21" s="11">
        <v>15</v>
      </c>
      <c r="AS21" s="11"/>
      <c r="AT21" s="11"/>
      <c r="AU21" s="11"/>
      <c r="AV21" s="12">
        <v>17</v>
      </c>
      <c r="AW21" s="12"/>
      <c r="AX21" s="12"/>
      <c r="AY21" s="12"/>
      <c r="AZ21" s="11">
        <v>14</v>
      </c>
      <c r="BA21" s="11"/>
      <c r="BB21" s="11"/>
      <c r="BC21" s="11"/>
      <c r="BD21" s="12">
        <v>15</v>
      </c>
      <c r="BE21" s="12"/>
      <c r="BF21" s="12"/>
      <c r="BG21" s="12"/>
      <c r="BH21" s="11">
        <v>17</v>
      </c>
      <c r="BI21" s="11"/>
      <c r="BJ21" s="11"/>
      <c r="BK21" s="11"/>
      <c r="BL21" s="12">
        <v>19</v>
      </c>
      <c r="BM21" s="12"/>
      <c r="BN21" s="12"/>
      <c r="BO21" s="12"/>
      <c r="BP21" s="11">
        <v>22</v>
      </c>
      <c r="BQ21" s="11"/>
      <c r="BR21" s="11"/>
      <c r="BS21" s="11"/>
      <c r="BT21" s="12">
        <v>12</v>
      </c>
      <c r="BU21" s="12"/>
      <c r="BV21" s="12"/>
      <c r="BW21" s="12"/>
      <c r="BX21" s="11">
        <v>20</v>
      </c>
      <c r="BY21" s="11"/>
      <c r="BZ21" s="11"/>
      <c r="CA21" s="11"/>
      <c r="CB21" s="12">
        <v>9</v>
      </c>
      <c r="CC21" s="12"/>
      <c r="CD21" s="12"/>
      <c r="CE21" s="12"/>
      <c r="CF21" s="11">
        <v>9</v>
      </c>
      <c r="CG21" s="11"/>
      <c r="CH21" s="11"/>
      <c r="CI21" s="11"/>
      <c r="CJ21" s="12">
        <v>29</v>
      </c>
      <c r="CK21" s="12"/>
      <c r="CL21" s="12"/>
      <c r="CM21" s="12"/>
      <c r="CN21" s="11">
        <v>12</v>
      </c>
      <c r="CO21" s="11"/>
      <c r="CP21" s="11"/>
      <c r="CQ21" s="11"/>
      <c r="CR21" s="12">
        <v>20</v>
      </c>
      <c r="CS21" s="12"/>
      <c r="CT21" s="12"/>
      <c r="CU21" s="12"/>
      <c r="CV21" s="11">
        <v>15</v>
      </c>
      <c r="CW21" s="11"/>
      <c r="CX21" s="11"/>
      <c r="CY21" s="11"/>
      <c r="CZ21" s="12">
        <v>9</v>
      </c>
      <c r="DA21" s="12"/>
      <c r="DB21" s="12"/>
      <c r="DC21" s="12"/>
    </row>
    <row r="22" spans="3:107" x14ac:dyDescent="0.35">
      <c r="C22" s="10" t="s">
        <v>31</v>
      </c>
      <c r="D22" s="11">
        <v>17</v>
      </c>
      <c r="E22" s="11"/>
      <c r="F22" s="11"/>
      <c r="G22" s="11"/>
      <c r="H22" s="12">
        <v>14</v>
      </c>
      <c r="I22" s="12"/>
      <c r="J22" s="12"/>
      <c r="K22" s="12"/>
      <c r="L22" s="11">
        <v>17</v>
      </c>
      <c r="M22" s="11"/>
      <c r="N22" s="11"/>
      <c r="O22" s="11"/>
      <c r="P22" s="12">
        <v>15</v>
      </c>
      <c r="Q22" s="12"/>
      <c r="R22" s="12"/>
      <c r="S22" s="12"/>
      <c r="T22" s="11">
        <v>45</v>
      </c>
      <c r="U22" s="11"/>
      <c r="V22" s="11"/>
      <c r="W22" s="11"/>
      <c r="X22" s="12">
        <v>8</v>
      </c>
      <c r="Y22" s="12"/>
      <c r="Z22" s="12"/>
      <c r="AA22" s="12"/>
      <c r="AB22" s="11">
        <v>23</v>
      </c>
      <c r="AC22" s="11"/>
      <c r="AD22" s="11"/>
      <c r="AE22" s="11"/>
      <c r="AF22" s="12">
        <v>17</v>
      </c>
      <c r="AG22" s="12"/>
      <c r="AH22" s="12"/>
      <c r="AI22" s="12"/>
      <c r="AJ22" s="11">
        <v>18</v>
      </c>
      <c r="AK22" s="11"/>
      <c r="AL22" s="11"/>
      <c r="AM22" s="11"/>
      <c r="AN22" s="12">
        <v>8</v>
      </c>
      <c r="AO22" s="12"/>
      <c r="AP22" s="12"/>
      <c r="AQ22" s="12"/>
      <c r="AR22" s="11">
        <v>16</v>
      </c>
      <c r="AS22" s="11"/>
      <c r="AT22" s="11"/>
      <c r="AU22" s="11"/>
      <c r="AV22" s="12">
        <v>22</v>
      </c>
      <c r="AW22" s="12"/>
      <c r="AX22" s="12"/>
      <c r="AY22" s="12"/>
      <c r="AZ22" s="11">
        <v>14</v>
      </c>
      <c r="BA22" s="11"/>
      <c r="BB22" s="11"/>
      <c r="BC22" s="11"/>
      <c r="BD22" s="12">
        <v>15</v>
      </c>
      <c r="BE22" s="12"/>
      <c r="BF22" s="12"/>
      <c r="BG22" s="12"/>
      <c r="BH22" s="11">
        <v>18</v>
      </c>
      <c r="BI22" s="11"/>
      <c r="BJ22" s="11"/>
      <c r="BK22" s="11"/>
      <c r="BL22" s="12">
        <v>15</v>
      </c>
      <c r="BM22" s="12"/>
      <c r="BN22" s="12"/>
      <c r="BO22" s="12"/>
      <c r="BP22" s="11">
        <v>23</v>
      </c>
      <c r="BQ22" s="11"/>
      <c r="BR22" s="11"/>
      <c r="BS22" s="11"/>
      <c r="BT22" s="12">
        <v>14</v>
      </c>
      <c r="BU22" s="12"/>
      <c r="BV22" s="12"/>
      <c r="BW22" s="12"/>
      <c r="BX22" s="11">
        <v>21</v>
      </c>
      <c r="BY22" s="11"/>
      <c r="BZ22" s="11"/>
      <c r="CA22" s="11"/>
      <c r="CB22" s="12">
        <v>19</v>
      </c>
      <c r="CC22" s="12"/>
      <c r="CD22" s="12"/>
      <c r="CE22" s="12"/>
      <c r="CF22" s="11">
        <v>11</v>
      </c>
      <c r="CG22" s="11"/>
      <c r="CH22" s="11"/>
      <c r="CI22" s="11"/>
      <c r="CJ22" s="12">
        <v>14</v>
      </c>
      <c r="CK22" s="12"/>
      <c r="CL22" s="12"/>
      <c r="CM22" s="12"/>
      <c r="CN22" s="11">
        <v>23</v>
      </c>
      <c r="CO22" s="11"/>
      <c r="CP22" s="11"/>
      <c r="CQ22" s="11"/>
      <c r="CR22" s="12">
        <v>18</v>
      </c>
      <c r="CS22" s="12"/>
      <c r="CT22" s="12"/>
      <c r="CU22" s="12"/>
      <c r="CV22" s="11">
        <v>26</v>
      </c>
      <c r="CW22" s="11"/>
      <c r="CX22" s="11"/>
      <c r="CY22" s="11"/>
      <c r="CZ22" s="12">
        <v>14</v>
      </c>
      <c r="DA22" s="12"/>
      <c r="DB22" s="12"/>
      <c r="DC22" s="12"/>
    </row>
    <row r="23" spans="3:107" x14ac:dyDescent="0.35">
      <c r="C23" s="10" t="s">
        <v>32</v>
      </c>
      <c r="D23" s="11">
        <v>13</v>
      </c>
      <c r="E23" s="11"/>
      <c r="F23" s="11"/>
      <c r="G23" s="11"/>
      <c r="H23" s="12">
        <v>15</v>
      </c>
      <c r="I23" s="12"/>
      <c r="J23" s="12"/>
      <c r="K23" s="12"/>
      <c r="L23" s="11">
        <v>17</v>
      </c>
      <c r="M23" s="11"/>
      <c r="N23" s="11"/>
      <c r="O23" s="11"/>
      <c r="P23" s="12">
        <v>14</v>
      </c>
      <c r="Q23" s="12"/>
      <c r="R23" s="12"/>
      <c r="S23" s="12"/>
      <c r="T23" s="11">
        <v>14</v>
      </c>
      <c r="U23" s="11"/>
      <c r="V23" s="11"/>
      <c r="W23" s="11"/>
      <c r="X23" s="12">
        <v>12</v>
      </c>
      <c r="Y23" s="12"/>
      <c r="Z23" s="12"/>
      <c r="AA23" s="12"/>
      <c r="AB23" s="11">
        <v>7</v>
      </c>
      <c r="AC23" s="11"/>
      <c r="AD23" s="11"/>
      <c r="AE23" s="11"/>
      <c r="AF23" s="12">
        <v>18</v>
      </c>
      <c r="AG23" s="12"/>
      <c r="AH23" s="12"/>
      <c r="AI23" s="12"/>
      <c r="AJ23" s="11">
        <v>14</v>
      </c>
      <c r="AK23" s="11"/>
      <c r="AL23" s="11"/>
      <c r="AM23" s="11"/>
      <c r="AN23" s="12">
        <v>15</v>
      </c>
      <c r="AO23" s="12"/>
      <c r="AP23" s="12"/>
      <c r="AQ23" s="12"/>
      <c r="AR23" s="11">
        <v>20</v>
      </c>
      <c r="AS23" s="11"/>
      <c r="AT23" s="11"/>
      <c r="AU23" s="11"/>
      <c r="AV23" s="12">
        <v>18</v>
      </c>
      <c r="AW23" s="12"/>
      <c r="AX23" s="12"/>
      <c r="AY23" s="12"/>
      <c r="AZ23" s="11">
        <v>12</v>
      </c>
      <c r="BA23" s="11"/>
      <c r="BB23" s="11"/>
      <c r="BC23" s="11"/>
      <c r="BD23" s="12">
        <v>14</v>
      </c>
      <c r="BE23" s="12"/>
      <c r="BF23" s="12"/>
      <c r="BG23" s="12"/>
      <c r="BH23" s="11">
        <v>13</v>
      </c>
      <c r="BI23" s="11"/>
      <c r="BJ23" s="11"/>
      <c r="BK23" s="11"/>
      <c r="BL23" s="12">
        <v>16</v>
      </c>
      <c r="BM23" s="12"/>
      <c r="BN23" s="12"/>
      <c r="BO23" s="12"/>
      <c r="BP23" s="11">
        <v>20</v>
      </c>
      <c r="BQ23" s="11"/>
      <c r="BR23" s="11"/>
      <c r="BS23" s="11"/>
      <c r="BT23" s="12">
        <v>10</v>
      </c>
      <c r="BU23" s="12"/>
      <c r="BV23" s="12"/>
      <c r="BW23" s="12"/>
      <c r="BX23" s="11">
        <v>25</v>
      </c>
      <c r="BY23" s="11"/>
      <c r="BZ23" s="11"/>
      <c r="CA23" s="11"/>
      <c r="CB23" s="12">
        <v>21</v>
      </c>
      <c r="CC23" s="12"/>
      <c r="CD23" s="12"/>
      <c r="CE23" s="12"/>
      <c r="CF23" s="11">
        <v>16</v>
      </c>
      <c r="CG23" s="11"/>
      <c r="CH23" s="11"/>
      <c r="CI23" s="11"/>
      <c r="CJ23" s="12">
        <v>15</v>
      </c>
      <c r="CK23" s="12"/>
      <c r="CL23" s="12"/>
      <c r="CM23" s="12"/>
      <c r="CN23" s="11">
        <v>15</v>
      </c>
      <c r="CO23" s="11"/>
      <c r="CP23" s="11"/>
      <c r="CQ23" s="11"/>
      <c r="CR23" s="12">
        <v>20</v>
      </c>
      <c r="CS23" s="12"/>
      <c r="CT23" s="12"/>
      <c r="CU23" s="12"/>
      <c r="CV23" s="11">
        <v>12</v>
      </c>
      <c r="CW23" s="11"/>
      <c r="CX23" s="11"/>
      <c r="CY23" s="11"/>
      <c r="CZ23" s="12">
        <v>10</v>
      </c>
      <c r="DA23" s="12"/>
      <c r="DB23" s="12"/>
      <c r="DC23" s="12"/>
    </row>
    <row r="24" spans="3:107" x14ac:dyDescent="0.35">
      <c r="C24" s="10" t="s">
        <v>33</v>
      </c>
      <c r="D24" s="11">
        <v>15</v>
      </c>
      <c r="E24" s="11"/>
      <c r="F24" s="11"/>
      <c r="G24" s="11"/>
      <c r="H24" s="12">
        <v>15</v>
      </c>
      <c r="I24" s="12"/>
      <c r="J24" s="12"/>
      <c r="K24" s="12"/>
      <c r="L24" s="11">
        <v>20</v>
      </c>
      <c r="M24" s="11"/>
      <c r="N24" s="11"/>
      <c r="O24" s="11"/>
      <c r="P24" s="12">
        <v>13</v>
      </c>
      <c r="Q24" s="12"/>
      <c r="R24" s="12"/>
      <c r="S24" s="12"/>
      <c r="T24" s="11">
        <v>16</v>
      </c>
      <c r="U24" s="11"/>
      <c r="V24" s="11"/>
      <c r="W24" s="11"/>
      <c r="X24" s="12">
        <v>6</v>
      </c>
      <c r="Y24" s="12"/>
      <c r="Z24" s="12"/>
      <c r="AA24" s="12"/>
      <c r="AB24" s="11">
        <v>9</v>
      </c>
      <c r="AC24" s="11"/>
      <c r="AD24" s="11"/>
      <c r="AE24" s="11"/>
      <c r="AF24" s="12">
        <v>16</v>
      </c>
      <c r="AG24" s="12"/>
      <c r="AH24" s="12"/>
      <c r="AI24" s="12"/>
      <c r="AJ24" s="11">
        <v>12</v>
      </c>
      <c r="AK24" s="11"/>
      <c r="AL24" s="11"/>
      <c r="AM24" s="11"/>
      <c r="AN24" s="12">
        <v>36</v>
      </c>
      <c r="AO24" s="12"/>
      <c r="AP24" s="12"/>
      <c r="AQ24" s="12"/>
      <c r="AR24" s="11">
        <v>23</v>
      </c>
      <c r="AS24" s="11"/>
      <c r="AT24" s="11"/>
      <c r="AU24" s="11"/>
      <c r="AV24" s="12">
        <v>24</v>
      </c>
      <c r="AW24" s="12"/>
      <c r="AX24" s="12"/>
      <c r="AY24" s="12"/>
      <c r="AZ24" s="11">
        <v>10</v>
      </c>
      <c r="BA24" s="11"/>
      <c r="BB24" s="11"/>
      <c r="BC24" s="11"/>
      <c r="BD24" s="12">
        <v>14</v>
      </c>
      <c r="BE24" s="12"/>
      <c r="BF24" s="12"/>
      <c r="BG24" s="12"/>
      <c r="BH24" s="11">
        <v>16</v>
      </c>
      <c r="BI24" s="11"/>
      <c r="BJ24" s="11"/>
      <c r="BK24" s="11"/>
      <c r="BL24" s="12">
        <v>12</v>
      </c>
      <c r="BM24" s="12"/>
      <c r="BN24" s="12"/>
      <c r="BO24" s="12"/>
      <c r="BP24" s="11">
        <v>18</v>
      </c>
      <c r="BQ24" s="11"/>
      <c r="BR24" s="11"/>
      <c r="BS24" s="11"/>
      <c r="BT24" s="12">
        <v>38</v>
      </c>
      <c r="BU24" s="12"/>
      <c r="BV24" s="12"/>
      <c r="BW24" s="12"/>
      <c r="BX24" s="11">
        <v>40</v>
      </c>
      <c r="BY24" s="11"/>
      <c r="BZ24" s="11"/>
      <c r="CA24" s="11"/>
      <c r="CB24" s="12">
        <v>15</v>
      </c>
      <c r="CC24" s="12"/>
      <c r="CD24" s="12"/>
      <c r="CE24" s="12"/>
      <c r="CF24" s="11">
        <v>20</v>
      </c>
      <c r="CG24" s="11"/>
      <c r="CH24" s="11"/>
      <c r="CI24" s="11"/>
      <c r="CJ24" s="12">
        <v>13</v>
      </c>
      <c r="CK24" s="12"/>
      <c r="CL24" s="12"/>
      <c r="CM24" s="12"/>
      <c r="CN24" s="11">
        <v>16</v>
      </c>
      <c r="CO24" s="11"/>
      <c r="CP24" s="11"/>
      <c r="CQ24" s="11"/>
      <c r="CR24" s="12">
        <v>10</v>
      </c>
      <c r="CS24" s="12"/>
      <c r="CT24" s="12"/>
      <c r="CU24" s="12"/>
      <c r="CV24" s="11">
        <v>20</v>
      </c>
      <c r="CW24" s="11"/>
      <c r="CX24" s="11"/>
      <c r="CY24" s="11"/>
      <c r="CZ24" s="12">
        <v>9</v>
      </c>
      <c r="DA24" s="12"/>
      <c r="DB24" s="12"/>
      <c r="DC24" s="12"/>
    </row>
    <row r="25" spans="3:107" x14ac:dyDescent="0.35">
      <c r="C25" s="10"/>
      <c r="D25" s="11"/>
      <c r="E25" s="11"/>
      <c r="F25" s="11"/>
      <c r="G25" s="11"/>
      <c r="H25" s="12"/>
      <c r="I25" s="12"/>
      <c r="J25" s="12"/>
      <c r="K25" s="12"/>
      <c r="L25" s="11"/>
      <c r="M25" s="11"/>
      <c r="N25" s="11"/>
      <c r="O25" s="11"/>
      <c r="P25" s="12"/>
      <c r="Q25" s="12"/>
      <c r="R25" s="12"/>
      <c r="S25" s="12"/>
      <c r="T25" s="11"/>
      <c r="U25" s="11"/>
      <c r="V25" s="11"/>
      <c r="W25" s="11"/>
      <c r="X25" s="12"/>
      <c r="Y25" s="12"/>
      <c r="Z25" s="12"/>
      <c r="AA25" s="12"/>
      <c r="AB25" s="11"/>
      <c r="AC25" s="11"/>
      <c r="AD25" s="11"/>
      <c r="AE25" s="11"/>
      <c r="AF25" s="12"/>
      <c r="AG25" s="12"/>
      <c r="AH25" s="12"/>
      <c r="AI25" s="12"/>
      <c r="AJ25" s="11"/>
      <c r="AK25" s="11"/>
      <c r="AL25" s="11"/>
      <c r="AM25" s="11"/>
      <c r="AN25" s="12"/>
      <c r="AO25" s="12"/>
      <c r="AP25" s="12"/>
      <c r="AQ25" s="12"/>
      <c r="AR25" s="11"/>
      <c r="AS25" s="11"/>
      <c r="AT25" s="11"/>
      <c r="AU25" s="11"/>
      <c r="AV25" s="12"/>
      <c r="AW25" s="12"/>
      <c r="AX25" s="12"/>
      <c r="AY25" s="12"/>
      <c r="AZ25" s="11"/>
      <c r="BA25" s="11"/>
      <c r="BB25" s="11"/>
      <c r="BC25" s="11"/>
      <c r="BD25" s="12"/>
      <c r="BE25" s="12"/>
      <c r="BF25" s="12"/>
      <c r="BG25" s="12"/>
      <c r="BH25" s="11"/>
      <c r="BI25" s="11"/>
      <c r="BJ25" s="11"/>
      <c r="BK25" s="11"/>
      <c r="BL25" s="12"/>
      <c r="BM25" s="12"/>
      <c r="BN25" s="12"/>
      <c r="BO25" s="12"/>
      <c r="BP25" s="11"/>
      <c r="BQ25" s="11"/>
      <c r="BR25" s="11"/>
      <c r="BS25" s="11"/>
      <c r="BT25" s="12"/>
      <c r="BU25" s="12"/>
      <c r="BV25" s="12"/>
      <c r="BW25" s="12"/>
      <c r="BX25" s="11"/>
      <c r="BY25" s="11"/>
      <c r="BZ25" s="11"/>
      <c r="CA25" s="11"/>
      <c r="CB25" s="12"/>
      <c r="CC25" s="12"/>
      <c r="CD25" s="12"/>
      <c r="CE25" s="12"/>
      <c r="CF25" s="11"/>
      <c r="CG25" s="11"/>
      <c r="CH25" s="11"/>
      <c r="CI25" s="11"/>
      <c r="CJ25" s="12"/>
      <c r="CK25" s="12"/>
      <c r="CL25" s="12"/>
      <c r="CM25" s="12"/>
      <c r="CN25" s="11"/>
      <c r="CO25" s="11"/>
      <c r="CP25" s="11"/>
      <c r="CQ25" s="11"/>
      <c r="CR25" s="12"/>
      <c r="CS25" s="12"/>
      <c r="CT25" s="12"/>
      <c r="CU25" s="12"/>
      <c r="CV25" s="11"/>
      <c r="CW25" s="11"/>
      <c r="CX25" s="11"/>
      <c r="CY25" s="11"/>
      <c r="CZ25" s="12"/>
      <c r="DA25" s="12"/>
      <c r="DB25" s="12"/>
      <c r="DC25" s="12"/>
    </row>
    <row r="26" spans="3:107" x14ac:dyDescent="0.35">
      <c r="C26" s="10" t="s">
        <v>34</v>
      </c>
      <c r="D26" s="11">
        <v>23</v>
      </c>
      <c r="E26" s="11">
        <v>12</v>
      </c>
      <c r="F26" s="11">
        <v>22</v>
      </c>
      <c r="G26" s="11"/>
      <c r="H26" s="12">
        <v>34</v>
      </c>
      <c r="I26" s="12">
        <v>19</v>
      </c>
      <c r="J26" s="12">
        <v>12</v>
      </c>
      <c r="K26" s="12"/>
      <c r="L26" s="11">
        <v>50</v>
      </c>
      <c r="M26" s="11">
        <v>85</v>
      </c>
      <c r="N26" s="11">
        <v>60</v>
      </c>
      <c r="O26" s="11"/>
      <c r="P26" s="12">
        <v>42</v>
      </c>
      <c r="Q26" s="12">
        <v>110</v>
      </c>
      <c r="R26" s="12">
        <v>84</v>
      </c>
      <c r="S26" s="12"/>
      <c r="T26" s="11">
        <v>13</v>
      </c>
      <c r="U26" s="11"/>
      <c r="V26" s="11"/>
      <c r="W26" s="11"/>
      <c r="X26" s="12"/>
      <c r="Y26" s="12"/>
      <c r="Z26" s="12"/>
      <c r="AA26" s="12"/>
      <c r="AB26" s="11">
        <v>25</v>
      </c>
      <c r="AC26" s="11">
        <v>16</v>
      </c>
      <c r="AD26" s="11">
        <v>6</v>
      </c>
      <c r="AE26" s="11"/>
      <c r="AF26" s="12">
        <v>13</v>
      </c>
      <c r="AG26" s="12">
        <v>4</v>
      </c>
      <c r="AH26" s="12">
        <v>30</v>
      </c>
      <c r="AI26" s="12"/>
      <c r="AJ26" s="11"/>
      <c r="AK26" s="11"/>
      <c r="AL26" s="11"/>
      <c r="AM26" s="11"/>
      <c r="AN26" s="12"/>
      <c r="AO26" s="12"/>
      <c r="AP26" s="12"/>
      <c r="AQ26" s="12"/>
      <c r="AR26" s="11">
        <v>10</v>
      </c>
      <c r="AS26" s="11">
        <v>7</v>
      </c>
      <c r="AT26" s="11">
        <v>6</v>
      </c>
      <c r="AU26" s="11"/>
      <c r="AV26" s="12"/>
      <c r="AW26" s="12"/>
      <c r="AX26" s="12"/>
      <c r="AY26" s="12"/>
      <c r="AZ26" s="11">
        <v>25</v>
      </c>
      <c r="BA26" s="11">
        <v>5</v>
      </c>
      <c r="BB26" s="11">
        <v>6</v>
      </c>
      <c r="BC26" s="11"/>
      <c r="BD26" s="12">
        <v>11</v>
      </c>
      <c r="BE26" s="12">
        <v>2</v>
      </c>
      <c r="BF26" s="12">
        <v>2</v>
      </c>
      <c r="BG26" s="12"/>
      <c r="BH26" s="11">
        <v>26</v>
      </c>
      <c r="BI26" s="11">
        <v>12</v>
      </c>
      <c r="BJ26" s="11">
        <v>12</v>
      </c>
      <c r="BK26" s="11"/>
      <c r="BL26" s="12">
        <v>20</v>
      </c>
      <c r="BM26" s="12">
        <v>8</v>
      </c>
      <c r="BN26" s="12">
        <v>6</v>
      </c>
      <c r="BO26" s="12"/>
      <c r="BP26" s="11"/>
      <c r="BQ26" s="11"/>
      <c r="BR26" s="11"/>
      <c r="BS26" s="11"/>
      <c r="BT26" s="12"/>
      <c r="BU26" s="12"/>
      <c r="BV26" s="12"/>
      <c r="BW26" s="12"/>
      <c r="BX26" s="11"/>
      <c r="BY26" s="11"/>
      <c r="BZ26" s="11"/>
      <c r="CA26" s="11"/>
      <c r="CB26" s="12">
        <v>22</v>
      </c>
      <c r="CC26" s="12">
        <v>17</v>
      </c>
      <c r="CD26" s="12">
        <v>13</v>
      </c>
      <c r="CE26" s="12"/>
      <c r="CF26" s="11">
        <v>60</v>
      </c>
      <c r="CG26" s="11">
        <v>45</v>
      </c>
      <c r="CH26" s="11">
        <v>30</v>
      </c>
      <c r="CI26" s="11"/>
      <c r="CJ26" s="12">
        <v>16</v>
      </c>
      <c r="CK26" s="12">
        <v>10</v>
      </c>
      <c r="CL26" s="12">
        <v>7</v>
      </c>
      <c r="CM26" s="12"/>
      <c r="CN26" s="11"/>
      <c r="CO26" s="11"/>
      <c r="CP26" s="11"/>
      <c r="CQ26" s="11"/>
      <c r="CR26" s="12"/>
      <c r="CS26" s="12"/>
      <c r="CT26" s="12"/>
      <c r="CU26" s="12"/>
      <c r="CV26" s="11"/>
      <c r="CW26" s="11"/>
      <c r="CX26" s="11"/>
      <c r="CY26" s="11"/>
      <c r="CZ26" s="12"/>
      <c r="DA26" s="12"/>
      <c r="DB26" s="12"/>
      <c r="DC26" s="12"/>
    </row>
    <row r="27" spans="3:107" x14ac:dyDescent="0.35">
      <c r="C27" s="10" t="s">
        <v>35</v>
      </c>
      <c r="D27" s="11">
        <v>40</v>
      </c>
      <c r="E27" s="11">
        <v>28</v>
      </c>
      <c r="F27" s="11">
        <v>36</v>
      </c>
      <c r="G27" s="11"/>
      <c r="H27" s="12">
        <v>17</v>
      </c>
      <c r="I27" s="12">
        <v>26</v>
      </c>
      <c r="J27" s="12">
        <v>20</v>
      </c>
      <c r="K27" s="12"/>
      <c r="L27" s="11">
        <v>40</v>
      </c>
      <c r="M27" s="11">
        <v>90</v>
      </c>
      <c r="N27" s="11">
        <v>71</v>
      </c>
      <c r="O27" s="11"/>
      <c r="P27" s="12">
        <v>39</v>
      </c>
      <c r="Q27" s="12">
        <v>93</v>
      </c>
      <c r="R27" s="12">
        <v>120</v>
      </c>
      <c r="S27" s="12"/>
      <c r="T27" s="11">
        <v>7</v>
      </c>
      <c r="U27" s="11"/>
      <c r="V27" s="11"/>
      <c r="W27" s="11"/>
      <c r="X27" s="12"/>
      <c r="Y27" s="12"/>
      <c r="Z27" s="12"/>
      <c r="AA27" s="12"/>
      <c r="AB27" s="11">
        <v>16</v>
      </c>
      <c r="AC27" s="11">
        <v>6</v>
      </c>
      <c r="AD27" s="11">
        <v>5</v>
      </c>
      <c r="AE27" s="11"/>
      <c r="AF27" s="12"/>
      <c r="AG27" s="12"/>
      <c r="AH27" s="12"/>
      <c r="AI27" s="12"/>
      <c r="AJ27" s="11"/>
      <c r="AK27" s="11"/>
      <c r="AL27" s="11"/>
      <c r="AM27" s="11"/>
      <c r="AN27" s="12"/>
      <c r="AO27" s="12"/>
      <c r="AP27" s="12"/>
      <c r="AQ27" s="12"/>
      <c r="AR27" s="11"/>
      <c r="AS27" s="11"/>
      <c r="AT27" s="11"/>
      <c r="AU27" s="11"/>
      <c r="AV27" s="12"/>
      <c r="AW27" s="12"/>
      <c r="AX27" s="12"/>
      <c r="AY27" s="12"/>
      <c r="AZ27" s="11">
        <v>15</v>
      </c>
      <c r="BA27" s="11">
        <v>3</v>
      </c>
      <c r="BB27" s="11">
        <v>4</v>
      </c>
      <c r="BC27" s="11"/>
      <c r="BD27" s="12"/>
      <c r="BE27" s="12"/>
      <c r="BF27" s="12"/>
      <c r="BG27" s="12"/>
      <c r="BH27" s="11">
        <v>29</v>
      </c>
      <c r="BI27" s="11">
        <v>20</v>
      </c>
      <c r="BJ27" s="11">
        <v>13</v>
      </c>
      <c r="BK27" s="11"/>
      <c r="BL27" s="12">
        <v>33</v>
      </c>
      <c r="BM27" s="12">
        <v>12</v>
      </c>
      <c r="BN27" s="12">
        <v>13</v>
      </c>
      <c r="BO27" s="12"/>
      <c r="BP27" s="11"/>
      <c r="BQ27" s="11"/>
      <c r="BR27" s="11"/>
      <c r="BS27" s="11"/>
      <c r="BT27" s="12"/>
      <c r="BU27" s="12"/>
      <c r="BV27" s="12"/>
      <c r="BW27" s="12"/>
      <c r="BX27" s="11"/>
      <c r="BY27" s="11"/>
      <c r="BZ27" s="11"/>
      <c r="CA27" s="11"/>
      <c r="CB27" s="12">
        <v>37</v>
      </c>
      <c r="CC27" s="12">
        <v>17</v>
      </c>
      <c r="CD27" s="12">
        <v>30</v>
      </c>
      <c r="CE27" s="12"/>
      <c r="CF27" s="11"/>
      <c r="CG27" s="11"/>
      <c r="CH27" s="11"/>
      <c r="CI27" s="11"/>
      <c r="CJ27" s="12"/>
      <c r="CK27" s="12"/>
      <c r="CL27" s="12"/>
      <c r="CM27" s="12"/>
      <c r="CN27" s="11"/>
      <c r="CO27" s="11"/>
      <c r="CP27" s="11"/>
      <c r="CQ27" s="11"/>
      <c r="CR27" s="12"/>
      <c r="CS27" s="12"/>
      <c r="CT27" s="12"/>
      <c r="CU27" s="12"/>
      <c r="CV27" s="11"/>
      <c r="CW27" s="11"/>
      <c r="CX27" s="11"/>
      <c r="CY27" s="11"/>
      <c r="CZ27" s="12"/>
      <c r="DA27" s="12"/>
      <c r="DB27" s="12"/>
      <c r="DC27" s="12"/>
    </row>
    <row r="28" spans="3:107" x14ac:dyDescent="0.35">
      <c r="C28" s="10" t="s">
        <v>36</v>
      </c>
      <c r="D28" s="11">
        <v>44</v>
      </c>
      <c r="E28" s="11">
        <v>43</v>
      </c>
      <c r="F28" s="11">
        <v>33</v>
      </c>
      <c r="G28" s="11"/>
      <c r="H28" s="12">
        <v>22</v>
      </c>
      <c r="I28" s="12">
        <v>23</v>
      </c>
      <c r="J28" s="12">
        <v>10</v>
      </c>
      <c r="K28" s="12"/>
      <c r="L28" s="11">
        <v>45</v>
      </c>
      <c r="M28" s="11">
        <v>50</v>
      </c>
      <c r="N28" s="11">
        <v>40</v>
      </c>
      <c r="O28" s="11"/>
      <c r="P28" s="12"/>
      <c r="Q28" s="12"/>
      <c r="R28" s="12"/>
      <c r="S28" s="12"/>
      <c r="T28" s="11">
        <v>7</v>
      </c>
      <c r="U28" s="11"/>
      <c r="V28" s="11"/>
      <c r="W28" s="11"/>
      <c r="X28" s="12"/>
      <c r="Y28" s="12"/>
      <c r="Z28" s="12"/>
      <c r="AA28" s="12"/>
      <c r="AB28" s="11">
        <v>17</v>
      </c>
      <c r="AC28" s="11">
        <v>11</v>
      </c>
      <c r="AD28" s="11">
        <v>10</v>
      </c>
      <c r="AE28" s="11"/>
      <c r="AF28" s="12"/>
      <c r="AG28" s="12"/>
      <c r="AH28" s="12"/>
      <c r="AI28" s="12"/>
      <c r="AJ28" s="11"/>
      <c r="AK28" s="11"/>
      <c r="AL28" s="11"/>
      <c r="AM28" s="11"/>
      <c r="AN28" s="12"/>
      <c r="AO28" s="12"/>
      <c r="AP28" s="12"/>
      <c r="AQ28" s="12"/>
      <c r="AR28" s="11"/>
      <c r="AS28" s="11"/>
      <c r="AT28" s="11"/>
      <c r="AU28" s="11"/>
      <c r="AV28" s="12"/>
      <c r="AW28" s="12"/>
      <c r="AX28" s="12"/>
      <c r="AY28" s="12"/>
      <c r="AZ28" s="11">
        <v>12</v>
      </c>
      <c r="BA28" s="11">
        <v>3</v>
      </c>
      <c r="BB28" s="11">
        <v>4</v>
      </c>
      <c r="BC28" s="11"/>
      <c r="BD28" s="12"/>
      <c r="BE28" s="12"/>
      <c r="BF28" s="12"/>
      <c r="BG28" s="12"/>
      <c r="BH28" s="11">
        <v>28</v>
      </c>
      <c r="BI28" s="11">
        <v>30</v>
      </c>
      <c r="BJ28" s="11">
        <v>15</v>
      </c>
      <c r="BK28" s="11"/>
      <c r="BL28" s="12">
        <v>12</v>
      </c>
      <c r="BM28" s="12">
        <v>8</v>
      </c>
      <c r="BN28" s="12">
        <v>9</v>
      </c>
      <c r="BO28" s="12"/>
      <c r="BP28" s="11"/>
      <c r="BQ28" s="11"/>
      <c r="BR28" s="11"/>
      <c r="BS28" s="11"/>
      <c r="BT28" s="12"/>
      <c r="BU28" s="12"/>
      <c r="BV28" s="12"/>
      <c r="BW28" s="12"/>
      <c r="BX28" s="11"/>
      <c r="BY28" s="11"/>
      <c r="BZ28" s="11"/>
      <c r="CA28" s="11"/>
      <c r="CB28" s="12">
        <v>30</v>
      </c>
      <c r="CC28" s="12">
        <v>18</v>
      </c>
      <c r="CD28" s="12">
        <v>20</v>
      </c>
      <c r="CE28" s="12"/>
      <c r="CF28" s="11"/>
      <c r="CG28" s="11"/>
      <c r="CH28" s="11"/>
      <c r="CI28" s="11"/>
      <c r="CJ28" s="12"/>
      <c r="CK28" s="12"/>
      <c r="CL28" s="12"/>
      <c r="CM28" s="12"/>
      <c r="CN28" s="11"/>
      <c r="CO28" s="11"/>
      <c r="CP28" s="11"/>
      <c r="CQ28" s="11"/>
      <c r="CR28" s="12"/>
      <c r="CS28" s="12"/>
      <c r="CT28" s="12"/>
      <c r="CU28" s="12"/>
      <c r="CV28" s="11"/>
      <c r="CW28" s="11"/>
      <c r="CX28" s="11"/>
      <c r="CY28" s="11"/>
      <c r="CZ28" s="12"/>
      <c r="DA28" s="12"/>
      <c r="DB28" s="12"/>
      <c r="DC28" s="12"/>
    </row>
    <row r="29" spans="3:107" x14ac:dyDescent="0.35">
      <c r="C29" s="10" t="s">
        <v>37</v>
      </c>
      <c r="D29" s="11">
        <v>28</v>
      </c>
      <c r="E29" s="11">
        <v>32</v>
      </c>
      <c r="F29" s="11">
        <v>20</v>
      </c>
      <c r="G29" s="11"/>
      <c r="H29" s="12">
        <v>25</v>
      </c>
      <c r="I29" s="12">
        <v>13</v>
      </c>
      <c r="J29" s="12">
        <v>19</v>
      </c>
      <c r="K29" s="12"/>
      <c r="L29" s="11">
        <v>35</v>
      </c>
      <c r="M29" s="11">
        <v>78</v>
      </c>
      <c r="N29" s="11">
        <v>58</v>
      </c>
      <c r="O29" s="11"/>
      <c r="P29" s="12"/>
      <c r="Q29" s="12"/>
      <c r="R29" s="12"/>
      <c r="S29" s="12"/>
      <c r="T29" s="11"/>
      <c r="U29" s="11"/>
      <c r="V29" s="11"/>
      <c r="W29" s="11"/>
      <c r="X29" s="12"/>
      <c r="Y29" s="12"/>
      <c r="Z29" s="12"/>
      <c r="AA29" s="12"/>
      <c r="AB29" s="11">
        <v>10</v>
      </c>
      <c r="AC29" s="11">
        <v>7</v>
      </c>
      <c r="AD29" s="11">
        <v>5</v>
      </c>
      <c r="AE29" s="11"/>
      <c r="AF29" s="12"/>
      <c r="AG29" s="12"/>
      <c r="AH29" s="12"/>
      <c r="AI29" s="12"/>
      <c r="AJ29" s="11"/>
      <c r="AK29" s="11"/>
      <c r="AL29" s="11"/>
      <c r="AM29" s="11"/>
      <c r="AN29" s="12"/>
      <c r="AO29" s="12"/>
      <c r="AP29" s="12"/>
      <c r="AQ29" s="12"/>
      <c r="AR29" s="11"/>
      <c r="AS29" s="11"/>
      <c r="AT29" s="11"/>
      <c r="AU29" s="11"/>
      <c r="AV29" s="12"/>
      <c r="AW29" s="12"/>
      <c r="AX29" s="12"/>
      <c r="AY29" s="12"/>
      <c r="AZ29" s="11"/>
      <c r="BA29" s="11"/>
      <c r="BB29" s="11"/>
      <c r="BC29" s="11"/>
      <c r="BD29" s="12"/>
      <c r="BE29" s="12"/>
      <c r="BF29" s="12"/>
      <c r="BG29" s="12"/>
      <c r="BH29" s="11"/>
      <c r="BI29" s="11"/>
      <c r="BJ29" s="11"/>
      <c r="BK29" s="11"/>
      <c r="BL29" s="12">
        <v>14</v>
      </c>
      <c r="BM29" s="12">
        <v>10</v>
      </c>
      <c r="BN29" s="12">
        <v>13</v>
      </c>
      <c r="BO29" s="12"/>
      <c r="BP29" s="11"/>
      <c r="BQ29" s="11"/>
      <c r="BR29" s="11"/>
      <c r="BS29" s="11"/>
      <c r="BT29" s="12"/>
      <c r="BU29" s="12"/>
      <c r="BV29" s="12"/>
      <c r="BW29" s="12"/>
      <c r="BX29" s="11"/>
      <c r="BY29" s="11"/>
      <c r="BZ29" s="11"/>
      <c r="CA29" s="11"/>
      <c r="CB29" s="12"/>
      <c r="CC29" s="12"/>
      <c r="CD29" s="12"/>
      <c r="CE29" s="12"/>
      <c r="CF29" s="11"/>
      <c r="CG29" s="11"/>
      <c r="CH29" s="11"/>
      <c r="CI29" s="11"/>
      <c r="CJ29" s="12"/>
      <c r="CK29" s="12"/>
      <c r="CL29" s="12"/>
      <c r="CM29" s="12"/>
      <c r="CN29" s="11"/>
      <c r="CO29" s="11"/>
      <c r="CP29" s="11"/>
      <c r="CQ29" s="11"/>
      <c r="CR29" s="12"/>
      <c r="CS29" s="12"/>
      <c r="CT29" s="12"/>
      <c r="CU29" s="12"/>
      <c r="CV29" s="11"/>
      <c r="CW29" s="11"/>
      <c r="CX29" s="11"/>
      <c r="CY29" s="11"/>
      <c r="CZ29" s="12"/>
      <c r="DA29" s="12"/>
      <c r="DB29" s="12"/>
      <c r="DC29" s="12"/>
    </row>
    <row r="30" spans="3:107" x14ac:dyDescent="0.35">
      <c r="C30" s="10" t="s">
        <v>38</v>
      </c>
      <c r="D30" s="11">
        <v>38</v>
      </c>
      <c r="E30" s="11">
        <v>25</v>
      </c>
      <c r="F30" s="11">
        <v>22</v>
      </c>
      <c r="G30" s="11"/>
      <c r="H30" s="12">
        <v>22</v>
      </c>
      <c r="I30" s="12">
        <v>19</v>
      </c>
      <c r="J30" s="12">
        <v>20</v>
      </c>
      <c r="K30" s="12"/>
      <c r="L30" s="11">
        <v>45</v>
      </c>
      <c r="M30" s="11">
        <v>50</v>
      </c>
      <c r="N30" s="11">
        <v>30</v>
      </c>
      <c r="O30" s="11"/>
      <c r="P30" s="12"/>
      <c r="Q30" s="12"/>
      <c r="R30" s="12"/>
      <c r="S30" s="12"/>
      <c r="T30" s="11"/>
      <c r="U30" s="11"/>
      <c r="V30" s="11"/>
      <c r="W30" s="11"/>
      <c r="X30" s="12"/>
      <c r="Y30" s="12"/>
      <c r="Z30" s="12"/>
      <c r="AA30" s="12"/>
      <c r="AB30" s="11">
        <v>12</v>
      </c>
      <c r="AC30" s="11">
        <v>7</v>
      </c>
      <c r="AD30" s="11">
        <v>7</v>
      </c>
      <c r="AE30" s="11"/>
      <c r="AF30" s="12"/>
      <c r="AG30" s="12"/>
      <c r="AH30" s="12"/>
      <c r="AI30" s="12"/>
      <c r="AJ30" s="11"/>
      <c r="AK30" s="11"/>
      <c r="AL30" s="11"/>
      <c r="AM30" s="11"/>
      <c r="AN30" s="12"/>
      <c r="AO30" s="12"/>
      <c r="AP30" s="12"/>
      <c r="AQ30" s="12"/>
      <c r="AR30" s="11"/>
      <c r="AS30" s="11"/>
      <c r="AT30" s="11"/>
      <c r="AU30" s="11"/>
      <c r="AV30" s="12"/>
      <c r="AW30" s="12"/>
      <c r="AX30" s="12"/>
      <c r="AY30" s="12"/>
      <c r="AZ30" s="11"/>
      <c r="BA30" s="11"/>
      <c r="BB30" s="11"/>
      <c r="BC30" s="11"/>
      <c r="BD30" s="12"/>
      <c r="BE30" s="12"/>
      <c r="BF30" s="12"/>
      <c r="BG30" s="12"/>
      <c r="BH30" s="11"/>
      <c r="BI30" s="11"/>
      <c r="BJ30" s="11"/>
      <c r="BK30" s="11"/>
      <c r="BL30" s="12">
        <v>17</v>
      </c>
      <c r="BM30" s="12">
        <v>8</v>
      </c>
      <c r="BN30" s="12">
        <v>10</v>
      </c>
      <c r="BO30" s="12"/>
      <c r="BP30" s="11"/>
      <c r="BQ30" s="11"/>
      <c r="BR30" s="11"/>
      <c r="BS30" s="11"/>
      <c r="BT30" s="12"/>
      <c r="BU30" s="12"/>
      <c r="BV30" s="12"/>
      <c r="BW30" s="12"/>
      <c r="BX30" s="11"/>
      <c r="BY30" s="11"/>
      <c r="BZ30" s="11"/>
      <c r="CA30" s="11"/>
      <c r="CB30" s="12"/>
      <c r="CC30" s="12"/>
      <c r="CD30" s="12"/>
      <c r="CE30" s="12"/>
      <c r="CF30" s="11"/>
      <c r="CG30" s="11"/>
      <c r="CH30" s="11"/>
      <c r="CI30" s="11"/>
      <c r="CJ30" s="12"/>
      <c r="CK30" s="12"/>
      <c r="CL30" s="12"/>
      <c r="CM30" s="12"/>
      <c r="CN30" s="11"/>
      <c r="CO30" s="11"/>
      <c r="CP30" s="11"/>
      <c r="CQ30" s="11"/>
      <c r="CR30" s="12"/>
      <c r="CS30" s="12"/>
      <c r="CT30" s="12"/>
      <c r="CU30" s="12"/>
      <c r="CV30" s="11"/>
      <c r="CW30" s="11"/>
      <c r="CX30" s="11"/>
      <c r="CY30" s="11"/>
      <c r="CZ30" s="12"/>
      <c r="DA30" s="12"/>
      <c r="DB30" s="12"/>
      <c r="DC30" s="12"/>
    </row>
    <row r="31" spans="3:107" x14ac:dyDescent="0.35">
      <c r="C31" s="10"/>
      <c r="D31" s="11" t="s">
        <v>39</v>
      </c>
      <c r="E31" s="11" t="s">
        <v>40</v>
      </c>
      <c r="F31" s="11" t="s">
        <v>41</v>
      </c>
      <c r="G31" s="11" t="s">
        <v>42</v>
      </c>
      <c r="H31" s="12" t="s">
        <v>39</v>
      </c>
      <c r="I31" s="12" t="s">
        <v>40</v>
      </c>
      <c r="J31" s="12" t="s">
        <v>41</v>
      </c>
      <c r="K31" s="12" t="s">
        <v>42</v>
      </c>
      <c r="L31" s="11" t="s">
        <v>39</v>
      </c>
      <c r="M31" s="11" t="s">
        <v>40</v>
      </c>
      <c r="N31" s="11" t="s">
        <v>41</v>
      </c>
      <c r="O31" s="11" t="s">
        <v>42</v>
      </c>
      <c r="P31" s="12" t="s">
        <v>39</v>
      </c>
      <c r="Q31" s="12" t="s">
        <v>40</v>
      </c>
      <c r="R31" s="12" t="s">
        <v>41</v>
      </c>
      <c r="S31" s="12" t="s">
        <v>42</v>
      </c>
      <c r="T31" s="11" t="s">
        <v>39</v>
      </c>
      <c r="U31" s="11" t="s">
        <v>40</v>
      </c>
      <c r="V31" s="11" t="s">
        <v>41</v>
      </c>
      <c r="W31" s="11" t="s">
        <v>42</v>
      </c>
      <c r="X31" s="12" t="s">
        <v>39</v>
      </c>
      <c r="Y31" s="12" t="s">
        <v>40</v>
      </c>
      <c r="Z31" s="12" t="s">
        <v>41</v>
      </c>
      <c r="AA31" s="12" t="s">
        <v>42</v>
      </c>
      <c r="AB31" s="11" t="s">
        <v>39</v>
      </c>
      <c r="AC31" s="11" t="s">
        <v>40</v>
      </c>
      <c r="AD31" s="11" t="s">
        <v>41</v>
      </c>
      <c r="AE31" s="11" t="s">
        <v>42</v>
      </c>
      <c r="AF31" s="12" t="s">
        <v>39</v>
      </c>
      <c r="AG31" s="12" t="s">
        <v>40</v>
      </c>
      <c r="AH31" s="12" t="s">
        <v>41</v>
      </c>
      <c r="AI31" s="12" t="s">
        <v>42</v>
      </c>
      <c r="AJ31" s="11" t="s">
        <v>39</v>
      </c>
      <c r="AK31" s="11" t="s">
        <v>40</v>
      </c>
      <c r="AL31" s="11" t="s">
        <v>41</v>
      </c>
      <c r="AM31" s="11" t="s">
        <v>42</v>
      </c>
      <c r="AN31" s="12" t="s">
        <v>39</v>
      </c>
      <c r="AO31" s="12" t="s">
        <v>40</v>
      </c>
      <c r="AP31" s="12" t="s">
        <v>41</v>
      </c>
      <c r="AQ31" s="12" t="s">
        <v>42</v>
      </c>
      <c r="AR31" s="11" t="s">
        <v>39</v>
      </c>
      <c r="AS31" s="11" t="s">
        <v>40</v>
      </c>
      <c r="AT31" s="11" t="s">
        <v>41</v>
      </c>
      <c r="AU31" s="11" t="s">
        <v>42</v>
      </c>
      <c r="AV31" s="12" t="s">
        <v>39</v>
      </c>
      <c r="AW31" s="12" t="s">
        <v>40</v>
      </c>
      <c r="AX31" s="12" t="s">
        <v>41</v>
      </c>
      <c r="AY31" s="12" t="s">
        <v>42</v>
      </c>
      <c r="AZ31" s="11" t="s">
        <v>39</v>
      </c>
      <c r="BA31" s="11" t="s">
        <v>40</v>
      </c>
      <c r="BB31" s="11" t="s">
        <v>41</v>
      </c>
      <c r="BC31" s="11" t="s">
        <v>42</v>
      </c>
      <c r="BD31" s="12" t="s">
        <v>39</v>
      </c>
      <c r="BE31" s="12" t="s">
        <v>40</v>
      </c>
      <c r="BF31" s="12" t="s">
        <v>41</v>
      </c>
      <c r="BG31" s="12" t="s">
        <v>42</v>
      </c>
      <c r="BH31" s="11" t="s">
        <v>39</v>
      </c>
      <c r="BI31" s="11" t="s">
        <v>40</v>
      </c>
      <c r="BJ31" s="11" t="s">
        <v>41</v>
      </c>
      <c r="BK31" s="11" t="s">
        <v>42</v>
      </c>
      <c r="BL31" s="12" t="s">
        <v>39</v>
      </c>
      <c r="BM31" s="12" t="s">
        <v>40</v>
      </c>
      <c r="BN31" s="12" t="s">
        <v>41</v>
      </c>
      <c r="BO31" s="12" t="s">
        <v>42</v>
      </c>
      <c r="BP31" s="11" t="s">
        <v>39</v>
      </c>
      <c r="BQ31" s="11" t="s">
        <v>40</v>
      </c>
      <c r="BR31" s="11" t="s">
        <v>41</v>
      </c>
      <c r="BS31" s="11" t="s">
        <v>42</v>
      </c>
      <c r="BT31" s="12" t="s">
        <v>39</v>
      </c>
      <c r="BU31" s="12" t="s">
        <v>40</v>
      </c>
      <c r="BV31" s="12" t="s">
        <v>41</v>
      </c>
      <c r="BW31" s="12" t="s">
        <v>42</v>
      </c>
      <c r="BX31" s="11" t="s">
        <v>39</v>
      </c>
      <c r="BY31" s="11" t="s">
        <v>40</v>
      </c>
      <c r="BZ31" s="11" t="s">
        <v>41</v>
      </c>
      <c r="CA31" s="11" t="s">
        <v>42</v>
      </c>
      <c r="CB31" s="12" t="s">
        <v>39</v>
      </c>
      <c r="CC31" s="12" t="s">
        <v>40</v>
      </c>
      <c r="CD31" s="12" t="s">
        <v>41</v>
      </c>
      <c r="CE31" s="12" t="s">
        <v>42</v>
      </c>
      <c r="CF31" s="11" t="s">
        <v>39</v>
      </c>
      <c r="CG31" s="11" t="s">
        <v>40</v>
      </c>
      <c r="CH31" s="11" t="s">
        <v>41</v>
      </c>
      <c r="CI31" s="11" t="s">
        <v>42</v>
      </c>
      <c r="CJ31" s="12" t="s">
        <v>39</v>
      </c>
      <c r="CK31" s="12" t="s">
        <v>40</v>
      </c>
      <c r="CL31" s="12" t="s">
        <v>41</v>
      </c>
      <c r="CM31" s="12" t="s">
        <v>42</v>
      </c>
      <c r="CN31" s="11" t="s">
        <v>39</v>
      </c>
      <c r="CO31" s="11" t="s">
        <v>40</v>
      </c>
      <c r="CP31" s="11" t="s">
        <v>41</v>
      </c>
      <c r="CQ31" s="11" t="s">
        <v>42</v>
      </c>
      <c r="CR31" s="12" t="s">
        <v>39</v>
      </c>
      <c r="CS31" s="12" t="s">
        <v>40</v>
      </c>
      <c r="CT31" s="12" t="s">
        <v>41</v>
      </c>
      <c r="CU31" s="12" t="s">
        <v>42</v>
      </c>
      <c r="CV31" s="11" t="s">
        <v>39</v>
      </c>
      <c r="CW31" s="11" t="s">
        <v>40</v>
      </c>
      <c r="CX31" s="11" t="s">
        <v>41</v>
      </c>
      <c r="CY31" s="11" t="s">
        <v>42</v>
      </c>
      <c r="CZ31" s="12" t="s">
        <v>39</v>
      </c>
      <c r="DA31" s="12" t="s">
        <v>40</v>
      </c>
      <c r="DB31" s="12" t="s">
        <v>41</v>
      </c>
      <c r="DC31" s="12" t="s">
        <v>42</v>
      </c>
    </row>
    <row r="32" spans="3:107" x14ac:dyDescent="0.35">
      <c r="C32" s="10" t="s">
        <v>43</v>
      </c>
      <c r="D32" s="11"/>
      <c r="E32" s="11"/>
      <c r="F32" s="11"/>
      <c r="G32" s="11"/>
      <c r="H32" s="12"/>
      <c r="I32" s="12"/>
      <c r="J32" s="12"/>
      <c r="K32" s="12"/>
      <c r="L32" s="11">
        <v>0</v>
      </c>
      <c r="M32" s="11">
        <v>0</v>
      </c>
      <c r="N32" s="11">
        <v>0</v>
      </c>
      <c r="O32" s="11">
        <v>0</v>
      </c>
      <c r="P32" s="12">
        <v>0</v>
      </c>
      <c r="Q32" s="12">
        <v>0</v>
      </c>
      <c r="R32" s="12">
        <v>0</v>
      </c>
      <c r="S32" s="12">
        <v>0</v>
      </c>
      <c r="T32" s="11"/>
      <c r="U32" s="11"/>
      <c r="V32" s="11"/>
      <c r="W32" s="11"/>
      <c r="X32" s="12"/>
      <c r="Y32" s="12"/>
      <c r="Z32" s="12"/>
      <c r="AA32" s="12"/>
      <c r="AB32" s="11">
        <v>0</v>
      </c>
      <c r="AC32" s="11">
        <v>0</v>
      </c>
      <c r="AD32" s="11">
        <v>0</v>
      </c>
      <c r="AE32" s="11">
        <v>0</v>
      </c>
      <c r="AF32" s="12">
        <v>0</v>
      </c>
      <c r="AG32" s="12">
        <v>0</v>
      </c>
      <c r="AH32" s="12">
        <v>0</v>
      </c>
      <c r="AI32" s="12">
        <v>0</v>
      </c>
      <c r="AJ32" s="11" t="s">
        <v>77</v>
      </c>
      <c r="AK32" s="11"/>
      <c r="AL32" s="11"/>
      <c r="AM32" s="11"/>
      <c r="AN32" s="12" t="s">
        <v>78</v>
      </c>
      <c r="AO32" s="12"/>
      <c r="AP32" s="12"/>
      <c r="AQ32" s="12"/>
      <c r="AR32" s="11">
        <v>0</v>
      </c>
      <c r="AS32" s="11">
        <v>0</v>
      </c>
      <c r="AT32" s="11">
        <v>0</v>
      </c>
      <c r="AU32" s="11">
        <v>2</v>
      </c>
      <c r="AV32" s="12">
        <v>0</v>
      </c>
      <c r="AW32" s="12">
        <v>0</v>
      </c>
      <c r="AX32" s="12">
        <v>0</v>
      </c>
      <c r="AY32" s="12">
        <v>0</v>
      </c>
      <c r="AZ32" s="11"/>
      <c r="BA32" s="11"/>
      <c r="BB32" s="11"/>
      <c r="BC32" s="11"/>
      <c r="BD32" s="12"/>
      <c r="BE32" s="12"/>
      <c r="BF32" s="12"/>
      <c r="BG32" s="12"/>
      <c r="BH32" s="11">
        <v>1</v>
      </c>
      <c r="BI32" s="11">
        <v>2</v>
      </c>
      <c r="BJ32" s="11">
        <v>0</v>
      </c>
      <c r="BK32" s="11">
        <v>0</v>
      </c>
      <c r="BL32" s="12">
        <v>0</v>
      </c>
      <c r="BM32" s="12">
        <v>0</v>
      </c>
      <c r="BN32" s="12">
        <v>1</v>
      </c>
      <c r="BO32" s="12">
        <v>0</v>
      </c>
      <c r="BP32" s="11" t="s">
        <v>79</v>
      </c>
      <c r="BQ32" s="11"/>
      <c r="BR32" s="11"/>
      <c r="BS32" s="11"/>
      <c r="BT32" s="12" t="s">
        <v>78</v>
      </c>
      <c r="BU32" s="12"/>
      <c r="BV32" s="12"/>
      <c r="BW32" s="12"/>
      <c r="BX32" s="11">
        <v>5</v>
      </c>
      <c r="BY32" s="11">
        <v>1</v>
      </c>
      <c r="BZ32" s="11">
        <v>4</v>
      </c>
      <c r="CA32" s="11">
        <v>3</v>
      </c>
      <c r="CB32" s="12">
        <v>2</v>
      </c>
      <c r="CC32" s="12">
        <v>1</v>
      </c>
      <c r="CD32" s="12">
        <v>0</v>
      </c>
      <c r="CE32" s="12">
        <v>1</v>
      </c>
      <c r="CF32" s="11">
        <v>0</v>
      </c>
      <c r="CG32" s="11">
        <v>1</v>
      </c>
      <c r="CH32" s="11">
        <v>4</v>
      </c>
      <c r="CI32" s="11">
        <v>0</v>
      </c>
      <c r="CJ32" s="12">
        <v>0</v>
      </c>
      <c r="CK32" s="12">
        <v>0</v>
      </c>
      <c r="CL32" s="12">
        <v>1</v>
      </c>
      <c r="CM32" s="12">
        <v>0</v>
      </c>
      <c r="CN32" s="11">
        <v>0</v>
      </c>
      <c r="CO32" s="11">
        <v>0</v>
      </c>
      <c r="CP32" s="11">
        <v>0</v>
      </c>
      <c r="CQ32" s="11">
        <v>0</v>
      </c>
      <c r="CR32" s="12">
        <v>0</v>
      </c>
      <c r="CS32" s="12">
        <v>0</v>
      </c>
      <c r="CT32" s="12">
        <v>0</v>
      </c>
      <c r="CU32" s="12">
        <v>0</v>
      </c>
      <c r="CV32" s="11">
        <v>5</v>
      </c>
      <c r="CW32" s="11">
        <v>4</v>
      </c>
      <c r="CX32" s="11">
        <v>4</v>
      </c>
      <c r="CY32" s="11">
        <v>3</v>
      </c>
      <c r="CZ32" s="12">
        <v>4</v>
      </c>
      <c r="DA32" s="12">
        <v>0</v>
      </c>
      <c r="DB32" s="12">
        <v>3</v>
      </c>
      <c r="DC32" s="12">
        <v>6</v>
      </c>
    </row>
    <row r="33" spans="3:107" x14ac:dyDescent="0.35">
      <c r="C33" s="10" t="s">
        <v>44</v>
      </c>
      <c r="D33" s="11"/>
      <c r="E33" s="11"/>
      <c r="F33" s="11"/>
      <c r="G33" s="11"/>
      <c r="H33" s="12"/>
      <c r="I33" s="12"/>
      <c r="J33" s="12"/>
      <c r="K33" s="12"/>
      <c r="L33" s="11">
        <v>0</v>
      </c>
      <c r="M33" s="11">
        <v>0</v>
      </c>
      <c r="N33" s="11">
        <v>0</v>
      </c>
      <c r="O33" s="11">
        <v>0</v>
      </c>
      <c r="P33" s="12">
        <v>0</v>
      </c>
      <c r="Q33" s="12">
        <v>0</v>
      </c>
      <c r="R33" s="12">
        <v>0</v>
      </c>
      <c r="S33" s="12">
        <v>0</v>
      </c>
      <c r="T33" s="11"/>
      <c r="U33" s="11"/>
      <c r="V33" s="11"/>
      <c r="W33" s="11"/>
      <c r="X33" s="12"/>
      <c r="Y33" s="12"/>
      <c r="Z33" s="12"/>
      <c r="AA33" s="12"/>
      <c r="AB33" s="11">
        <v>0</v>
      </c>
      <c r="AC33" s="11">
        <v>0</v>
      </c>
      <c r="AD33" s="11">
        <v>0</v>
      </c>
      <c r="AE33" s="11">
        <v>0</v>
      </c>
      <c r="AF33" s="12">
        <v>0</v>
      </c>
      <c r="AG33" s="12">
        <v>0</v>
      </c>
      <c r="AH33" s="12">
        <v>0</v>
      </c>
      <c r="AI33" s="12">
        <v>0</v>
      </c>
      <c r="AJ33" s="11"/>
      <c r="AK33" s="11"/>
      <c r="AL33" s="11"/>
      <c r="AM33" s="11"/>
      <c r="AN33" s="12"/>
      <c r="AO33" s="12"/>
      <c r="AP33" s="12"/>
      <c r="AQ33" s="12"/>
      <c r="AR33" s="11">
        <v>0</v>
      </c>
      <c r="AS33" s="11">
        <v>0</v>
      </c>
      <c r="AT33" s="11">
        <v>0</v>
      </c>
      <c r="AU33" s="11">
        <v>0</v>
      </c>
      <c r="AV33" s="12">
        <v>0</v>
      </c>
      <c r="AW33" s="12">
        <v>0</v>
      </c>
      <c r="AX33" s="12">
        <v>0</v>
      </c>
      <c r="AY33" s="12">
        <v>0</v>
      </c>
      <c r="AZ33" s="11"/>
      <c r="BA33" s="11"/>
      <c r="BB33" s="11"/>
      <c r="BC33" s="11"/>
      <c r="BD33" s="12"/>
      <c r="BE33" s="12"/>
      <c r="BF33" s="12"/>
      <c r="BG33" s="12"/>
      <c r="BH33" s="11">
        <v>0</v>
      </c>
      <c r="BI33" s="11">
        <v>0</v>
      </c>
      <c r="BJ33" s="11">
        <v>0</v>
      </c>
      <c r="BK33" s="11">
        <v>0</v>
      </c>
      <c r="BL33" s="12">
        <v>0</v>
      </c>
      <c r="BM33" s="12">
        <v>0</v>
      </c>
      <c r="BN33" s="12">
        <v>0</v>
      </c>
      <c r="BO33" s="12">
        <v>0</v>
      </c>
      <c r="BP33" s="11"/>
      <c r="BQ33" s="11"/>
      <c r="BR33" s="11"/>
      <c r="BS33" s="11"/>
      <c r="BT33" s="12"/>
      <c r="BU33" s="12"/>
      <c r="BV33" s="12"/>
      <c r="BW33" s="12"/>
      <c r="BX33" s="11">
        <v>0</v>
      </c>
      <c r="BY33" s="11">
        <v>0</v>
      </c>
      <c r="BZ33" s="11">
        <v>0</v>
      </c>
      <c r="CA33" s="11">
        <v>0</v>
      </c>
      <c r="CB33" s="12">
        <v>0</v>
      </c>
      <c r="CC33" s="12">
        <v>5</v>
      </c>
      <c r="CD33" s="12">
        <v>0</v>
      </c>
      <c r="CE33" s="12">
        <v>1</v>
      </c>
      <c r="CF33" s="11">
        <v>0</v>
      </c>
      <c r="CG33" s="11">
        <v>0</v>
      </c>
      <c r="CH33" s="11">
        <v>0</v>
      </c>
      <c r="CI33" s="11">
        <v>0</v>
      </c>
      <c r="CJ33" s="12">
        <v>0</v>
      </c>
      <c r="CK33" s="12">
        <v>0</v>
      </c>
      <c r="CL33" s="12">
        <v>0</v>
      </c>
      <c r="CM33" s="12">
        <v>0</v>
      </c>
      <c r="CN33" s="11">
        <v>0</v>
      </c>
      <c r="CO33" s="11">
        <v>0</v>
      </c>
      <c r="CP33" s="11">
        <v>0</v>
      </c>
      <c r="CQ33" s="11">
        <v>0</v>
      </c>
      <c r="CR33" s="12">
        <v>0</v>
      </c>
      <c r="CS33" s="12">
        <v>0</v>
      </c>
      <c r="CT33" s="12">
        <v>0</v>
      </c>
      <c r="CU33" s="12">
        <v>0</v>
      </c>
      <c r="CV33" s="11">
        <v>0</v>
      </c>
      <c r="CW33" s="11">
        <v>0</v>
      </c>
      <c r="CX33" s="11">
        <v>0</v>
      </c>
      <c r="CY33" s="11">
        <v>0</v>
      </c>
      <c r="CZ33" s="12">
        <v>0</v>
      </c>
      <c r="DA33" s="12">
        <v>0</v>
      </c>
      <c r="DB33" s="12">
        <v>0</v>
      </c>
      <c r="DC33" s="12">
        <v>0</v>
      </c>
    </row>
    <row r="34" spans="3:107" x14ac:dyDescent="0.35">
      <c r="C34" s="10"/>
      <c r="D34" s="11"/>
      <c r="E34" s="11"/>
      <c r="F34" s="11"/>
      <c r="G34" s="11"/>
      <c r="H34" s="12"/>
      <c r="I34" s="12"/>
      <c r="J34" s="12"/>
      <c r="K34" s="12"/>
      <c r="L34" s="11"/>
      <c r="M34" s="11"/>
      <c r="N34" s="11"/>
      <c r="O34" s="11"/>
      <c r="P34" s="12"/>
      <c r="Q34" s="12"/>
      <c r="R34" s="12"/>
      <c r="S34" s="12"/>
      <c r="T34" s="11"/>
      <c r="U34" s="11"/>
      <c r="V34" s="11"/>
      <c r="W34" s="11"/>
      <c r="X34" s="12"/>
      <c r="Y34" s="12"/>
      <c r="Z34" s="12"/>
      <c r="AA34" s="12"/>
      <c r="AB34" s="11"/>
      <c r="AC34" s="11"/>
      <c r="AD34" s="11"/>
      <c r="AE34" s="11"/>
      <c r="AF34" s="12"/>
      <c r="AG34" s="12"/>
      <c r="AH34" s="12"/>
      <c r="AI34" s="12"/>
      <c r="AJ34" s="11"/>
      <c r="AK34" s="11"/>
      <c r="AL34" s="11"/>
      <c r="AM34" s="11"/>
      <c r="AN34" s="12"/>
      <c r="AO34" s="12"/>
      <c r="AP34" s="12"/>
      <c r="AQ34" s="12"/>
      <c r="AR34" s="11"/>
      <c r="AS34" s="11"/>
      <c r="AT34" s="11"/>
      <c r="AU34" s="11"/>
      <c r="AV34" s="12"/>
      <c r="AW34" s="12"/>
      <c r="AX34" s="12"/>
      <c r="AY34" s="12"/>
      <c r="AZ34" s="11"/>
      <c r="BA34" s="11"/>
      <c r="BB34" s="11"/>
      <c r="BC34" s="11"/>
      <c r="BD34" s="12"/>
      <c r="BE34" s="12"/>
      <c r="BF34" s="12"/>
      <c r="BG34" s="12"/>
      <c r="BH34" s="11"/>
      <c r="BI34" s="11"/>
      <c r="BJ34" s="11"/>
      <c r="BK34" s="11"/>
      <c r="BL34" s="12"/>
      <c r="BM34" s="12"/>
      <c r="BN34" s="12"/>
      <c r="BO34" s="12"/>
      <c r="BP34" s="11"/>
      <c r="BQ34" s="11"/>
      <c r="BR34" s="11"/>
      <c r="BS34" s="11"/>
      <c r="BT34" s="12"/>
      <c r="BU34" s="12"/>
      <c r="BV34" s="12"/>
      <c r="BW34" s="12"/>
      <c r="BX34" s="11"/>
      <c r="BY34" s="11"/>
      <c r="BZ34" s="11"/>
      <c r="CA34" s="11"/>
      <c r="CB34" s="12"/>
      <c r="CC34" s="12"/>
      <c r="CD34" s="12"/>
      <c r="CE34" s="12"/>
      <c r="CF34" s="11"/>
      <c r="CG34" s="11"/>
      <c r="CH34" s="11"/>
      <c r="CI34" s="11"/>
      <c r="CJ34" s="12"/>
      <c r="CK34" s="12"/>
      <c r="CL34" s="12"/>
      <c r="CM34" s="12"/>
      <c r="CN34" s="11"/>
      <c r="CO34" s="11"/>
      <c r="CP34" s="11"/>
      <c r="CQ34" s="11"/>
      <c r="CR34" s="12"/>
      <c r="CS34" s="12"/>
      <c r="CT34" s="12"/>
      <c r="CU34" s="12"/>
      <c r="CV34" s="11"/>
      <c r="CW34" s="11"/>
      <c r="CX34" s="11"/>
      <c r="CY34" s="11"/>
      <c r="CZ34" s="12"/>
      <c r="DA34" s="12"/>
      <c r="DB34" s="12"/>
      <c r="DC34" s="12"/>
    </row>
    <row r="35" spans="3:107" x14ac:dyDescent="0.35">
      <c r="C35" s="10" t="s">
        <v>45</v>
      </c>
      <c r="D35" s="11">
        <v>60</v>
      </c>
      <c r="E35" s="11">
        <v>95</v>
      </c>
      <c r="F35" s="11">
        <v>80</v>
      </c>
      <c r="G35" s="11">
        <v>25</v>
      </c>
      <c r="H35" s="12">
        <v>90</v>
      </c>
      <c r="I35" s="12">
        <v>70</v>
      </c>
      <c r="J35" s="12">
        <v>75</v>
      </c>
      <c r="K35" s="12">
        <v>80</v>
      </c>
      <c r="L35" s="11">
        <v>100</v>
      </c>
      <c r="M35" s="11">
        <v>70</v>
      </c>
      <c r="N35" s="11">
        <v>50</v>
      </c>
      <c r="O35" s="11">
        <v>15</v>
      </c>
      <c r="P35" s="12">
        <v>100</v>
      </c>
      <c r="Q35" s="12">
        <v>60</v>
      </c>
      <c r="R35" s="12">
        <v>40</v>
      </c>
      <c r="S35" s="12">
        <v>100</v>
      </c>
      <c r="T35" s="11">
        <v>30</v>
      </c>
      <c r="U35" s="11">
        <v>50</v>
      </c>
      <c r="V35" s="11">
        <v>40</v>
      </c>
      <c r="W35" s="11">
        <v>40</v>
      </c>
      <c r="X35" s="12">
        <v>30</v>
      </c>
      <c r="Y35" s="12">
        <v>5</v>
      </c>
      <c r="Z35" s="12">
        <v>20</v>
      </c>
      <c r="AA35" s="12">
        <v>20</v>
      </c>
      <c r="AB35" s="11">
        <v>90</v>
      </c>
      <c r="AC35" s="11">
        <v>80</v>
      </c>
      <c r="AD35" s="11">
        <v>90</v>
      </c>
      <c r="AE35" s="11">
        <v>80</v>
      </c>
      <c r="AF35" s="12">
        <v>90</v>
      </c>
      <c r="AG35" s="12">
        <v>95</v>
      </c>
      <c r="AH35" s="12">
        <v>95</v>
      </c>
      <c r="AI35" s="12">
        <v>85</v>
      </c>
      <c r="AJ35" s="11">
        <v>20</v>
      </c>
      <c r="AK35" s="11">
        <v>10</v>
      </c>
      <c r="AL35" s="11">
        <v>25</v>
      </c>
      <c r="AM35" s="11">
        <v>20</v>
      </c>
      <c r="AN35" s="12">
        <v>15</v>
      </c>
      <c r="AO35" s="12">
        <v>15</v>
      </c>
      <c r="AP35" s="12">
        <v>30</v>
      </c>
      <c r="AQ35" s="12">
        <v>25</v>
      </c>
      <c r="AR35" s="11">
        <v>95</v>
      </c>
      <c r="AS35" s="11">
        <v>95</v>
      </c>
      <c r="AT35" s="11">
        <v>95</v>
      </c>
      <c r="AU35" s="11">
        <v>80</v>
      </c>
      <c r="AV35" s="12">
        <v>60</v>
      </c>
      <c r="AW35" s="12">
        <v>95</v>
      </c>
      <c r="AX35" s="12">
        <v>85</v>
      </c>
      <c r="AY35" s="12">
        <v>95</v>
      </c>
      <c r="AZ35" s="11">
        <v>10</v>
      </c>
      <c r="BA35" s="11">
        <v>5</v>
      </c>
      <c r="BB35" s="11">
        <v>0</v>
      </c>
      <c r="BC35" s="11">
        <v>5</v>
      </c>
      <c r="BD35" s="12">
        <v>20</v>
      </c>
      <c r="BE35" s="12">
        <v>1</v>
      </c>
      <c r="BF35" s="12">
        <v>5</v>
      </c>
      <c r="BG35" s="12">
        <v>15</v>
      </c>
      <c r="BH35" s="11">
        <v>50</v>
      </c>
      <c r="BI35" s="11">
        <v>60</v>
      </c>
      <c r="BJ35" s="11">
        <v>80</v>
      </c>
      <c r="BK35" s="11">
        <v>90</v>
      </c>
      <c r="BL35" s="12">
        <v>90</v>
      </c>
      <c r="BM35" s="12">
        <v>80</v>
      </c>
      <c r="BN35" s="12">
        <v>75</v>
      </c>
      <c r="BO35" s="12">
        <v>45</v>
      </c>
      <c r="BP35" s="11">
        <v>30</v>
      </c>
      <c r="BQ35" s="11">
        <v>25</v>
      </c>
      <c r="BR35" s="11">
        <v>80</v>
      </c>
      <c r="BS35" s="11">
        <v>60</v>
      </c>
      <c r="BT35" s="12">
        <v>85</v>
      </c>
      <c r="BU35" s="12">
        <v>70</v>
      </c>
      <c r="BV35" s="12">
        <v>70</v>
      </c>
      <c r="BW35" s="12">
        <v>5</v>
      </c>
      <c r="BX35" s="11">
        <v>15</v>
      </c>
      <c r="BY35" s="11">
        <v>50</v>
      </c>
      <c r="BZ35" s="11">
        <v>45</v>
      </c>
      <c r="CA35" s="11">
        <v>0</v>
      </c>
      <c r="CB35" s="12">
        <v>40</v>
      </c>
      <c r="CC35" s="12">
        <v>30</v>
      </c>
      <c r="CD35" s="12">
        <v>60</v>
      </c>
      <c r="CE35" s="12">
        <v>60</v>
      </c>
      <c r="CF35" s="11">
        <v>25</v>
      </c>
      <c r="CG35" s="11">
        <v>25</v>
      </c>
      <c r="CH35" s="11">
        <v>40</v>
      </c>
      <c r="CI35" s="11">
        <v>40</v>
      </c>
      <c r="CJ35" s="12">
        <v>40</v>
      </c>
      <c r="CK35" s="12">
        <v>30</v>
      </c>
      <c r="CL35" s="12">
        <v>15</v>
      </c>
      <c r="CM35" s="12">
        <v>30</v>
      </c>
      <c r="CN35" s="11">
        <v>70</v>
      </c>
      <c r="CO35" s="11">
        <v>70</v>
      </c>
      <c r="CP35" s="11">
        <v>35</v>
      </c>
      <c r="CQ35" s="11">
        <v>25</v>
      </c>
      <c r="CR35" s="12">
        <v>70</v>
      </c>
      <c r="CS35" s="12">
        <v>20</v>
      </c>
      <c r="CT35" s="12">
        <v>30</v>
      </c>
      <c r="CU35" s="12">
        <v>50</v>
      </c>
      <c r="CV35" s="11">
        <v>2</v>
      </c>
      <c r="CW35" s="11">
        <v>15</v>
      </c>
      <c r="CX35" s="11">
        <v>3</v>
      </c>
      <c r="CY35" s="11">
        <v>0</v>
      </c>
      <c r="CZ35" s="12">
        <v>30</v>
      </c>
      <c r="DA35" s="12">
        <v>25</v>
      </c>
      <c r="DB35" s="12">
        <v>30</v>
      </c>
      <c r="DC35" s="12">
        <v>20</v>
      </c>
    </row>
    <row r="36" spans="3:107" x14ac:dyDescent="0.35">
      <c r="C36" s="10" t="s">
        <v>46</v>
      </c>
      <c r="D36" s="11">
        <v>0</v>
      </c>
      <c r="E36" s="11">
        <v>5</v>
      </c>
      <c r="F36" s="11">
        <v>5</v>
      </c>
      <c r="G36" s="11">
        <v>30</v>
      </c>
      <c r="H36" s="12">
        <v>3</v>
      </c>
      <c r="I36" s="12">
        <v>10</v>
      </c>
      <c r="J36" s="12">
        <v>0</v>
      </c>
      <c r="K36" s="12">
        <v>5</v>
      </c>
      <c r="L36" s="11">
        <v>0</v>
      </c>
      <c r="M36" s="11">
        <v>30</v>
      </c>
      <c r="N36" s="11">
        <v>40</v>
      </c>
      <c r="O36" s="11">
        <v>70</v>
      </c>
      <c r="P36" s="12">
        <v>0</v>
      </c>
      <c r="Q36" s="12">
        <v>40</v>
      </c>
      <c r="R36" s="12">
        <v>30</v>
      </c>
      <c r="S36" s="12">
        <v>0</v>
      </c>
      <c r="T36" s="11">
        <v>0</v>
      </c>
      <c r="U36" s="11">
        <v>2</v>
      </c>
      <c r="V36" s="11">
        <v>0</v>
      </c>
      <c r="W36" s="11">
        <v>0</v>
      </c>
      <c r="X36" s="12">
        <v>0</v>
      </c>
      <c r="Y36" s="12">
        <v>0</v>
      </c>
      <c r="Z36" s="12">
        <v>0</v>
      </c>
      <c r="AA36" s="12">
        <v>0</v>
      </c>
      <c r="AB36" s="11">
        <v>5</v>
      </c>
      <c r="AC36" s="11">
        <v>5</v>
      </c>
      <c r="AD36" s="11">
        <v>7</v>
      </c>
      <c r="AE36" s="11">
        <v>5</v>
      </c>
      <c r="AF36" s="12">
        <v>0</v>
      </c>
      <c r="AG36" s="12">
        <v>0</v>
      </c>
      <c r="AH36" s="12">
        <v>0</v>
      </c>
      <c r="AI36" s="12">
        <v>1</v>
      </c>
      <c r="AJ36" s="11">
        <v>0</v>
      </c>
      <c r="AK36" s="11">
        <v>0</v>
      </c>
      <c r="AL36" s="11">
        <v>0</v>
      </c>
      <c r="AM36" s="11">
        <v>0</v>
      </c>
      <c r="AN36" s="12">
        <v>0</v>
      </c>
      <c r="AO36" s="12">
        <v>0</v>
      </c>
      <c r="AP36" s="12">
        <v>0</v>
      </c>
      <c r="AQ36" s="12">
        <v>0</v>
      </c>
      <c r="AR36" s="11"/>
      <c r="AS36" s="11"/>
      <c r="AT36" s="11"/>
      <c r="AU36" s="11"/>
      <c r="AV36" s="12"/>
      <c r="AW36" s="12"/>
      <c r="AX36" s="12"/>
      <c r="AY36" s="12"/>
      <c r="AZ36" s="11">
        <v>0</v>
      </c>
      <c r="BA36" s="11">
        <v>0</v>
      </c>
      <c r="BB36" s="11">
        <v>2</v>
      </c>
      <c r="BC36" s="11">
        <v>0</v>
      </c>
      <c r="BD36" s="12">
        <v>0</v>
      </c>
      <c r="BE36" s="12">
        <v>0</v>
      </c>
      <c r="BF36" s="12">
        <v>0</v>
      </c>
      <c r="BG36" s="12">
        <v>0</v>
      </c>
      <c r="BH36" s="11">
        <v>0</v>
      </c>
      <c r="BI36" s="11">
        <v>1</v>
      </c>
      <c r="BJ36" s="11">
        <v>2</v>
      </c>
      <c r="BK36" s="11">
        <v>0</v>
      </c>
      <c r="BL36" s="12">
        <v>0</v>
      </c>
      <c r="BM36" s="12">
        <v>1</v>
      </c>
      <c r="BN36" s="12">
        <v>1</v>
      </c>
      <c r="BO36" s="12">
        <v>10</v>
      </c>
      <c r="BP36" s="11">
        <v>0</v>
      </c>
      <c r="BQ36" s="11">
        <v>0</v>
      </c>
      <c r="BR36" s="11">
        <v>0</v>
      </c>
      <c r="BS36" s="11">
        <v>0</v>
      </c>
      <c r="BT36" s="12">
        <v>0</v>
      </c>
      <c r="BU36" s="12">
        <v>0</v>
      </c>
      <c r="BV36" s="12">
        <v>0</v>
      </c>
      <c r="BW36" s="12">
        <v>0</v>
      </c>
      <c r="BX36" s="11">
        <v>0</v>
      </c>
      <c r="BY36" s="11">
        <v>0</v>
      </c>
      <c r="BZ36" s="11">
        <v>0</v>
      </c>
      <c r="CA36" s="11">
        <v>0</v>
      </c>
      <c r="CB36" s="12">
        <v>0</v>
      </c>
      <c r="CC36" s="12">
        <v>5</v>
      </c>
      <c r="CD36" s="12">
        <v>0</v>
      </c>
      <c r="CE36" s="12">
        <v>1</v>
      </c>
      <c r="CF36" s="11">
        <v>0</v>
      </c>
      <c r="CG36" s="11">
        <v>0</v>
      </c>
      <c r="CH36" s="11">
        <v>1</v>
      </c>
      <c r="CI36" s="11">
        <v>0</v>
      </c>
      <c r="CJ36" s="12">
        <v>1</v>
      </c>
      <c r="CK36" s="12">
        <v>0</v>
      </c>
      <c r="CL36" s="12">
        <v>0</v>
      </c>
      <c r="CM36" s="12">
        <v>0</v>
      </c>
      <c r="CN36" s="11">
        <v>0</v>
      </c>
      <c r="CO36" s="11">
        <v>10</v>
      </c>
      <c r="CP36" s="11">
        <v>0</v>
      </c>
      <c r="CQ36" s="11">
        <v>0</v>
      </c>
      <c r="CR36" s="12">
        <v>0</v>
      </c>
      <c r="CS36" s="12">
        <v>0</v>
      </c>
      <c r="CT36" s="12">
        <v>0</v>
      </c>
      <c r="CU36" s="12">
        <v>0</v>
      </c>
      <c r="CV36" s="11">
        <v>0</v>
      </c>
      <c r="CW36" s="11">
        <v>0</v>
      </c>
      <c r="CX36" s="11">
        <v>0</v>
      </c>
      <c r="CY36" s="11">
        <v>0</v>
      </c>
      <c r="CZ36" s="12">
        <v>0</v>
      </c>
      <c r="DA36" s="12">
        <v>0</v>
      </c>
      <c r="DB36" s="12">
        <v>0</v>
      </c>
      <c r="DC36" s="12">
        <v>0</v>
      </c>
    </row>
    <row r="37" spans="3:107" x14ac:dyDescent="0.35">
      <c r="C37" s="10"/>
      <c r="D37" s="11"/>
      <c r="E37" s="11"/>
      <c r="F37" s="11"/>
      <c r="G37" s="11"/>
      <c r="H37" s="12"/>
      <c r="I37" s="12"/>
      <c r="J37" s="12"/>
      <c r="K37" s="12"/>
      <c r="L37" s="11"/>
      <c r="M37" s="11"/>
      <c r="N37" s="11"/>
      <c r="O37" s="11"/>
      <c r="P37" s="12"/>
      <c r="Q37" s="12"/>
      <c r="R37" s="12"/>
      <c r="S37" s="12"/>
      <c r="T37" s="11"/>
      <c r="U37" s="11"/>
      <c r="V37" s="11"/>
      <c r="W37" s="11"/>
      <c r="X37" s="12"/>
      <c r="Y37" s="12"/>
      <c r="Z37" s="12"/>
      <c r="AA37" s="12"/>
      <c r="AB37" s="11"/>
      <c r="AC37" s="11"/>
      <c r="AD37" s="11"/>
      <c r="AE37" s="11"/>
      <c r="AF37" s="12"/>
      <c r="AG37" s="12"/>
      <c r="AH37" s="12"/>
      <c r="AI37" s="12"/>
      <c r="AJ37" s="11"/>
      <c r="AK37" s="11"/>
      <c r="AL37" s="11"/>
      <c r="AM37" s="11"/>
      <c r="AN37" s="12"/>
      <c r="AO37" s="12"/>
      <c r="AP37" s="12"/>
      <c r="AQ37" s="12"/>
      <c r="AR37" s="11"/>
      <c r="AS37" s="11"/>
      <c r="AT37" s="11"/>
      <c r="AU37" s="11"/>
      <c r="AV37" s="12"/>
      <c r="AW37" s="12"/>
      <c r="AX37" s="12"/>
      <c r="AY37" s="12"/>
      <c r="AZ37" s="11"/>
      <c r="BA37" s="11"/>
      <c r="BB37" s="11"/>
      <c r="BC37" s="11"/>
      <c r="BD37" s="12"/>
      <c r="BE37" s="12"/>
      <c r="BF37" s="12"/>
      <c r="BG37" s="12"/>
      <c r="BH37" s="11"/>
      <c r="BI37" s="11"/>
      <c r="BJ37" s="11"/>
      <c r="BK37" s="11"/>
      <c r="BL37" s="12"/>
      <c r="BM37" s="12"/>
      <c r="BN37" s="12"/>
      <c r="BO37" s="12"/>
      <c r="BP37" s="11"/>
      <c r="BQ37" s="11"/>
      <c r="BR37" s="11"/>
      <c r="BS37" s="11"/>
      <c r="BT37" s="12"/>
      <c r="BU37" s="12"/>
      <c r="BV37" s="12"/>
      <c r="BW37" s="12"/>
      <c r="BX37" s="11"/>
      <c r="BY37" s="11"/>
      <c r="BZ37" s="11"/>
      <c r="CA37" s="11"/>
      <c r="CB37" s="12"/>
      <c r="CC37" s="12"/>
      <c r="CD37" s="12"/>
      <c r="CE37" s="12"/>
      <c r="CF37" s="11"/>
      <c r="CG37" s="11"/>
      <c r="CH37" s="11"/>
      <c r="CI37" s="11"/>
      <c r="CJ37" s="12"/>
      <c r="CK37" s="12"/>
      <c r="CL37" s="12"/>
      <c r="CM37" s="12"/>
      <c r="CN37" s="11"/>
      <c r="CO37" s="11"/>
      <c r="CP37" s="11"/>
      <c r="CQ37" s="11"/>
      <c r="CR37" s="12"/>
      <c r="CS37" s="12"/>
      <c r="CT37" s="12"/>
      <c r="CU37" s="12"/>
      <c r="CV37" s="11"/>
      <c r="CW37" s="11"/>
      <c r="CX37" s="11"/>
      <c r="CY37" s="11"/>
      <c r="CZ37" s="12"/>
      <c r="DA37" s="12"/>
      <c r="DB37" s="12"/>
      <c r="DC37" s="12"/>
    </row>
    <row r="38" spans="3:107" x14ac:dyDescent="0.35">
      <c r="C38" s="10" t="s">
        <v>49</v>
      </c>
      <c r="D38" s="11" t="s">
        <v>80</v>
      </c>
      <c r="E38" s="11"/>
      <c r="F38" s="11"/>
      <c r="G38" s="11"/>
      <c r="H38" s="12"/>
      <c r="I38" s="12"/>
      <c r="J38" s="12"/>
      <c r="K38" s="12"/>
      <c r="L38" s="11" t="s">
        <v>81</v>
      </c>
      <c r="M38" s="11"/>
      <c r="N38" s="11"/>
      <c r="O38" s="11"/>
      <c r="P38" s="12"/>
      <c r="Q38" s="12"/>
      <c r="R38" s="12"/>
      <c r="S38" s="12"/>
      <c r="T38" s="11"/>
      <c r="U38" s="11"/>
      <c r="V38" s="11"/>
      <c r="W38" s="11"/>
      <c r="X38" s="12"/>
      <c r="Y38" s="12"/>
      <c r="Z38" s="12"/>
      <c r="AA38" s="12"/>
      <c r="AB38" s="11" t="s">
        <v>81</v>
      </c>
      <c r="AC38" s="11"/>
      <c r="AD38" s="11"/>
      <c r="AE38" s="11"/>
      <c r="AF38" s="12"/>
      <c r="AG38" s="12"/>
      <c r="AH38" s="12"/>
      <c r="AI38" s="12"/>
      <c r="AJ38" s="11"/>
      <c r="AK38" s="11"/>
      <c r="AL38" s="11"/>
      <c r="AM38" s="11"/>
      <c r="AN38" s="12"/>
      <c r="AO38" s="12"/>
      <c r="AP38" s="12"/>
      <c r="AQ38" s="12"/>
      <c r="AR38" s="11" t="s">
        <v>81</v>
      </c>
      <c r="AS38" s="11"/>
      <c r="AT38" s="11"/>
      <c r="AU38" s="11"/>
      <c r="AV38" s="12"/>
      <c r="AW38" s="12"/>
      <c r="AX38" s="12"/>
      <c r="AY38" s="12"/>
      <c r="AZ38" s="11" t="s">
        <v>80</v>
      </c>
      <c r="BA38" s="11"/>
      <c r="BB38" s="11"/>
      <c r="BC38" s="11"/>
      <c r="BD38" s="12"/>
      <c r="BE38" s="12"/>
      <c r="BF38" s="12"/>
      <c r="BG38" s="12"/>
      <c r="BH38" s="11" t="s">
        <v>81</v>
      </c>
      <c r="BI38" s="11"/>
      <c r="BJ38" s="11"/>
      <c r="BK38" s="11"/>
      <c r="BL38" s="12"/>
      <c r="BM38" s="12"/>
      <c r="BN38" s="12"/>
      <c r="BO38" s="12"/>
      <c r="BP38" s="11" t="s">
        <v>80</v>
      </c>
      <c r="BQ38" s="11"/>
      <c r="BR38" s="11"/>
      <c r="BS38" s="11"/>
      <c r="BT38" s="12"/>
      <c r="BU38" s="12"/>
      <c r="BV38" s="12"/>
      <c r="BW38" s="12"/>
      <c r="BX38" s="11" t="s">
        <v>81</v>
      </c>
      <c r="BY38" s="11"/>
      <c r="BZ38" s="11"/>
      <c r="CA38" s="11"/>
      <c r="CB38" s="12"/>
      <c r="CC38" s="12"/>
      <c r="CD38" s="12"/>
      <c r="CE38" s="12"/>
      <c r="CF38" s="11" t="s">
        <v>81</v>
      </c>
      <c r="CG38" s="11"/>
      <c r="CH38" s="11"/>
      <c r="CI38" s="11"/>
      <c r="CJ38" s="12"/>
      <c r="CK38" s="12"/>
      <c r="CL38" s="12"/>
      <c r="CM38" s="12"/>
      <c r="CN38" s="11" t="s">
        <v>81</v>
      </c>
      <c r="CO38" s="11"/>
      <c r="CP38" s="11"/>
      <c r="CQ38" s="11"/>
      <c r="CR38" s="12"/>
      <c r="CS38" s="12"/>
      <c r="CT38" s="12"/>
      <c r="CU38" s="12"/>
      <c r="CV38" s="11"/>
      <c r="CW38" s="11"/>
      <c r="CX38" s="11"/>
      <c r="CY38" s="11"/>
      <c r="CZ38" s="12"/>
      <c r="DA38" s="12"/>
      <c r="DB38" s="12"/>
      <c r="DC38" s="12"/>
    </row>
  </sheetData>
  <mergeCells count="104">
    <mergeCell ref="T1:AA1"/>
    <mergeCell ref="AB1:AI1"/>
    <mergeCell ref="AJ1:AQ1"/>
    <mergeCell ref="D2:K2"/>
    <mergeCell ref="L2:S2"/>
    <mergeCell ref="T2:AA2"/>
    <mergeCell ref="AB2:AI2"/>
    <mergeCell ref="AJ2:AQ2"/>
    <mergeCell ref="AR2:AY2"/>
    <mergeCell ref="D1:K1"/>
    <mergeCell ref="L1:S1"/>
    <mergeCell ref="AZ2:BG2"/>
    <mergeCell ref="CN1:CU1"/>
    <mergeCell ref="CV1:DC1"/>
    <mergeCell ref="AR1:AY1"/>
    <mergeCell ref="AZ1:BG1"/>
    <mergeCell ref="BH1:BO1"/>
    <mergeCell ref="BP1:BW1"/>
    <mergeCell ref="BX1:CE1"/>
    <mergeCell ref="CF1:CM1"/>
    <mergeCell ref="BH2:BO2"/>
    <mergeCell ref="BP2:BW2"/>
    <mergeCell ref="BX2:CE2"/>
    <mergeCell ref="CF2:CM2"/>
    <mergeCell ref="CN2:CU2"/>
    <mergeCell ref="CV2:DC2"/>
    <mergeCell ref="D3:G3"/>
    <mergeCell ref="H3:K3"/>
    <mergeCell ref="L3:O3"/>
    <mergeCell ref="P3:S3"/>
    <mergeCell ref="T3:W3"/>
    <mergeCell ref="X3:AA3"/>
    <mergeCell ref="D4:G4"/>
    <mergeCell ref="H4:K4"/>
    <mergeCell ref="L4:O4"/>
    <mergeCell ref="P4:S4"/>
    <mergeCell ref="T4:W4"/>
    <mergeCell ref="X4:AA4"/>
    <mergeCell ref="CN3:CQ3"/>
    <mergeCell ref="CR3:CU3"/>
    <mergeCell ref="CV3:CY3"/>
    <mergeCell ref="CZ3:DC3"/>
    <mergeCell ref="BP3:BS3"/>
    <mergeCell ref="BT3:BW3"/>
    <mergeCell ref="BX3:CA3"/>
    <mergeCell ref="CB3:CE3"/>
    <mergeCell ref="CF3:CI3"/>
    <mergeCell ref="CJ3:CM3"/>
    <mergeCell ref="AR3:AU3"/>
    <mergeCell ref="AV3:AY3"/>
    <mergeCell ref="AZ3:BC3"/>
    <mergeCell ref="BD3:BG3"/>
    <mergeCell ref="BH3:BK3"/>
    <mergeCell ref="BL3:BO3"/>
    <mergeCell ref="AB3:AE3"/>
    <mergeCell ref="AF3:AI3"/>
    <mergeCell ref="AJ3:AM3"/>
    <mergeCell ref="AN3:AQ3"/>
    <mergeCell ref="D5:G5"/>
    <mergeCell ref="H5:K5"/>
    <mergeCell ref="L5:O5"/>
    <mergeCell ref="P5:S5"/>
    <mergeCell ref="T5:W5"/>
    <mergeCell ref="X5:AA5"/>
    <mergeCell ref="CN4:CQ4"/>
    <mergeCell ref="CR4:CU4"/>
    <mergeCell ref="AB5:AE5"/>
    <mergeCell ref="AF5:AI5"/>
    <mergeCell ref="AJ5:AM5"/>
    <mergeCell ref="AN5:AQ5"/>
    <mergeCell ref="AB4:AE4"/>
    <mergeCell ref="AF4:AI4"/>
    <mergeCell ref="AJ4:AM4"/>
    <mergeCell ref="AN4:AQ4"/>
    <mergeCell ref="BX4:CA4"/>
    <mergeCell ref="CB4:CE4"/>
    <mergeCell ref="CF4:CI4"/>
    <mergeCell ref="CJ4:CM4"/>
    <mergeCell ref="AR4:AU4"/>
    <mergeCell ref="AV4:AY4"/>
    <mergeCell ref="AZ4:BC4"/>
    <mergeCell ref="BD4:BG4"/>
    <mergeCell ref="CV4:CY4"/>
    <mergeCell ref="CZ4:DC4"/>
    <mergeCell ref="BP4:BS4"/>
    <mergeCell ref="BT4:BW4"/>
    <mergeCell ref="AR5:AU5"/>
    <mergeCell ref="AV5:AY5"/>
    <mergeCell ref="AZ5:BC5"/>
    <mergeCell ref="BD5:BG5"/>
    <mergeCell ref="BH5:BK5"/>
    <mergeCell ref="BL5:BO5"/>
    <mergeCell ref="CN5:CQ5"/>
    <mergeCell ref="CR5:CU5"/>
    <mergeCell ref="CV5:CY5"/>
    <mergeCell ref="CZ5:DC5"/>
    <mergeCell ref="BP5:BS5"/>
    <mergeCell ref="BT5:BW5"/>
    <mergeCell ref="BX5:CA5"/>
    <mergeCell ref="CB5:CE5"/>
    <mergeCell ref="CF5:CI5"/>
    <mergeCell ref="CJ5:CM5"/>
    <mergeCell ref="BL4:BO4"/>
    <mergeCell ref="BH4:B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9925-5413-4EC0-AB91-B8FB5BE9CFF4}">
  <dimension ref="A1:FG42"/>
  <sheetViews>
    <sheetView zoomScaleNormal="100" workbookViewId="0">
      <pane xSplit="3" ySplit="7" topLeftCell="EJ16" activePane="bottomRight" state="frozen"/>
      <selection pane="topRight" activeCell="D1" sqref="D1"/>
      <selection pane="bottomLeft" activeCell="A8" sqref="A8"/>
      <selection pane="bottomRight" activeCell="EJ16" sqref="EJ16"/>
    </sheetView>
  </sheetViews>
  <sheetFormatPr defaultRowHeight="14.5" x14ac:dyDescent="0.35"/>
  <cols>
    <col min="1" max="1" width="17.1796875" customWidth="1"/>
    <col min="2" max="2" width="17" customWidth="1"/>
    <col min="3" max="3" width="19.26953125" customWidth="1"/>
  </cols>
  <sheetData>
    <row r="1" spans="1:163" x14ac:dyDescent="0.35">
      <c r="A1" s="1" t="s">
        <v>0</v>
      </c>
      <c r="B1" s="2" t="s">
        <v>82</v>
      </c>
      <c r="C1" s="8" t="s">
        <v>2</v>
      </c>
      <c r="D1" s="58">
        <v>1</v>
      </c>
      <c r="E1" s="58"/>
      <c r="F1" s="58"/>
      <c r="G1" s="58"/>
      <c r="H1" s="58"/>
      <c r="I1" s="58"/>
      <c r="J1" s="58"/>
      <c r="K1" s="58"/>
      <c r="L1" s="58">
        <v>2</v>
      </c>
      <c r="M1" s="58"/>
      <c r="N1" s="58"/>
      <c r="O1" s="58"/>
      <c r="P1" s="58"/>
      <c r="Q1" s="58"/>
      <c r="R1" s="58"/>
      <c r="S1" s="58"/>
      <c r="T1" s="58">
        <v>3</v>
      </c>
      <c r="U1" s="58"/>
      <c r="V1" s="58"/>
      <c r="W1" s="58"/>
      <c r="X1" s="58"/>
      <c r="Y1" s="58"/>
      <c r="Z1" s="58"/>
      <c r="AA1" s="58"/>
      <c r="AB1" s="58">
        <v>4</v>
      </c>
      <c r="AC1" s="58"/>
      <c r="AD1" s="58"/>
      <c r="AE1" s="58"/>
      <c r="AF1" s="58"/>
      <c r="AG1" s="58"/>
      <c r="AH1" s="58"/>
      <c r="AI1" s="58"/>
      <c r="AJ1" s="58">
        <v>5</v>
      </c>
      <c r="AK1" s="58"/>
      <c r="AL1" s="58"/>
      <c r="AM1" s="58"/>
      <c r="AN1" s="58"/>
      <c r="AO1" s="58"/>
      <c r="AP1" s="58"/>
      <c r="AQ1" s="58"/>
      <c r="AR1" s="58">
        <v>6</v>
      </c>
      <c r="AS1" s="58"/>
      <c r="AT1" s="58"/>
      <c r="AU1" s="58"/>
      <c r="AV1" s="58"/>
      <c r="AW1" s="58"/>
      <c r="AX1" s="58"/>
      <c r="AY1" s="58"/>
      <c r="AZ1" s="58">
        <v>7</v>
      </c>
      <c r="BA1" s="58"/>
      <c r="BB1" s="58"/>
      <c r="BC1" s="58"/>
      <c r="BD1" s="58"/>
      <c r="BE1" s="58"/>
      <c r="BF1" s="58"/>
      <c r="BG1" s="58"/>
      <c r="BH1" s="58">
        <v>8</v>
      </c>
      <c r="BI1" s="58"/>
      <c r="BJ1" s="58"/>
      <c r="BK1" s="58"/>
      <c r="BL1" s="58"/>
      <c r="BM1" s="58"/>
      <c r="BN1" s="58"/>
      <c r="BO1" s="58"/>
      <c r="BP1" s="58">
        <v>9</v>
      </c>
      <c r="BQ1" s="58"/>
      <c r="BR1" s="58"/>
      <c r="BS1" s="58"/>
      <c r="BT1" s="58"/>
      <c r="BU1" s="58"/>
      <c r="BV1" s="58"/>
      <c r="BW1" s="58"/>
      <c r="BX1" s="58">
        <v>10</v>
      </c>
      <c r="BY1" s="58"/>
      <c r="BZ1" s="58"/>
      <c r="CA1" s="58"/>
      <c r="CB1" s="58"/>
      <c r="CC1" s="58"/>
      <c r="CD1" s="58"/>
      <c r="CE1" s="58"/>
      <c r="CF1" s="58">
        <v>11</v>
      </c>
      <c r="CG1" s="58"/>
      <c r="CH1" s="58"/>
      <c r="CI1" s="58"/>
      <c r="CJ1" s="58"/>
      <c r="CK1" s="58"/>
      <c r="CL1" s="58"/>
      <c r="CM1" s="58"/>
      <c r="CN1" s="58">
        <v>12</v>
      </c>
      <c r="CO1" s="58"/>
      <c r="CP1" s="58"/>
      <c r="CQ1" s="58"/>
      <c r="CR1" s="58"/>
      <c r="CS1" s="58"/>
      <c r="CT1" s="58"/>
      <c r="CU1" s="58"/>
      <c r="CV1" s="58">
        <v>13</v>
      </c>
      <c r="CW1" s="58"/>
      <c r="CX1" s="58"/>
      <c r="CY1" s="58"/>
      <c r="CZ1" s="58"/>
      <c r="DA1" s="58"/>
      <c r="DB1" s="58"/>
      <c r="DC1" s="58"/>
      <c r="DD1" s="58">
        <v>14</v>
      </c>
      <c r="DE1" s="58"/>
      <c r="DF1" s="58"/>
      <c r="DG1" s="58"/>
      <c r="DH1" s="58"/>
      <c r="DI1" s="58"/>
      <c r="DJ1" s="58"/>
      <c r="DK1" s="58"/>
      <c r="DL1" s="58">
        <v>15</v>
      </c>
      <c r="DM1" s="58"/>
      <c r="DN1" s="58"/>
      <c r="DO1" s="58"/>
      <c r="DP1" s="58"/>
      <c r="DQ1" s="58"/>
      <c r="DR1" s="58"/>
      <c r="DS1" s="58"/>
      <c r="DT1" s="58">
        <v>16</v>
      </c>
      <c r="DU1" s="58"/>
      <c r="DV1" s="58"/>
      <c r="DW1" s="58"/>
      <c r="DX1" s="58"/>
      <c r="DY1" s="58"/>
      <c r="DZ1" s="58"/>
      <c r="EA1" s="58"/>
      <c r="EB1" s="58">
        <v>17</v>
      </c>
      <c r="EC1" s="58"/>
      <c r="ED1" s="58"/>
      <c r="EE1" s="58"/>
      <c r="EF1" s="58"/>
      <c r="EG1" s="58"/>
      <c r="EH1" s="58"/>
      <c r="EI1" s="58"/>
      <c r="EJ1" s="58">
        <v>18</v>
      </c>
      <c r="EK1" s="58"/>
      <c r="EL1" s="58"/>
      <c r="EM1" s="58"/>
      <c r="EN1" s="58"/>
      <c r="EO1" s="58"/>
      <c r="EP1" s="58"/>
      <c r="EQ1" s="58"/>
      <c r="ER1" s="58">
        <v>19</v>
      </c>
      <c r="ES1" s="58"/>
      <c r="ET1" s="58"/>
      <c r="EU1" s="58"/>
      <c r="EV1" s="58"/>
      <c r="EW1" s="58"/>
      <c r="EX1" s="58"/>
      <c r="EY1" s="58"/>
      <c r="EZ1" s="58">
        <v>20</v>
      </c>
      <c r="FA1" s="58"/>
      <c r="FB1" s="58"/>
      <c r="FC1" s="58"/>
      <c r="FD1" s="58"/>
      <c r="FE1" s="58"/>
      <c r="FF1" s="58"/>
      <c r="FG1" s="58"/>
    </row>
    <row r="2" spans="1:163" ht="14.5" customHeight="1" x14ac:dyDescent="0.35">
      <c r="A2" s="3" t="s">
        <v>3</v>
      </c>
      <c r="B2" s="4" t="s">
        <v>51</v>
      </c>
      <c r="C2" s="9" t="s">
        <v>5</v>
      </c>
      <c r="D2" s="59" t="s">
        <v>54</v>
      </c>
      <c r="E2" s="60"/>
      <c r="F2" s="60"/>
      <c r="G2" s="60"/>
      <c r="H2" s="60"/>
      <c r="I2" s="60"/>
      <c r="J2" s="60"/>
      <c r="K2" s="61"/>
      <c r="L2" s="59" t="s">
        <v>55</v>
      </c>
      <c r="M2" s="60"/>
      <c r="N2" s="60"/>
      <c r="O2" s="60"/>
      <c r="P2" s="60"/>
      <c r="Q2" s="60"/>
      <c r="R2" s="60"/>
      <c r="S2" s="61"/>
      <c r="T2" s="59" t="s">
        <v>54</v>
      </c>
      <c r="U2" s="60"/>
      <c r="V2" s="60"/>
      <c r="W2" s="60"/>
      <c r="X2" s="60"/>
      <c r="Y2" s="60"/>
      <c r="Z2" s="60"/>
      <c r="AA2" s="61"/>
      <c r="AB2" s="59" t="s">
        <v>55</v>
      </c>
      <c r="AC2" s="60"/>
      <c r="AD2" s="60"/>
      <c r="AE2" s="60"/>
      <c r="AF2" s="60"/>
      <c r="AG2" s="60"/>
      <c r="AH2" s="60"/>
      <c r="AI2" s="61"/>
      <c r="AJ2" s="59" t="s">
        <v>54</v>
      </c>
      <c r="AK2" s="60"/>
      <c r="AL2" s="60"/>
      <c r="AM2" s="60"/>
      <c r="AN2" s="60"/>
      <c r="AO2" s="60"/>
      <c r="AP2" s="60"/>
      <c r="AQ2" s="61"/>
      <c r="AR2" s="59" t="s">
        <v>55</v>
      </c>
      <c r="AS2" s="60"/>
      <c r="AT2" s="60"/>
      <c r="AU2" s="60"/>
      <c r="AV2" s="60"/>
      <c r="AW2" s="60"/>
      <c r="AX2" s="60"/>
      <c r="AY2" s="61"/>
      <c r="AZ2" s="59" t="s">
        <v>54</v>
      </c>
      <c r="BA2" s="60"/>
      <c r="BB2" s="60"/>
      <c r="BC2" s="60"/>
      <c r="BD2" s="60"/>
      <c r="BE2" s="60"/>
      <c r="BF2" s="60"/>
      <c r="BG2" s="61"/>
      <c r="BH2" s="59"/>
      <c r="BI2" s="60"/>
      <c r="BJ2" s="60"/>
      <c r="BK2" s="60"/>
      <c r="BL2" s="60"/>
      <c r="BM2" s="60"/>
      <c r="BN2" s="60"/>
      <c r="BO2" s="61"/>
      <c r="BP2" s="59" t="s">
        <v>54</v>
      </c>
      <c r="BQ2" s="60"/>
      <c r="BR2" s="60"/>
      <c r="BS2" s="60"/>
      <c r="BT2" s="60"/>
      <c r="BU2" s="60"/>
      <c r="BV2" s="60"/>
      <c r="BW2" s="61"/>
      <c r="BX2" s="59" t="s">
        <v>55</v>
      </c>
      <c r="BY2" s="60"/>
      <c r="BZ2" s="60"/>
      <c r="CA2" s="60"/>
      <c r="CB2" s="60"/>
      <c r="CC2" s="60"/>
      <c r="CD2" s="60"/>
      <c r="CE2" s="61"/>
      <c r="CF2" s="68" t="s">
        <v>83</v>
      </c>
      <c r="CG2" s="69"/>
      <c r="CH2" s="69"/>
      <c r="CI2" s="69"/>
      <c r="CJ2" s="69"/>
      <c r="CK2" s="69"/>
      <c r="CL2" s="69"/>
      <c r="CM2" s="70"/>
      <c r="CN2" s="59" t="s">
        <v>55</v>
      </c>
      <c r="CO2" s="60"/>
      <c r="CP2" s="60"/>
      <c r="CQ2" s="60"/>
      <c r="CR2" s="60"/>
      <c r="CS2" s="60"/>
      <c r="CT2" s="60"/>
      <c r="CU2" s="61"/>
      <c r="CV2" s="68" t="s">
        <v>83</v>
      </c>
      <c r="CW2" s="69"/>
      <c r="CX2" s="69"/>
      <c r="CY2" s="69"/>
      <c r="CZ2" s="69"/>
      <c r="DA2" s="69"/>
      <c r="DB2" s="69"/>
      <c r="DC2" s="70"/>
      <c r="DD2" s="68" t="s">
        <v>83</v>
      </c>
      <c r="DE2" s="69"/>
      <c r="DF2" s="69"/>
      <c r="DG2" s="69"/>
      <c r="DH2" s="69"/>
      <c r="DI2" s="69"/>
      <c r="DJ2" s="69"/>
      <c r="DK2" s="70"/>
      <c r="DL2" s="59" t="s">
        <v>7</v>
      </c>
      <c r="DM2" s="60"/>
      <c r="DN2" s="60"/>
      <c r="DO2" s="60"/>
      <c r="DP2" s="60"/>
      <c r="DQ2" s="60"/>
      <c r="DR2" s="60"/>
      <c r="DS2" s="61"/>
      <c r="DT2" s="68" t="s">
        <v>83</v>
      </c>
      <c r="DU2" s="69"/>
      <c r="DV2" s="69"/>
      <c r="DW2" s="69"/>
      <c r="DX2" s="69"/>
      <c r="DY2" s="69"/>
      <c r="DZ2" s="69"/>
      <c r="EA2" s="70"/>
      <c r="EB2" s="59" t="s">
        <v>7</v>
      </c>
      <c r="EC2" s="60"/>
      <c r="ED2" s="60"/>
      <c r="EE2" s="60"/>
      <c r="EF2" s="60"/>
      <c r="EG2" s="60"/>
      <c r="EH2" s="60"/>
      <c r="EI2" s="61"/>
      <c r="EJ2" s="68" t="s">
        <v>83</v>
      </c>
      <c r="EK2" s="69"/>
      <c r="EL2" s="69"/>
      <c r="EM2" s="69"/>
      <c r="EN2" s="69"/>
      <c r="EO2" s="69"/>
      <c r="EP2" s="69"/>
      <c r="EQ2" s="70"/>
      <c r="ER2" s="59" t="s">
        <v>7</v>
      </c>
      <c r="ES2" s="60"/>
      <c r="ET2" s="60"/>
      <c r="EU2" s="60"/>
      <c r="EV2" s="60"/>
      <c r="EW2" s="60"/>
      <c r="EX2" s="60"/>
      <c r="EY2" s="61"/>
      <c r="EZ2" s="68" t="s">
        <v>83</v>
      </c>
      <c r="FA2" s="69"/>
      <c r="FB2" s="69"/>
      <c r="FC2" s="69"/>
      <c r="FD2" s="69"/>
      <c r="FE2" s="69"/>
      <c r="FF2" s="69"/>
      <c r="FG2" s="70"/>
    </row>
    <row r="3" spans="1:163" x14ac:dyDescent="0.35">
      <c r="A3" s="3" t="s">
        <v>58</v>
      </c>
      <c r="B3" s="5">
        <v>44644</v>
      </c>
      <c r="C3" s="9"/>
      <c r="D3" s="56" t="s">
        <v>9</v>
      </c>
      <c r="E3" s="56"/>
      <c r="F3" s="56"/>
      <c r="G3" s="56"/>
      <c r="H3" s="57" t="s">
        <v>10</v>
      </c>
      <c r="I3" s="57"/>
      <c r="J3" s="57"/>
      <c r="K3" s="57"/>
      <c r="L3" s="56" t="s">
        <v>9</v>
      </c>
      <c r="M3" s="56"/>
      <c r="N3" s="56"/>
      <c r="O3" s="56"/>
      <c r="P3" s="57" t="s">
        <v>10</v>
      </c>
      <c r="Q3" s="57"/>
      <c r="R3" s="57"/>
      <c r="S3" s="57"/>
      <c r="T3" s="56" t="s">
        <v>9</v>
      </c>
      <c r="U3" s="56"/>
      <c r="V3" s="56"/>
      <c r="W3" s="56"/>
      <c r="X3" s="57" t="s">
        <v>10</v>
      </c>
      <c r="Y3" s="57"/>
      <c r="Z3" s="57"/>
      <c r="AA3" s="57"/>
      <c r="AB3" s="56" t="s">
        <v>9</v>
      </c>
      <c r="AC3" s="56"/>
      <c r="AD3" s="56"/>
      <c r="AE3" s="56"/>
      <c r="AF3" s="57" t="s">
        <v>10</v>
      </c>
      <c r="AG3" s="57"/>
      <c r="AH3" s="57"/>
      <c r="AI3" s="57"/>
      <c r="AJ3" s="56" t="s">
        <v>9</v>
      </c>
      <c r="AK3" s="56"/>
      <c r="AL3" s="56"/>
      <c r="AM3" s="56"/>
      <c r="AN3" s="57" t="s">
        <v>10</v>
      </c>
      <c r="AO3" s="57"/>
      <c r="AP3" s="57"/>
      <c r="AQ3" s="57"/>
      <c r="AR3" s="56" t="s">
        <v>9</v>
      </c>
      <c r="AS3" s="56"/>
      <c r="AT3" s="56"/>
      <c r="AU3" s="56"/>
      <c r="AV3" s="57" t="s">
        <v>10</v>
      </c>
      <c r="AW3" s="57"/>
      <c r="AX3" s="57"/>
      <c r="AY3" s="57"/>
      <c r="AZ3" s="56" t="s">
        <v>9</v>
      </c>
      <c r="BA3" s="56"/>
      <c r="BB3" s="56"/>
      <c r="BC3" s="56"/>
      <c r="BD3" s="57" t="s">
        <v>10</v>
      </c>
      <c r="BE3" s="57"/>
      <c r="BF3" s="57"/>
      <c r="BG3" s="57"/>
      <c r="BH3" s="56" t="s">
        <v>9</v>
      </c>
      <c r="BI3" s="56"/>
      <c r="BJ3" s="56"/>
      <c r="BK3" s="56"/>
      <c r="BL3" s="57" t="s">
        <v>10</v>
      </c>
      <c r="BM3" s="57"/>
      <c r="BN3" s="57"/>
      <c r="BO3" s="57"/>
      <c r="BP3" s="56" t="s">
        <v>9</v>
      </c>
      <c r="BQ3" s="56"/>
      <c r="BR3" s="56"/>
      <c r="BS3" s="56"/>
      <c r="BT3" s="57" t="s">
        <v>10</v>
      </c>
      <c r="BU3" s="57"/>
      <c r="BV3" s="57"/>
      <c r="BW3" s="57"/>
      <c r="BX3" s="56" t="s">
        <v>9</v>
      </c>
      <c r="BY3" s="56"/>
      <c r="BZ3" s="56"/>
      <c r="CA3" s="56"/>
      <c r="CB3" s="57" t="s">
        <v>10</v>
      </c>
      <c r="CC3" s="57"/>
      <c r="CD3" s="57"/>
      <c r="CE3" s="57"/>
      <c r="CF3" s="56" t="s">
        <v>9</v>
      </c>
      <c r="CG3" s="56"/>
      <c r="CH3" s="56"/>
      <c r="CI3" s="56"/>
      <c r="CJ3" s="57" t="s">
        <v>10</v>
      </c>
      <c r="CK3" s="57"/>
      <c r="CL3" s="57"/>
      <c r="CM3" s="57"/>
      <c r="CN3" s="56" t="s">
        <v>9</v>
      </c>
      <c r="CO3" s="56"/>
      <c r="CP3" s="56"/>
      <c r="CQ3" s="56"/>
      <c r="CR3" s="57" t="s">
        <v>10</v>
      </c>
      <c r="CS3" s="57"/>
      <c r="CT3" s="57"/>
      <c r="CU3" s="57"/>
      <c r="CV3" s="56" t="s">
        <v>9</v>
      </c>
      <c r="CW3" s="56"/>
      <c r="CX3" s="56"/>
      <c r="CY3" s="56"/>
      <c r="CZ3" s="57" t="s">
        <v>10</v>
      </c>
      <c r="DA3" s="57"/>
      <c r="DB3" s="57"/>
      <c r="DC3" s="57"/>
      <c r="DD3" s="56" t="s">
        <v>9</v>
      </c>
      <c r="DE3" s="56"/>
      <c r="DF3" s="56"/>
      <c r="DG3" s="56"/>
      <c r="DH3" s="57" t="s">
        <v>10</v>
      </c>
      <c r="DI3" s="57"/>
      <c r="DJ3" s="57"/>
      <c r="DK3" s="57"/>
      <c r="DL3" s="56" t="s">
        <v>9</v>
      </c>
      <c r="DM3" s="56"/>
      <c r="DN3" s="56"/>
      <c r="DO3" s="56"/>
      <c r="DP3" s="57" t="s">
        <v>10</v>
      </c>
      <c r="DQ3" s="57"/>
      <c r="DR3" s="57"/>
      <c r="DS3" s="57"/>
      <c r="DT3" s="56" t="s">
        <v>9</v>
      </c>
      <c r="DU3" s="56"/>
      <c r="DV3" s="56"/>
      <c r="DW3" s="56"/>
      <c r="DX3" s="57" t="s">
        <v>10</v>
      </c>
      <c r="DY3" s="57"/>
      <c r="DZ3" s="57"/>
      <c r="EA3" s="57"/>
      <c r="EB3" s="56" t="s">
        <v>9</v>
      </c>
      <c r="EC3" s="56"/>
      <c r="ED3" s="56"/>
      <c r="EE3" s="56"/>
      <c r="EF3" s="57" t="s">
        <v>10</v>
      </c>
      <c r="EG3" s="57"/>
      <c r="EH3" s="57"/>
      <c r="EI3" s="57"/>
      <c r="EJ3" s="56" t="s">
        <v>9</v>
      </c>
      <c r="EK3" s="56"/>
      <c r="EL3" s="56"/>
      <c r="EM3" s="56"/>
      <c r="EN3" s="57" t="s">
        <v>10</v>
      </c>
      <c r="EO3" s="57"/>
      <c r="EP3" s="57"/>
      <c r="EQ3" s="57"/>
      <c r="ER3" s="56" t="s">
        <v>9</v>
      </c>
      <c r="ES3" s="56"/>
      <c r="ET3" s="56"/>
      <c r="EU3" s="56"/>
      <c r="EV3" s="57" t="s">
        <v>10</v>
      </c>
      <c r="EW3" s="57"/>
      <c r="EX3" s="57"/>
      <c r="EY3" s="57"/>
      <c r="EZ3" s="56" t="s">
        <v>9</v>
      </c>
      <c r="FA3" s="56"/>
      <c r="FB3" s="56"/>
      <c r="FC3" s="56"/>
      <c r="FD3" s="57" t="s">
        <v>10</v>
      </c>
      <c r="FE3" s="57"/>
      <c r="FF3" s="57"/>
      <c r="FG3" s="57"/>
    </row>
    <row r="4" spans="1:163" x14ac:dyDescent="0.35">
      <c r="A4" s="21" t="s">
        <v>84</v>
      </c>
      <c r="B4" s="5">
        <v>44776</v>
      </c>
      <c r="C4" s="9" t="s">
        <v>11</v>
      </c>
      <c r="D4" s="62">
        <v>144.6767857035</v>
      </c>
      <c r="E4" s="63"/>
      <c r="F4" s="63"/>
      <c r="G4" s="64"/>
      <c r="H4" s="65">
        <v>144.67683727100001</v>
      </c>
      <c r="I4" s="66"/>
      <c r="J4" s="66"/>
      <c r="K4" s="67"/>
      <c r="L4" s="62">
        <v>144.67696605</v>
      </c>
      <c r="M4" s="63"/>
      <c r="N4" s="63"/>
      <c r="O4" s="64"/>
      <c r="P4" s="65">
        <v>144.67700489871399</v>
      </c>
      <c r="Q4" s="66"/>
      <c r="R4" s="66"/>
      <c r="S4" s="67"/>
      <c r="T4" s="62">
        <v>144.67691873371399</v>
      </c>
      <c r="U4" s="63"/>
      <c r="V4" s="63"/>
      <c r="W4" s="64"/>
      <c r="X4" s="65">
        <v>144.676965231857</v>
      </c>
      <c r="Y4" s="66"/>
      <c r="Z4" s="66"/>
      <c r="AA4" s="67"/>
      <c r="AB4" s="62">
        <v>144.67711804633299</v>
      </c>
      <c r="AC4" s="63"/>
      <c r="AD4" s="63"/>
      <c r="AE4" s="64"/>
      <c r="AF4" s="65">
        <v>144.67716559075001</v>
      </c>
      <c r="AG4" s="66"/>
      <c r="AH4" s="66"/>
      <c r="AI4" s="67"/>
      <c r="AJ4" s="62">
        <v>144.677066436166</v>
      </c>
      <c r="AK4" s="63"/>
      <c r="AL4" s="63"/>
      <c r="AM4" s="64"/>
      <c r="AN4" s="65">
        <v>144.677099877285</v>
      </c>
      <c r="AO4" s="66"/>
      <c r="AP4" s="66"/>
      <c r="AQ4" s="67"/>
      <c r="AR4" s="62">
        <v>144.67726579345401</v>
      </c>
      <c r="AS4" s="63"/>
      <c r="AT4" s="63"/>
      <c r="AU4" s="64"/>
      <c r="AV4" s="65">
        <v>144.67729874266601</v>
      </c>
      <c r="AW4" s="66"/>
      <c r="AX4" s="66"/>
      <c r="AY4" s="67"/>
      <c r="AZ4" s="62">
        <v>144.67720524777701</v>
      </c>
      <c r="BA4" s="63"/>
      <c r="BB4" s="63"/>
      <c r="BC4" s="64"/>
      <c r="BD4" s="65">
        <v>144.67724674042799</v>
      </c>
      <c r="BE4" s="66"/>
      <c r="BF4" s="66"/>
      <c r="BG4" s="67"/>
      <c r="BH4" s="62">
        <v>144.677446285142</v>
      </c>
      <c r="BI4" s="63"/>
      <c r="BJ4" s="63"/>
      <c r="BK4" s="64"/>
      <c r="BL4" s="65">
        <v>144.677474823333</v>
      </c>
      <c r="BM4" s="66"/>
      <c r="BN4" s="66"/>
      <c r="BO4" s="67"/>
      <c r="BP4" s="62">
        <v>144.67735063924999</v>
      </c>
      <c r="BQ4" s="63"/>
      <c r="BR4" s="63"/>
      <c r="BS4" s="64"/>
      <c r="BT4" s="65">
        <v>144.67738985509999</v>
      </c>
      <c r="BU4" s="66"/>
      <c r="BV4" s="66"/>
      <c r="BW4" s="67"/>
      <c r="BX4" s="62">
        <v>144.67759908469901</v>
      </c>
      <c r="BY4" s="63"/>
      <c r="BZ4" s="63"/>
      <c r="CA4" s="64"/>
      <c r="CB4" s="65">
        <v>144.677621255285</v>
      </c>
      <c r="CC4" s="66"/>
      <c r="CD4" s="66"/>
      <c r="CE4" s="67"/>
      <c r="CF4" s="62">
        <v>144.67751929681799</v>
      </c>
      <c r="CG4" s="63"/>
      <c r="CH4" s="63"/>
      <c r="CI4" s="64"/>
      <c r="CJ4" s="65">
        <v>144.677549534875</v>
      </c>
      <c r="CK4" s="66"/>
      <c r="CL4" s="66"/>
      <c r="CM4" s="67"/>
      <c r="CN4" s="62">
        <v>144.67774211887499</v>
      </c>
      <c r="CO4" s="63"/>
      <c r="CP4" s="63"/>
      <c r="CQ4" s="64"/>
      <c r="CR4" s="65">
        <v>144.67776223524999</v>
      </c>
      <c r="CS4" s="66"/>
      <c r="CT4" s="66"/>
      <c r="CU4" s="67"/>
      <c r="CV4" s="62">
        <v>144.67766804837399</v>
      </c>
      <c r="CW4" s="63"/>
      <c r="CX4" s="63"/>
      <c r="CY4" s="64"/>
      <c r="CZ4" s="65">
        <v>144.67771232639899</v>
      </c>
      <c r="DA4" s="66"/>
      <c r="DB4" s="66"/>
      <c r="DC4" s="67"/>
      <c r="DD4" s="62">
        <v>144.67788665516599</v>
      </c>
      <c r="DE4" s="63"/>
      <c r="DF4" s="63"/>
      <c r="DG4" s="64"/>
      <c r="DH4" s="65">
        <v>144.67791297466599</v>
      </c>
      <c r="DI4" s="66"/>
      <c r="DJ4" s="66"/>
      <c r="DK4" s="67"/>
      <c r="DL4" s="62">
        <v>144.67777896483301</v>
      </c>
      <c r="DM4" s="63"/>
      <c r="DN4" s="63"/>
      <c r="DO4" s="64"/>
      <c r="DP4" s="65">
        <v>144.677822270571</v>
      </c>
      <c r="DQ4" s="66"/>
      <c r="DR4" s="66"/>
      <c r="DS4" s="67"/>
      <c r="DT4" s="62">
        <v>144.678072826857</v>
      </c>
      <c r="DU4" s="63"/>
      <c r="DV4" s="63"/>
      <c r="DW4" s="64"/>
      <c r="DX4" s="65">
        <v>144.67808175685701</v>
      </c>
      <c r="DY4" s="66"/>
      <c r="DZ4" s="66"/>
      <c r="EA4" s="67"/>
      <c r="EB4" s="62">
        <v>144.67791435328499</v>
      </c>
      <c r="EC4" s="63"/>
      <c r="ED4" s="63"/>
      <c r="EE4" s="64"/>
      <c r="EF4" s="65">
        <v>144.67794762199901</v>
      </c>
      <c r="EG4" s="66"/>
      <c r="EH4" s="66"/>
      <c r="EI4" s="67"/>
      <c r="EJ4" s="62">
        <v>144.67822041483299</v>
      </c>
      <c r="EK4" s="63"/>
      <c r="EL4" s="63"/>
      <c r="EM4" s="64"/>
      <c r="EN4" s="65">
        <v>144.6782196055</v>
      </c>
      <c r="EO4" s="66"/>
      <c r="EP4" s="66"/>
      <c r="EQ4" s="67"/>
      <c r="ER4" s="62">
        <v>144.678055806272</v>
      </c>
      <c r="ES4" s="63"/>
      <c r="ET4" s="63"/>
      <c r="EU4" s="64"/>
      <c r="EV4" s="65">
        <v>144.67809471557101</v>
      </c>
      <c r="EW4" s="66"/>
      <c r="EX4" s="66"/>
      <c r="EY4" s="67"/>
      <c r="EZ4" s="62">
        <v>144.67843409400001</v>
      </c>
      <c r="FA4" s="63"/>
      <c r="FB4" s="63"/>
      <c r="FC4" s="64"/>
      <c r="FD4" s="65">
        <v>144.67843828985701</v>
      </c>
      <c r="FE4" s="66"/>
      <c r="FF4" s="66"/>
      <c r="FG4" s="67"/>
    </row>
    <row r="5" spans="1:163" x14ac:dyDescent="0.35">
      <c r="A5" s="3"/>
      <c r="B5" s="5"/>
      <c r="C5" s="9" t="s">
        <v>12</v>
      </c>
      <c r="D5" s="62">
        <v>-38.202614455624897</v>
      </c>
      <c r="E5" s="63"/>
      <c r="F5" s="63"/>
      <c r="G5" s="64"/>
      <c r="H5" s="65">
        <v>-38.202633460315703</v>
      </c>
      <c r="I5" s="66"/>
      <c r="J5" s="66"/>
      <c r="K5" s="67"/>
      <c r="L5" s="62">
        <v>-38.20267899225</v>
      </c>
      <c r="M5" s="63"/>
      <c r="N5" s="63"/>
      <c r="O5" s="64"/>
      <c r="P5" s="65">
        <v>-38.202697668857098</v>
      </c>
      <c r="Q5" s="66"/>
      <c r="R5" s="66"/>
      <c r="S5" s="67"/>
      <c r="T5" s="62">
        <v>-38.202519942714197</v>
      </c>
      <c r="U5" s="63"/>
      <c r="V5" s="63"/>
      <c r="W5" s="64"/>
      <c r="X5" s="65">
        <v>-38.202538222428501</v>
      </c>
      <c r="Y5" s="66"/>
      <c r="Z5" s="66"/>
      <c r="AA5" s="67"/>
      <c r="AB5" s="62">
        <v>-38.202597087555503</v>
      </c>
      <c r="AC5" s="63"/>
      <c r="AD5" s="63"/>
      <c r="AE5" s="64"/>
      <c r="AF5" s="65">
        <v>-38.202616556499997</v>
      </c>
      <c r="AG5" s="66"/>
      <c r="AH5" s="66"/>
      <c r="AI5" s="67"/>
      <c r="AJ5" s="62">
        <v>-38.202428687999998</v>
      </c>
      <c r="AK5" s="63"/>
      <c r="AL5" s="63"/>
      <c r="AM5" s="64"/>
      <c r="AN5" s="65">
        <v>-38.2024545407142</v>
      </c>
      <c r="AO5" s="66"/>
      <c r="AP5" s="66"/>
      <c r="AQ5" s="67"/>
      <c r="AR5" s="62">
        <v>-38.202527503636297</v>
      </c>
      <c r="AS5" s="63"/>
      <c r="AT5" s="63"/>
      <c r="AU5" s="64"/>
      <c r="AV5" s="65">
        <v>-38.202559608777698</v>
      </c>
      <c r="AW5" s="66"/>
      <c r="AX5" s="66"/>
      <c r="AY5" s="67"/>
      <c r="AZ5" s="62">
        <v>-38.202351105555501</v>
      </c>
      <c r="BA5" s="63"/>
      <c r="BB5" s="63"/>
      <c r="BC5" s="64"/>
      <c r="BD5" s="65">
        <v>-38.2023787592857</v>
      </c>
      <c r="BE5" s="66"/>
      <c r="BF5" s="66"/>
      <c r="BG5" s="67"/>
      <c r="BH5" s="62">
        <v>-38.202438847714198</v>
      </c>
      <c r="BI5" s="63"/>
      <c r="BJ5" s="63"/>
      <c r="BK5" s="64"/>
      <c r="BL5" s="65">
        <v>-38.202467905444401</v>
      </c>
      <c r="BM5" s="66"/>
      <c r="BN5" s="66"/>
      <c r="BO5" s="67"/>
      <c r="BP5" s="62">
        <v>-38.202272720000003</v>
      </c>
      <c r="BQ5" s="63"/>
      <c r="BR5" s="63"/>
      <c r="BS5" s="64"/>
      <c r="BT5" s="65">
        <v>-38.202305430499997</v>
      </c>
      <c r="BU5" s="66"/>
      <c r="BV5" s="66"/>
      <c r="BW5" s="67"/>
      <c r="BX5" s="62">
        <v>-38.202330431900002</v>
      </c>
      <c r="BY5" s="63"/>
      <c r="BZ5" s="63"/>
      <c r="CA5" s="64"/>
      <c r="CB5" s="65">
        <v>-38.2023696747857</v>
      </c>
      <c r="CC5" s="66"/>
      <c r="CD5" s="66"/>
      <c r="CE5" s="67"/>
      <c r="CF5" s="62">
        <v>-38.202189950272697</v>
      </c>
      <c r="CG5" s="63"/>
      <c r="CH5" s="63"/>
      <c r="CI5" s="64"/>
      <c r="CJ5" s="65">
        <v>-38.202221737749902</v>
      </c>
      <c r="CK5" s="66"/>
      <c r="CL5" s="66"/>
      <c r="CM5" s="67"/>
      <c r="CN5" s="62">
        <v>-38.202241624999999</v>
      </c>
      <c r="CO5" s="63"/>
      <c r="CP5" s="63"/>
      <c r="CQ5" s="64"/>
      <c r="CR5" s="65">
        <v>-38.202273700375002</v>
      </c>
      <c r="CS5" s="66"/>
      <c r="CT5" s="66"/>
      <c r="CU5" s="67"/>
      <c r="CV5" s="62">
        <v>-38.202107391749998</v>
      </c>
      <c r="CW5" s="63"/>
      <c r="CX5" s="63"/>
      <c r="CY5" s="64"/>
      <c r="CZ5" s="65">
        <v>-38.202138213399998</v>
      </c>
      <c r="DA5" s="66"/>
      <c r="DB5" s="66"/>
      <c r="DC5" s="67"/>
      <c r="DD5" s="62">
        <v>-38.202147523000001</v>
      </c>
      <c r="DE5" s="63"/>
      <c r="DF5" s="63"/>
      <c r="DG5" s="64"/>
      <c r="DH5" s="65">
        <v>-38.2021878611666</v>
      </c>
      <c r="DI5" s="66"/>
      <c r="DJ5" s="66"/>
      <c r="DK5" s="67"/>
      <c r="DL5" s="62">
        <v>-38.202029209333297</v>
      </c>
      <c r="DM5" s="63"/>
      <c r="DN5" s="63"/>
      <c r="DO5" s="64"/>
      <c r="DP5" s="65">
        <v>-38.202061726285699</v>
      </c>
      <c r="DQ5" s="66"/>
      <c r="DR5" s="66"/>
      <c r="DS5" s="67"/>
      <c r="DT5" s="62">
        <v>-38.202139631285696</v>
      </c>
      <c r="DU5" s="63"/>
      <c r="DV5" s="63"/>
      <c r="DW5" s="64"/>
      <c r="DX5" s="65">
        <v>-38.202177381857098</v>
      </c>
      <c r="DY5" s="66"/>
      <c r="DZ5" s="66"/>
      <c r="EA5" s="67"/>
      <c r="EB5" s="62">
        <v>-38.201927015999999</v>
      </c>
      <c r="EC5" s="63"/>
      <c r="ED5" s="63"/>
      <c r="EE5" s="64"/>
      <c r="EF5" s="65">
        <v>-38.201952403833303</v>
      </c>
      <c r="EG5" s="66"/>
      <c r="EH5" s="66"/>
      <c r="EI5" s="67"/>
      <c r="EJ5" s="62">
        <v>-38.202116551166597</v>
      </c>
      <c r="EK5" s="63"/>
      <c r="EL5" s="63"/>
      <c r="EM5" s="64"/>
      <c r="EN5" s="65">
        <v>-38.202159495499998</v>
      </c>
      <c r="EO5" s="66"/>
      <c r="EP5" s="66"/>
      <c r="EQ5" s="67"/>
      <c r="ER5" s="62">
        <v>-38.201830744545397</v>
      </c>
      <c r="ES5" s="63"/>
      <c r="ET5" s="63"/>
      <c r="EU5" s="64"/>
      <c r="EV5" s="65">
        <v>-38.201850979714202</v>
      </c>
      <c r="EW5" s="66"/>
      <c r="EX5" s="66"/>
      <c r="EY5" s="67"/>
      <c r="EZ5" s="62">
        <v>-38.202114851428497</v>
      </c>
      <c r="FA5" s="63"/>
      <c r="FB5" s="63"/>
      <c r="FC5" s="64"/>
      <c r="FD5" s="65">
        <v>-38.202151931357101</v>
      </c>
      <c r="FE5" s="66"/>
      <c r="FF5" s="66"/>
      <c r="FG5" s="67"/>
    </row>
    <row r="6" spans="1:163" x14ac:dyDescent="0.35">
      <c r="A6" s="3"/>
      <c r="B6" s="5"/>
      <c r="C6" s="9" t="s">
        <v>68</v>
      </c>
      <c r="D6" s="13"/>
      <c r="E6" s="14"/>
      <c r="F6" s="14"/>
      <c r="G6" s="15"/>
      <c r="H6" s="16"/>
      <c r="I6" s="17"/>
      <c r="J6" s="17"/>
      <c r="K6" s="18"/>
      <c r="L6" s="13"/>
      <c r="M6" s="14"/>
      <c r="N6" s="14"/>
      <c r="O6" s="15"/>
      <c r="P6" s="16"/>
      <c r="Q6" s="17"/>
      <c r="R6" s="17"/>
      <c r="S6" s="18"/>
      <c r="T6" s="13"/>
      <c r="U6" s="14"/>
      <c r="V6" s="14"/>
      <c r="W6" s="15"/>
      <c r="X6" s="16"/>
      <c r="Y6" s="17"/>
      <c r="Z6" s="17"/>
      <c r="AA6" s="18"/>
      <c r="AB6" s="13"/>
      <c r="AC6" s="14"/>
      <c r="AD6" s="14"/>
      <c r="AE6" s="15"/>
      <c r="AF6" s="16"/>
      <c r="AG6" s="17"/>
      <c r="AH6" s="17"/>
      <c r="AI6" s="18"/>
      <c r="AJ6" s="13"/>
      <c r="AK6" s="14"/>
      <c r="AL6" s="14"/>
      <c r="AM6" s="15"/>
      <c r="AN6" s="16"/>
      <c r="AO6" s="17"/>
      <c r="AP6" s="17"/>
      <c r="AQ6" s="18"/>
      <c r="AR6" s="13"/>
      <c r="AS6" s="14"/>
      <c r="AT6" s="14"/>
      <c r="AU6" s="15"/>
      <c r="AV6" s="16"/>
      <c r="AW6" s="17"/>
      <c r="AX6" s="17"/>
      <c r="AY6" s="18"/>
      <c r="AZ6" s="13"/>
      <c r="BA6" s="14"/>
      <c r="BB6" s="14"/>
      <c r="BC6" s="15"/>
      <c r="BD6" s="16"/>
      <c r="BE6" s="17"/>
      <c r="BF6" s="17"/>
      <c r="BG6" s="18"/>
      <c r="BH6" s="13"/>
      <c r="BI6" s="14"/>
      <c r="BJ6" s="14"/>
      <c r="BK6" s="15"/>
      <c r="BL6" s="16"/>
      <c r="BM6" s="17"/>
      <c r="BN6" s="17"/>
      <c r="BO6" s="18"/>
      <c r="BP6" s="13"/>
      <c r="BQ6" s="14"/>
      <c r="BR6" s="14"/>
      <c r="BS6" s="15"/>
      <c r="BT6" s="16"/>
      <c r="BU6" s="17"/>
      <c r="BV6" s="17"/>
      <c r="BW6" s="18"/>
      <c r="BX6" s="13"/>
      <c r="BY6" s="14"/>
      <c r="BZ6" s="14"/>
      <c r="CA6" s="15"/>
      <c r="CB6" s="16"/>
      <c r="CC6" s="17"/>
      <c r="CD6" s="17"/>
      <c r="CE6" s="18"/>
      <c r="CF6" s="13"/>
      <c r="CG6" s="14"/>
      <c r="CH6" s="14"/>
      <c r="CI6" s="15"/>
      <c r="CJ6" s="16"/>
      <c r="CK6" s="17"/>
      <c r="CL6" s="17"/>
      <c r="CM6" s="18"/>
      <c r="CN6" s="13"/>
      <c r="CO6" s="14"/>
      <c r="CP6" s="14"/>
      <c r="CQ6" s="15"/>
      <c r="CR6" s="16"/>
      <c r="CS6" s="17"/>
      <c r="CT6" s="17"/>
      <c r="CU6" s="18"/>
      <c r="CV6" s="13"/>
      <c r="CW6" s="14"/>
      <c r="CX6" s="14"/>
      <c r="CY6" s="15"/>
      <c r="CZ6" s="16"/>
      <c r="DA6" s="17"/>
      <c r="DB6" s="17"/>
      <c r="DC6" s="18"/>
      <c r="DD6" s="13"/>
      <c r="DE6" s="14"/>
      <c r="DF6" s="14"/>
      <c r="DG6" s="15"/>
      <c r="DH6" s="16"/>
      <c r="DI6" s="17"/>
      <c r="DJ6" s="17"/>
      <c r="DK6" s="18"/>
      <c r="DL6" s="13"/>
      <c r="DM6" s="14"/>
      <c r="DN6" s="14"/>
      <c r="DO6" s="15"/>
      <c r="DP6" s="16"/>
      <c r="DQ6" s="17"/>
      <c r="DR6" s="17"/>
      <c r="DS6" s="18"/>
      <c r="DT6" s="13"/>
      <c r="DU6" s="14"/>
      <c r="DV6" s="14"/>
      <c r="DW6" s="15"/>
      <c r="DX6" s="16"/>
      <c r="DY6" s="17"/>
      <c r="DZ6" s="17"/>
      <c r="EA6" s="18"/>
      <c r="EB6" s="13"/>
      <c r="EC6" s="14"/>
      <c r="ED6" s="14"/>
      <c r="EE6" s="15"/>
      <c r="EF6" s="16"/>
      <c r="EG6" s="17"/>
      <c r="EH6" s="17"/>
      <c r="EI6" s="18"/>
      <c r="EJ6" s="13"/>
      <c r="EK6" s="14"/>
      <c r="EL6" s="14"/>
      <c r="EM6" s="15"/>
      <c r="EN6" s="16"/>
      <c r="EO6" s="17"/>
      <c r="EP6" s="17"/>
      <c r="EQ6" s="18"/>
      <c r="ER6" s="13"/>
      <c r="ES6" s="14"/>
      <c r="ET6" s="14"/>
      <c r="EU6" s="15"/>
      <c r="EV6" s="16"/>
      <c r="EW6" s="17"/>
      <c r="EX6" s="17"/>
      <c r="EY6" s="18"/>
      <c r="EZ6" s="13"/>
      <c r="FA6" s="14"/>
      <c r="FB6" s="14"/>
      <c r="FC6" s="15"/>
      <c r="FD6" s="16"/>
      <c r="FE6" s="17"/>
      <c r="FF6" s="17"/>
      <c r="FG6" s="18"/>
    </row>
    <row r="7" spans="1:163" x14ac:dyDescent="0.35">
      <c r="A7" s="6"/>
      <c r="B7" s="7"/>
      <c r="C7" s="10" t="s">
        <v>13</v>
      </c>
      <c r="D7" s="11" t="s">
        <v>14</v>
      </c>
      <c r="E7" s="11" t="s">
        <v>15</v>
      </c>
      <c r="F7" s="11" t="s">
        <v>16</v>
      </c>
      <c r="G7" s="11" t="s">
        <v>17</v>
      </c>
      <c r="H7" s="12" t="s">
        <v>14</v>
      </c>
      <c r="I7" s="12" t="s">
        <v>15</v>
      </c>
      <c r="J7" s="12" t="s">
        <v>16</v>
      </c>
      <c r="K7" s="12" t="s">
        <v>17</v>
      </c>
      <c r="L7" s="11" t="s">
        <v>14</v>
      </c>
      <c r="M7" s="11" t="s">
        <v>15</v>
      </c>
      <c r="N7" s="11" t="s">
        <v>16</v>
      </c>
      <c r="O7" s="11" t="s">
        <v>17</v>
      </c>
      <c r="P7" s="12" t="s">
        <v>14</v>
      </c>
      <c r="Q7" s="12" t="s">
        <v>15</v>
      </c>
      <c r="R7" s="12" t="s">
        <v>16</v>
      </c>
      <c r="S7" s="12" t="s">
        <v>17</v>
      </c>
      <c r="T7" s="11" t="s">
        <v>14</v>
      </c>
      <c r="U7" s="11" t="s">
        <v>15</v>
      </c>
      <c r="V7" s="11" t="s">
        <v>16</v>
      </c>
      <c r="W7" s="11" t="s">
        <v>17</v>
      </c>
      <c r="X7" s="12" t="s">
        <v>14</v>
      </c>
      <c r="Y7" s="12" t="s">
        <v>15</v>
      </c>
      <c r="Z7" s="12" t="s">
        <v>16</v>
      </c>
      <c r="AA7" s="12" t="s">
        <v>17</v>
      </c>
      <c r="AB7" s="11" t="s">
        <v>14</v>
      </c>
      <c r="AC7" s="11" t="s">
        <v>15</v>
      </c>
      <c r="AD7" s="11" t="s">
        <v>16</v>
      </c>
      <c r="AE7" s="11" t="s">
        <v>17</v>
      </c>
      <c r="AF7" s="12" t="s">
        <v>14</v>
      </c>
      <c r="AG7" s="12" t="s">
        <v>15</v>
      </c>
      <c r="AH7" s="12" t="s">
        <v>16</v>
      </c>
      <c r="AI7" s="12" t="s">
        <v>17</v>
      </c>
      <c r="AJ7" s="11" t="s">
        <v>14</v>
      </c>
      <c r="AK7" s="11" t="s">
        <v>15</v>
      </c>
      <c r="AL7" s="11" t="s">
        <v>16</v>
      </c>
      <c r="AM7" s="11" t="s">
        <v>17</v>
      </c>
      <c r="AN7" s="12" t="s">
        <v>14</v>
      </c>
      <c r="AO7" s="12" t="s">
        <v>15</v>
      </c>
      <c r="AP7" s="12" t="s">
        <v>16</v>
      </c>
      <c r="AQ7" s="12" t="s">
        <v>17</v>
      </c>
      <c r="AR7" s="11" t="s">
        <v>14</v>
      </c>
      <c r="AS7" s="11" t="s">
        <v>15</v>
      </c>
      <c r="AT7" s="11" t="s">
        <v>16</v>
      </c>
      <c r="AU7" s="11" t="s">
        <v>17</v>
      </c>
      <c r="AV7" s="12" t="s">
        <v>14</v>
      </c>
      <c r="AW7" s="12" t="s">
        <v>15</v>
      </c>
      <c r="AX7" s="12" t="s">
        <v>16</v>
      </c>
      <c r="AY7" s="12" t="s">
        <v>17</v>
      </c>
      <c r="AZ7" s="11" t="s">
        <v>14</v>
      </c>
      <c r="BA7" s="11" t="s">
        <v>15</v>
      </c>
      <c r="BB7" s="11" t="s">
        <v>16</v>
      </c>
      <c r="BC7" s="11" t="s">
        <v>17</v>
      </c>
      <c r="BD7" s="12" t="s">
        <v>14</v>
      </c>
      <c r="BE7" s="12" t="s">
        <v>15</v>
      </c>
      <c r="BF7" s="12" t="s">
        <v>16</v>
      </c>
      <c r="BG7" s="12" t="s">
        <v>17</v>
      </c>
      <c r="BH7" s="11" t="s">
        <v>14</v>
      </c>
      <c r="BI7" s="11" t="s">
        <v>15</v>
      </c>
      <c r="BJ7" s="11" t="s">
        <v>16</v>
      </c>
      <c r="BK7" s="11" t="s">
        <v>17</v>
      </c>
      <c r="BL7" s="12" t="s">
        <v>14</v>
      </c>
      <c r="BM7" s="12" t="s">
        <v>15</v>
      </c>
      <c r="BN7" s="12" t="s">
        <v>16</v>
      </c>
      <c r="BO7" s="12" t="s">
        <v>17</v>
      </c>
      <c r="BP7" s="11" t="s">
        <v>14</v>
      </c>
      <c r="BQ7" s="11" t="s">
        <v>15</v>
      </c>
      <c r="BR7" s="11" t="s">
        <v>16</v>
      </c>
      <c r="BS7" s="11" t="s">
        <v>17</v>
      </c>
      <c r="BT7" s="12" t="s">
        <v>14</v>
      </c>
      <c r="BU7" s="12" t="s">
        <v>15</v>
      </c>
      <c r="BV7" s="12" t="s">
        <v>16</v>
      </c>
      <c r="BW7" s="12" t="s">
        <v>17</v>
      </c>
      <c r="BX7" s="11" t="s">
        <v>14</v>
      </c>
      <c r="BY7" s="11" t="s">
        <v>15</v>
      </c>
      <c r="BZ7" s="11" t="s">
        <v>16</v>
      </c>
      <c r="CA7" s="11" t="s">
        <v>17</v>
      </c>
      <c r="CB7" s="12" t="s">
        <v>14</v>
      </c>
      <c r="CC7" s="12" t="s">
        <v>15</v>
      </c>
      <c r="CD7" s="12" t="s">
        <v>16</v>
      </c>
      <c r="CE7" s="12" t="s">
        <v>17</v>
      </c>
      <c r="CF7" s="11" t="s">
        <v>14</v>
      </c>
      <c r="CG7" s="11" t="s">
        <v>15</v>
      </c>
      <c r="CH7" s="11" t="s">
        <v>16</v>
      </c>
      <c r="CI7" s="11" t="s">
        <v>17</v>
      </c>
      <c r="CJ7" s="12" t="s">
        <v>14</v>
      </c>
      <c r="CK7" s="12" t="s">
        <v>15</v>
      </c>
      <c r="CL7" s="12" t="s">
        <v>16</v>
      </c>
      <c r="CM7" s="12" t="s">
        <v>17</v>
      </c>
      <c r="CN7" s="11" t="s">
        <v>14</v>
      </c>
      <c r="CO7" s="11" t="s">
        <v>15</v>
      </c>
      <c r="CP7" s="11" t="s">
        <v>16</v>
      </c>
      <c r="CQ7" s="11" t="s">
        <v>17</v>
      </c>
      <c r="CR7" s="12" t="s">
        <v>14</v>
      </c>
      <c r="CS7" s="12" t="s">
        <v>15</v>
      </c>
      <c r="CT7" s="12" t="s">
        <v>16</v>
      </c>
      <c r="CU7" s="12" t="s">
        <v>17</v>
      </c>
      <c r="CV7" s="11" t="s">
        <v>14</v>
      </c>
      <c r="CW7" s="11" t="s">
        <v>15</v>
      </c>
      <c r="CX7" s="11" t="s">
        <v>16</v>
      </c>
      <c r="CY7" s="11" t="s">
        <v>17</v>
      </c>
      <c r="CZ7" s="12" t="s">
        <v>14</v>
      </c>
      <c r="DA7" s="12" t="s">
        <v>15</v>
      </c>
      <c r="DB7" s="12" t="s">
        <v>16</v>
      </c>
      <c r="DC7" s="12" t="s">
        <v>17</v>
      </c>
      <c r="DD7" s="11" t="s">
        <v>14</v>
      </c>
      <c r="DE7" s="11" t="s">
        <v>15</v>
      </c>
      <c r="DF7" s="11" t="s">
        <v>16</v>
      </c>
      <c r="DG7" s="11" t="s">
        <v>17</v>
      </c>
      <c r="DH7" s="12" t="s">
        <v>14</v>
      </c>
      <c r="DI7" s="12" t="s">
        <v>15</v>
      </c>
      <c r="DJ7" s="12" t="s">
        <v>16</v>
      </c>
      <c r="DK7" s="12" t="s">
        <v>17</v>
      </c>
      <c r="DL7" s="11" t="s">
        <v>14</v>
      </c>
      <c r="DM7" s="11" t="s">
        <v>15</v>
      </c>
      <c r="DN7" s="11" t="s">
        <v>16</v>
      </c>
      <c r="DO7" s="11" t="s">
        <v>17</v>
      </c>
      <c r="DP7" s="12" t="s">
        <v>14</v>
      </c>
      <c r="DQ7" s="12" t="s">
        <v>15</v>
      </c>
      <c r="DR7" s="12" t="s">
        <v>16</v>
      </c>
      <c r="DS7" s="12" t="s">
        <v>17</v>
      </c>
      <c r="DT7" s="11" t="s">
        <v>14</v>
      </c>
      <c r="DU7" s="11" t="s">
        <v>15</v>
      </c>
      <c r="DV7" s="11" t="s">
        <v>16</v>
      </c>
      <c r="DW7" s="11" t="s">
        <v>17</v>
      </c>
      <c r="DX7" s="12" t="s">
        <v>14</v>
      </c>
      <c r="DY7" s="12" t="s">
        <v>15</v>
      </c>
      <c r="DZ7" s="12" t="s">
        <v>16</v>
      </c>
      <c r="EA7" s="12" t="s">
        <v>17</v>
      </c>
      <c r="EB7" s="11" t="s">
        <v>14</v>
      </c>
      <c r="EC7" s="11" t="s">
        <v>15</v>
      </c>
      <c r="ED7" s="11" t="s">
        <v>16</v>
      </c>
      <c r="EE7" s="11" t="s">
        <v>17</v>
      </c>
      <c r="EF7" s="12" t="s">
        <v>14</v>
      </c>
      <c r="EG7" s="12" t="s">
        <v>15</v>
      </c>
      <c r="EH7" s="12" t="s">
        <v>16</v>
      </c>
      <c r="EI7" s="12" t="s">
        <v>17</v>
      </c>
      <c r="EJ7" s="11" t="s">
        <v>14</v>
      </c>
      <c r="EK7" s="11" t="s">
        <v>15</v>
      </c>
      <c r="EL7" s="11" t="s">
        <v>16</v>
      </c>
      <c r="EM7" s="11" t="s">
        <v>17</v>
      </c>
      <c r="EN7" s="12" t="s">
        <v>14</v>
      </c>
      <c r="EO7" s="12" t="s">
        <v>15</v>
      </c>
      <c r="EP7" s="12" t="s">
        <v>16</v>
      </c>
      <c r="EQ7" s="12" t="s">
        <v>17</v>
      </c>
      <c r="ER7" s="11" t="s">
        <v>14</v>
      </c>
      <c r="ES7" s="11" t="s">
        <v>15</v>
      </c>
      <c r="ET7" s="11" t="s">
        <v>16</v>
      </c>
      <c r="EU7" s="11" t="s">
        <v>17</v>
      </c>
      <c r="EV7" s="12" t="s">
        <v>14</v>
      </c>
      <c r="EW7" s="12" t="s">
        <v>15</v>
      </c>
      <c r="EX7" s="12" t="s">
        <v>16</v>
      </c>
      <c r="EY7" s="12" t="s">
        <v>17</v>
      </c>
      <c r="EZ7" s="11" t="s">
        <v>14</v>
      </c>
      <c r="FA7" s="11" t="s">
        <v>15</v>
      </c>
      <c r="FB7" s="11" t="s">
        <v>16</v>
      </c>
      <c r="FC7" s="11" t="s">
        <v>17</v>
      </c>
      <c r="FD7" s="12" t="s">
        <v>14</v>
      </c>
      <c r="FE7" s="12" t="s">
        <v>15</v>
      </c>
      <c r="FF7" s="12" t="s">
        <v>16</v>
      </c>
      <c r="FG7" s="12" t="s">
        <v>17</v>
      </c>
    </row>
    <row r="8" spans="1:163" x14ac:dyDescent="0.35">
      <c r="C8" s="10" t="s">
        <v>18</v>
      </c>
      <c r="D8" s="11"/>
      <c r="E8" s="11"/>
      <c r="F8" s="11"/>
      <c r="G8" s="11"/>
      <c r="H8" s="12"/>
      <c r="I8" s="12"/>
      <c r="J8" s="12"/>
      <c r="K8" s="12"/>
      <c r="L8" s="11"/>
      <c r="M8" s="11"/>
      <c r="N8" s="11"/>
      <c r="O8" s="11"/>
      <c r="P8" s="12">
        <v>113</v>
      </c>
      <c r="Q8" s="12">
        <v>220</v>
      </c>
      <c r="R8" s="12">
        <v>230</v>
      </c>
      <c r="S8" s="12"/>
      <c r="T8" s="11"/>
      <c r="U8" s="11"/>
      <c r="V8" s="11"/>
      <c r="W8" s="11"/>
      <c r="X8" s="12"/>
      <c r="Y8" s="12"/>
      <c r="Z8" s="12"/>
      <c r="AA8" s="12"/>
      <c r="AB8" s="11"/>
      <c r="AC8" s="11"/>
      <c r="AD8" s="11"/>
      <c r="AE8" s="11"/>
      <c r="AF8" s="12"/>
      <c r="AG8" s="12"/>
      <c r="AH8" s="12"/>
      <c r="AI8" s="12"/>
      <c r="AJ8" s="11"/>
      <c r="AK8" s="11"/>
      <c r="AL8" s="11"/>
      <c r="AM8" s="11"/>
      <c r="AN8" s="12"/>
      <c r="AO8" s="12"/>
      <c r="AP8" s="12"/>
      <c r="AQ8" s="12"/>
      <c r="AR8" s="11"/>
      <c r="AS8" s="11"/>
      <c r="AT8" s="11"/>
      <c r="AU8" s="11"/>
      <c r="AV8" s="12"/>
      <c r="AW8" s="12"/>
      <c r="AX8" s="12"/>
      <c r="AY8" s="12"/>
      <c r="AZ8" s="11">
        <v>65</v>
      </c>
      <c r="BA8" s="11">
        <v>65</v>
      </c>
      <c r="BB8" s="11">
        <v>59</v>
      </c>
      <c r="BC8" s="11"/>
      <c r="BD8" s="12"/>
      <c r="BE8" s="12"/>
      <c r="BF8" s="12"/>
      <c r="BG8" s="12"/>
      <c r="BH8" s="11"/>
      <c r="BI8" s="11"/>
      <c r="BJ8" s="11"/>
      <c r="BK8" s="11"/>
      <c r="BL8" s="12"/>
      <c r="BM8" s="12"/>
      <c r="BN8" s="12"/>
      <c r="BO8" s="12"/>
      <c r="BP8" s="11"/>
      <c r="BQ8" s="11"/>
      <c r="BR8" s="11"/>
      <c r="BS8" s="11"/>
      <c r="BT8" s="12"/>
      <c r="BU8" s="12"/>
      <c r="BV8" s="12"/>
      <c r="BW8" s="12"/>
      <c r="BX8" s="11"/>
      <c r="BY8" s="11"/>
      <c r="BZ8" s="11"/>
      <c r="CA8" s="11"/>
      <c r="CB8" s="12"/>
      <c r="CC8" s="12"/>
      <c r="CD8" s="12"/>
      <c r="CE8" s="12"/>
      <c r="CF8" s="11">
        <v>97</v>
      </c>
      <c r="CG8" s="11">
        <v>471</v>
      </c>
      <c r="CH8" s="11">
        <v>460</v>
      </c>
      <c r="CI8" s="11"/>
      <c r="CJ8" s="12">
        <v>64</v>
      </c>
      <c r="CK8" s="12">
        <v>120</v>
      </c>
      <c r="CL8" s="12">
        <v>79</v>
      </c>
      <c r="CM8" s="12"/>
      <c r="CN8" s="11"/>
      <c r="CO8" s="11"/>
      <c r="CP8" s="11"/>
      <c r="CQ8" s="11"/>
      <c r="CR8" s="12"/>
      <c r="CS8" s="12"/>
      <c r="CT8" s="12"/>
      <c r="CU8" s="12"/>
      <c r="CV8" s="11"/>
      <c r="CW8" s="11"/>
      <c r="CX8" s="11"/>
      <c r="CY8" s="11"/>
      <c r="CZ8" s="12">
        <v>42</v>
      </c>
      <c r="DA8" s="12">
        <v>43</v>
      </c>
      <c r="DB8" s="12">
        <v>46</v>
      </c>
      <c r="DC8" s="12"/>
      <c r="DD8" s="11"/>
      <c r="DE8" s="11"/>
      <c r="DF8" s="11"/>
      <c r="DG8" s="11"/>
      <c r="DH8" s="12"/>
      <c r="DI8" s="12"/>
      <c r="DJ8" s="12"/>
      <c r="DK8" s="12"/>
      <c r="DL8" s="11"/>
      <c r="DM8" s="11"/>
      <c r="DN8" s="11"/>
      <c r="DO8" s="11"/>
      <c r="DP8" s="12"/>
      <c r="DQ8" s="12"/>
      <c r="DR8" s="12"/>
      <c r="DS8" s="12"/>
      <c r="DT8" s="11">
        <v>84</v>
      </c>
      <c r="DU8" s="11">
        <v>173</v>
      </c>
      <c r="DV8" s="11">
        <v>161</v>
      </c>
      <c r="DW8" s="11"/>
      <c r="DX8" s="12"/>
      <c r="DY8" s="12"/>
      <c r="DZ8" s="12"/>
      <c r="EA8" s="12"/>
      <c r="EB8" s="11"/>
      <c r="EC8" s="11"/>
      <c r="ED8" s="11"/>
      <c r="EE8" s="11"/>
      <c r="EF8" s="12"/>
      <c r="EG8" s="12"/>
      <c r="EH8" s="12"/>
      <c r="EI8" s="12"/>
      <c r="EJ8" s="11"/>
      <c r="EK8" s="11"/>
      <c r="EL8" s="11"/>
      <c r="EM8" s="11"/>
      <c r="EN8" s="12"/>
      <c r="EO8" s="12"/>
      <c r="EP8" s="12"/>
      <c r="EQ8" s="12"/>
      <c r="ER8" s="11"/>
      <c r="ES8" s="11"/>
      <c r="ET8" s="11"/>
      <c r="EU8" s="11"/>
      <c r="EV8" s="12"/>
      <c r="EW8" s="12"/>
      <c r="EX8" s="12"/>
      <c r="EY8" s="12"/>
      <c r="EZ8" s="11"/>
      <c r="FA8" s="11"/>
      <c r="FB8" s="11"/>
      <c r="FC8" s="11"/>
      <c r="FD8" s="12"/>
      <c r="FE8" s="12"/>
      <c r="FF8" s="12"/>
      <c r="FG8" s="12"/>
    </row>
    <row r="9" spans="1:163" x14ac:dyDescent="0.35">
      <c r="C9" s="10" t="s">
        <v>19</v>
      </c>
      <c r="D9" s="11"/>
      <c r="E9" s="11"/>
      <c r="F9" s="11"/>
      <c r="G9" s="11"/>
      <c r="H9" s="12"/>
      <c r="I9" s="12"/>
      <c r="J9" s="12"/>
      <c r="K9" s="12"/>
      <c r="L9" s="11"/>
      <c r="M9" s="11"/>
      <c r="N9" s="11"/>
      <c r="O9" s="11"/>
      <c r="P9" s="12"/>
      <c r="Q9" s="12"/>
      <c r="R9" s="12"/>
      <c r="S9" s="12"/>
      <c r="T9" s="11"/>
      <c r="U9" s="11"/>
      <c r="V9" s="11"/>
      <c r="W9" s="11"/>
      <c r="X9" s="12"/>
      <c r="Y9" s="12"/>
      <c r="Z9" s="12"/>
      <c r="AA9" s="12"/>
      <c r="AB9" s="11"/>
      <c r="AC9" s="11"/>
      <c r="AD9" s="11"/>
      <c r="AE9" s="11"/>
      <c r="AF9" s="12"/>
      <c r="AG9" s="12"/>
      <c r="AH9" s="12"/>
      <c r="AI9" s="12"/>
      <c r="AJ9" s="11"/>
      <c r="AK9" s="11"/>
      <c r="AL9" s="11"/>
      <c r="AM9" s="11"/>
      <c r="AN9" s="12"/>
      <c r="AO9" s="12"/>
      <c r="AP9" s="12"/>
      <c r="AQ9" s="12"/>
      <c r="AR9" s="11"/>
      <c r="AS9" s="11"/>
      <c r="AT9" s="11"/>
      <c r="AU9" s="11"/>
      <c r="AV9" s="12"/>
      <c r="AW9" s="12"/>
      <c r="AX9" s="12"/>
      <c r="AY9" s="12"/>
      <c r="AZ9" s="11"/>
      <c r="BA9" s="11"/>
      <c r="BB9" s="11"/>
      <c r="BC9" s="11"/>
      <c r="BD9" s="12"/>
      <c r="BE9" s="12"/>
      <c r="BF9" s="12"/>
      <c r="BG9" s="12"/>
      <c r="BH9" s="11"/>
      <c r="BI9" s="11"/>
      <c r="BJ9" s="11"/>
      <c r="BK9" s="11"/>
      <c r="BL9" s="12"/>
      <c r="BM9" s="12"/>
      <c r="BN9" s="12"/>
      <c r="BO9" s="12"/>
      <c r="BP9" s="11"/>
      <c r="BQ9" s="11"/>
      <c r="BR9" s="11"/>
      <c r="BS9" s="11"/>
      <c r="BT9" s="12"/>
      <c r="BU9" s="12"/>
      <c r="BV9" s="12"/>
      <c r="BW9" s="12"/>
      <c r="BX9" s="11"/>
      <c r="BY9" s="11"/>
      <c r="BZ9" s="11"/>
      <c r="CA9" s="11"/>
      <c r="CB9" s="12"/>
      <c r="CC9" s="12"/>
      <c r="CD9" s="12"/>
      <c r="CE9" s="12"/>
      <c r="CF9" s="11"/>
      <c r="CG9" s="11"/>
      <c r="CH9" s="11"/>
      <c r="CI9" s="11"/>
      <c r="CJ9" s="12">
        <v>50.7</v>
      </c>
      <c r="CK9" s="12">
        <v>69</v>
      </c>
      <c r="CL9" s="12">
        <v>72</v>
      </c>
      <c r="CM9" s="12"/>
      <c r="CN9" s="11"/>
      <c r="CO9" s="11"/>
      <c r="CP9" s="11"/>
      <c r="CQ9" s="11"/>
      <c r="CR9" s="12"/>
      <c r="CS9" s="12"/>
      <c r="CT9" s="12"/>
      <c r="CU9" s="12"/>
      <c r="CV9" s="11"/>
      <c r="CW9" s="11"/>
      <c r="CX9" s="11"/>
      <c r="CY9" s="11"/>
      <c r="CZ9" s="12"/>
      <c r="DA9" s="12"/>
      <c r="DB9" s="12"/>
      <c r="DC9" s="12"/>
      <c r="DD9" s="11"/>
      <c r="DE9" s="11"/>
      <c r="DF9" s="11"/>
      <c r="DG9" s="11"/>
      <c r="DH9" s="12"/>
      <c r="DI9" s="12"/>
      <c r="DJ9" s="12"/>
      <c r="DK9" s="12"/>
      <c r="DL9" s="11"/>
      <c r="DM9" s="11"/>
      <c r="DN9" s="11"/>
      <c r="DO9" s="11"/>
      <c r="DP9" s="12"/>
      <c r="DQ9" s="12"/>
      <c r="DR9" s="12"/>
      <c r="DS9" s="12"/>
      <c r="DT9" s="11">
        <v>88</v>
      </c>
      <c r="DU9" s="11">
        <v>246</v>
      </c>
      <c r="DV9" s="11">
        <v>247</v>
      </c>
      <c r="DW9" s="11"/>
      <c r="DX9" s="12"/>
      <c r="DY9" s="12"/>
      <c r="DZ9" s="12"/>
      <c r="EA9" s="12"/>
      <c r="EB9" s="11"/>
      <c r="EC9" s="11"/>
      <c r="ED9" s="11"/>
      <c r="EE9" s="11"/>
      <c r="EF9" s="12"/>
      <c r="EG9" s="12"/>
      <c r="EH9" s="12"/>
      <c r="EI9" s="12"/>
      <c r="EJ9" s="11"/>
      <c r="EK9" s="11"/>
      <c r="EL9" s="11"/>
      <c r="EM9" s="11"/>
      <c r="EN9" s="12"/>
      <c r="EO9" s="12"/>
      <c r="EP9" s="12"/>
      <c r="EQ9" s="12"/>
      <c r="ER9" s="11"/>
      <c r="ES9" s="11"/>
      <c r="ET9" s="11"/>
      <c r="EU9" s="11"/>
      <c r="EV9" s="12"/>
      <c r="EW9" s="12"/>
      <c r="EX9" s="12"/>
      <c r="EY9" s="12"/>
      <c r="EZ9" s="11"/>
      <c r="FA9" s="11"/>
      <c r="FB9" s="11"/>
      <c r="FC9" s="11"/>
      <c r="FD9" s="12"/>
      <c r="FE9" s="12"/>
      <c r="FF9" s="12"/>
      <c r="FG9" s="12"/>
    </row>
    <row r="10" spans="1:163" x14ac:dyDescent="0.35">
      <c r="C10" s="10" t="s">
        <v>20</v>
      </c>
      <c r="D10" s="11"/>
      <c r="E10" s="11"/>
      <c r="F10" s="11"/>
      <c r="G10" s="11"/>
      <c r="H10" s="12"/>
      <c r="I10" s="12"/>
      <c r="J10" s="12"/>
      <c r="K10" s="12"/>
      <c r="L10" s="11"/>
      <c r="M10" s="11"/>
      <c r="N10" s="11"/>
      <c r="O10" s="11"/>
      <c r="P10" s="12"/>
      <c r="Q10" s="12"/>
      <c r="R10" s="12"/>
      <c r="S10" s="12"/>
      <c r="T10" s="11"/>
      <c r="U10" s="11"/>
      <c r="V10" s="11"/>
      <c r="W10" s="11"/>
      <c r="X10" s="12"/>
      <c r="Y10" s="12"/>
      <c r="Z10" s="12"/>
      <c r="AA10" s="12"/>
      <c r="AB10" s="11"/>
      <c r="AC10" s="11"/>
      <c r="AD10" s="11"/>
      <c r="AE10" s="11"/>
      <c r="AF10" s="12"/>
      <c r="AG10" s="12"/>
      <c r="AH10" s="12"/>
      <c r="AI10" s="12"/>
      <c r="AJ10" s="11"/>
      <c r="AK10" s="11"/>
      <c r="AL10" s="11"/>
      <c r="AM10" s="11"/>
      <c r="AN10" s="12"/>
      <c r="AO10" s="12"/>
      <c r="AP10" s="12"/>
      <c r="AQ10" s="12"/>
      <c r="AR10" s="11"/>
      <c r="AS10" s="11"/>
      <c r="AT10" s="11"/>
      <c r="AU10" s="11"/>
      <c r="AV10" s="12"/>
      <c r="AW10" s="12"/>
      <c r="AX10" s="12"/>
      <c r="AY10" s="12"/>
      <c r="AZ10" s="11"/>
      <c r="BA10" s="11"/>
      <c r="BB10" s="11"/>
      <c r="BC10" s="11"/>
      <c r="BD10" s="12"/>
      <c r="BE10" s="12"/>
      <c r="BF10" s="12"/>
      <c r="BG10" s="12"/>
      <c r="BH10" s="11"/>
      <c r="BI10" s="11"/>
      <c r="BJ10" s="11"/>
      <c r="BK10" s="11"/>
      <c r="BL10" s="12"/>
      <c r="BM10" s="12"/>
      <c r="BN10" s="12"/>
      <c r="BO10" s="12"/>
      <c r="BP10" s="11"/>
      <c r="BQ10" s="11"/>
      <c r="BR10" s="11"/>
      <c r="BS10" s="11"/>
      <c r="BT10" s="12"/>
      <c r="BU10" s="12"/>
      <c r="BV10" s="12"/>
      <c r="BW10" s="12"/>
      <c r="BX10" s="11"/>
      <c r="BY10" s="11"/>
      <c r="BZ10" s="11"/>
      <c r="CA10" s="11"/>
      <c r="CB10" s="12"/>
      <c r="CC10" s="12"/>
      <c r="CD10" s="12"/>
      <c r="CE10" s="12"/>
      <c r="CF10" s="11"/>
      <c r="CG10" s="11"/>
      <c r="CH10" s="11"/>
      <c r="CI10" s="11"/>
      <c r="CJ10" s="12"/>
      <c r="CK10" s="12"/>
      <c r="CL10" s="12"/>
      <c r="CM10" s="12"/>
      <c r="CN10" s="11"/>
      <c r="CO10" s="11"/>
      <c r="CP10" s="11"/>
      <c r="CQ10" s="11"/>
      <c r="CR10" s="12"/>
      <c r="CS10" s="12"/>
      <c r="CT10" s="12"/>
      <c r="CU10" s="12"/>
      <c r="CV10" s="11"/>
      <c r="CW10" s="11"/>
      <c r="CX10" s="11"/>
      <c r="CY10" s="11"/>
      <c r="CZ10" s="12"/>
      <c r="DA10" s="12"/>
      <c r="DB10" s="12"/>
      <c r="DC10" s="12"/>
      <c r="DD10" s="11"/>
      <c r="DE10" s="11"/>
      <c r="DF10" s="11"/>
      <c r="DG10" s="11"/>
      <c r="DH10" s="12"/>
      <c r="DI10" s="12"/>
      <c r="DJ10" s="12"/>
      <c r="DK10" s="12"/>
      <c r="DL10" s="11"/>
      <c r="DM10" s="11"/>
      <c r="DN10" s="11"/>
      <c r="DO10" s="11"/>
      <c r="DP10" s="12"/>
      <c r="DQ10" s="12"/>
      <c r="DR10" s="12"/>
      <c r="DS10" s="12"/>
      <c r="DT10" s="11"/>
      <c r="DU10" s="11"/>
      <c r="DV10" s="11"/>
      <c r="DW10" s="11"/>
      <c r="DX10" s="12"/>
      <c r="DY10" s="12"/>
      <c r="DZ10" s="12"/>
      <c r="EA10" s="12"/>
      <c r="EB10" s="11"/>
      <c r="EC10" s="11"/>
      <c r="ED10" s="11"/>
      <c r="EE10" s="11"/>
      <c r="EF10" s="12"/>
      <c r="EG10" s="12"/>
      <c r="EH10" s="12"/>
      <c r="EI10" s="12"/>
      <c r="EJ10" s="11"/>
      <c r="EK10" s="11"/>
      <c r="EL10" s="11"/>
      <c r="EM10" s="11"/>
      <c r="EN10" s="12"/>
      <c r="EO10" s="12"/>
      <c r="EP10" s="12"/>
      <c r="EQ10" s="12"/>
      <c r="ER10" s="11"/>
      <c r="ES10" s="11"/>
      <c r="ET10" s="11"/>
      <c r="EU10" s="11"/>
      <c r="EV10" s="12"/>
      <c r="EW10" s="12"/>
      <c r="EX10" s="12"/>
      <c r="EY10" s="12"/>
      <c r="EZ10" s="11"/>
      <c r="FA10" s="11"/>
      <c r="FB10" s="11"/>
      <c r="FC10" s="11"/>
      <c r="FD10" s="12"/>
      <c r="FE10" s="12"/>
      <c r="FF10" s="12"/>
      <c r="FG10" s="12"/>
    </row>
    <row r="11" spans="1:163" x14ac:dyDescent="0.35">
      <c r="C11" s="10" t="s">
        <v>21</v>
      </c>
      <c r="D11" s="11"/>
      <c r="E11" s="11"/>
      <c r="F11" s="11"/>
      <c r="G11" s="11"/>
      <c r="H11" s="12"/>
      <c r="I11" s="12"/>
      <c r="J11" s="12"/>
      <c r="K11" s="12"/>
      <c r="L11" s="11"/>
      <c r="M11" s="11"/>
      <c r="N11" s="11"/>
      <c r="O11" s="11"/>
      <c r="P11" s="12"/>
      <c r="Q11" s="12"/>
      <c r="R11" s="12"/>
      <c r="S11" s="12"/>
      <c r="T11" s="11"/>
      <c r="U11" s="11"/>
      <c r="V11" s="11"/>
      <c r="W11" s="11"/>
      <c r="X11" s="12"/>
      <c r="Y11" s="12"/>
      <c r="Z11" s="12"/>
      <c r="AA11" s="12"/>
      <c r="AB11" s="11"/>
      <c r="AC11" s="11"/>
      <c r="AD11" s="11"/>
      <c r="AE11" s="11"/>
      <c r="AF11" s="12"/>
      <c r="AG11" s="12"/>
      <c r="AH11" s="12"/>
      <c r="AI11" s="12"/>
      <c r="AJ11" s="11"/>
      <c r="AK11" s="11"/>
      <c r="AL11" s="11"/>
      <c r="AM11" s="11"/>
      <c r="AN11" s="12"/>
      <c r="AO11" s="12"/>
      <c r="AP11" s="12"/>
      <c r="AQ11" s="12"/>
      <c r="AR11" s="11"/>
      <c r="AS11" s="11"/>
      <c r="AT11" s="11"/>
      <c r="AU11" s="11"/>
      <c r="AV11" s="12"/>
      <c r="AW11" s="12"/>
      <c r="AX11" s="12"/>
      <c r="AY11" s="12"/>
      <c r="AZ11" s="11"/>
      <c r="BA11" s="11"/>
      <c r="BB11" s="11"/>
      <c r="BC11" s="11"/>
      <c r="BD11" s="12"/>
      <c r="BE11" s="12"/>
      <c r="BF11" s="12"/>
      <c r="BG11" s="12"/>
      <c r="BH11" s="11"/>
      <c r="BI11" s="11"/>
      <c r="BJ11" s="11"/>
      <c r="BK11" s="11"/>
      <c r="BL11" s="12"/>
      <c r="BM11" s="12"/>
      <c r="BN11" s="12"/>
      <c r="BO11" s="12"/>
      <c r="BP11" s="11"/>
      <c r="BQ11" s="11"/>
      <c r="BR11" s="11"/>
      <c r="BS11" s="11"/>
      <c r="BT11" s="12"/>
      <c r="BU11" s="12"/>
      <c r="BV11" s="12"/>
      <c r="BW11" s="12"/>
      <c r="BX11" s="11"/>
      <c r="BY11" s="11"/>
      <c r="BZ11" s="11"/>
      <c r="CA11" s="11"/>
      <c r="CB11" s="12"/>
      <c r="CC11" s="12"/>
      <c r="CD11" s="12"/>
      <c r="CE11" s="12"/>
      <c r="CF11" s="11"/>
      <c r="CG11" s="11"/>
      <c r="CH11" s="11"/>
      <c r="CI11" s="11"/>
      <c r="CJ11" s="12"/>
      <c r="CK11" s="12"/>
      <c r="CL11" s="12"/>
      <c r="CM11" s="12"/>
      <c r="CN11" s="11"/>
      <c r="CO11" s="11"/>
      <c r="CP11" s="11"/>
      <c r="CQ11" s="11"/>
      <c r="CR11" s="12"/>
      <c r="CS11" s="12"/>
      <c r="CT11" s="12"/>
      <c r="CU11" s="12"/>
      <c r="CV11" s="11"/>
      <c r="CW11" s="11"/>
      <c r="CX11" s="11"/>
      <c r="CY11" s="11"/>
      <c r="CZ11" s="12"/>
      <c r="DA11" s="12"/>
      <c r="DB11" s="12"/>
      <c r="DC11" s="12"/>
      <c r="DD11" s="11"/>
      <c r="DE11" s="11"/>
      <c r="DF11" s="11"/>
      <c r="DG11" s="11"/>
      <c r="DH11" s="12"/>
      <c r="DI11" s="12"/>
      <c r="DJ11" s="12"/>
      <c r="DK11" s="12"/>
      <c r="DL11" s="11"/>
      <c r="DM11" s="11"/>
      <c r="DN11" s="11"/>
      <c r="DO11" s="11"/>
      <c r="DP11" s="12"/>
      <c r="DQ11" s="12"/>
      <c r="DR11" s="12"/>
      <c r="DS11" s="12"/>
      <c r="DT11" s="11"/>
      <c r="DU11" s="11"/>
      <c r="DV11" s="11"/>
      <c r="DW11" s="11"/>
      <c r="DX11" s="12"/>
      <c r="DY11" s="12"/>
      <c r="DZ11" s="12"/>
      <c r="EA11" s="12"/>
      <c r="EB11" s="11"/>
      <c r="EC11" s="11"/>
      <c r="ED11" s="11"/>
      <c r="EE11" s="11"/>
      <c r="EF11" s="12"/>
      <c r="EG11" s="12"/>
      <c r="EH11" s="12"/>
      <c r="EI11" s="12"/>
      <c r="EJ11" s="11"/>
      <c r="EK11" s="11"/>
      <c r="EL11" s="11"/>
      <c r="EM11" s="11"/>
      <c r="EN11" s="12"/>
      <c r="EO11" s="12"/>
      <c r="EP11" s="12"/>
      <c r="EQ11" s="12"/>
      <c r="ER11" s="11"/>
      <c r="ES11" s="11"/>
      <c r="ET11" s="11"/>
      <c r="EU11" s="11"/>
      <c r="EV11" s="12"/>
      <c r="EW11" s="12"/>
      <c r="EX11" s="12"/>
      <c r="EY11" s="12"/>
      <c r="EZ11" s="11"/>
      <c r="FA11" s="11"/>
      <c r="FB11" s="11"/>
      <c r="FC11" s="11"/>
      <c r="FD11" s="12"/>
      <c r="FE11" s="12"/>
      <c r="FF11" s="12"/>
      <c r="FG11" s="12"/>
    </row>
    <row r="12" spans="1:163" x14ac:dyDescent="0.35">
      <c r="C12" s="10" t="s">
        <v>22</v>
      </c>
      <c r="D12" s="11"/>
      <c r="E12" s="11"/>
      <c r="F12" s="11"/>
      <c r="G12" s="11"/>
      <c r="H12" s="12"/>
      <c r="I12" s="12"/>
      <c r="J12" s="12"/>
      <c r="K12" s="12"/>
      <c r="L12" s="11"/>
      <c r="M12" s="11"/>
      <c r="N12" s="11"/>
      <c r="O12" s="11"/>
      <c r="P12" s="12"/>
      <c r="Q12" s="12"/>
      <c r="R12" s="12"/>
      <c r="S12" s="12"/>
      <c r="T12" s="11"/>
      <c r="U12" s="11"/>
      <c r="V12" s="11"/>
      <c r="W12" s="11"/>
      <c r="X12" s="12"/>
      <c r="Y12" s="12"/>
      <c r="Z12" s="12"/>
      <c r="AA12" s="12"/>
      <c r="AB12" s="11"/>
      <c r="AC12" s="11"/>
      <c r="AD12" s="11"/>
      <c r="AE12" s="11"/>
      <c r="AF12" s="12"/>
      <c r="AG12" s="12"/>
      <c r="AH12" s="12"/>
      <c r="AI12" s="12"/>
      <c r="AJ12" s="11"/>
      <c r="AK12" s="11"/>
      <c r="AL12" s="11"/>
      <c r="AM12" s="11"/>
      <c r="AN12" s="12"/>
      <c r="AO12" s="12"/>
      <c r="AP12" s="12"/>
      <c r="AQ12" s="12"/>
      <c r="AR12" s="11"/>
      <c r="AS12" s="11"/>
      <c r="AT12" s="11"/>
      <c r="AU12" s="11"/>
      <c r="AV12" s="12"/>
      <c r="AW12" s="12"/>
      <c r="AX12" s="12"/>
      <c r="AY12" s="12"/>
      <c r="AZ12" s="11"/>
      <c r="BA12" s="11"/>
      <c r="BB12" s="11"/>
      <c r="BC12" s="11"/>
      <c r="BD12" s="12"/>
      <c r="BE12" s="12"/>
      <c r="BF12" s="12"/>
      <c r="BG12" s="12"/>
      <c r="BH12" s="11"/>
      <c r="BI12" s="11"/>
      <c r="BJ12" s="11"/>
      <c r="BK12" s="11"/>
      <c r="BL12" s="12"/>
      <c r="BM12" s="12"/>
      <c r="BN12" s="12"/>
      <c r="BO12" s="12"/>
      <c r="BP12" s="11"/>
      <c r="BQ12" s="11"/>
      <c r="BR12" s="11"/>
      <c r="BS12" s="11"/>
      <c r="BT12" s="12"/>
      <c r="BU12" s="12"/>
      <c r="BV12" s="12"/>
      <c r="BW12" s="12"/>
      <c r="BX12" s="11"/>
      <c r="BY12" s="11"/>
      <c r="BZ12" s="11"/>
      <c r="CA12" s="11"/>
      <c r="CB12" s="12"/>
      <c r="CC12" s="12"/>
      <c r="CD12" s="12"/>
      <c r="CE12" s="12"/>
      <c r="CF12" s="11"/>
      <c r="CG12" s="11"/>
      <c r="CH12" s="11"/>
      <c r="CI12" s="11"/>
      <c r="CJ12" s="12"/>
      <c r="CK12" s="12"/>
      <c r="CL12" s="12"/>
      <c r="CM12" s="12"/>
      <c r="CN12" s="11"/>
      <c r="CO12" s="11"/>
      <c r="CP12" s="11"/>
      <c r="CQ12" s="11"/>
      <c r="CR12" s="12"/>
      <c r="CS12" s="12"/>
      <c r="CT12" s="12"/>
      <c r="CU12" s="12"/>
      <c r="CV12" s="11"/>
      <c r="CW12" s="11"/>
      <c r="CX12" s="11"/>
      <c r="CY12" s="11"/>
      <c r="CZ12" s="12"/>
      <c r="DA12" s="12"/>
      <c r="DB12" s="12"/>
      <c r="DC12" s="12"/>
      <c r="DD12" s="11"/>
      <c r="DE12" s="11"/>
      <c r="DF12" s="11"/>
      <c r="DG12" s="11"/>
      <c r="DH12" s="12"/>
      <c r="DI12" s="12"/>
      <c r="DJ12" s="12"/>
      <c r="DK12" s="12"/>
      <c r="DL12" s="11"/>
      <c r="DM12" s="11"/>
      <c r="DN12" s="11"/>
      <c r="DO12" s="11"/>
      <c r="DP12" s="12"/>
      <c r="DQ12" s="12"/>
      <c r="DR12" s="12"/>
      <c r="DS12" s="12"/>
      <c r="DT12" s="11"/>
      <c r="DU12" s="11"/>
      <c r="DV12" s="11"/>
      <c r="DW12" s="11"/>
      <c r="DX12" s="12"/>
      <c r="DY12" s="12"/>
      <c r="DZ12" s="12"/>
      <c r="EA12" s="12"/>
      <c r="EB12" s="11"/>
      <c r="EC12" s="11"/>
      <c r="ED12" s="11"/>
      <c r="EE12" s="11"/>
      <c r="EF12" s="12"/>
      <c r="EG12" s="12"/>
      <c r="EH12" s="12"/>
      <c r="EI12" s="12"/>
      <c r="EJ12" s="11"/>
      <c r="EK12" s="11"/>
      <c r="EL12" s="11"/>
      <c r="EM12" s="11"/>
      <c r="EN12" s="12"/>
      <c r="EO12" s="12"/>
      <c r="EP12" s="12"/>
      <c r="EQ12" s="12"/>
      <c r="ER12" s="11"/>
      <c r="ES12" s="11"/>
      <c r="ET12" s="11"/>
      <c r="EU12" s="11"/>
      <c r="EV12" s="12"/>
      <c r="EW12" s="12"/>
      <c r="EX12" s="12"/>
      <c r="EY12" s="12"/>
      <c r="EZ12" s="11"/>
      <c r="FA12" s="11"/>
      <c r="FB12" s="11"/>
      <c r="FC12" s="11"/>
      <c r="FD12" s="12"/>
      <c r="FE12" s="12"/>
      <c r="FF12" s="12"/>
      <c r="FG12" s="12"/>
    </row>
    <row r="13" spans="1:163" x14ac:dyDescent="0.35">
      <c r="C13" s="10" t="s">
        <v>76</v>
      </c>
      <c r="D13" s="11"/>
      <c r="E13" s="11"/>
      <c r="F13" s="11"/>
      <c r="G13" s="11"/>
      <c r="H13" s="12"/>
      <c r="I13" s="12"/>
      <c r="J13" s="12"/>
      <c r="K13" s="12"/>
      <c r="L13" s="11"/>
      <c r="M13" s="11"/>
      <c r="N13" s="11"/>
      <c r="O13" s="11"/>
      <c r="P13" s="12"/>
      <c r="Q13" s="12"/>
      <c r="R13" s="12"/>
      <c r="S13" s="12"/>
      <c r="T13" s="11"/>
      <c r="U13" s="11"/>
      <c r="V13" s="11"/>
      <c r="W13" s="11"/>
      <c r="X13" s="12"/>
      <c r="Y13" s="12"/>
      <c r="Z13" s="12"/>
      <c r="AA13" s="12"/>
      <c r="AB13" s="11"/>
      <c r="AC13" s="11"/>
      <c r="AD13" s="11"/>
      <c r="AE13" s="11"/>
      <c r="AF13" s="12"/>
      <c r="AG13" s="12"/>
      <c r="AH13" s="12"/>
      <c r="AI13" s="12"/>
      <c r="AJ13" s="11"/>
      <c r="AK13" s="11"/>
      <c r="AL13" s="11"/>
      <c r="AM13" s="11"/>
      <c r="AN13" s="12"/>
      <c r="AO13" s="12"/>
      <c r="AP13" s="12"/>
      <c r="AQ13" s="12"/>
      <c r="AR13" s="11"/>
      <c r="AS13" s="11"/>
      <c r="AT13" s="11"/>
      <c r="AU13" s="11"/>
      <c r="AV13" s="12"/>
      <c r="AW13" s="12"/>
      <c r="AX13" s="12"/>
      <c r="AY13" s="12"/>
      <c r="AZ13" s="11"/>
      <c r="BA13" s="11"/>
      <c r="BB13" s="11"/>
      <c r="BC13" s="11"/>
      <c r="BD13" s="12"/>
      <c r="BE13" s="12"/>
      <c r="BF13" s="12"/>
      <c r="BG13" s="12"/>
      <c r="BH13" s="11"/>
      <c r="BI13" s="11"/>
      <c r="BJ13" s="11"/>
      <c r="BK13" s="11"/>
      <c r="BL13" s="12"/>
      <c r="BM13" s="12"/>
      <c r="BN13" s="12"/>
      <c r="BO13" s="12"/>
      <c r="BP13" s="11"/>
      <c r="BQ13" s="11"/>
      <c r="BR13" s="11"/>
      <c r="BS13" s="11"/>
      <c r="BT13" s="12"/>
      <c r="BU13" s="12"/>
      <c r="BV13" s="12"/>
      <c r="BW13" s="12"/>
      <c r="BX13" s="11"/>
      <c r="BY13" s="11"/>
      <c r="BZ13" s="11"/>
      <c r="CA13" s="11"/>
      <c r="CB13" s="12"/>
      <c r="CC13" s="12"/>
      <c r="CD13" s="12"/>
      <c r="CE13" s="12"/>
      <c r="CF13" s="11"/>
      <c r="CG13" s="11"/>
      <c r="CH13" s="11"/>
      <c r="CI13" s="11"/>
      <c r="CJ13" s="12"/>
      <c r="CK13" s="12"/>
      <c r="CL13" s="12"/>
      <c r="CM13" s="12"/>
      <c r="CN13" s="11"/>
      <c r="CO13" s="11"/>
      <c r="CP13" s="11"/>
      <c r="CQ13" s="11"/>
      <c r="CR13" s="12"/>
      <c r="CS13" s="12"/>
      <c r="CT13" s="12"/>
      <c r="CU13" s="12"/>
      <c r="CV13" s="11"/>
      <c r="CW13" s="11"/>
      <c r="CX13" s="11"/>
      <c r="CY13" s="11"/>
      <c r="CZ13" s="12"/>
      <c r="DA13" s="12"/>
      <c r="DB13" s="12"/>
      <c r="DC13" s="12"/>
      <c r="DD13" s="11"/>
      <c r="DE13" s="11"/>
      <c r="DF13" s="11"/>
      <c r="DG13" s="11"/>
      <c r="DH13" s="12"/>
      <c r="DI13" s="12"/>
      <c r="DJ13" s="12"/>
      <c r="DK13" s="12"/>
      <c r="DL13" s="11"/>
      <c r="DM13" s="11"/>
      <c r="DN13" s="11"/>
      <c r="DO13" s="11"/>
      <c r="DP13" s="12"/>
      <c r="DQ13" s="12"/>
      <c r="DR13" s="12"/>
      <c r="DS13" s="12"/>
      <c r="DT13" s="11"/>
      <c r="DU13" s="11"/>
      <c r="DV13" s="11"/>
      <c r="DW13" s="11"/>
      <c r="DX13" s="12"/>
      <c r="DY13" s="12"/>
      <c r="DZ13" s="12"/>
      <c r="EA13" s="12"/>
      <c r="EB13" s="11"/>
      <c r="EC13" s="11"/>
      <c r="ED13" s="11"/>
      <c r="EE13" s="11"/>
      <c r="EF13" s="12"/>
      <c r="EG13" s="12"/>
      <c r="EH13" s="12"/>
      <c r="EI13" s="12"/>
      <c r="EJ13" s="11"/>
      <c r="EK13" s="11"/>
      <c r="EL13" s="11"/>
      <c r="EM13" s="11"/>
      <c r="EN13" s="12"/>
      <c r="EO13" s="12"/>
      <c r="EP13" s="12"/>
      <c r="EQ13" s="12"/>
      <c r="ER13" s="11"/>
      <c r="ES13" s="11"/>
      <c r="ET13" s="11"/>
      <c r="EU13" s="11"/>
      <c r="EV13" s="12"/>
      <c r="EW13" s="12"/>
      <c r="EX13" s="12"/>
      <c r="EY13" s="12"/>
      <c r="EZ13" s="11"/>
      <c r="FA13" s="11"/>
      <c r="FB13" s="11"/>
      <c r="FC13" s="11"/>
      <c r="FD13" s="12"/>
      <c r="FE13" s="12"/>
      <c r="FF13" s="12"/>
      <c r="FG13" s="12"/>
    </row>
    <row r="14" spans="1:163" x14ac:dyDescent="0.35">
      <c r="C14" s="10" t="s">
        <v>23</v>
      </c>
      <c r="D14" s="11"/>
      <c r="E14" s="11"/>
      <c r="F14" s="11"/>
      <c r="G14" s="11"/>
      <c r="H14" s="12"/>
      <c r="I14" s="12"/>
      <c r="J14" s="12"/>
      <c r="K14" s="12"/>
      <c r="L14" s="11"/>
      <c r="M14" s="11"/>
      <c r="N14" s="11"/>
      <c r="O14" s="11"/>
      <c r="P14" s="12"/>
      <c r="Q14" s="12"/>
      <c r="R14" s="12"/>
      <c r="S14" s="12"/>
      <c r="T14" s="11"/>
      <c r="U14" s="11"/>
      <c r="V14" s="11"/>
      <c r="W14" s="11"/>
      <c r="X14" s="12"/>
      <c r="Y14" s="12"/>
      <c r="Z14" s="12"/>
      <c r="AA14" s="12"/>
      <c r="AB14" s="11"/>
      <c r="AC14" s="11"/>
      <c r="AD14" s="11"/>
      <c r="AE14" s="11"/>
      <c r="AF14" s="12"/>
      <c r="AG14" s="12"/>
      <c r="AH14" s="12"/>
      <c r="AI14" s="12"/>
      <c r="AJ14" s="11"/>
      <c r="AK14" s="11"/>
      <c r="AL14" s="11"/>
      <c r="AM14" s="11"/>
      <c r="AN14" s="12"/>
      <c r="AO14" s="12"/>
      <c r="AP14" s="12"/>
      <c r="AQ14" s="12"/>
      <c r="AR14" s="11"/>
      <c r="AS14" s="11"/>
      <c r="AT14" s="11"/>
      <c r="AU14" s="11"/>
      <c r="AV14" s="12"/>
      <c r="AW14" s="12"/>
      <c r="AX14" s="12"/>
      <c r="AY14" s="12"/>
      <c r="AZ14" s="11"/>
      <c r="BA14" s="11"/>
      <c r="BB14" s="11"/>
      <c r="BC14" s="11"/>
      <c r="BD14" s="12"/>
      <c r="BE14" s="12"/>
      <c r="BF14" s="12"/>
      <c r="BG14" s="12"/>
      <c r="BH14" s="11"/>
      <c r="BI14" s="11"/>
      <c r="BJ14" s="11"/>
      <c r="BK14" s="11"/>
      <c r="BL14" s="12"/>
      <c r="BM14" s="12"/>
      <c r="BN14" s="12"/>
      <c r="BO14" s="12"/>
      <c r="BP14" s="11"/>
      <c r="BQ14" s="11"/>
      <c r="BR14" s="11"/>
      <c r="BS14" s="11"/>
      <c r="BT14" s="12"/>
      <c r="BU14" s="12"/>
      <c r="BV14" s="12"/>
      <c r="BW14" s="12"/>
      <c r="BX14" s="11"/>
      <c r="BY14" s="11"/>
      <c r="BZ14" s="11"/>
      <c r="CA14" s="11"/>
      <c r="CB14" s="12"/>
      <c r="CC14" s="12"/>
      <c r="CD14" s="12"/>
      <c r="CE14" s="12"/>
      <c r="CF14" s="11"/>
      <c r="CG14" s="11"/>
      <c r="CH14" s="11"/>
      <c r="CI14" s="11"/>
      <c r="CJ14" s="12"/>
      <c r="CK14" s="12"/>
      <c r="CL14" s="12"/>
      <c r="CM14" s="12"/>
      <c r="CN14" s="11"/>
      <c r="CO14" s="11"/>
      <c r="CP14" s="11"/>
      <c r="CQ14" s="11"/>
      <c r="CR14" s="12"/>
      <c r="CS14" s="12"/>
      <c r="CT14" s="12"/>
      <c r="CU14" s="12"/>
      <c r="CV14" s="11"/>
      <c r="CW14" s="11"/>
      <c r="CX14" s="11"/>
      <c r="CY14" s="11"/>
      <c r="CZ14" s="12"/>
      <c r="DA14" s="12"/>
      <c r="DB14" s="12"/>
      <c r="DC14" s="12"/>
      <c r="DD14" s="11"/>
      <c r="DE14" s="11"/>
      <c r="DF14" s="11"/>
      <c r="DG14" s="11"/>
      <c r="DH14" s="12"/>
      <c r="DI14" s="12"/>
      <c r="DJ14" s="12"/>
      <c r="DK14" s="12"/>
      <c r="DL14" s="11">
        <v>50</v>
      </c>
      <c r="DM14" s="11">
        <v>30</v>
      </c>
      <c r="DN14" s="11">
        <v>20</v>
      </c>
      <c r="DO14" s="11"/>
      <c r="DP14" s="12">
        <v>70</v>
      </c>
      <c r="DQ14" s="12">
        <v>40</v>
      </c>
      <c r="DR14" s="12">
        <v>50</v>
      </c>
      <c r="DS14" s="12"/>
      <c r="DT14" s="11"/>
      <c r="DU14" s="11"/>
      <c r="DV14" s="11"/>
      <c r="DW14" s="11"/>
      <c r="DX14" s="12"/>
      <c r="DY14" s="12"/>
      <c r="DZ14" s="12"/>
      <c r="EA14" s="12"/>
      <c r="EB14" s="11">
        <v>45</v>
      </c>
      <c r="EC14" s="11">
        <v>30</v>
      </c>
      <c r="ED14" s="11">
        <v>25</v>
      </c>
      <c r="EE14" s="11"/>
      <c r="EF14" s="12">
        <v>70</v>
      </c>
      <c r="EG14" s="12">
        <v>40</v>
      </c>
      <c r="EH14" s="12">
        <v>40</v>
      </c>
      <c r="EI14" s="12"/>
      <c r="EJ14" s="11">
        <v>111</v>
      </c>
      <c r="EK14" s="11">
        <v>90</v>
      </c>
      <c r="EL14" s="11">
        <v>80</v>
      </c>
      <c r="EM14" s="11"/>
      <c r="EN14" s="12">
        <v>80</v>
      </c>
      <c r="EO14" s="12">
        <v>26</v>
      </c>
      <c r="EP14" s="12">
        <v>29</v>
      </c>
      <c r="EQ14" s="12"/>
      <c r="ER14" s="11">
        <v>110</v>
      </c>
      <c r="ES14" s="11">
        <v>85</v>
      </c>
      <c r="ET14" s="11">
        <v>90</v>
      </c>
      <c r="EU14" s="11"/>
      <c r="EV14" s="12">
        <v>95</v>
      </c>
      <c r="EW14" s="12">
        <v>90</v>
      </c>
      <c r="EX14" s="12">
        <v>70</v>
      </c>
      <c r="EY14" s="12"/>
      <c r="EZ14" s="11">
        <v>76</v>
      </c>
      <c r="FA14" s="11">
        <v>330</v>
      </c>
      <c r="FB14" s="11">
        <v>45</v>
      </c>
      <c r="FC14" s="11"/>
      <c r="FD14" s="12">
        <v>60</v>
      </c>
      <c r="FE14" s="12">
        <v>23</v>
      </c>
      <c r="FF14" s="12">
        <v>23</v>
      </c>
      <c r="FG14" s="12"/>
    </row>
    <row r="15" spans="1:163" x14ac:dyDescent="0.35">
      <c r="C15" s="10" t="s">
        <v>24</v>
      </c>
      <c r="D15" s="11"/>
      <c r="E15" s="11"/>
      <c r="F15" s="11"/>
      <c r="G15" s="11"/>
      <c r="H15" s="12"/>
      <c r="I15" s="12"/>
      <c r="J15" s="12"/>
      <c r="K15" s="12"/>
      <c r="L15" s="11"/>
      <c r="M15" s="11"/>
      <c r="N15" s="11"/>
      <c r="O15" s="11"/>
      <c r="P15" s="12"/>
      <c r="Q15" s="12"/>
      <c r="R15" s="12"/>
      <c r="S15" s="12"/>
      <c r="T15" s="11"/>
      <c r="U15" s="11"/>
      <c r="V15" s="11"/>
      <c r="W15" s="11"/>
      <c r="X15" s="12"/>
      <c r="Y15" s="12"/>
      <c r="Z15" s="12"/>
      <c r="AA15" s="12"/>
      <c r="AB15" s="11"/>
      <c r="AC15" s="11"/>
      <c r="AD15" s="11"/>
      <c r="AE15" s="11"/>
      <c r="AF15" s="12"/>
      <c r="AG15" s="12"/>
      <c r="AH15" s="12"/>
      <c r="AI15" s="12"/>
      <c r="AJ15" s="11"/>
      <c r="AK15" s="11"/>
      <c r="AL15" s="11"/>
      <c r="AM15" s="11"/>
      <c r="AN15" s="12"/>
      <c r="AO15" s="12"/>
      <c r="AP15" s="12"/>
      <c r="AQ15" s="12"/>
      <c r="AR15" s="11"/>
      <c r="AS15" s="11"/>
      <c r="AT15" s="11"/>
      <c r="AU15" s="11"/>
      <c r="AV15" s="12"/>
      <c r="AW15" s="12"/>
      <c r="AX15" s="12"/>
      <c r="AY15" s="12"/>
      <c r="AZ15" s="11"/>
      <c r="BA15" s="11"/>
      <c r="BB15" s="11"/>
      <c r="BC15" s="11"/>
      <c r="BD15" s="12"/>
      <c r="BE15" s="12"/>
      <c r="BF15" s="12"/>
      <c r="BG15" s="12"/>
      <c r="BH15" s="11"/>
      <c r="BI15" s="11"/>
      <c r="BJ15" s="11"/>
      <c r="BK15" s="11"/>
      <c r="BL15" s="12"/>
      <c r="BM15" s="12"/>
      <c r="BN15" s="12"/>
      <c r="BO15" s="12"/>
      <c r="BP15" s="11"/>
      <c r="BQ15" s="11"/>
      <c r="BR15" s="11"/>
      <c r="BS15" s="11"/>
      <c r="BT15" s="12"/>
      <c r="BU15" s="12"/>
      <c r="BV15" s="12"/>
      <c r="BW15" s="12"/>
      <c r="BX15" s="11"/>
      <c r="BY15" s="11"/>
      <c r="BZ15" s="11"/>
      <c r="CA15" s="11"/>
      <c r="CB15" s="12"/>
      <c r="CC15" s="12"/>
      <c r="CD15" s="12"/>
      <c r="CE15" s="12"/>
      <c r="CF15" s="11"/>
      <c r="CG15" s="11"/>
      <c r="CH15" s="11"/>
      <c r="CI15" s="11"/>
      <c r="CJ15" s="12"/>
      <c r="CK15" s="12"/>
      <c r="CL15" s="12"/>
      <c r="CM15" s="12"/>
      <c r="CN15" s="11"/>
      <c r="CO15" s="11"/>
      <c r="CP15" s="11"/>
      <c r="CQ15" s="11"/>
      <c r="CR15" s="12"/>
      <c r="CS15" s="12"/>
      <c r="CT15" s="12"/>
      <c r="CU15" s="12"/>
      <c r="CV15" s="11"/>
      <c r="CW15" s="11"/>
      <c r="CX15" s="11"/>
      <c r="CY15" s="11"/>
      <c r="CZ15" s="12"/>
      <c r="DA15" s="12"/>
      <c r="DB15" s="12"/>
      <c r="DC15" s="12"/>
      <c r="DD15" s="11"/>
      <c r="DE15" s="11"/>
      <c r="DF15" s="11"/>
      <c r="DG15" s="11"/>
      <c r="DH15" s="12"/>
      <c r="DI15" s="12"/>
      <c r="DJ15" s="12"/>
      <c r="DK15" s="12"/>
      <c r="DL15" s="11"/>
      <c r="DM15" s="11"/>
      <c r="DN15" s="11"/>
      <c r="DO15" s="11"/>
      <c r="DP15" s="12"/>
      <c r="DQ15" s="12"/>
      <c r="DR15" s="12"/>
      <c r="DS15" s="12"/>
      <c r="DT15" s="11"/>
      <c r="DU15" s="11"/>
      <c r="DV15" s="11"/>
      <c r="DW15" s="11"/>
      <c r="DX15" s="12"/>
      <c r="DY15" s="12"/>
      <c r="DZ15" s="12"/>
      <c r="EA15" s="12"/>
      <c r="EB15" s="11">
        <v>40</v>
      </c>
      <c r="EC15" s="11">
        <v>20</v>
      </c>
      <c r="ED15" s="11">
        <v>20</v>
      </c>
      <c r="EE15" s="11"/>
      <c r="EF15" s="12">
        <v>90</v>
      </c>
      <c r="EG15" s="12">
        <v>90</v>
      </c>
      <c r="EH15" s="12">
        <v>80</v>
      </c>
      <c r="EI15" s="12"/>
      <c r="EJ15" s="11">
        <v>156</v>
      </c>
      <c r="EK15" s="11">
        <v>110</v>
      </c>
      <c r="EL15" s="11">
        <v>110</v>
      </c>
      <c r="EM15" s="11"/>
      <c r="EN15" s="12">
        <v>170</v>
      </c>
      <c r="EO15" s="12">
        <v>110</v>
      </c>
      <c r="EP15" s="12">
        <v>90</v>
      </c>
      <c r="EQ15" s="12"/>
      <c r="ER15" s="11">
        <v>100</v>
      </c>
      <c r="ES15" s="11">
        <v>20</v>
      </c>
      <c r="ET15" s="11">
        <v>20</v>
      </c>
      <c r="EU15" s="11"/>
      <c r="EV15" s="12">
        <v>120</v>
      </c>
      <c r="EW15" s="12">
        <v>40</v>
      </c>
      <c r="EX15" s="12">
        <v>30</v>
      </c>
      <c r="EY15" s="12"/>
      <c r="EZ15" s="11">
        <v>70</v>
      </c>
      <c r="FA15" s="11">
        <v>23</v>
      </c>
      <c r="FB15" s="11">
        <v>30</v>
      </c>
      <c r="FC15" s="11"/>
      <c r="FD15" s="12"/>
      <c r="FE15" s="12"/>
      <c r="FF15" s="12"/>
      <c r="FG15" s="12"/>
    </row>
    <row r="16" spans="1:163" x14ac:dyDescent="0.35">
      <c r="C16" s="10" t="s">
        <v>25</v>
      </c>
      <c r="D16" s="11"/>
      <c r="E16" s="11"/>
      <c r="F16" s="11"/>
      <c r="G16" s="11"/>
      <c r="H16" s="12"/>
      <c r="I16" s="12"/>
      <c r="J16" s="12"/>
      <c r="K16" s="12"/>
      <c r="L16" s="11"/>
      <c r="M16" s="11"/>
      <c r="N16" s="11"/>
      <c r="O16" s="11"/>
      <c r="P16" s="12"/>
      <c r="Q16" s="12"/>
      <c r="R16" s="12"/>
      <c r="S16" s="12"/>
      <c r="T16" s="11"/>
      <c r="U16" s="11"/>
      <c r="V16" s="11"/>
      <c r="W16" s="11"/>
      <c r="X16" s="12"/>
      <c r="Y16" s="12"/>
      <c r="Z16" s="12"/>
      <c r="AA16" s="12"/>
      <c r="AB16" s="11"/>
      <c r="AC16" s="11"/>
      <c r="AD16" s="11"/>
      <c r="AE16" s="11"/>
      <c r="AF16" s="12"/>
      <c r="AG16" s="12"/>
      <c r="AH16" s="12"/>
      <c r="AI16" s="12"/>
      <c r="AJ16" s="11"/>
      <c r="AK16" s="11"/>
      <c r="AL16" s="11"/>
      <c r="AM16" s="11"/>
      <c r="AN16" s="12"/>
      <c r="AO16" s="12"/>
      <c r="AP16" s="12"/>
      <c r="AQ16" s="12"/>
      <c r="AR16" s="11"/>
      <c r="AS16" s="11"/>
      <c r="AT16" s="11"/>
      <c r="AU16" s="11"/>
      <c r="AV16" s="12"/>
      <c r="AW16" s="12"/>
      <c r="AX16" s="12"/>
      <c r="AY16" s="12"/>
      <c r="AZ16" s="11"/>
      <c r="BA16" s="11"/>
      <c r="BB16" s="11"/>
      <c r="BC16" s="11"/>
      <c r="BD16" s="12"/>
      <c r="BE16" s="12"/>
      <c r="BF16" s="12"/>
      <c r="BG16" s="12"/>
      <c r="BH16" s="11"/>
      <c r="BI16" s="11"/>
      <c r="BJ16" s="11"/>
      <c r="BK16" s="11"/>
      <c r="BL16" s="12"/>
      <c r="BM16" s="12"/>
      <c r="BN16" s="12"/>
      <c r="BO16" s="12"/>
      <c r="BP16" s="11"/>
      <c r="BQ16" s="11"/>
      <c r="BR16" s="11"/>
      <c r="BS16" s="11"/>
      <c r="BT16" s="12"/>
      <c r="BU16" s="12"/>
      <c r="BV16" s="12"/>
      <c r="BW16" s="12"/>
      <c r="BX16" s="11"/>
      <c r="BY16" s="11"/>
      <c r="BZ16" s="11"/>
      <c r="CA16" s="11"/>
      <c r="CB16" s="12"/>
      <c r="CC16" s="12"/>
      <c r="CD16" s="12"/>
      <c r="CE16" s="12"/>
      <c r="CF16" s="11"/>
      <c r="CG16" s="11"/>
      <c r="CH16" s="11"/>
      <c r="CI16" s="11"/>
      <c r="CJ16" s="12"/>
      <c r="CK16" s="12"/>
      <c r="CL16" s="12"/>
      <c r="CM16" s="12"/>
      <c r="CN16" s="11"/>
      <c r="CO16" s="11"/>
      <c r="CP16" s="11"/>
      <c r="CQ16" s="11"/>
      <c r="CR16" s="12"/>
      <c r="CS16" s="12"/>
      <c r="CT16" s="12"/>
      <c r="CU16" s="12"/>
      <c r="CV16" s="11"/>
      <c r="CW16" s="11"/>
      <c r="CX16" s="11"/>
      <c r="CY16" s="11"/>
      <c r="CZ16" s="12"/>
      <c r="DA16" s="12"/>
      <c r="DB16" s="12"/>
      <c r="DC16" s="12"/>
      <c r="DD16" s="11"/>
      <c r="DE16" s="11"/>
      <c r="DF16" s="11"/>
      <c r="DG16" s="11"/>
      <c r="DH16" s="12"/>
      <c r="DI16" s="12"/>
      <c r="DJ16" s="12"/>
      <c r="DK16" s="12"/>
      <c r="DL16" s="11"/>
      <c r="DM16" s="11"/>
      <c r="DN16" s="11"/>
      <c r="DO16" s="11"/>
      <c r="DP16" s="12"/>
      <c r="DQ16" s="12"/>
      <c r="DR16" s="12"/>
      <c r="DS16" s="12"/>
      <c r="DT16" s="11"/>
      <c r="DU16" s="11"/>
      <c r="DV16" s="11"/>
      <c r="DW16" s="11"/>
      <c r="DX16" s="12"/>
      <c r="DY16" s="12"/>
      <c r="DZ16" s="12"/>
      <c r="EA16" s="12"/>
      <c r="EB16" s="11">
        <v>70</v>
      </c>
      <c r="EC16" s="11">
        <v>60</v>
      </c>
      <c r="ED16" s="11">
        <v>70</v>
      </c>
      <c r="EE16" s="11"/>
      <c r="EF16" s="12">
        <v>80</v>
      </c>
      <c r="EG16" s="12">
        <v>60</v>
      </c>
      <c r="EH16" s="12">
        <v>70</v>
      </c>
      <c r="EI16" s="12"/>
      <c r="EJ16" s="11">
        <v>80</v>
      </c>
      <c r="EK16" s="11">
        <v>36</v>
      </c>
      <c r="EL16" s="11">
        <v>35</v>
      </c>
      <c r="EM16" s="11"/>
      <c r="EN16" s="12">
        <v>119</v>
      </c>
      <c r="EO16" s="12">
        <v>100</v>
      </c>
      <c r="EP16" s="12">
        <v>95</v>
      </c>
      <c r="EQ16" s="12"/>
      <c r="ER16" s="11">
        <v>115</v>
      </c>
      <c r="ES16" s="11">
        <v>120</v>
      </c>
      <c r="ET16" s="11">
        <v>90</v>
      </c>
      <c r="EU16" s="11"/>
      <c r="EV16" s="12">
        <v>140</v>
      </c>
      <c r="EW16" s="12">
        <v>100</v>
      </c>
      <c r="EX16" s="12">
        <v>160</v>
      </c>
      <c r="EY16" s="12"/>
      <c r="EZ16" s="11">
        <v>76</v>
      </c>
      <c r="FA16" s="11">
        <v>27</v>
      </c>
      <c r="FB16" s="11">
        <v>23</v>
      </c>
      <c r="FC16" s="11"/>
      <c r="FD16" s="12"/>
      <c r="FE16" s="12"/>
      <c r="FF16" s="12"/>
      <c r="FG16" s="12"/>
    </row>
    <row r="17" spans="3:163" x14ac:dyDescent="0.35">
      <c r="C17" s="10" t="s">
        <v>26</v>
      </c>
      <c r="D17" s="11"/>
      <c r="E17" s="11"/>
      <c r="F17" s="11"/>
      <c r="G17" s="11"/>
      <c r="H17" s="12"/>
      <c r="I17" s="12"/>
      <c r="J17" s="12"/>
      <c r="K17" s="12"/>
      <c r="L17" s="11"/>
      <c r="M17" s="11"/>
      <c r="N17" s="11"/>
      <c r="O17" s="11"/>
      <c r="P17" s="12"/>
      <c r="Q17" s="12"/>
      <c r="R17" s="12"/>
      <c r="S17" s="12"/>
      <c r="T17" s="11"/>
      <c r="U17" s="11"/>
      <c r="V17" s="11"/>
      <c r="W17" s="11"/>
      <c r="X17" s="12"/>
      <c r="Y17" s="12"/>
      <c r="Z17" s="12"/>
      <c r="AA17" s="12"/>
      <c r="AB17" s="11"/>
      <c r="AC17" s="11"/>
      <c r="AD17" s="11"/>
      <c r="AE17" s="11"/>
      <c r="AF17" s="12"/>
      <c r="AG17" s="12"/>
      <c r="AH17" s="12"/>
      <c r="AI17" s="12"/>
      <c r="AJ17" s="11"/>
      <c r="AK17" s="11"/>
      <c r="AL17" s="11"/>
      <c r="AM17" s="11"/>
      <c r="AN17" s="12"/>
      <c r="AO17" s="12"/>
      <c r="AP17" s="12"/>
      <c r="AQ17" s="12"/>
      <c r="AR17" s="11"/>
      <c r="AS17" s="11"/>
      <c r="AT17" s="11"/>
      <c r="AU17" s="11"/>
      <c r="AV17" s="12"/>
      <c r="AW17" s="12"/>
      <c r="AX17" s="12"/>
      <c r="AY17" s="12"/>
      <c r="AZ17" s="11"/>
      <c r="BA17" s="11"/>
      <c r="BB17" s="11"/>
      <c r="BC17" s="11"/>
      <c r="BD17" s="12"/>
      <c r="BE17" s="12"/>
      <c r="BF17" s="12"/>
      <c r="BG17" s="12"/>
      <c r="BH17" s="11"/>
      <c r="BI17" s="11"/>
      <c r="BJ17" s="11"/>
      <c r="BK17" s="11"/>
      <c r="BL17" s="12"/>
      <c r="BM17" s="12"/>
      <c r="BN17" s="12"/>
      <c r="BO17" s="12"/>
      <c r="BP17" s="11"/>
      <c r="BQ17" s="11"/>
      <c r="BR17" s="11"/>
      <c r="BS17" s="11"/>
      <c r="BT17" s="12"/>
      <c r="BU17" s="12"/>
      <c r="BV17" s="12"/>
      <c r="BW17" s="12"/>
      <c r="BX17" s="11"/>
      <c r="BY17" s="11"/>
      <c r="BZ17" s="11"/>
      <c r="CA17" s="11"/>
      <c r="CB17" s="12"/>
      <c r="CC17" s="12"/>
      <c r="CD17" s="12"/>
      <c r="CE17" s="12"/>
      <c r="CF17" s="11"/>
      <c r="CG17" s="11"/>
      <c r="CH17" s="11"/>
      <c r="CI17" s="11"/>
      <c r="CJ17" s="12"/>
      <c r="CK17" s="12"/>
      <c r="CL17" s="12"/>
      <c r="CM17" s="12"/>
      <c r="CN17" s="11"/>
      <c r="CO17" s="11"/>
      <c r="CP17" s="11"/>
      <c r="CQ17" s="11"/>
      <c r="CR17" s="12"/>
      <c r="CS17" s="12"/>
      <c r="CT17" s="12"/>
      <c r="CU17" s="12"/>
      <c r="CV17" s="11"/>
      <c r="CW17" s="11"/>
      <c r="CX17" s="11"/>
      <c r="CY17" s="11"/>
      <c r="CZ17" s="12"/>
      <c r="DA17" s="12"/>
      <c r="DB17" s="12"/>
      <c r="DC17" s="12"/>
      <c r="DD17" s="11"/>
      <c r="DE17" s="11"/>
      <c r="DF17" s="11"/>
      <c r="DG17" s="11"/>
      <c r="DH17" s="12"/>
      <c r="DI17" s="12"/>
      <c r="DJ17" s="12"/>
      <c r="DK17" s="12"/>
      <c r="DL17" s="11"/>
      <c r="DM17" s="11"/>
      <c r="DN17" s="11"/>
      <c r="DO17" s="11"/>
      <c r="DP17" s="12"/>
      <c r="DQ17" s="12"/>
      <c r="DR17" s="12"/>
      <c r="DS17" s="12"/>
      <c r="DT17" s="11"/>
      <c r="DU17" s="11"/>
      <c r="DV17" s="11"/>
      <c r="DW17" s="11"/>
      <c r="DX17" s="12"/>
      <c r="DY17" s="12"/>
      <c r="DZ17" s="12"/>
      <c r="EA17" s="12"/>
      <c r="EB17" s="11">
        <v>100</v>
      </c>
      <c r="EC17" s="11">
        <v>70</v>
      </c>
      <c r="ED17" s="11">
        <v>70</v>
      </c>
      <c r="EE17" s="11"/>
      <c r="EF17" s="12">
        <v>50</v>
      </c>
      <c r="EG17" s="12">
        <v>10</v>
      </c>
      <c r="EH17" s="12">
        <v>10</v>
      </c>
      <c r="EI17" s="12"/>
      <c r="EJ17" s="11">
        <v>120</v>
      </c>
      <c r="EK17" s="11">
        <v>45</v>
      </c>
      <c r="EL17" s="11">
        <v>35</v>
      </c>
      <c r="EM17" s="11"/>
      <c r="EN17" s="12">
        <v>64</v>
      </c>
      <c r="EO17" s="12">
        <v>43</v>
      </c>
      <c r="EP17" s="12">
        <v>47</v>
      </c>
      <c r="EQ17" s="12"/>
      <c r="ER17" s="11">
        <v>120</v>
      </c>
      <c r="ES17" s="11">
        <v>70</v>
      </c>
      <c r="ET17" s="11">
        <v>80</v>
      </c>
      <c r="EU17" s="11"/>
      <c r="EV17" s="12">
        <v>110</v>
      </c>
      <c r="EW17" s="12">
        <v>80</v>
      </c>
      <c r="EX17" s="12">
        <v>90</v>
      </c>
      <c r="EY17" s="12"/>
      <c r="EZ17" s="11">
        <v>39</v>
      </c>
      <c r="FA17" s="11">
        <v>15</v>
      </c>
      <c r="FB17" s="11">
        <v>12</v>
      </c>
      <c r="FC17" s="11"/>
      <c r="FD17" s="12"/>
      <c r="FE17" s="12"/>
      <c r="FF17" s="12"/>
      <c r="FG17" s="12"/>
    </row>
    <row r="18" spans="3:163" x14ac:dyDescent="0.35">
      <c r="C18" s="10" t="s">
        <v>27</v>
      </c>
      <c r="D18" s="11"/>
      <c r="E18" s="11"/>
      <c r="F18" s="11"/>
      <c r="G18" s="11"/>
      <c r="H18" s="12"/>
      <c r="I18" s="12"/>
      <c r="J18" s="12"/>
      <c r="K18" s="12"/>
      <c r="L18" s="11"/>
      <c r="M18" s="11"/>
      <c r="N18" s="11"/>
      <c r="O18" s="11"/>
      <c r="P18" s="12"/>
      <c r="Q18" s="12"/>
      <c r="R18" s="12"/>
      <c r="S18" s="12"/>
      <c r="T18" s="11"/>
      <c r="U18" s="11"/>
      <c r="V18" s="11"/>
      <c r="W18" s="11"/>
      <c r="X18" s="12"/>
      <c r="Y18" s="12"/>
      <c r="Z18" s="12"/>
      <c r="AA18" s="12"/>
      <c r="AB18" s="11"/>
      <c r="AC18" s="11"/>
      <c r="AD18" s="11"/>
      <c r="AE18" s="11"/>
      <c r="AF18" s="12"/>
      <c r="AG18" s="12"/>
      <c r="AH18" s="12"/>
      <c r="AI18" s="12"/>
      <c r="AJ18" s="11"/>
      <c r="AK18" s="11"/>
      <c r="AL18" s="11"/>
      <c r="AM18" s="11"/>
      <c r="AN18" s="12"/>
      <c r="AO18" s="12"/>
      <c r="AP18" s="12"/>
      <c r="AQ18" s="12"/>
      <c r="AR18" s="11"/>
      <c r="AS18" s="11"/>
      <c r="AT18" s="11"/>
      <c r="AU18" s="11"/>
      <c r="AV18" s="12"/>
      <c r="AW18" s="12"/>
      <c r="AX18" s="12"/>
      <c r="AY18" s="12"/>
      <c r="AZ18" s="11"/>
      <c r="BA18" s="11"/>
      <c r="BB18" s="11"/>
      <c r="BC18" s="11"/>
      <c r="BD18" s="12"/>
      <c r="BE18" s="12"/>
      <c r="BF18" s="12"/>
      <c r="BG18" s="12"/>
      <c r="BH18" s="11"/>
      <c r="BI18" s="11"/>
      <c r="BJ18" s="11"/>
      <c r="BK18" s="11"/>
      <c r="BL18" s="12"/>
      <c r="BM18" s="12"/>
      <c r="BN18" s="12"/>
      <c r="BO18" s="12"/>
      <c r="BP18" s="11"/>
      <c r="BQ18" s="11"/>
      <c r="BR18" s="11"/>
      <c r="BS18" s="11"/>
      <c r="BT18" s="12"/>
      <c r="BU18" s="12"/>
      <c r="BV18" s="12"/>
      <c r="BW18" s="12"/>
      <c r="BX18" s="11"/>
      <c r="BY18" s="11"/>
      <c r="BZ18" s="11"/>
      <c r="CA18" s="11"/>
      <c r="CB18" s="12"/>
      <c r="CC18" s="12"/>
      <c r="CD18" s="12"/>
      <c r="CE18" s="12"/>
      <c r="CF18" s="11"/>
      <c r="CG18" s="11"/>
      <c r="CH18" s="11"/>
      <c r="CI18" s="11"/>
      <c r="CJ18" s="12"/>
      <c r="CK18" s="12"/>
      <c r="CL18" s="12"/>
      <c r="CM18" s="12"/>
      <c r="CN18" s="11"/>
      <c r="CO18" s="11"/>
      <c r="CP18" s="11"/>
      <c r="CQ18" s="11"/>
      <c r="CR18" s="12"/>
      <c r="CS18" s="12"/>
      <c r="CT18" s="12"/>
      <c r="CU18" s="12"/>
      <c r="CV18" s="11"/>
      <c r="CW18" s="11"/>
      <c r="CX18" s="11"/>
      <c r="CY18" s="11"/>
      <c r="CZ18" s="12"/>
      <c r="DA18" s="12"/>
      <c r="DB18" s="12"/>
      <c r="DC18" s="12"/>
      <c r="DD18" s="11"/>
      <c r="DE18" s="11"/>
      <c r="DF18" s="11"/>
      <c r="DG18" s="11"/>
      <c r="DH18" s="12"/>
      <c r="DI18" s="12"/>
      <c r="DJ18" s="12"/>
      <c r="DK18" s="12"/>
      <c r="DL18" s="11"/>
      <c r="DM18" s="11"/>
      <c r="DN18" s="11"/>
      <c r="DO18" s="11"/>
      <c r="DP18" s="12"/>
      <c r="DQ18" s="12"/>
      <c r="DR18" s="12"/>
      <c r="DS18" s="12"/>
      <c r="DT18" s="11"/>
      <c r="DU18" s="11"/>
      <c r="DV18" s="11"/>
      <c r="DW18" s="11"/>
      <c r="DX18" s="12"/>
      <c r="DY18" s="12"/>
      <c r="DZ18" s="12"/>
      <c r="EA18" s="12"/>
      <c r="EB18" s="11">
        <v>90</v>
      </c>
      <c r="EC18" s="11">
        <v>50</v>
      </c>
      <c r="ED18" s="11">
        <v>60</v>
      </c>
      <c r="EE18" s="11"/>
      <c r="EF18" s="12">
        <v>70</v>
      </c>
      <c r="EG18" s="12">
        <v>20</v>
      </c>
      <c r="EH18" s="12">
        <v>50</v>
      </c>
      <c r="EI18" s="12"/>
      <c r="EJ18" s="11">
        <v>133</v>
      </c>
      <c r="EK18" s="11">
        <v>65</v>
      </c>
      <c r="EL18" s="11">
        <v>64</v>
      </c>
      <c r="EM18" s="11"/>
      <c r="EN18" s="12"/>
      <c r="EO18" s="12"/>
      <c r="EP18" s="12"/>
      <c r="EQ18" s="12"/>
      <c r="ER18" s="11">
        <v>125</v>
      </c>
      <c r="ES18" s="11">
        <v>60</v>
      </c>
      <c r="ET18" s="11">
        <v>70</v>
      </c>
      <c r="EU18" s="11"/>
      <c r="EV18" s="12">
        <v>95</v>
      </c>
      <c r="EW18" s="12">
        <v>80</v>
      </c>
      <c r="EX18" s="12">
        <v>90</v>
      </c>
      <c r="EY18" s="12"/>
      <c r="EZ18" s="11">
        <v>68</v>
      </c>
      <c r="FA18" s="11">
        <v>34</v>
      </c>
      <c r="FB18" s="11">
        <v>31</v>
      </c>
      <c r="FC18" s="11"/>
      <c r="FD18" s="12"/>
      <c r="FE18" s="12"/>
      <c r="FF18" s="12"/>
      <c r="FG18" s="12"/>
    </row>
    <row r="19" spans="3:163" x14ac:dyDescent="0.35">
      <c r="C19" s="10"/>
      <c r="D19" s="11"/>
      <c r="E19" s="11"/>
      <c r="F19" s="11"/>
      <c r="G19" s="11"/>
      <c r="H19" s="12"/>
      <c r="I19" s="12"/>
      <c r="J19" s="12"/>
      <c r="K19" s="12"/>
      <c r="L19" s="11"/>
      <c r="M19" s="11"/>
      <c r="N19" s="11"/>
      <c r="O19" s="11"/>
      <c r="P19" s="12"/>
      <c r="Q19" s="12"/>
      <c r="R19" s="12"/>
      <c r="S19" s="12"/>
      <c r="T19" s="11"/>
      <c r="U19" s="11"/>
      <c r="V19" s="11"/>
      <c r="W19" s="11"/>
      <c r="X19" s="12"/>
      <c r="Y19" s="12"/>
      <c r="Z19" s="12"/>
      <c r="AA19" s="12"/>
      <c r="AB19" s="11"/>
      <c r="AC19" s="11"/>
      <c r="AD19" s="11"/>
      <c r="AE19" s="11"/>
      <c r="AF19" s="12"/>
      <c r="AG19" s="12"/>
      <c r="AH19" s="12"/>
      <c r="AI19" s="12"/>
      <c r="AJ19" s="11"/>
      <c r="AK19" s="11"/>
      <c r="AL19" s="11"/>
      <c r="AM19" s="11"/>
      <c r="AN19" s="12"/>
      <c r="AO19" s="12"/>
      <c r="AP19" s="12"/>
      <c r="AQ19" s="12"/>
      <c r="AR19" s="11"/>
      <c r="AS19" s="11"/>
      <c r="AT19" s="11"/>
      <c r="AU19" s="11"/>
      <c r="AV19" s="12"/>
      <c r="AW19" s="12"/>
      <c r="AX19" s="12"/>
      <c r="AY19" s="12"/>
      <c r="AZ19" s="11"/>
      <c r="BA19" s="11"/>
      <c r="BB19" s="11"/>
      <c r="BC19" s="11"/>
      <c r="BD19" s="12"/>
      <c r="BE19" s="12"/>
      <c r="BF19" s="12"/>
      <c r="BG19" s="12"/>
      <c r="BH19" s="11"/>
      <c r="BI19" s="11"/>
      <c r="BJ19" s="11"/>
      <c r="BK19" s="11"/>
      <c r="BL19" s="12"/>
      <c r="BM19" s="12"/>
      <c r="BN19" s="12"/>
      <c r="BO19" s="12"/>
      <c r="BP19" s="11"/>
      <c r="BQ19" s="11"/>
      <c r="BR19" s="11"/>
      <c r="BS19" s="11"/>
      <c r="BT19" s="12"/>
      <c r="BU19" s="12"/>
      <c r="BV19" s="12"/>
      <c r="BW19" s="12"/>
      <c r="BX19" s="11"/>
      <c r="BY19" s="11"/>
      <c r="BZ19" s="11"/>
      <c r="CA19" s="11"/>
      <c r="CB19" s="12"/>
      <c r="CC19" s="12"/>
      <c r="CD19" s="12"/>
      <c r="CE19" s="12"/>
      <c r="CF19" s="11"/>
      <c r="CG19" s="11"/>
      <c r="CH19" s="11"/>
      <c r="CI19" s="11"/>
      <c r="CJ19" s="12"/>
      <c r="CK19" s="12"/>
      <c r="CL19" s="12"/>
      <c r="CM19" s="12"/>
      <c r="CN19" s="11"/>
      <c r="CO19" s="11"/>
      <c r="CP19" s="11"/>
      <c r="CQ19" s="11"/>
      <c r="CR19" s="12"/>
      <c r="CS19" s="12"/>
      <c r="CT19" s="12"/>
      <c r="CU19" s="12"/>
      <c r="CV19" s="11"/>
      <c r="CW19" s="11"/>
      <c r="CX19" s="11"/>
      <c r="CY19" s="11"/>
      <c r="CZ19" s="12"/>
      <c r="DA19" s="12"/>
      <c r="DB19" s="12"/>
      <c r="DC19" s="12"/>
      <c r="DD19" s="11"/>
      <c r="DE19" s="11"/>
      <c r="DF19" s="11"/>
      <c r="DG19" s="11"/>
      <c r="DH19" s="12"/>
      <c r="DI19" s="12"/>
      <c r="DJ19" s="12"/>
      <c r="DK19" s="12"/>
      <c r="DL19" s="11"/>
      <c r="DM19" s="11"/>
      <c r="DN19" s="11"/>
      <c r="DO19" s="11"/>
      <c r="DP19" s="12"/>
      <c r="DQ19" s="12"/>
      <c r="DR19" s="12"/>
      <c r="DS19" s="12"/>
      <c r="DT19" s="11"/>
      <c r="DU19" s="11"/>
      <c r="DV19" s="11"/>
      <c r="DW19" s="11"/>
      <c r="DX19" s="12"/>
      <c r="DY19" s="12"/>
      <c r="DZ19" s="12"/>
      <c r="EA19" s="12"/>
      <c r="EB19" s="11"/>
      <c r="EC19" s="11"/>
      <c r="ED19" s="11"/>
      <c r="EE19" s="11"/>
      <c r="EF19" s="12"/>
      <c r="EG19" s="12"/>
      <c r="EH19" s="12"/>
      <c r="EI19" s="12"/>
      <c r="EJ19" s="11"/>
      <c r="EK19" s="11"/>
      <c r="EL19" s="11"/>
      <c r="EM19" s="11"/>
      <c r="EN19" s="12"/>
      <c r="EO19" s="12"/>
      <c r="EP19" s="12"/>
      <c r="EQ19" s="12"/>
      <c r="ER19" s="11"/>
      <c r="ES19" s="11"/>
      <c r="ET19" s="11"/>
      <c r="EU19" s="11"/>
      <c r="EV19" s="12"/>
      <c r="EW19" s="12"/>
      <c r="EX19" s="12"/>
      <c r="EY19" s="12"/>
      <c r="EZ19" s="11"/>
      <c r="FA19" s="11"/>
      <c r="FB19" s="11"/>
      <c r="FC19" s="11"/>
      <c r="FD19" s="12"/>
      <c r="FE19" s="12"/>
      <c r="FF19" s="12"/>
      <c r="FG19" s="12"/>
    </row>
    <row r="20" spans="3:163" x14ac:dyDescent="0.35">
      <c r="C20" s="10" t="s">
        <v>28</v>
      </c>
      <c r="D20" s="11">
        <v>16</v>
      </c>
      <c r="E20" s="11"/>
      <c r="F20" s="11"/>
      <c r="G20" s="11"/>
      <c r="H20" s="12">
        <v>9</v>
      </c>
      <c r="I20" s="12"/>
      <c r="J20" s="12"/>
      <c r="K20" s="12"/>
      <c r="L20" s="11">
        <v>16</v>
      </c>
      <c r="M20" s="11"/>
      <c r="N20" s="11"/>
      <c r="O20" s="11"/>
      <c r="P20" s="12">
        <v>20</v>
      </c>
      <c r="Q20" s="12"/>
      <c r="R20" s="12"/>
      <c r="S20" s="12"/>
      <c r="T20" s="11">
        <v>14</v>
      </c>
      <c r="U20" s="11"/>
      <c r="V20" s="11"/>
      <c r="W20" s="11"/>
      <c r="X20" s="12">
        <v>18</v>
      </c>
      <c r="Y20" s="12"/>
      <c r="Z20" s="12"/>
      <c r="AA20" s="12"/>
      <c r="AB20" s="11">
        <v>22</v>
      </c>
      <c r="AC20" s="11"/>
      <c r="AD20" s="11"/>
      <c r="AE20" s="11"/>
      <c r="AF20" s="12">
        <v>17</v>
      </c>
      <c r="AG20" s="12"/>
      <c r="AH20" s="12"/>
      <c r="AI20" s="12"/>
      <c r="AJ20" s="11">
        <v>10</v>
      </c>
      <c r="AK20" s="11"/>
      <c r="AL20" s="11"/>
      <c r="AM20" s="11"/>
      <c r="AN20" s="12">
        <v>15</v>
      </c>
      <c r="AO20" s="12"/>
      <c r="AP20" s="12"/>
      <c r="AQ20" s="12"/>
      <c r="AR20" s="11">
        <v>11</v>
      </c>
      <c r="AS20" s="11"/>
      <c r="AT20" s="11"/>
      <c r="AU20" s="11"/>
      <c r="AV20" s="12">
        <v>14</v>
      </c>
      <c r="AW20" s="12"/>
      <c r="AX20" s="12"/>
      <c r="AY20" s="12"/>
      <c r="AZ20" s="11">
        <v>10</v>
      </c>
      <c r="BA20" s="11"/>
      <c r="BB20" s="11"/>
      <c r="BC20" s="11"/>
      <c r="BD20" s="12">
        <v>31</v>
      </c>
      <c r="BE20" s="12"/>
      <c r="BF20" s="12"/>
      <c r="BG20" s="12"/>
      <c r="BH20" s="11">
        <v>15</v>
      </c>
      <c r="BI20" s="11"/>
      <c r="BJ20" s="11"/>
      <c r="BK20" s="11"/>
      <c r="BL20" s="12">
        <v>18</v>
      </c>
      <c r="BM20" s="12"/>
      <c r="BN20" s="12"/>
      <c r="BO20" s="12"/>
      <c r="BP20" s="11">
        <v>9</v>
      </c>
      <c r="BQ20" s="11"/>
      <c r="BR20" s="11"/>
      <c r="BS20" s="11"/>
      <c r="BT20" s="12">
        <v>7</v>
      </c>
      <c r="BU20" s="12"/>
      <c r="BV20" s="12"/>
      <c r="BW20" s="12"/>
      <c r="BX20" s="11">
        <v>20</v>
      </c>
      <c r="BY20" s="11"/>
      <c r="BZ20" s="11"/>
      <c r="CA20" s="11"/>
      <c r="CB20" s="12">
        <v>12</v>
      </c>
      <c r="CC20" s="12"/>
      <c r="CD20" s="12"/>
      <c r="CE20" s="12"/>
      <c r="CF20" s="11">
        <v>11</v>
      </c>
      <c r="CG20" s="11"/>
      <c r="CH20" s="11"/>
      <c r="CI20" s="11"/>
      <c r="CJ20" s="12">
        <v>15</v>
      </c>
      <c r="CK20" s="12"/>
      <c r="CL20" s="12"/>
      <c r="CM20" s="12"/>
      <c r="CN20" s="11">
        <v>11</v>
      </c>
      <c r="CO20" s="11"/>
      <c r="CP20" s="11"/>
      <c r="CQ20" s="11"/>
      <c r="CR20" s="12">
        <v>11</v>
      </c>
      <c r="CS20" s="12"/>
      <c r="CT20" s="12"/>
      <c r="CU20" s="12"/>
      <c r="CV20" s="11">
        <v>16</v>
      </c>
      <c r="CW20" s="11"/>
      <c r="CX20" s="11"/>
      <c r="CY20" s="11"/>
      <c r="CZ20" s="12">
        <v>9</v>
      </c>
      <c r="DA20" s="12"/>
      <c r="DB20" s="12"/>
      <c r="DC20" s="12"/>
      <c r="DD20" s="11">
        <v>9</v>
      </c>
      <c r="DE20" s="11"/>
      <c r="DF20" s="11"/>
      <c r="DG20" s="11"/>
      <c r="DH20" s="12">
        <v>12</v>
      </c>
      <c r="DI20" s="12"/>
      <c r="DJ20" s="12"/>
      <c r="DK20" s="12"/>
      <c r="DL20" s="11">
        <v>12</v>
      </c>
      <c r="DM20" s="11"/>
      <c r="DN20" s="11"/>
      <c r="DO20" s="11"/>
      <c r="DP20" s="12">
        <v>15</v>
      </c>
      <c r="DQ20" s="12"/>
      <c r="DR20" s="12"/>
      <c r="DS20" s="12"/>
      <c r="DT20" s="11">
        <v>2</v>
      </c>
      <c r="DU20" s="11"/>
      <c r="DV20" s="11"/>
      <c r="DW20" s="11"/>
      <c r="DX20" s="12">
        <v>13</v>
      </c>
      <c r="DY20" s="12"/>
      <c r="DZ20" s="12"/>
      <c r="EA20" s="12"/>
      <c r="EB20" s="11">
        <v>16</v>
      </c>
      <c r="EC20" s="11"/>
      <c r="ED20" s="11"/>
      <c r="EE20" s="11"/>
      <c r="EF20" s="12">
        <v>14</v>
      </c>
      <c r="EG20" s="12"/>
      <c r="EH20" s="12"/>
      <c r="EI20" s="12"/>
      <c r="EJ20" s="11">
        <v>52</v>
      </c>
      <c r="EK20" s="11"/>
      <c r="EL20" s="11"/>
      <c r="EM20" s="11"/>
      <c r="EN20" s="12">
        <v>16</v>
      </c>
      <c r="EO20" s="12"/>
      <c r="EP20" s="12"/>
      <c r="EQ20" s="12"/>
      <c r="ER20" s="11">
        <v>22</v>
      </c>
      <c r="ES20" s="11"/>
      <c r="ET20" s="11"/>
      <c r="EU20" s="11"/>
      <c r="EV20" s="12">
        <v>26</v>
      </c>
      <c r="EW20" s="12"/>
      <c r="EX20" s="12"/>
      <c r="EY20" s="12"/>
      <c r="EZ20" s="11">
        <v>19</v>
      </c>
      <c r="FA20" s="11"/>
      <c r="FB20" s="11"/>
      <c r="FC20" s="11"/>
      <c r="FD20" s="12">
        <v>21</v>
      </c>
      <c r="FE20" s="12"/>
      <c r="FF20" s="12"/>
      <c r="FG20" s="12"/>
    </row>
    <row r="21" spans="3:163" x14ac:dyDescent="0.35">
      <c r="C21" s="10" t="s">
        <v>30</v>
      </c>
      <c r="D21" s="11">
        <v>12</v>
      </c>
      <c r="E21" s="11"/>
      <c r="F21" s="11"/>
      <c r="G21" s="11"/>
      <c r="H21" s="12">
        <v>20</v>
      </c>
      <c r="I21" s="12"/>
      <c r="J21" s="12"/>
      <c r="K21" s="12"/>
      <c r="L21" s="11">
        <v>16</v>
      </c>
      <c r="M21" s="11"/>
      <c r="N21" s="11"/>
      <c r="O21" s="11"/>
      <c r="P21" s="12">
        <v>19</v>
      </c>
      <c r="Q21" s="12"/>
      <c r="R21" s="12"/>
      <c r="S21" s="12"/>
      <c r="T21" s="11">
        <v>12</v>
      </c>
      <c r="U21" s="11"/>
      <c r="V21" s="11"/>
      <c r="W21" s="11"/>
      <c r="X21" s="12">
        <v>17</v>
      </c>
      <c r="Y21" s="12"/>
      <c r="Z21" s="12"/>
      <c r="AA21" s="12"/>
      <c r="AB21" s="11">
        <v>19</v>
      </c>
      <c r="AC21" s="11"/>
      <c r="AD21" s="11"/>
      <c r="AE21" s="11"/>
      <c r="AF21" s="12">
        <v>18</v>
      </c>
      <c r="AG21" s="12"/>
      <c r="AH21" s="12"/>
      <c r="AI21" s="12"/>
      <c r="AJ21" s="11">
        <v>15</v>
      </c>
      <c r="AK21" s="11"/>
      <c r="AL21" s="11"/>
      <c r="AM21" s="11"/>
      <c r="AN21" s="12">
        <v>8</v>
      </c>
      <c r="AO21" s="12"/>
      <c r="AP21" s="12"/>
      <c r="AQ21" s="12"/>
      <c r="AR21" s="11">
        <v>10</v>
      </c>
      <c r="AS21" s="11"/>
      <c r="AT21" s="11"/>
      <c r="AU21" s="11"/>
      <c r="AV21" s="12">
        <v>15</v>
      </c>
      <c r="AW21" s="12"/>
      <c r="AX21" s="12"/>
      <c r="AY21" s="12"/>
      <c r="AZ21" s="11">
        <v>14</v>
      </c>
      <c r="BA21" s="11"/>
      <c r="BB21" s="11"/>
      <c r="BC21" s="11"/>
      <c r="BD21" s="12">
        <v>23</v>
      </c>
      <c r="BE21" s="12"/>
      <c r="BF21" s="12"/>
      <c r="BG21" s="12"/>
      <c r="BH21" s="11">
        <v>17</v>
      </c>
      <c r="BI21" s="11"/>
      <c r="BJ21" s="11"/>
      <c r="BK21" s="11"/>
      <c r="BL21" s="12">
        <v>18</v>
      </c>
      <c r="BM21" s="12"/>
      <c r="BN21" s="12"/>
      <c r="BO21" s="12"/>
      <c r="BP21" s="11">
        <v>14</v>
      </c>
      <c r="BQ21" s="11"/>
      <c r="BR21" s="11"/>
      <c r="BS21" s="11"/>
      <c r="BT21" s="12">
        <v>12</v>
      </c>
      <c r="BU21" s="12"/>
      <c r="BV21" s="12"/>
      <c r="BW21" s="12"/>
      <c r="BX21" s="11">
        <v>17</v>
      </c>
      <c r="BY21" s="11"/>
      <c r="BZ21" s="11"/>
      <c r="CA21" s="11"/>
      <c r="CB21" s="12">
        <v>13</v>
      </c>
      <c r="CC21" s="12"/>
      <c r="CD21" s="12"/>
      <c r="CE21" s="12"/>
      <c r="CF21" s="11">
        <v>13</v>
      </c>
      <c r="CG21" s="11"/>
      <c r="CH21" s="11"/>
      <c r="CI21" s="11"/>
      <c r="CJ21" s="12">
        <v>20</v>
      </c>
      <c r="CK21" s="12"/>
      <c r="CL21" s="12"/>
      <c r="CM21" s="12"/>
      <c r="CN21" s="11">
        <v>12</v>
      </c>
      <c r="CO21" s="11"/>
      <c r="CP21" s="11"/>
      <c r="CQ21" s="11"/>
      <c r="CR21" s="12">
        <v>10</v>
      </c>
      <c r="CS21" s="12"/>
      <c r="CT21" s="12"/>
      <c r="CU21" s="12"/>
      <c r="CV21" s="11">
        <v>17</v>
      </c>
      <c r="CW21" s="11"/>
      <c r="CX21" s="11"/>
      <c r="CY21" s="11"/>
      <c r="CZ21" s="12">
        <v>8</v>
      </c>
      <c r="DA21" s="12"/>
      <c r="DB21" s="12"/>
      <c r="DC21" s="12"/>
      <c r="DD21" s="11">
        <v>14</v>
      </c>
      <c r="DE21" s="11"/>
      <c r="DF21" s="11"/>
      <c r="DG21" s="11"/>
      <c r="DH21" s="12">
        <v>19</v>
      </c>
      <c r="DI21" s="12"/>
      <c r="DJ21" s="12"/>
      <c r="DK21" s="12"/>
      <c r="DL21" s="11">
        <v>12</v>
      </c>
      <c r="DM21" s="11"/>
      <c r="DN21" s="11"/>
      <c r="DO21" s="11"/>
      <c r="DP21" s="12">
        <v>18</v>
      </c>
      <c r="DQ21" s="12"/>
      <c r="DR21" s="12"/>
      <c r="DS21" s="12"/>
      <c r="DT21" s="11">
        <v>27</v>
      </c>
      <c r="DU21" s="11"/>
      <c r="DV21" s="11"/>
      <c r="DW21" s="11"/>
      <c r="DX21" s="12">
        <v>18</v>
      </c>
      <c r="DY21" s="12"/>
      <c r="DZ21" s="12"/>
      <c r="EA21" s="12"/>
      <c r="EB21" s="11">
        <v>16</v>
      </c>
      <c r="EC21" s="11"/>
      <c r="ED21" s="11"/>
      <c r="EE21" s="11"/>
      <c r="EF21" s="12">
        <v>12</v>
      </c>
      <c r="EG21" s="12"/>
      <c r="EH21" s="12"/>
      <c r="EI21" s="12"/>
      <c r="EJ21" s="11">
        <v>12</v>
      </c>
      <c r="EK21" s="11"/>
      <c r="EL21" s="11"/>
      <c r="EM21" s="11"/>
      <c r="EN21" s="12">
        <v>11</v>
      </c>
      <c r="EO21" s="12"/>
      <c r="EP21" s="12"/>
      <c r="EQ21" s="12"/>
      <c r="ER21" s="11">
        <v>17</v>
      </c>
      <c r="ES21" s="11"/>
      <c r="ET21" s="11"/>
      <c r="EU21" s="11"/>
      <c r="EV21" s="12">
        <v>8</v>
      </c>
      <c r="EW21" s="12"/>
      <c r="EX21" s="12"/>
      <c r="EY21" s="12"/>
      <c r="EZ21" s="11">
        <v>13</v>
      </c>
      <c r="FA21" s="11"/>
      <c r="FB21" s="11"/>
      <c r="FC21" s="11"/>
      <c r="FD21" s="12">
        <v>15</v>
      </c>
      <c r="FE21" s="12"/>
      <c r="FF21" s="12"/>
      <c r="FG21" s="12"/>
    </row>
    <row r="22" spans="3:163" x14ac:dyDescent="0.35">
      <c r="C22" s="10" t="s">
        <v>31</v>
      </c>
      <c r="D22" s="11">
        <v>12</v>
      </c>
      <c r="E22" s="11"/>
      <c r="F22" s="11"/>
      <c r="G22" s="11"/>
      <c r="H22" s="12">
        <v>17</v>
      </c>
      <c r="I22" s="12"/>
      <c r="J22" s="12"/>
      <c r="K22" s="12"/>
      <c r="L22" s="11">
        <v>17</v>
      </c>
      <c r="M22" s="11"/>
      <c r="N22" s="11"/>
      <c r="O22" s="11"/>
      <c r="P22" s="12">
        <v>20</v>
      </c>
      <c r="Q22" s="12"/>
      <c r="R22" s="12"/>
      <c r="S22" s="12"/>
      <c r="T22" s="11">
        <v>13</v>
      </c>
      <c r="U22" s="11"/>
      <c r="V22" s="11"/>
      <c r="W22" s="11"/>
      <c r="X22" s="12">
        <v>23</v>
      </c>
      <c r="Y22" s="12"/>
      <c r="Z22" s="12"/>
      <c r="AA22" s="12"/>
      <c r="AB22" s="11">
        <v>20</v>
      </c>
      <c r="AC22" s="11"/>
      <c r="AD22" s="11"/>
      <c r="AE22" s="11"/>
      <c r="AF22" s="12">
        <v>20</v>
      </c>
      <c r="AG22" s="12"/>
      <c r="AH22" s="12"/>
      <c r="AI22" s="12"/>
      <c r="AJ22" s="11">
        <v>21</v>
      </c>
      <c r="AK22" s="11"/>
      <c r="AL22" s="11"/>
      <c r="AM22" s="11"/>
      <c r="AN22" s="12">
        <v>17</v>
      </c>
      <c r="AO22" s="12"/>
      <c r="AP22" s="12"/>
      <c r="AQ22" s="12"/>
      <c r="AR22" s="11">
        <v>8</v>
      </c>
      <c r="AS22" s="11"/>
      <c r="AT22" s="11"/>
      <c r="AU22" s="11"/>
      <c r="AV22" s="12">
        <v>15</v>
      </c>
      <c r="AW22" s="12"/>
      <c r="AX22" s="12"/>
      <c r="AY22" s="12"/>
      <c r="AZ22" s="11">
        <v>12</v>
      </c>
      <c r="BA22" s="11"/>
      <c r="BB22" s="11"/>
      <c r="BC22" s="11"/>
      <c r="BD22" s="12">
        <v>17</v>
      </c>
      <c r="BE22" s="12"/>
      <c r="BF22" s="12"/>
      <c r="BG22" s="12"/>
      <c r="BH22" s="11">
        <v>21</v>
      </c>
      <c r="BI22" s="11"/>
      <c r="BJ22" s="11"/>
      <c r="BK22" s="11"/>
      <c r="BL22" s="12">
        <v>17</v>
      </c>
      <c r="BM22" s="12"/>
      <c r="BN22" s="12"/>
      <c r="BO22" s="12"/>
      <c r="BP22" s="11">
        <v>10</v>
      </c>
      <c r="BQ22" s="11"/>
      <c r="BR22" s="11"/>
      <c r="BS22" s="11"/>
      <c r="BT22" s="12">
        <v>15</v>
      </c>
      <c r="BU22" s="12"/>
      <c r="BV22" s="12"/>
      <c r="BW22" s="12"/>
      <c r="BX22" s="11">
        <v>11</v>
      </c>
      <c r="BY22" s="11"/>
      <c r="BZ22" s="11"/>
      <c r="CA22" s="11"/>
      <c r="CB22" s="12">
        <v>15</v>
      </c>
      <c r="CC22" s="12"/>
      <c r="CD22" s="12"/>
      <c r="CE22" s="12"/>
      <c r="CF22" s="11">
        <v>14</v>
      </c>
      <c r="CG22" s="11"/>
      <c r="CH22" s="11"/>
      <c r="CI22" s="11"/>
      <c r="CJ22" s="12">
        <v>11</v>
      </c>
      <c r="CK22" s="12"/>
      <c r="CL22" s="12"/>
      <c r="CM22" s="12"/>
      <c r="CN22" s="11">
        <v>19</v>
      </c>
      <c r="CO22" s="11"/>
      <c r="CP22" s="11"/>
      <c r="CQ22" s="11"/>
      <c r="CR22" s="12">
        <v>10</v>
      </c>
      <c r="CS22" s="12"/>
      <c r="CT22" s="12"/>
      <c r="CU22" s="12"/>
      <c r="CV22" s="11">
        <v>12</v>
      </c>
      <c r="CW22" s="11"/>
      <c r="CX22" s="11"/>
      <c r="CY22" s="11"/>
      <c r="CZ22" s="12">
        <v>8</v>
      </c>
      <c r="DA22" s="12"/>
      <c r="DB22" s="12"/>
      <c r="DC22" s="12"/>
      <c r="DD22" s="11">
        <v>14</v>
      </c>
      <c r="DE22" s="11"/>
      <c r="DF22" s="11"/>
      <c r="DG22" s="11"/>
      <c r="DH22" s="12">
        <v>19</v>
      </c>
      <c r="DI22" s="12"/>
      <c r="DJ22" s="12"/>
      <c r="DK22" s="12"/>
      <c r="DL22" s="11">
        <v>10</v>
      </c>
      <c r="DM22" s="11"/>
      <c r="DN22" s="11"/>
      <c r="DO22" s="11"/>
      <c r="DP22" s="12">
        <v>13</v>
      </c>
      <c r="DQ22" s="12"/>
      <c r="DR22" s="12"/>
      <c r="DS22" s="12"/>
      <c r="DT22" s="11">
        <v>19</v>
      </c>
      <c r="DU22" s="11"/>
      <c r="DV22" s="11"/>
      <c r="DW22" s="11"/>
      <c r="DX22" s="12">
        <v>17</v>
      </c>
      <c r="DY22" s="12"/>
      <c r="DZ22" s="12"/>
      <c r="EA22" s="12"/>
      <c r="EB22" s="11">
        <v>15</v>
      </c>
      <c r="EC22" s="11"/>
      <c r="ED22" s="11"/>
      <c r="EE22" s="11"/>
      <c r="EF22" s="12">
        <v>25</v>
      </c>
      <c r="EG22" s="12"/>
      <c r="EH22" s="12"/>
      <c r="EI22" s="12"/>
      <c r="EJ22" s="11"/>
      <c r="EK22" s="11"/>
      <c r="EL22" s="11"/>
      <c r="EM22" s="11"/>
      <c r="EN22" s="12">
        <v>14</v>
      </c>
      <c r="EO22" s="12"/>
      <c r="EP22" s="12"/>
      <c r="EQ22" s="12"/>
      <c r="ER22" s="11">
        <v>15</v>
      </c>
      <c r="ES22" s="11"/>
      <c r="ET22" s="11"/>
      <c r="EU22" s="11"/>
      <c r="EV22" s="12">
        <v>20</v>
      </c>
      <c r="EW22" s="12"/>
      <c r="EX22" s="12"/>
      <c r="EY22" s="12"/>
      <c r="EZ22" s="11">
        <v>9</v>
      </c>
      <c r="FA22" s="11"/>
      <c r="FB22" s="11"/>
      <c r="FC22" s="11"/>
      <c r="FD22" s="12">
        <v>9</v>
      </c>
      <c r="FE22" s="12"/>
      <c r="FF22" s="12"/>
      <c r="FG22" s="12"/>
    </row>
    <row r="23" spans="3:163" x14ac:dyDescent="0.35">
      <c r="C23" s="10" t="s">
        <v>32</v>
      </c>
      <c r="D23" s="11">
        <v>19</v>
      </c>
      <c r="E23" s="11"/>
      <c r="F23" s="11"/>
      <c r="G23" s="11"/>
      <c r="H23" s="12">
        <v>9</v>
      </c>
      <c r="I23" s="12"/>
      <c r="J23" s="12"/>
      <c r="K23" s="12"/>
      <c r="L23" s="11">
        <v>18</v>
      </c>
      <c r="M23" s="11"/>
      <c r="N23" s="11"/>
      <c r="O23" s="11"/>
      <c r="P23" s="12">
        <v>19</v>
      </c>
      <c r="Q23" s="12"/>
      <c r="R23" s="12"/>
      <c r="S23" s="12"/>
      <c r="T23" s="11">
        <v>13</v>
      </c>
      <c r="U23" s="11"/>
      <c r="V23" s="11"/>
      <c r="W23" s="11"/>
      <c r="X23" s="12">
        <v>17</v>
      </c>
      <c r="Y23" s="12"/>
      <c r="Z23" s="12"/>
      <c r="AA23" s="12"/>
      <c r="AB23" s="11">
        <v>14</v>
      </c>
      <c r="AC23" s="11"/>
      <c r="AD23" s="11"/>
      <c r="AE23" s="11"/>
      <c r="AF23" s="12">
        <v>21</v>
      </c>
      <c r="AG23" s="12"/>
      <c r="AH23" s="12"/>
      <c r="AI23" s="12"/>
      <c r="AJ23" s="11">
        <v>21</v>
      </c>
      <c r="AK23" s="11"/>
      <c r="AL23" s="11"/>
      <c r="AM23" s="11"/>
      <c r="AN23" s="12">
        <v>10</v>
      </c>
      <c r="AO23" s="12"/>
      <c r="AP23" s="12"/>
      <c r="AQ23" s="12"/>
      <c r="AR23" s="11">
        <v>9</v>
      </c>
      <c r="AS23" s="11"/>
      <c r="AT23" s="11"/>
      <c r="AU23" s="11"/>
      <c r="AV23" s="12">
        <v>17</v>
      </c>
      <c r="AW23" s="12"/>
      <c r="AX23" s="12"/>
      <c r="AY23" s="12"/>
      <c r="AZ23" s="11">
        <v>12</v>
      </c>
      <c r="BA23" s="11"/>
      <c r="BB23" s="11"/>
      <c r="BC23" s="11"/>
      <c r="BD23" s="12">
        <v>16</v>
      </c>
      <c r="BE23" s="12"/>
      <c r="BF23" s="12"/>
      <c r="BG23" s="12"/>
      <c r="BH23" s="11">
        <v>14</v>
      </c>
      <c r="BI23" s="11"/>
      <c r="BJ23" s="11"/>
      <c r="BK23" s="11"/>
      <c r="BL23" s="12">
        <v>16</v>
      </c>
      <c r="BM23" s="12"/>
      <c r="BN23" s="12"/>
      <c r="BO23" s="12"/>
      <c r="BP23" s="11">
        <v>10</v>
      </c>
      <c r="BQ23" s="11"/>
      <c r="BR23" s="11"/>
      <c r="BS23" s="11"/>
      <c r="BT23" s="12">
        <v>10</v>
      </c>
      <c r="BU23" s="12"/>
      <c r="BV23" s="12"/>
      <c r="BW23" s="12"/>
      <c r="BX23" s="11">
        <v>18</v>
      </c>
      <c r="BY23" s="11"/>
      <c r="BZ23" s="11"/>
      <c r="CA23" s="11"/>
      <c r="CB23" s="12">
        <v>15</v>
      </c>
      <c r="CC23" s="12"/>
      <c r="CD23" s="12"/>
      <c r="CE23" s="12"/>
      <c r="CF23" s="11"/>
      <c r="CG23" s="11"/>
      <c r="CH23" s="11"/>
      <c r="CI23" s="11"/>
      <c r="CJ23" s="12">
        <v>15</v>
      </c>
      <c r="CK23" s="12"/>
      <c r="CL23" s="12"/>
      <c r="CM23" s="12"/>
      <c r="CN23" s="11">
        <v>10</v>
      </c>
      <c r="CO23" s="11"/>
      <c r="CP23" s="11"/>
      <c r="CQ23" s="11"/>
      <c r="CR23" s="12">
        <v>12</v>
      </c>
      <c r="CS23" s="12"/>
      <c r="CT23" s="12"/>
      <c r="CU23" s="12"/>
      <c r="CV23" s="11">
        <v>9</v>
      </c>
      <c r="CW23" s="11"/>
      <c r="CX23" s="11"/>
      <c r="CY23" s="11"/>
      <c r="CZ23" s="12">
        <v>13</v>
      </c>
      <c r="DA23" s="12"/>
      <c r="DB23" s="12"/>
      <c r="DC23" s="12"/>
      <c r="DD23" s="11">
        <v>12</v>
      </c>
      <c r="DE23" s="11"/>
      <c r="DF23" s="11"/>
      <c r="DG23" s="11"/>
      <c r="DH23" s="12">
        <v>15</v>
      </c>
      <c r="DI23" s="12"/>
      <c r="DJ23" s="12"/>
      <c r="DK23" s="12"/>
      <c r="DL23" s="11">
        <v>15</v>
      </c>
      <c r="DM23" s="11"/>
      <c r="DN23" s="11"/>
      <c r="DO23" s="11"/>
      <c r="DP23" s="12">
        <v>12</v>
      </c>
      <c r="DQ23" s="12"/>
      <c r="DR23" s="12"/>
      <c r="DS23" s="12"/>
      <c r="DT23" s="11">
        <v>16</v>
      </c>
      <c r="DU23" s="11"/>
      <c r="DV23" s="11"/>
      <c r="DW23" s="11"/>
      <c r="DX23" s="12">
        <v>16</v>
      </c>
      <c r="DY23" s="12"/>
      <c r="DZ23" s="12"/>
      <c r="EA23" s="12"/>
      <c r="EB23" s="11">
        <v>20</v>
      </c>
      <c r="EC23" s="11"/>
      <c r="ED23" s="11"/>
      <c r="EE23" s="11"/>
      <c r="EF23" s="12">
        <v>12</v>
      </c>
      <c r="EG23" s="12"/>
      <c r="EH23" s="12"/>
      <c r="EI23" s="12"/>
      <c r="EJ23" s="11"/>
      <c r="EK23" s="11"/>
      <c r="EL23" s="11"/>
      <c r="EM23" s="11"/>
      <c r="EN23" s="12">
        <v>7</v>
      </c>
      <c r="EO23" s="12"/>
      <c r="EP23" s="12"/>
      <c r="EQ23" s="12"/>
      <c r="ER23" s="11">
        <v>11</v>
      </c>
      <c r="ES23" s="11"/>
      <c r="ET23" s="11"/>
      <c r="EU23" s="11"/>
      <c r="EV23" s="12">
        <v>50</v>
      </c>
      <c r="EW23" s="12"/>
      <c r="EX23" s="12"/>
      <c r="EY23" s="12"/>
      <c r="EZ23" s="11">
        <v>8</v>
      </c>
      <c r="FA23" s="11"/>
      <c r="FB23" s="11"/>
      <c r="FC23" s="11"/>
      <c r="FD23" s="12">
        <v>7</v>
      </c>
      <c r="FE23" s="12"/>
      <c r="FF23" s="12"/>
      <c r="FG23" s="12"/>
    </row>
    <row r="24" spans="3:163" x14ac:dyDescent="0.35">
      <c r="C24" s="10" t="s">
        <v>33</v>
      </c>
      <c r="D24" s="11">
        <v>17</v>
      </c>
      <c r="E24" s="11"/>
      <c r="F24" s="11"/>
      <c r="G24" s="11"/>
      <c r="H24" s="12">
        <v>20</v>
      </c>
      <c r="I24" s="12"/>
      <c r="J24" s="12"/>
      <c r="K24" s="12"/>
      <c r="L24" s="11">
        <v>18</v>
      </c>
      <c r="M24" s="11"/>
      <c r="N24" s="11"/>
      <c r="O24" s="11"/>
      <c r="P24" s="12">
        <v>21</v>
      </c>
      <c r="Q24" s="12"/>
      <c r="R24" s="12"/>
      <c r="S24" s="12"/>
      <c r="T24" s="11">
        <v>11</v>
      </c>
      <c r="U24" s="11"/>
      <c r="V24" s="11"/>
      <c r="W24" s="11"/>
      <c r="X24" s="12">
        <v>10</v>
      </c>
      <c r="Y24" s="12"/>
      <c r="Z24" s="12"/>
      <c r="AA24" s="12"/>
      <c r="AB24" s="11">
        <v>17</v>
      </c>
      <c r="AC24" s="11"/>
      <c r="AD24" s="11"/>
      <c r="AE24" s="11"/>
      <c r="AF24" s="12">
        <v>20</v>
      </c>
      <c r="AG24" s="12"/>
      <c r="AH24" s="12"/>
      <c r="AI24" s="12"/>
      <c r="AJ24" s="11">
        <v>14</v>
      </c>
      <c r="AK24" s="11"/>
      <c r="AL24" s="11"/>
      <c r="AM24" s="11"/>
      <c r="AN24" s="12">
        <v>14</v>
      </c>
      <c r="AO24" s="12"/>
      <c r="AP24" s="12"/>
      <c r="AQ24" s="12"/>
      <c r="AR24" s="11">
        <v>5</v>
      </c>
      <c r="AS24" s="11"/>
      <c r="AT24" s="11"/>
      <c r="AU24" s="11"/>
      <c r="AV24" s="12">
        <v>13</v>
      </c>
      <c r="AW24" s="12"/>
      <c r="AX24" s="12"/>
      <c r="AY24" s="12"/>
      <c r="AZ24" s="11">
        <v>20</v>
      </c>
      <c r="BA24" s="11"/>
      <c r="BB24" s="11"/>
      <c r="BC24" s="11"/>
      <c r="BD24" s="12">
        <v>19</v>
      </c>
      <c r="BE24" s="12"/>
      <c r="BF24" s="12"/>
      <c r="BG24" s="12"/>
      <c r="BH24" s="11">
        <v>16</v>
      </c>
      <c r="BI24" s="11"/>
      <c r="BJ24" s="11"/>
      <c r="BK24" s="11"/>
      <c r="BL24" s="12">
        <v>16</v>
      </c>
      <c r="BM24" s="12"/>
      <c r="BN24" s="12"/>
      <c r="BO24" s="12"/>
      <c r="BP24" s="11">
        <v>15</v>
      </c>
      <c r="BQ24" s="11"/>
      <c r="BR24" s="11"/>
      <c r="BS24" s="11"/>
      <c r="BT24" s="12">
        <v>18</v>
      </c>
      <c r="BU24" s="12"/>
      <c r="BV24" s="12"/>
      <c r="BW24" s="12"/>
      <c r="BX24" s="11">
        <v>13</v>
      </c>
      <c r="BY24" s="11"/>
      <c r="BZ24" s="11"/>
      <c r="CA24" s="11"/>
      <c r="CB24" s="12">
        <v>17</v>
      </c>
      <c r="CC24" s="12"/>
      <c r="CD24" s="12"/>
      <c r="CE24" s="12"/>
      <c r="CF24" s="11"/>
      <c r="CG24" s="11"/>
      <c r="CH24" s="11"/>
      <c r="CI24" s="11"/>
      <c r="CJ24" s="12">
        <v>17</v>
      </c>
      <c r="CK24" s="12"/>
      <c r="CL24" s="12"/>
      <c r="CM24" s="12"/>
      <c r="CN24" s="11">
        <v>9</v>
      </c>
      <c r="CO24" s="11"/>
      <c r="CP24" s="11"/>
      <c r="CQ24" s="11"/>
      <c r="CR24" s="12">
        <v>12</v>
      </c>
      <c r="CS24" s="12"/>
      <c r="CT24" s="12"/>
      <c r="CU24" s="12"/>
      <c r="CV24" s="11">
        <v>12</v>
      </c>
      <c r="CW24" s="11"/>
      <c r="CX24" s="11"/>
      <c r="CY24" s="11"/>
      <c r="CZ24" s="12">
        <v>10</v>
      </c>
      <c r="DA24" s="12"/>
      <c r="DB24" s="12"/>
      <c r="DC24" s="12"/>
      <c r="DD24" s="11">
        <v>10</v>
      </c>
      <c r="DE24" s="11"/>
      <c r="DF24" s="11"/>
      <c r="DG24" s="11"/>
      <c r="DH24" s="12">
        <v>19</v>
      </c>
      <c r="DI24" s="12"/>
      <c r="DJ24" s="12"/>
      <c r="DK24" s="12"/>
      <c r="DL24" s="11">
        <v>14</v>
      </c>
      <c r="DM24" s="11"/>
      <c r="DN24" s="11"/>
      <c r="DO24" s="11"/>
      <c r="DP24" s="12">
        <v>19</v>
      </c>
      <c r="DQ24" s="12"/>
      <c r="DR24" s="12"/>
      <c r="DS24" s="12"/>
      <c r="DT24" s="11">
        <v>12</v>
      </c>
      <c r="DU24" s="11"/>
      <c r="DV24" s="11"/>
      <c r="DW24" s="11"/>
      <c r="DX24" s="12">
        <v>20</v>
      </c>
      <c r="DY24" s="12"/>
      <c r="DZ24" s="12"/>
      <c r="EA24" s="12"/>
      <c r="EB24" s="11">
        <v>55</v>
      </c>
      <c r="EC24" s="11"/>
      <c r="ED24" s="11"/>
      <c r="EE24" s="11"/>
      <c r="EF24" s="12">
        <v>14</v>
      </c>
      <c r="EG24" s="12"/>
      <c r="EH24" s="12"/>
      <c r="EI24" s="12"/>
      <c r="EJ24" s="11"/>
      <c r="EK24" s="11"/>
      <c r="EL24" s="11"/>
      <c r="EM24" s="11"/>
      <c r="EN24" s="12">
        <v>13</v>
      </c>
      <c r="EO24" s="12"/>
      <c r="EP24" s="12"/>
      <c r="EQ24" s="12"/>
      <c r="ER24" s="11">
        <v>15</v>
      </c>
      <c r="ES24" s="11"/>
      <c r="ET24" s="11"/>
      <c r="EU24" s="11"/>
      <c r="EV24" s="12">
        <v>6</v>
      </c>
      <c r="EW24" s="12"/>
      <c r="EX24" s="12"/>
      <c r="EY24" s="12"/>
      <c r="EZ24" s="11">
        <v>10</v>
      </c>
      <c r="FA24" s="11"/>
      <c r="FB24" s="11"/>
      <c r="FC24" s="11"/>
      <c r="FD24" s="12">
        <v>12</v>
      </c>
      <c r="FE24" s="12"/>
      <c r="FF24" s="12"/>
      <c r="FG24" s="12"/>
    </row>
    <row r="25" spans="3:163" x14ac:dyDescent="0.35">
      <c r="C25" s="10"/>
      <c r="D25" s="11"/>
      <c r="E25" s="11"/>
      <c r="F25" s="11"/>
      <c r="G25" s="11"/>
      <c r="H25" s="12"/>
      <c r="I25" s="12"/>
      <c r="J25" s="12"/>
      <c r="K25" s="12"/>
      <c r="L25" s="11"/>
      <c r="M25" s="11"/>
      <c r="N25" s="11"/>
      <c r="O25" s="11"/>
      <c r="P25" s="12"/>
      <c r="Q25" s="12"/>
      <c r="R25" s="12"/>
      <c r="S25" s="12"/>
      <c r="T25" s="11"/>
      <c r="U25" s="11"/>
      <c r="V25" s="11"/>
      <c r="W25" s="11"/>
      <c r="X25" s="12"/>
      <c r="Y25" s="12"/>
      <c r="Z25" s="12"/>
      <c r="AA25" s="12"/>
      <c r="AB25" s="11"/>
      <c r="AC25" s="11"/>
      <c r="AD25" s="11"/>
      <c r="AE25" s="11"/>
      <c r="AF25" s="12"/>
      <c r="AG25" s="12"/>
      <c r="AH25" s="12"/>
      <c r="AI25" s="12"/>
      <c r="AJ25" s="11"/>
      <c r="AK25" s="11"/>
      <c r="AL25" s="11"/>
      <c r="AM25" s="11"/>
      <c r="AN25" s="12"/>
      <c r="AO25" s="12"/>
      <c r="AP25" s="12"/>
      <c r="AQ25" s="12"/>
      <c r="AR25" s="11"/>
      <c r="AS25" s="11"/>
      <c r="AT25" s="11"/>
      <c r="AU25" s="11"/>
      <c r="AV25" s="12"/>
      <c r="AW25" s="12"/>
      <c r="AX25" s="12"/>
      <c r="AY25" s="12"/>
      <c r="AZ25" s="11"/>
      <c r="BA25" s="11"/>
      <c r="BB25" s="11"/>
      <c r="BC25" s="11"/>
      <c r="BD25" s="12"/>
      <c r="BE25" s="12"/>
      <c r="BF25" s="12"/>
      <c r="BG25" s="12"/>
      <c r="BH25" s="11"/>
      <c r="BI25" s="11"/>
      <c r="BJ25" s="11"/>
      <c r="BK25" s="11"/>
      <c r="BL25" s="12"/>
      <c r="BM25" s="12"/>
      <c r="BN25" s="12"/>
      <c r="BO25" s="12"/>
      <c r="BP25" s="11"/>
      <c r="BQ25" s="11"/>
      <c r="BR25" s="11"/>
      <c r="BS25" s="11"/>
      <c r="BT25" s="12"/>
      <c r="BU25" s="12"/>
      <c r="BV25" s="12"/>
      <c r="BW25" s="12"/>
      <c r="BX25" s="11"/>
      <c r="BY25" s="11"/>
      <c r="BZ25" s="11"/>
      <c r="CA25" s="11"/>
      <c r="CB25" s="12"/>
      <c r="CC25" s="12"/>
      <c r="CD25" s="12"/>
      <c r="CE25" s="12"/>
      <c r="CF25" s="11"/>
      <c r="CG25" s="11"/>
      <c r="CH25" s="11"/>
      <c r="CI25" s="11"/>
      <c r="CJ25" s="12"/>
      <c r="CK25" s="12"/>
      <c r="CL25" s="12"/>
      <c r="CM25" s="12"/>
      <c r="CN25" s="11"/>
      <c r="CO25" s="11"/>
      <c r="CP25" s="11"/>
      <c r="CQ25" s="11"/>
      <c r="CR25" s="12"/>
      <c r="CS25" s="12"/>
      <c r="CT25" s="12"/>
      <c r="CU25" s="12"/>
      <c r="CV25" s="11"/>
      <c r="CW25" s="11"/>
      <c r="CX25" s="11"/>
      <c r="CY25" s="11"/>
      <c r="CZ25" s="12"/>
      <c r="DA25" s="12"/>
      <c r="DB25" s="12"/>
      <c r="DC25" s="12"/>
      <c r="DD25" s="11"/>
      <c r="DE25" s="11"/>
      <c r="DF25" s="11"/>
      <c r="DG25" s="11"/>
      <c r="DH25" s="12"/>
      <c r="DI25" s="12"/>
      <c r="DJ25" s="12"/>
      <c r="DK25" s="12"/>
      <c r="DL25" s="11"/>
      <c r="DM25" s="11"/>
      <c r="DN25" s="11"/>
      <c r="DO25" s="11"/>
      <c r="DP25" s="12"/>
      <c r="DQ25" s="12"/>
      <c r="DR25" s="12"/>
      <c r="DS25" s="12"/>
      <c r="DT25" s="11"/>
      <c r="DU25" s="11"/>
      <c r="DV25" s="11"/>
      <c r="DW25" s="11"/>
      <c r="DX25" s="12"/>
      <c r="DY25" s="12"/>
      <c r="DZ25" s="12"/>
      <c r="EA25" s="12"/>
      <c r="EB25" s="11"/>
      <c r="EC25" s="11"/>
      <c r="ED25" s="11"/>
      <c r="EE25" s="11"/>
      <c r="EF25" s="12"/>
      <c r="EG25" s="12"/>
      <c r="EH25" s="12"/>
      <c r="EI25" s="12"/>
      <c r="EJ25" s="11"/>
      <c r="EK25" s="11"/>
      <c r="EL25" s="11"/>
      <c r="EM25" s="11"/>
      <c r="EN25" s="12"/>
      <c r="EO25" s="12"/>
      <c r="EP25" s="12"/>
      <c r="EQ25" s="12"/>
      <c r="ER25" s="11"/>
      <c r="ES25" s="11"/>
      <c r="ET25" s="11"/>
      <c r="EU25" s="11"/>
      <c r="EV25" s="12"/>
      <c r="EW25" s="12"/>
      <c r="EX25" s="12"/>
      <c r="EY25" s="12"/>
      <c r="EZ25" s="11"/>
      <c r="FA25" s="11"/>
      <c r="FB25" s="11"/>
      <c r="FC25" s="11"/>
      <c r="FD25" s="12"/>
      <c r="FE25" s="12"/>
      <c r="FF25" s="12"/>
      <c r="FG25" s="12"/>
    </row>
    <row r="26" spans="3:163" x14ac:dyDescent="0.35">
      <c r="C26" s="10" t="s">
        <v>34</v>
      </c>
      <c r="D26" s="11">
        <v>36</v>
      </c>
      <c r="E26" s="11">
        <v>53</v>
      </c>
      <c r="F26" s="11">
        <v>43</v>
      </c>
      <c r="G26" s="11"/>
      <c r="H26" s="12"/>
      <c r="I26" s="12"/>
      <c r="J26" s="12"/>
      <c r="K26" s="12"/>
      <c r="L26" s="11"/>
      <c r="M26" s="11"/>
      <c r="N26" s="11"/>
      <c r="O26" s="11"/>
      <c r="P26" s="12">
        <v>16</v>
      </c>
      <c r="Q26" s="12">
        <v>9</v>
      </c>
      <c r="R26" s="12">
        <v>8</v>
      </c>
      <c r="S26" s="12"/>
      <c r="T26" s="11">
        <v>11</v>
      </c>
      <c r="U26" s="11">
        <v>7</v>
      </c>
      <c r="V26" s="11">
        <v>5</v>
      </c>
      <c r="W26" s="11"/>
      <c r="X26" s="12"/>
      <c r="Y26" s="12"/>
      <c r="Z26" s="12"/>
      <c r="AA26" s="12"/>
      <c r="AB26" s="11">
        <v>22</v>
      </c>
      <c r="AC26" s="11">
        <v>37</v>
      </c>
      <c r="AD26" s="11">
        <v>17</v>
      </c>
      <c r="AE26" s="11"/>
      <c r="AF26" s="12"/>
      <c r="AG26" s="12"/>
      <c r="AH26" s="12"/>
      <c r="AI26" s="12"/>
      <c r="AJ26" s="11">
        <v>19</v>
      </c>
      <c r="AK26" s="11">
        <v>18</v>
      </c>
      <c r="AL26" s="11">
        <v>12</v>
      </c>
      <c r="AM26" s="11"/>
      <c r="AN26" s="12">
        <v>14</v>
      </c>
      <c r="AO26" s="12">
        <v>6</v>
      </c>
      <c r="AP26" s="12">
        <v>5</v>
      </c>
      <c r="AQ26" s="12"/>
      <c r="AR26" s="11"/>
      <c r="AS26" s="11"/>
      <c r="AT26" s="11"/>
      <c r="AU26" s="11"/>
      <c r="AV26" s="12"/>
      <c r="AW26" s="12"/>
      <c r="AX26" s="12"/>
      <c r="AY26" s="12"/>
      <c r="AZ26" s="11">
        <v>13</v>
      </c>
      <c r="BA26" s="11">
        <v>6</v>
      </c>
      <c r="BB26" s="11">
        <v>8</v>
      </c>
      <c r="BC26" s="11"/>
      <c r="BD26" s="12">
        <v>7</v>
      </c>
      <c r="BE26" s="12">
        <v>2</v>
      </c>
      <c r="BF26" s="12">
        <v>2</v>
      </c>
      <c r="BG26" s="12"/>
      <c r="BH26" s="11">
        <v>14</v>
      </c>
      <c r="BI26" s="11">
        <v>12</v>
      </c>
      <c r="BJ26" s="11">
        <v>12</v>
      </c>
      <c r="BK26" s="11"/>
      <c r="BL26" s="12">
        <v>17</v>
      </c>
      <c r="BM26" s="12">
        <v>23</v>
      </c>
      <c r="BN26" s="12">
        <v>20</v>
      </c>
      <c r="BO26" s="12"/>
      <c r="BP26" s="11">
        <v>21</v>
      </c>
      <c r="BQ26" s="11">
        <v>8</v>
      </c>
      <c r="BR26" s="11">
        <v>8</v>
      </c>
      <c r="BS26" s="11"/>
      <c r="BT26" s="12">
        <v>12</v>
      </c>
      <c r="BU26" s="12">
        <v>7</v>
      </c>
      <c r="BV26" s="12">
        <v>5</v>
      </c>
      <c r="BW26" s="12"/>
      <c r="BX26" s="11"/>
      <c r="BY26" s="11"/>
      <c r="BZ26" s="11"/>
      <c r="CA26" s="11"/>
      <c r="CB26" s="12">
        <v>24</v>
      </c>
      <c r="CC26" s="12">
        <v>40</v>
      </c>
      <c r="CD26" s="12">
        <v>43</v>
      </c>
      <c r="CE26" s="12"/>
      <c r="CF26" s="11"/>
      <c r="CG26" s="11"/>
      <c r="CH26" s="11"/>
      <c r="CI26" s="11"/>
      <c r="CJ26" s="12">
        <v>18</v>
      </c>
      <c r="CK26" s="12">
        <v>17</v>
      </c>
      <c r="CL26" s="12">
        <v>13</v>
      </c>
      <c r="CM26" s="12"/>
      <c r="CN26" s="11"/>
      <c r="CO26" s="11"/>
      <c r="CP26" s="11"/>
      <c r="CQ26" s="11"/>
      <c r="CR26" s="12"/>
      <c r="CS26" s="12"/>
      <c r="CT26" s="12"/>
      <c r="CU26" s="12"/>
      <c r="CV26" s="11">
        <v>34</v>
      </c>
      <c r="CW26" s="11">
        <v>26</v>
      </c>
      <c r="CX26" s="11">
        <v>17</v>
      </c>
      <c r="CY26" s="11"/>
      <c r="CZ26" s="12"/>
      <c r="DA26" s="12"/>
      <c r="DB26" s="12"/>
      <c r="DC26" s="12"/>
      <c r="DD26" s="11">
        <v>26</v>
      </c>
      <c r="DE26" s="11">
        <v>81</v>
      </c>
      <c r="DF26" s="11">
        <v>70</v>
      </c>
      <c r="DG26" s="11"/>
      <c r="DH26" s="12"/>
      <c r="DI26" s="12"/>
      <c r="DJ26" s="12"/>
      <c r="DK26" s="12"/>
      <c r="DL26" s="11">
        <v>66</v>
      </c>
      <c r="DM26" s="11">
        <v>45</v>
      </c>
      <c r="DN26" s="11">
        <v>25</v>
      </c>
      <c r="DO26" s="11"/>
      <c r="DP26" s="12"/>
      <c r="DQ26" s="12"/>
      <c r="DR26" s="12"/>
      <c r="DS26" s="12"/>
      <c r="DT26" s="11">
        <v>39</v>
      </c>
      <c r="DU26" s="11">
        <v>141</v>
      </c>
      <c r="DV26" s="11">
        <v>66</v>
      </c>
      <c r="DW26" s="11"/>
      <c r="DX26" s="12">
        <v>41</v>
      </c>
      <c r="DY26" s="12">
        <v>70</v>
      </c>
      <c r="DZ26" s="12">
        <v>76</v>
      </c>
      <c r="EA26" s="12"/>
      <c r="EB26" s="11"/>
      <c r="EC26" s="11"/>
      <c r="ED26" s="11"/>
      <c r="EE26" s="11"/>
      <c r="EF26" s="12"/>
      <c r="EG26" s="12"/>
      <c r="EH26" s="12"/>
      <c r="EI26" s="12"/>
      <c r="EJ26" s="11"/>
      <c r="EK26" s="11"/>
      <c r="EL26" s="11"/>
      <c r="EM26" s="11"/>
      <c r="EN26" s="12"/>
      <c r="EO26" s="12"/>
      <c r="EP26" s="12"/>
      <c r="EQ26" s="12"/>
      <c r="ER26" s="11"/>
      <c r="ES26" s="11"/>
      <c r="ET26" s="11"/>
      <c r="EU26" s="11"/>
      <c r="EV26" s="12"/>
      <c r="EW26" s="12"/>
      <c r="EX26" s="12"/>
      <c r="EY26" s="12"/>
      <c r="EZ26" s="11"/>
      <c r="FA26" s="11"/>
      <c r="FB26" s="11"/>
      <c r="FC26" s="11"/>
      <c r="FD26" s="12"/>
      <c r="FE26" s="12"/>
      <c r="FF26" s="12"/>
      <c r="FG26" s="12"/>
    </row>
    <row r="27" spans="3:163" x14ac:dyDescent="0.35">
      <c r="C27" s="10" t="s">
        <v>35</v>
      </c>
      <c r="D27" s="11">
        <v>67</v>
      </c>
      <c r="E27" s="11">
        <v>41</v>
      </c>
      <c r="F27" s="11">
        <v>37</v>
      </c>
      <c r="G27" s="11"/>
      <c r="H27" s="12"/>
      <c r="I27" s="12"/>
      <c r="J27" s="12"/>
      <c r="K27" s="12"/>
      <c r="L27" s="11"/>
      <c r="M27" s="11"/>
      <c r="N27" s="11"/>
      <c r="O27" s="11"/>
      <c r="P27" s="12">
        <v>37</v>
      </c>
      <c r="Q27" s="12">
        <v>49</v>
      </c>
      <c r="R27" s="12">
        <v>60</v>
      </c>
      <c r="S27" s="12"/>
      <c r="T27" s="11">
        <v>11</v>
      </c>
      <c r="U27" s="11">
        <v>5</v>
      </c>
      <c r="V27" s="11">
        <v>2</v>
      </c>
      <c r="W27" s="11"/>
      <c r="X27" s="12"/>
      <c r="Y27" s="12"/>
      <c r="Z27" s="12"/>
      <c r="AA27" s="12"/>
      <c r="AB27" s="11">
        <v>24</v>
      </c>
      <c r="AC27" s="11">
        <v>18</v>
      </c>
      <c r="AD27" s="11">
        <v>23</v>
      </c>
      <c r="AE27" s="11"/>
      <c r="AF27" s="12"/>
      <c r="AG27" s="12"/>
      <c r="AH27" s="12"/>
      <c r="AI27" s="12"/>
      <c r="AJ27" s="11">
        <v>23</v>
      </c>
      <c r="AK27" s="11">
        <v>28</v>
      </c>
      <c r="AL27" s="11">
        <v>19</v>
      </c>
      <c r="AM27" s="11"/>
      <c r="AN27" s="12">
        <v>25</v>
      </c>
      <c r="AO27" s="12">
        <v>27</v>
      </c>
      <c r="AP27" s="12">
        <v>12</v>
      </c>
      <c r="AQ27" s="12"/>
      <c r="AR27" s="11"/>
      <c r="AS27" s="11"/>
      <c r="AT27" s="11"/>
      <c r="AU27" s="11"/>
      <c r="AV27" s="12"/>
      <c r="AW27" s="12"/>
      <c r="AX27" s="12"/>
      <c r="AY27" s="12"/>
      <c r="AZ27" s="11">
        <v>26</v>
      </c>
      <c r="BA27" s="11">
        <v>23</v>
      </c>
      <c r="BB27" s="11">
        <v>15</v>
      </c>
      <c r="BC27" s="11"/>
      <c r="BD27" s="12">
        <v>12</v>
      </c>
      <c r="BE27" s="12">
        <v>6</v>
      </c>
      <c r="BF27" s="12">
        <v>8</v>
      </c>
      <c r="BG27" s="12"/>
      <c r="BH27" s="11"/>
      <c r="BI27" s="11"/>
      <c r="BJ27" s="11"/>
      <c r="BK27" s="11"/>
      <c r="BL27" s="12"/>
      <c r="BM27" s="12"/>
      <c r="BN27" s="12"/>
      <c r="BO27" s="12"/>
      <c r="BP27" s="11">
        <v>13</v>
      </c>
      <c r="BQ27" s="11">
        <v>2</v>
      </c>
      <c r="BR27" s="11">
        <v>3</v>
      </c>
      <c r="BS27" s="11"/>
      <c r="BT27" s="12">
        <v>16</v>
      </c>
      <c r="BU27" s="12">
        <v>5</v>
      </c>
      <c r="BV27" s="12">
        <v>7</v>
      </c>
      <c r="BW27" s="12"/>
      <c r="BX27" s="11"/>
      <c r="BY27" s="11"/>
      <c r="BZ27" s="11"/>
      <c r="CA27" s="11"/>
      <c r="CB27" s="12"/>
      <c r="CC27" s="12"/>
      <c r="CD27" s="12"/>
      <c r="CE27" s="12"/>
      <c r="CF27" s="11"/>
      <c r="CG27" s="11"/>
      <c r="CH27" s="11"/>
      <c r="CI27" s="11"/>
      <c r="CJ27" s="12">
        <v>21</v>
      </c>
      <c r="CK27" s="12">
        <v>11</v>
      </c>
      <c r="CL27" s="12">
        <v>10.6</v>
      </c>
      <c r="CM27" s="12"/>
      <c r="CN27" s="11"/>
      <c r="CO27" s="11"/>
      <c r="CP27" s="11"/>
      <c r="CQ27" s="11"/>
      <c r="CR27" s="12"/>
      <c r="CS27" s="12"/>
      <c r="CT27" s="12"/>
      <c r="CU27" s="12"/>
      <c r="CV27" s="11">
        <v>39</v>
      </c>
      <c r="CW27" s="11">
        <v>43</v>
      </c>
      <c r="CX27" s="11">
        <v>56</v>
      </c>
      <c r="CY27" s="11"/>
      <c r="CZ27" s="12"/>
      <c r="DA27" s="12"/>
      <c r="DB27" s="12"/>
      <c r="DC27" s="12"/>
      <c r="DD27" s="11"/>
      <c r="DE27" s="11"/>
      <c r="DF27" s="11"/>
      <c r="DG27" s="11"/>
      <c r="DH27" s="12"/>
      <c r="DI27" s="12"/>
      <c r="DJ27" s="12"/>
      <c r="DK27" s="12"/>
      <c r="DL27" s="11">
        <v>38</v>
      </c>
      <c r="DM27" s="11">
        <v>22</v>
      </c>
      <c r="DN27" s="11">
        <v>32</v>
      </c>
      <c r="DO27" s="11"/>
      <c r="DP27" s="12"/>
      <c r="DQ27" s="12"/>
      <c r="DR27" s="12"/>
      <c r="DS27" s="12"/>
      <c r="DT27" s="11"/>
      <c r="DU27" s="11"/>
      <c r="DV27" s="11"/>
      <c r="DW27" s="11"/>
      <c r="DX27" s="12">
        <v>42</v>
      </c>
      <c r="DY27" s="12">
        <v>90</v>
      </c>
      <c r="DZ27" s="12">
        <v>60</v>
      </c>
      <c r="EA27" s="12"/>
      <c r="EB27" s="11"/>
      <c r="EC27" s="11"/>
      <c r="ED27" s="11"/>
      <c r="EE27" s="11"/>
      <c r="EF27" s="12"/>
      <c r="EG27" s="12"/>
      <c r="EH27" s="12"/>
      <c r="EI27" s="12"/>
      <c r="EJ27" s="11"/>
      <c r="EK27" s="11"/>
      <c r="EL27" s="11"/>
      <c r="EM27" s="11"/>
      <c r="EN27" s="12"/>
      <c r="EO27" s="12"/>
      <c r="EP27" s="12"/>
      <c r="EQ27" s="12"/>
      <c r="ER27" s="11"/>
      <c r="ES27" s="11"/>
      <c r="ET27" s="11"/>
      <c r="EU27" s="11"/>
      <c r="EV27" s="12"/>
      <c r="EW27" s="12"/>
      <c r="EX27" s="12"/>
      <c r="EY27" s="12"/>
      <c r="EZ27" s="11"/>
      <c r="FA27" s="11"/>
      <c r="FB27" s="11"/>
      <c r="FC27" s="11"/>
      <c r="FD27" s="12"/>
      <c r="FE27" s="12"/>
      <c r="FF27" s="12"/>
      <c r="FG27" s="12"/>
    </row>
    <row r="28" spans="3:163" x14ac:dyDescent="0.35">
      <c r="C28" s="10" t="s">
        <v>36</v>
      </c>
      <c r="D28" s="11"/>
      <c r="E28" s="11"/>
      <c r="F28" s="11"/>
      <c r="G28" s="11"/>
      <c r="H28" s="12"/>
      <c r="I28" s="12"/>
      <c r="J28" s="12"/>
      <c r="K28" s="12"/>
      <c r="L28" s="11"/>
      <c r="M28" s="11"/>
      <c r="N28" s="11"/>
      <c r="O28" s="11"/>
      <c r="P28" s="12">
        <v>26</v>
      </c>
      <c r="Q28" s="12">
        <v>9</v>
      </c>
      <c r="R28" s="12">
        <v>7</v>
      </c>
      <c r="S28" s="12"/>
      <c r="T28" s="11">
        <v>15</v>
      </c>
      <c r="U28" s="11">
        <v>9</v>
      </c>
      <c r="V28" s="11">
        <v>16</v>
      </c>
      <c r="W28" s="11"/>
      <c r="X28" s="12"/>
      <c r="Y28" s="12"/>
      <c r="Z28" s="12"/>
      <c r="AA28" s="12"/>
      <c r="AB28" s="11"/>
      <c r="AC28" s="11"/>
      <c r="AD28" s="11"/>
      <c r="AE28" s="11"/>
      <c r="AF28" s="12"/>
      <c r="AG28" s="12"/>
      <c r="AH28" s="12"/>
      <c r="AI28" s="12"/>
      <c r="AJ28" s="11">
        <v>23</v>
      </c>
      <c r="AK28" s="11">
        <v>9</v>
      </c>
      <c r="AL28" s="11">
        <v>9</v>
      </c>
      <c r="AM28" s="11"/>
      <c r="AN28" s="12">
        <v>26</v>
      </c>
      <c r="AO28" s="12">
        <v>16</v>
      </c>
      <c r="AP28" s="12">
        <v>16</v>
      </c>
      <c r="AQ28" s="12"/>
      <c r="AR28" s="11"/>
      <c r="AS28" s="11"/>
      <c r="AT28" s="11"/>
      <c r="AU28" s="11"/>
      <c r="AV28" s="12"/>
      <c r="AW28" s="12"/>
      <c r="AX28" s="12"/>
      <c r="AY28" s="12"/>
      <c r="AZ28" s="11">
        <v>13</v>
      </c>
      <c r="BA28" s="11">
        <v>17</v>
      </c>
      <c r="BB28" s="11">
        <v>17</v>
      </c>
      <c r="BC28" s="11"/>
      <c r="BD28" s="12"/>
      <c r="BE28" s="12"/>
      <c r="BF28" s="12"/>
      <c r="BG28" s="12"/>
      <c r="BH28" s="11"/>
      <c r="BI28" s="11"/>
      <c r="BJ28" s="11"/>
      <c r="BK28" s="11"/>
      <c r="BL28" s="12"/>
      <c r="BM28" s="12"/>
      <c r="BN28" s="12"/>
      <c r="BO28" s="12"/>
      <c r="BP28" s="11">
        <v>12</v>
      </c>
      <c r="BQ28" s="11">
        <v>5</v>
      </c>
      <c r="BR28" s="11">
        <v>5</v>
      </c>
      <c r="BS28" s="11"/>
      <c r="BT28" s="12"/>
      <c r="BU28" s="12"/>
      <c r="BV28" s="12"/>
      <c r="BW28" s="12"/>
      <c r="BX28" s="11"/>
      <c r="BY28" s="11"/>
      <c r="BZ28" s="11"/>
      <c r="CA28" s="11"/>
      <c r="CB28" s="12"/>
      <c r="CC28" s="12"/>
      <c r="CD28" s="12"/>
      <c r="CE28" s="12"/>
      <c r="CF28" s="11"/>
      <c r="CG28" s="11"/>
      <c r="CH28" s="11"/>
      <c r="CI28" s="11"/>
      <c r="CJ28" s="12">
        <v>14</v>
      </c>
      <c r="CK28" s="12">
        <v>5</v>
      </c>
      <c r="CL28" s="12">
        <v>5</v>
      </c>
      <c r="CM28" s="12"/>
      <c r="CN28" s="11"/>
      <c r="CO28" s="11"/>
      <c r="CP28" s="11"/>
      <c r="CQ28" s="11"/>
      <c r="CR28" s="12"/>
      <c r="CS28" s="12"/>
      <c r="CT28" s="12"/>
      <c r="CU28" s="12"/>
      <c r="CV28" s="11">
        <v>41</v>
      </c>
      <c r="CW28" s="11">
        <v>111</v>
      </c>
      <c r="CX28" s="11">
        <v>59</v>
      </c>
      <c r="CY28" s="11"/>
      <c r="CZ28" s="12"/>
      <c r="DA28" s="12"/>
      <c r="DB28" s="12"/>
      <c r="DC28" s="12"/>
      <c r="DD28" s="11"/>
      <c r="DE28" s="11"/>
      <c r="DF28" s="11"/>
      <c r="DG28" s="11"/>
      <c r="DH28" s="12"/>
      <c r="DI28" s="12"/>
      <c r="DJ28" s="12"/>
      <c r="DK28" s="12"/>
      <c r="DL28" s="11">
        <v>38</v>
      </c>
      <c r="DM28" s="11">
        <v>50</v>
      </c>
      <c r="DN28" s="11">
        <v>45</v>
      </c>
      <c r="DO28" s="11"/>
      <c r="DP28" s="12"/>
      <c r="DQ28" s="12"/>
      <c r="DR28" s="12"/>
      <c r="DS28" s="12"/>
      <c r="DT28" s="11"/>
      <c r="DU28" s="11"/>
      <c r="DV28" s="11"/>
      <c r="DW28" s="11"/>
      <c r="DX28" s="12">
        <v>37</v>
      </c>
      <c r="DY28" s="12">
        <v>136</v>
      </c>
      <c r="DZ28" s="12">
        <v>57</v>
      </c>
      <c r="EA28" s="12"/>
      <c r="EB28" s="11"/>
      <c r="EC28" s="11"/>
      <c r="ED28" s="11"/>
      <c r="EE28" s="11"/>
      <c r="EF28" s="12"/>
      <c r="EG28" s="12"/>
      <c r="EH28" s="12"/>
      <c r="EI28" s="12"/>
      <c r="EJ28" s="11"/>
      <c r="EK28" s="11"/>
      <c r="EL28" s="11"/>
      <c r="EM28" s="11"/>
      <c r="EN28" s="12"/>
      <c r="EO28" s="12"/>
      <c r="EP28" s="12"/>
      <c r="EQ28" s="12"/>
      <c r="ER28" s="11"/>
      <c r="ES28" s="11"/>
      <c r="ET28" s="11"/>
      <c r="EU28" s="11"/>
      <c r="EV28" s="12"/>
      <c r="EW28" s="12"/>
      <c r="EX28" s="12"/>
      <c r="EY28" s="12"/>
      <c r="EZ28" s="11"/>
      <c r="FA28" s="11"/>
      <c r="FB28" s="11"/>
      <c r="FC28" s="11"/>
      <c r="FD28" s="12"/>
      <c r="FE28" s="12"/>
      <c r="FF28" s="12"/>
      <c r="FG28" s="12"/>
    </row>
    <row r="29" spans="3:163" x14ac:dyDescent="0.35">
      <c r="C29" s="10" t="s">
        <v>37</v>
      </c>
      <c r="D29" s="11"/>
      <c r="E29" s="11"/>
      <c r="F29" s="11"/>
      <c r="G29" s="11"/>
      <c r="H29" s="12"/>
      <c r="I29" s="12"/>
      <c r="J29" s="12"/>
      <c r="K29" s="12"/>
      <c r="L29" s="11"/>
      <c r="M29" s="11"/>
      <c r="N29" s="11"/>
      <c r="O29" s="11"/>
      <c r="P29" s="12"/>
      <c r="Q29" s="12"/>
      <c r="R29" s="12"/>
      <c r="S29" s="12"/>
      <c r="T29" s="11"/>
      <c r="U29" s="11"/>
      <c r="V29" s="11"/>
      <c r="W29" s="11"/>
      <c r="X29" s="12"/>
      <c r="Y29" s="12"/>
      <c r="Z29" s="12"/>
      <c r="AA29" s="12"/>
      <c r="AB29" s="11"/>
      <c r="AC29" s="11"/>
      <c r="AD29" s="11"/>
      <c r="AE29" s="11"/>
      <c r="AF29" s="12"/>
      <c r="AG29" s="12"/>
      <c r="AH29" s="12"/>
      <c r="AI29" s="12"/>
      <c r="AJ29" s="11">
        <v>25</v>
      </c>
      <c r="AK29" s="11">
        <v>13</v>
      </c>
      <c r="AL29" s="11">
        <v>9</v>
      </c>
      <c r="AM29" s="11"/>
      <c r="AN29" s="12">
        <v>13</v>
      </c>
      <c r="AO29" s="12">
        <v>13</v>
      </c>
      <c r="AP29" s="12">
        <v>13</v>
      </c>
      <c r="AQ29" s="12"/>
      <c r="AR29" s="11"/>
      <c r="AS29" s="11"/>
      <c r="AT29" s="11"/>
      <c r="AU29" s="11"/>
      <c r="AV29" s="12"/>
      <c r="AW29" s="12"/>
      <c r="AX29" s="12"/>
      <c r="AY29" s="12"/>
      <c r="AZ29" s="11">
        <v>21</v>
      </c>
      <c r="BA29" s="11">
        <v>8</v>
      </c>
      <c r="BB29" s="11">
        <v>12</v>
      </c>
      <c r="BC29" s="11"/>
      <c r="BD29" s="12"/>
      <c r="BE29" s="12"/>
      <c r="BF29" s="12"/>
      <c r="BG29" s="12"/>
      <c r="BH29" s="11"/>
      <c r="BI29" s="11"/>
      <c r="BJ29" s="11"/>
      <c r="BK29" s="11"/>
      <c r="BL29" s="12"/>
      <c r="BM29" s="12"/>
      <c r="BN29" s="12"/>
      <c r="BO29" s="12"/>
      <c r="BP29" s="11">
        <v>23</v>
      </c>
      <c r="BQ29" s="11">
        <v>11</v>
      </c>
      <c r="BR29" s="11">
        <v>12</v>
      </c>
      <c r="BS29" s="11"/>
      <c r="BT29" s="12"/>
      <c r="BU29" s="12"/>
      <c r="BV29" s="12"/>
      <c r="BW29" s="12"/>
      <c r="BX29" s="11"/>
      <c r="BY29" s="11"/>
      <c r="BZ29" s="11"/>
      <c r="CA29" s="11"/>
      <c r="CB29" s="12"/>
      <c r="CC29" s="12"/>
      <c r="CD29" s="12"/>
      <c r="CE29" s="12"/>
      <c r="CF29" s="11"/>
      <c r="CG29" s="11"/>
      <c r="CH29" s="11"/>
      <c r="CI29" s="11"/>
      <c r="CJ29" s="12"/>
      <c r="CK29" s="12"/>
      <c r="CL29" s="12"/>
      <c r="CM29" s="12"/>
      <c r="CN29" s="11"/>
      <c r="CO29" s="11"/>
      <c r="CP29" s="11"/>
      <c r="CQ29" s="11"/>
      <c r="CR29" s="12"/>
      <c r="CS29" s="12"/>
      <c r="CT29" s="12"/>
      <c r="CU29" s="12"/>
      <c r="CV29" s="11">
        <v>25</v>
      </c>
      <c r="CW29" s="11">
        <v>18</v>
      </c>
      <c r="CX29" s="11">
        <v>13</v>
      </c>
      <c r="CY29" s="11"/>
      <c r="CZ29" s="12"/>
      <c r="DA29" s="12"/>
      <c r="DB29" s="12"/>
      <c r="DC29" s="12"/>
      <c r="DD29" s="11"/>
      <c r="DE29" s="11"/>
      <c r="DF29" s="11"/>
      <c r="DG29" s="11"/>
      <c r="DH29" s="12"/>
      <c r="DI29" s="12"/>
      <c r="DJ29" s="12"/>
      <c r="DK29" s="12"/>
      <c r="DL29" s="11">
        <v>30</v>
      </c>
      <c r="DM29" s="11">
        <v>55</v>
      </c>
      <c r="DN29" s="11">
        <v>35</v>
      </c>
      <c r="DO29" s="11"/>
      <c r="DP29" s="12"/>
      <c r="DQ29" s="12"/>
      <c r="DR29" s="12"/>
      <c r="DS29" s="12"/>
      <c r="DT29" s="11"/>
      <c r="DU29" s="11"/>
      <c r="DV29" s="11"/>
      <c r="DW29" s="11"/>
      <c r="DX29" s="12">
        <v>17</v>
      </c>
      <c r="DY29" s="12">
        <v>17</v>
      </c>
      <c r="DZ29" s="12">
        <v>13</v>
      </c>
      <c r="EA29" s="12"/>
      <c r="EB29" s="11"/>
      <c r="EC29" s="11"/>
      <c r="ED29" s="11"/>
      <c r="EE29" s="11"/>
      <c r="EF29" s="12"/>
      <c r="EG29" s="12"/>
      <c r="EH29" s="12"/>
      <c r="EI29" s="12"/>
      <c r="EJ29" s="11"/>
      <c r="EK29" s="11"/>
      <c r="EL29" s="11"/>
      <c r="EM29" s="11"/>
      <c r="EN29" s="12"/>
      <c r="EO29" s="12"/>
      <c r="EP29" s="12"/>
      <c r="EQ29" s="12"/>
      <c r="ER29" s="11"/>
      <c r="ES29" s="11"/>
      <c r="ET29" s="11"/>
      <c r="EU29" s="11"/>
      <c r="EV29" s="12"/>
      <c r="EW29" s="12"/>
      <c r="EX29" s="12"/>
      <c r="EY29" s="12"/>
      <c r="EZ29" s="11"/>
      <c r="FA29" s="11"/>
      <c r="FB29" s="11"/>
      <c r="FC29" s="11"/>
      <c r="FD29" s="12"/>
      <c r="FE29" s="12"/>
      <c r="FF29" s="12"/>
      <c r="FG29" s="12"/>
    </row>
    <row r="30" spans="3:163" x14ac:dyDescent="0.35">
      <c r="C30" s="10" t="s">
        <v>38</v>
      </c>
      <c r="D30" s="11"/>
      <c r="E30" s="11"/>
      <c r="F30" s="11"/>
      <c r="G30" s="11"/>
      <c r="H30" s="12"/>
      <c r="I30" s="12"/>
      <c r="J30" s="12"/>
      <c r="K30" s="12"/>
      <c r="L30" s="11"/>
      <c r="M30" s="11"/>
      <c r="N30" s="11"/>
      <c r="O30" s="11"/>
      <c r="P30" s="12"/>
      <c r="Q30" s="12"/>
      <c r="R30" s="12"/>
      <c r="S30" s="12"/>
      <c r="T30" s="11"/>
      <c r="U30" s="11"/>
      <c r="V30" s="11"/>
      <c r="W30" s="11"/>
      <c r="X30" s="12"/>
      <c r="Y30" s="12"/>
      <c r="Z30" s="12"/>
      <c r="AA30" s="12"/>
      <c r="AB30" s="11"/>
      <c r="AC30" s="11"/>
      <c r="AD30" s="11"/>
      <c r="AE30" s="11"/>
      <c r="AF30" s="12"/>
      <c r="AG30" s="12"/>
      <c r="AH30" s="12"/>
      <c r="AI30" s="12"/>
      <c r="AJ30" s="11">
        <v>12</v>
      </c>
      <c r="AK30" s="11">
        <v>8</v>
      </c>
      <c r="AL30" s="11">
        <v>5</v>
      </c>
      <c r="AM30" s="11"/>
      <c r="AN30" s="12">
        <v>12</v>
      </c>
      <c r="AO30" s="12">
        <v>6</v>
      </c>
      <c r="AP30" s="12">
        <v>3</v>
      </c>
      <c r="AQ30" s="12"/>
      <c r="AR30" s="11"/>
      <c r="AS30" s="11"/>
      <c r="AT30" s="11"/>
      <c r="AU30" s="11"/>
      <c r="AV30" s="12"/>
      <c r="AW30" s="12"/>
      <c r="AX30" s="12"/>
      <c r="AY30" s="12"/>
      <c r="AZ30" s="11"/>
      <c r="BA30" s="11"/>
      <c r="BB30" s="11"/>
      <c r="BC30" s="11"/>
      <c r="BD30" s="12"/>
      <c r="BE30" s="12"/>
      <c r="BF30" s="12"/>
      <c r="BG30" s="12"/>
      <c r="BH30" s="11"/>
      <c r="BI30" s="11"/>
      <c r="BJ30" s="11"/>
      <c r="BK30" s="11"/>
      <c r="BL30" s="12"/>
      <c r="BM30" s="12"/>
      <c r="BN30" s="12"/>
      <c r="BO30" s="12"/>
      <c r="BP30" s="11"/>
      <c r="BQ30" s="11"/>
      <c r="BR30" s="11"/>
      <c r="BS30" s="11"/>
      <c r="BT30" s="12"/>
      <c r="BU30" s="12"/>
      <c r="BV30" s="12"/>
      <c r="BW30" s="12"/>
      <c r="BX30" s="11"/>
      <c r="BY30" s="11"/>
      <c r="BZ30" s="11"/>
      <c r="CA30" s="11"/>
      <c r="CB30" s="12"/>
      <c r="CC30" s="12"/>
      <c r="CD30" s="12"/>
      <c r="CE30" s="12"/>
      <c r="CF30" s="11"/>
      <c r="CG30" s="11"/>
      <c r="CH30" s="11"/>
      <c r="CI30" s="11"/>
      <c r="CJ30" s="12"/>
      <c r="CK30" s="12"/>
      <c r="CL30" s="12"/>
      <c r="CM30" s="12"/>
      <c r="CN30" s="11"/>
      <c r="CO30" s="11"/>
      <c r="CP30" s="11"/>
      <c r="CQ30" s="11"/>
      <c r="CR30" s="12"/>
      <c r="CS30" s="12"/>
      <c r="CT30" s="12"/>
      <c r="CU30" s="12"/>
      <c r="CV30" s="11"/>
      <c r="CW30" s="11"/>
      <c r="CX30" s="11"/>
      <c r="CY30" s="11"/>
      <c r="CZ30" s="12"/>
      <c r="DA30" s="12"/>
      <c r="DB30" s="12"/>
      <c r="DC30" s="12"/>
      <c r="DD30" s="11"/>
      <c r="DE30" s="11"/>
      <c r="DF30" s="11"/>
      <c r="DG30" s="11"/>
      <c r="DH30" s="12"/>
      <c r="DI30" s="12"/>
      <c r="DJ30" s="12"/>
      <c r="DK30" s="12"/>
      <c r="DL30" s="11">
        <v>6</v>
      </c>
      <c r="DM30" s="11">
        <v>1</v>
      </c>
      <c r="DN30" s="11">
        <v>1</v>
      </c>
      <c r="DO30" s="11"/>
      <c r="DP30" s="12"/>
      <c r="DQ30" s="12"/>
      <c r="DR30" s="12"/>
      <c r="DS30" s="12"/>
      <c r="DT30" s="11"/>
      <c r="DU30" s="11"/>
      <c r="DV30" s="11"/>
      <c r="DW30" s="11"/>
      <c r="DX30" s="12">
        <v>36</v>
      </c>
      <c r="DY30" s="12">
        <v>57</v>
      </c>
      <c r="DZ30" s="12">
        <v>57</v>
      </c>
      <c r="EA30" s="12"/>
      <c r="EB30" s="11"/>
      <c r="EC30" s="11"/>
      <c r="ED30" s="11"/>
      <c r="EE30" s="11"/>
      <c r="EF30" s="12"/>
      <c r="EG30" s="12"/>
      <c r="EH30" s="12"/>
      <c r="EI30" s="12"/>
      <c r="EJ30" s="11"/>
      <c r="EK30" s="11"/>
      <c r="EL30" s="11"/>
      <c r="EM30" s="11"/>
      <c r="EN30" s="12"/>
      <c r="EO30" s="12"/>
      <c r="EP30" s="12"/>
      <c r="EQ30" s="12"/>
      <c r="ER30" s="11"/>
      <c r="ES30" s="11"/>
      <c r="ET30" s="11"/>
      <c r="EU30" s="11"/>
      <c r="EV30" s="12"/>
      <c r="EW30" s="12"/>
      <c r="EX30" s="12"/>
      <c r="EY30" s="12"/>
      <c r="EZ30" s="11"/>
      <c r="FA30" s="11"/>
      <c r="FB30" s="11"/>
      <c r="FC30" s="11"/>
      <c r="FD30" s="12"/>
      <c r="FE30" s="12"/>
      <c r="FF30" s="12"/>
      <c r="FG30" s="12"/>
    </row>
    <row r="31" spans="3:163" x14ac:dyDescent="0.35">
      <c r="C31" s="10"/>
      <c r="D31" s="11" t="s">
        <v>39</v>
      </c>
      <c r="E31" s="11" t="s">
        <v>40</v>
      </c>
      <c r="F31" s="11" t="s">
        <v>41</v>
      </c>
      <c r="G31" s="11" t="s">
        <v>42</v>
      </c>
      <c r="H31" s="12" t="s">
        <v>39</v>
      </c>
      <c r="I31" s="12" t="s">
        <v>40</v>
      </c>
      <c r="J31" s="12" t="s">
        <v>41</v>
      </c>
      <c r="K31" s="12" t="s">
        <v>42</v>
      </c>
      <c r="L31" s="11" t="s">
        <v>39</v>
      </c>
      <c r="M31" s="11" t="s">
        <v>40</v>
      </c>
      <c r="N31" s="11" t="s">
        <v>41</v>
      </c>
      <c r="O31" s="11" t="s">
        <v>42</v>
      </c>
      <c r="P31" s="12" t="s">
        <v>39</v>
      </c>
      <c r="Q31" s="12" t="s">
        <v>40</v>
      </c>
      <c r="R31" s="12" t="s">
        <v>41</v>
      </c>
      <c r="S31" s="12" t="s">
        <v>42</v>
      </c>
      <c r="T31" s="11" t="s">
        <v>39</v>
      </c>
      <c r="U31" s="11" t="s">
        <v>40</v>
      </c>
      <c r="V31" s="11" t="s">
        <v>41</v>
      </c>
      <c r="W31" s="11" t="s">
        <v>42</v>
      </c>
      <c r="X31" s="12" t="s">
        <v>39</v>
      </c>
      <c r="Y31" s="12" t="s">
        <v>40</v>
      </c>
      <c r="Z31" s="12" t="s">
        <v>41</v>
      </c>
      <c r="AA31" s="12" t="s">
        <v>42</v>
      </c>
      <c r="AB31" s="11" t="s">
        <v>39</v>
      </c>
      <c r="AC31" s="11" t="s">
        <v>40</v>
      </c>
      <c r="AD31" s="11" t="s">
        <v>41</v>
      </c>
      <c r="AE31" s="11" t="s">
        <v>42</v>
      </c>
      <c r="AF31" s="12" t="s">
        <v>39</v>
      </c>
      <c r="AG31" s="12" t="s">
        <v>40</v>
      </c>
      <c r="AH31" s="12" t="s">
        <v>41</v>
      </c>
      <c r="AI31" s="12" t="s">
        <v>42</v>
      </c>
      <c r="AJ31" s="11" t="s">
        <v>39</v>
      </c>
      <c r="AK31" s="11" t="s">
        <v>40</v>
      </c>
      <c r="AL31" s="11" t="s">
        <v>41</v>
      </c>
      <c r="AM31" s="11" t="s">
        <v>42</v>
      </c>
      <c r="AN31" s="12" t="s">
        <v>39</v>
      </c>
      <c r="AO31" s="12" t="s">
        <v>40</v>
      </c>
      <c r="AP31" s="12" t="s">
        <v>41</v>
      </c>
      <c r="AQ31" s="12" t="s">
        <v>42</v>
      </c>
      <c r="AR31" s="11" t="s">
        <v>39</v>
      </c>
      <c r="AS31" s="11" t="s">
        <v>40</v>
      </c>
      <c r="AT31" s="11" t="s">
        <v>41</v>
      </c>
      <c r="AU31" s="11" t="s">
        <v>42</v>
      </c>
      <c r="AV31" s="12" t="s">
        <v>39</v>
      </c>
      <c r="AW31" s="12" t="s">
        <v>40</v>
      </c>
      <c r="AX31" s="12" t="s">
        <v>41</v>
      </c>
      <c r="AY31" s="12" t="s">
        <v>42</v>
      </c>
      <c r="AZ31" s="11" t="s">
        <v>39</v>
      </c>
      <c r="BA31" s="11" t="s">
        <v>40</v>
      </c>
      <c r="BB31" s="11" t="s">
        <v>41</v>
      </c>
      <c r="BC31" s="11" t="s">
        <v>42</v>
      </c>
      <c r="BD31" s="12" t="s">
        <v>39</v>
      </c>
      <c r="BE31" s="12" t="s">
        <v>40</v>
      </c>
      <c r="BF31" s="12" t="s">
        <v>41</v>
      </c>
      <c r="BG31" s="12" t="s">
        <v>42</v>
      </c>
      <c r="BH31" s="11" t="s">
        <v>39</v>
      </c>
      <c r="BI31" s="11" t="s">
        <v>40</v>
      </c>
      <c r="BJ31" s="11" t="s">
        <v>41</v>
      </c>
      <c r="BK31" s="11" t="s">
        <v>42</v>
      </c>
      <c r="BL31" s="12" t="s">
        <v>39</v>
      </c>
      <c r="BM31" s="12" t="s">
        <v>40</v>
      </c>
      <c r="BN31" s="12" t="s">
        <v>41</v>
      </c>
      <c r="BO31" s="12" t="s">
        <v>42</v>
      </c>
      <c r="BP31" s="11" t="s">
        <v>39</v>
      </c>
      <c r="BQ31" s="11" t="s">
        <v>40</v>
      </c>
      <c r="BR31" s="11" t="s">
        <v>41</v>
      </c>
      <c r="BS31" s="11" t="s">
        <v>42</v>
      </c>
      <c r="BT31" s="12" t="s">
        <v>39</v>
      </c>
      <c r="BU31" s="12" t="s">
        <v>40</v>
      </c>
      <c r="BV31" s="12" t="s">
        <v>41</v>
      </c>
      <c r="BW31" s="12" t="s">
        <v>42</v>
      </c>
      <c r="BX31" s="11" t="s">
        <v>39</v>
      </c>
      <c r="BY31" s="11" t="s">
        <v>40</v>
      </c>
      <c r="BZ31" s="11" t="s">
        <v>41</v>
      </c>
      <c r="CA31" s="11" t="s">
        <v>42</v>
      </c>
      <c r="CB31" s="12" t="s">
        <v>39</v>
      </c>
      <c r="CC31" s="12" t="s">
        <v>40</v>
      </c>
      <c r="CD31" s="12" t="s">
        <v>41</v>
      </c>
      <c r="CE31" s="12" t="s">
        <v>42</v>
      </c>
      <c r="CF31" s="11" t="s">
        <v>39</v>
      </c>
      <c r="CG31" s="11" t="s">
        <v>40</v>
      </c>
      <c r="CH31" s="11" t="s">
        <v>41</v>
      </c>
      <c r="CI31" s="11" t="s">
        <v>42</v>
      </c>
      <c r="CJ31" s="12" t="s">
        <v>39</v>
      </c>
      <c r="CK31" s="12" t="s">
        <v>40</v>
      </c>
      <c r="CL31" s="12" t="s">
        <v>41</v>
      </c>
      <c r="CM31" s="12" t="s">
        <v>42</v>
      </c>
      <c r="CN31" s="11" t="s">
        <v>39</v>
      </c>
      <c r="CO31" s="11" t="s">
        <v>40</v>
      </c>
      <c r="CP31" s="11" t="s">
        <v>41</v>
      </c>
      <c r="CQ31" s="11" t="s">
        <v>42</v>
      </c>
      <c r="CR31" s="12" t="s">
        <v>39</v>
      </c>
      <c r="CS31" s="12" t="s">
        <v>40</v>
      </c>
      <c r="CT31" s="12" t="s">
        <v>41</v>
      </c>
      <c r="CU31" s="12" t="s">
        <v>42</v>
      </c>
      <c r="CV31" s="11" t="s">
        <v>39</v>
      </c>
      <c r="CW31" s="11" t="s">
        <v>40</v>
      </c>
      <c r="CX31" s="11" t="s">
        <v>41</v>
      </c>
      <c r="CY31" s="11" t="s">
        <v>42</v>
      </c>
      <c r="CZ31" s="12" t="s">
        <v>39</v>
      </c>
      <c r="DA31" s="12" t="s">
        <v>40</v>
      </c>
      <c r="DB31" s="12" t="s">
        <v>41</v>
      </c>
      <c r="DC31" s="12" t="s">
        <v>42</v>
      </c>
      <c r="DD31" s="11" t="s">
        <v>39</v>
      </c>
      <c r="DE31" s="11" t="s">
        <v>40</v>
      </c>
      <c r="DF31" s="11" t="s">
        <v>41</v>
      </c>
      <c r="DG31" s="11" t="s">
        <v>42</v>
      </c>
      <c r="DH31" s="12" t="s">
        <v>39</v>
      </c>
      <c r="DI31" s="12" t="s">
        <v>40</v>
      </c>
      <c r="DJ31" s="12" t="s">
        <v>41</v>
      </c>
      <c r="DK31" s="12" t="s">
        <v>42</v>
      </c>
      <c r="DL31" s="11" t="s">
        <v>39</v>
      </c>
      <c r="DM31" s="11" t="s">
        <v>40</v>
      </c>
      <c r="DN31" s="11" t="s">
        <v>41</v>
      </c>
      <c r="DO31" s="11" t="s">
        <v>42</v>
      </c>
      <c r="DP31" s="12" t="s">
        <v>39</v>
      </c>
      <c r="DQ31" s="12" t="s">
        <v>40</v>
      </c>
      <c r="DR31" s="12" t="s">
        <v>41</v>
      </c>
      <c r="DS31" s="12" t="s">
        <v>42</v>
      </c>
      <c r="DT31" s="11" t="s">
        <v>39</v>
      </c>
      <c r="DU31" s="11" t="s">
        <v>40</v>
      </c>
      <c r="DV31" s="11" t="s">
        <v>41</v>
      </c>
      <c r="DW31" s="11" t="s">
        <v>42</v>
      </c>
      <c r="DX31" s="12" t="s">
        <v>39</v>
      </c>
      <c r="DY31" s="12" t="s">
        <v>40</v>
      </c>
      <c r="DZ31" s="12" t="s">
        <v>41</v>
      </c>
      <c r="EA31" s="12" t="s">
        <v>42</v>
      </c>
      <c r="EB31" s="11" t="s">
        <v>39</v>
      </c>
      <c r="EC31" s="11" t="s">
        <v>40</v>
      </c>
      <c r="ED31" s="11" t="s">
        <v>41</v>
      </c>
      <c r="EE31" s="11" t="s">
        <v>42</v>
      </c>
      <c r="EF31" s="12" t="s">
        <v>39</v>
      </c>
      <c r="EG31" s="12" t="s">
        <v>40</v>
      </c>
      <c r="EH31" s="12" t="s">
        <v>41</v>
      </c>
      <c r="EI31" s="12" t="s">
        <v>42</v>
      </c>
      <c r="EJ31" s="11" t="s">
        <v>39</v>
      </c>
      <c r="EK31" s="11" t="s">
        <v>40</v>
      </c>
      <c r="EL31" s="11" t="s">
        <v>41</v>
      </c>
      <c r="EM31" s="11" t="s">
        <v>42</v>
      </c>
      <c r="EN31" s="12" t="s">
        <v>39</v>
      </c>
      <c r="EO31" s="12" t="s">
        <v>40</v>
      </c>
      <c r="EP31" s="12" t="s">
        <v>41</v>
      </c>
      <c r="EQ31" s="12" t="s">
        <v>42</v>
      </c>
      <c r="ER31" s="11" t="s">
        <v>39</v>
      </c>
      <c r="ES31" s="11" t="s">
        <v>40</v>
      </c>
      <c r="ET31" s="11" t="s">
        <v>41</v>
      </c>
      <c r="EU31" s="11" t="s">
        <v>42</v>
      </c>
      <c r="EV31" s="12" t="s">
        <v>39</v>
      </c>
      <c r="EW31" s="12" t="s">
        <v>40</v>
      </c>
      <c r="EX31" s="12" t="s">
        <v>41</v>
      </c>
      <c r="EY31" s="12" t="s">
        <v>42</v>
      </c>
      <c r="EZ31" s="11" t="s">
        <v>39</v>
      </c>
      <c r="FA31" s="11" t="s">
        <v>40</v>
      </c>
      <c r="FB31" s="11" t="s">
        <v>41</v>
      </c>
      <c r="FC31" s="11" t="s">
        <v>42</v>
      </c>
      <c r="FD31" s="12" t="s">
        <v>39</v>
      </c>
      <c r="FE31" s="12" t="s">
        <v>40</v>
      </c>
      <c r="FF31" s="12" t="s">
        <v>41</v>
      </c>
      <c r="FG31" s="12" t="s">
        <v>42</v>
      </c>
    </row>
    <row r="32" spans="3:163" x14ac:dyDescent="0.35">
      <c r="C32" s="10" t="s">
        <v>43</v>
      </c>
      <c r="D32" s="11"/>
      <c r="E32" s="11"/>
      <c r="F32" s="11"/>
      <c r="G32" s="11"/>
      <c r="H32" s="12"/>
      <c r="I32" s="12"/>
      <c r="J32" s="12"/>
      <c r="K32" s="12"/>
      <c r="L32" s="11"/>
      <c r="M32" s="11"/>
      <c r="N32" s="11"/>
      <c r="O32" s="11"/>
      <c r="P32" s="12"/>
      <c r="Q32" s="12"/>
      <c r="R32" s="12"/>
      <c r="S32" s="12"/>
      <c r="T32" s="11"/>
      <c r="U32" s="11"/>
      <c r="V32" s="11"/>
      <c r="W32" s="11"/>
      <c r="X32" s="12"/>
      <c r="Y32" s="12"/>
      <c r="Z32" s="12"/>
      <c r="AA32" s="12"/>
      <c r="AB32" s="11"/>
      <c r="AC32" s="11"/>
      <c r="AD32" s="11"/>
      <c r="AE32" s="11"/>
      <c r="AF32" s="12"/>
      <c r="AG32" s="12"/>
      <c r="AH32" s="12"/>
      <c r="AI32" s="12"/>
      <c r="AJ32" s="11"/>
      <c r="AK32" s="11"/>
      <c r="AL32" s="11"/>
      <c r="AM32" s="11"/>
      <c r="AN32" s="12"/>
      <c r="AO32" s="12"/>
      <c r="AP32" s="12"/>
      <c r="AQ32" s="12"/>
      <c r="AR32" s="11"/>
      <c r="AS32" s="11"/>
      <c r="AT32" s="11"/>
      <c r="AU32" s="11"/>
      <c r="AV32" s="12"/>
      <c r="AW32" s="12"/>
      <c r="AX32" s="12"/>
      <c r="AY32" s="12"/>
      <c r="AZ32" s="11"/>
      <c r="BA32" s="11"/>
      <c r="BB32" s="11"/>
      <c r="BC32" s="11"/>
      <c r="BD32" s="12"/>
      <c r="BE32" s="12"/>
      <c r="BF32" s="12"/>
      <c r="BG32" s="12"/>
      <c r="BH32" s="11"/>
      <c r="BI32" s="11"/>
      <c r="BJ32" s="11"/>
      <c r="BK32" s="11"/>
      <c r="BL32" s="12"/>
      <c r="BM32" s="12"/>
      <c r="BN32" s="12"/>
      <c r="BO32" s="12"/>
      <c r="BP32" s="11"/>
      <c r="BQ32" s="11"/>
      <c r="BR32" s="11"/>
      <c r="BS32" s="11"/>
      <c r="BT32" s="12"/>
      <c r="BU32" s="12"/>
      <c r="BV32" s="12"/>
      <c r="BW32" s="12"/>
      <c r="BX32" s="11"/>
      <c r="BY32" s="11"/>
      <c r="BZ32" s="11"/>
      <c r="CA32" s="11"/>
      <c r="CB32" s="12"/>
      <c r="CC32" s="12"/>
      <c r="CD32" s="12"/>
      <c r="CE32" s="12"/>
      <c r="CF32" s="11">
        <v>0</v>
      </c>
      <c r="CG32" s="11"/>
      <c r="CH32" s="11"/>
      <c r="CI32" s="11"/>
      <c r="CJ32" s="12">
        <v>0</v>
      </c>
      <c r="CK32" s="12"/>
      <c r="CL32" s="12"/>
      <c r="CM32" s="12"/>
      <c r="CN32" s="11"/>
      <c r="CO32" s="11"/>
      <c r="CP32" s="11"/>
      <c r="CQ32" s="11"/>
      <c r="CR32" s="12"/>
      <c r="CS32" s="12"/>
      <c r="CT32" s="12"/>
      <c r="CU32" s="12"/>
      <c r="CV32" s="11">
        <v>0</v>
      </c>
      <c r="CW32" s="11"/>
      <c r="CX32" s="11"/>
      <c r="CY32" s="11"/>
      <c r="CZ32" s="12">
        <v>0</v>
      </c>
      <c r="DA32" s="12"/>
      <c r="DB32" s="12"/>
      <c r="DC32" s="12"/>
      <c r="DD32" s="11">
        <v>0</v>
      </c>
      <c r="DE32" s="11"/>
      <c r="DF32" s="11"/>
      <c r="DG32" s="11"/>
      <c r="DH32" s="12">
        <v>0</v>
      </c>
      <c r="DI32" s="12"/>
      <c r="DJ32" s="12"/>
      <c r="DK32" s="12"/>
      <c r="DL32" s="11"/>
      <c r="DM32" s="11"/>
      <c r="DN32" s="11"/>
      <c r="DO32" s="11"/>
      <c r="DP32" s="12"/>
      <c r="DQ32" s="12"/>
      <c r="DR32" s="12"/>
      <c r="DS32" s="12"/>
      <c r="DT32" s="11">
        <v>0</v>
      </c>
      <c r="DU32" s="11"/>
      <c r="DV32" s="11"/>
      <c r="DW32" s="11"/>
      <c r="DX32" s="12">
        <v>0</v>
      </c>
      <c r="DY32" s="12"/>
      <c r="DZ32" s="12"/>
      <c r="EA32" s="12"/>
      <c r="EB32" s="11" t="s">
        <v>85</v>
      </c>
      <c r="EC32" s="11"/>
      <c r="ED32" s="11"/>
      <c r="EE32" s="11"/>
      <c r="EF32" s="12" t="s">
        <v>86</v>
      </c>
      <c r="EG32" s="12"/>
      <c r="EH32" s="12"/>
      <c r="EI32" s="12"/>
      <c r="EJ32" s="11">
        <v>0</v>
      </c>
      <c r="EK32" s="11"/>
      <c r="EL32" s="11"/>
      <c r="EM32" s="11"/>
      <c r="EN32" s="12">
        <v>0</v>
      </c>
      <c r="EO32" s="12"/>
      <c r="EP32" s="12"/>
      <c r="EQ32" s="12"/>
      <c r="ER32" s="11" t="s">
        <v>87</v>
      </c>
      <c r="ES32" s="11"/>
      <c r="ET32" s="11"/>
      <c r="EU32" s="11"/>
      <c r="EV32" s="12" t="s">
        <v>88</v>
      </c>
      <c r="EW32" s="12"/>
      <c r="EX32" s="12"/>
      <c r="EY32" s="12"/>
      <c r="EZ32" s="11">
        <v>0</v>
      </c>
      <c r="FA32" s="11"/>
      <c r="FB32" s="11"/>
      <c r="FC32" s="11"/>
      <c r="FD32" s="12">
        <v>0</v>
      </c>
      <c r="FE32" s="12"/>
      <c r="FF32" s="12"/>
      <c r="FG32" s="12"/>
    </row>
    <row r="33" spans="3:163" x14ac:dyDescent="0.35">
      <c r="C33" s="10" t="s">
        <v>44</v>
      </c>
      <c r="D33" s="11"/>
      <c r="E33" s="11"/>
      <c r="F33" s="11"/>
      <c r="G33" s="11"/>
      <c r="H33" s="12"/>
      <c r="I33" s="12"/>
      <c r="J33" s="12"/>
      <c r="K33" s="12"/>
      <c r="L33" s="11"/>
      <c r="M33" s="11"/>
      <c r="N33" s="11"/>
      <c r="O33" s="11"/>
      <c r="P33" s="12"/>
      <c r="Q33" s="12"/>
      <c r="R33" s="12"/>
      <c r="S33" s="12"/>
      <c r="T33" s="11"/>
      <c r="U33" s="11"/>
      <c r="V33" s="11"/>
      <c r="W33" s="11"/>
      <c r="X33" s="12"/>
      <c r="Y33" s="12"/>
      <c r="Z33" s="12"/>
      <c r="AA33" s="12"/>
      <c r="AB33" s="11"/>
      <c r="AC33" s="11"/>
      <c r="AD33" s="11"/>
      <c r="AE33" s="11"/>
      <c r="AF33" s="12"/>
      <c r="AG33" s="12"/>
      <c r="AH33" s="12"/>
      <c r="AI33" s="12"/>
      <c r="AJ33" s="11"/>
      <c r="AK33" s="11"/>
      <c r="AL33" s="11"/>
      <c r="AM33" s="11"/>
      <c r="AN33" s="12"/>
      <c r="AO33" s="12"/>
      <c r="AP33" s="12"/>
      <c r="AQ33" s="12"/>
      <c r="AR33" s="11"/>
      <c r="AS33" s="11"/>
      <c r="AT33" s="11"/>
      <c r="AU33" s="11"/>
      <c r="AV33" s="12"/>
      <c r="AW33" s="12"/>
      <c r="AX33" s="12"/>
      <c r="AY33" s="12"/>
      <c r="AZ33" s="11"/>
      <c r="BA33" s="11"/>
      <c r="BB33" s="11"/>
      <c r="BC33" s="11"/>
      <c r="BD33" s="12"/>
      <c r="BE33" s="12"/>
      <c r="BF33" s="12"/>
      <c r="BG33" s="12"/>
      <c r="BH33" s="11"/>
      <c r="BI33" s="11"/>
      <c r="BJ33" s="11"/>
      <c r="BK33" s="11"/>
      <c r="BL33" s="12"/>
      <c r="BM33" s="12"/>
      <c r="BN33" s="12"/>
      <c r="BO33" s="12"/>
      <c r="BP33" s="11"/>
      <c r="BQ33" s="11"/>
      <c r="BR33" s="11"/>
      <c r="BS33" s="11"/>
      <c r="BT33" s="12"/>
      <c r="BU33" s="12"/>
      <c r="BV33" s="12"/>
      <c r="BW33" s="12"/>
      <c r="BX33" s="11"/>
      <c r="BY33" s="11"/>
      <c r="BZ33" s="11"/>
      <c r="CA33" s="11"/>
      <c r="CB33" s="12"/>
      <c r="CC33" s="12"/>
      <c r="CD33" s="12"/>
      <c r="CE33" s="12"/>
      <c r="CF33" s="11">
        <v>1</v>
      </c>
      <c r="CG33" s="11"/>
      <c r="CH33" s="11"/>
      <c r="CI33" s="11"/>
      <c r="CJ33" s="12">
        <v>2</v>
      </c>
      <c r="CK33" s="12"/>
      <c r="CL33" s="12"/>
      <c r="CM33" s="12"/>
      <c r="CN33" s="11"/>
      <c r="CO33" s="11"/>
      <c r="CP33" s="11"/>
      <c r="CQ33" s="11"/>
      <c r="CR33" s="12"/>
      <c r="CS33" s="12"/>
      <c r="CT33" s="12"/>
      <c r="CU33" s="12"/>
      <c r="CV33" s="11">
        <v>0</v>
      </c>
      <c r="CW33" s="11"/>
      <c r="CX33" s="11"/>
      <c r="CY33" s="11"/>
      <c r="CZ33" s="12">
        <v>1</v>
      </c>
      <c r="DA33" s="12"/>
      <c r="DB33" s="12"/>
      <c r="DC33" s="12"/>
      <c r="DD33" s="11">
        <v>0</v>
      </c>
      <c r="DE33" s="11"/>
      <c r="DF33" s="11"/>
      <c r="DG33" s="11"/>
      <c r="DH33" s="12">
        <v>0</v>
      </c>
      <c r="DI33" s="12"/>
      <c r="DJ33" s="12"/>
      <c r="DK33" s="12"/>
      <c r="DL33" s="11"/>
      <c r="DM33" s="11"/>
      <c r="DN33" s="11"/>
      <c r="DO33" s="11"/>
      <c r="DP33" s="12"/>
      <c r="DQ33" s="12"/>
      <c r="DR33" s="12"/>
      <c r="DS33" s="12"/>
      <c r="DT33" s="11">
        <v>2</v>
      </c>
      <c r="DU33" s="11"/>
      <c r="DV33" s="11"/>
      <c r="DW33" s="11"/>
      <c r="DX33" s="12">
        <v>0</v>
      </c>
      <c r="DY33" s="12"/>
      <c r="DZ33" s="12"/>
      <c r="EA33" s="12"/>
      <c r="EB33" s="11"/>
      <c r="EC33" s="11"/>
      <c r="ED33" s="11"/>
      <c r="EE33" s="11"/>
      <c r="EF33" s="12"/>
      <c r="EG33" s="12"/>
      <c r="EH33" s="12"/>
      <c r="EI33" s="12"/>
      <c r="EJ33" s="11">
        <v>11</v>
      </c>
      <c r="EK33" s="11"/>
      <c r="EL33" s="11"/>
      <c r="EM33" s="11"/>
      <c r="EN33" s="12">
        <v>4</v>
      </c>
      <c r="EO33" s="12"/>
      <c r="EP33" s="12"/>
      <c r="EQ33" s="12"/>
      <c r="ER33" s="11"/>
      <c r="ES33" s="11"/>
      <c r="ET33" s="11"/>
      <c r="EU33" s="11"/>
      <c r="EV33" s="12"/>
      <c r="EW33" s="12"/>
      <c r="EX33" s="12"/>
      <c r="EY33" s="12"/>
      <c r="EZ33" s="11">
        <v>5</v>
      </c>
      <c r="FA33" s="11"/>
      <c r="FB33" s="11"/>
      <c r="FC33" s="11"/>
      <c r="FD33" s="12">
        <v>1</v>
      </c>
      <c r="FE33" s="12"/>
      <c r="FF33" s="12"/>
      <c r="FG33" s="12"/>
    </row>
    <row r="34" spans="3:163" x14ac:dyDescent="0.35">
      <c r="C34" s="10"/>
      <c r="D34" s="11"/>
      <c r="E34" s="11"/>
      <c r="F34" s="11"/>
      <c r="G34" s="11"/>
      <c r="H34" s="12"/>
      <c r="I34" s="12"/>
      <c r="J34" s="12"/>
      <c r="K34" s="12"/>
      <c r="L34" s="11"/>
      <c r="M34" s="11"/>
      <c r="N34" s="11"/>
      <c r="O34" s="11"/>
      <c r="P34" s="12"/>
      <c r="Q34" s="12"/>
      <c r="R34" s="12"/>
      <c r="S34" s="12"/>
      <c r="T34" s="11"/>
      <c r="U34" s="11"/>
      <c r="V34" s="11"/>
      <c r="W34" s="11"/>
      <c r="X34" s="12"/>
      <c r="Y34" s="12"/>
      <c r="Z34" s="12"/>
      <c r="AA34" s="12"/>
      <c r="AB34" s="11"/>
      <c r="AC34" s="11"/>
      <c r="AD34" s="11"/>
      <c r="AE34" s="11"/>
      <c r="AF34" s="12"/>
      <c r="AG34" s="12"/>
      <c r="AH34" s="12"/>
      <c r="AI34" s="12"/>
      <c r="AJ34" s="11"/>
      <c r="AK34" s="11"/>
      <c r="AL34" s="11"/>
      <c r="AM34" s="11"/>
      <c r="AN34" s="12"/>
      <c r="AO34" s="12"/>
      <c r="AP34" s="12"/>
      <c r="AQ34" s="12"/>
      <c r="AR34" s="11"/>
      <c r="AS34" s="11"/>
      <c r="AT34" s="11"/>
      <c r="AU34" s="11"/>
      <c r="AV34" s="12"/>
      <c r="AW34" s="12"/>
      <c r="AX34" s="12"/>
      <c r="AY34" s="12"/>
      <c r="AZ34" s="11"/>
      <c r="BA34" s="11"/>
      <c r="BB34" s="11"/>
      <c r="BC34" s="11"/>
      <c r="BD34" s="12"/>
      <c r="BE34" s="12"/>
      <c r="BF34" s="12"/>
      <c r="BG34" s="12"/>
      <c r="BH34" s="11"/>
      <c r="BI34" s="11"/>
      <c r="BJ34" s="11"/>
      <c r="BK34" s="11"/>
      <c r="BL34" s="12"/>
      <c r="BM34" s="12"/>
      <c r="BN34" s="12"/>
      <c r="BO34" s="12"/>
      <c r="BP34" s="11"/>
      <c r="BQ34" s="11"/>
      <c r="BR34" s="11"/>
      <c r="BS34" s="11"/>
      <c r="BT34" s="12"/>
      <c r="BU34" s="12"/>
      <c r="BV34" s="12"/>
      <c r="BW34" s="12"/>
      <c r="BX34" s="11"/>
      <c r="BY34" s="11"/>
      <c r="BZ34" s="11"/>
      <c r="CA34" s="11"/>
      <c r="CB34" s="12"/>
      <c r="CC34" s="12"/>
      <c r="CD34" s="12"/>
      <c r="CE34" s="12"/>
      <c r="CF34" s="11"/>
      <c r="CG34" s="11"/>
      <c r="CH34" s="11"/>
      <c r="CI34" s="11"/>
      <c r="CJ34" s="12"/>
      <c r="CK34" s="12"/>
      <c r="CL34" s="12"/>
      <c r="CM34" s="12"/>
      <c r="CN34" s="11"/>
      <c r="CO34" s="11"/>
      <c r="CP34" s="11"/>
      <c r="CQ34" s="11"/>
      <c r="CR34" s="12"/>
      <c r="CS34" s="12"/>
      <c r="CT34" s="12"/>
      <c r="CU34" s="12"/>
      <c r="CV34" s="11"/>
      <c r="CW34" s="11"/>
      <c r="CX34" s="11"/>
      <c r="CY34" s="11"/>
      <c r="CZ34" s="12"/>
      <c r="DA34" s="12"/>
      <c r="DB34" s="12"/>
      <c r="DC34" s="12"/>
      <c r="DD34" s="11"/>
      <c r="DE34" s="11"/>
      <c r="DF34" s="11"/>
      <c r="DG34" s="11"/>
      <c r="DH34" s="12"/>
      <c r="DI34" s="12"/>
      <c r="DJ34" s="12"/>
      <c r="DK34" s="12"/>
      <c r="DL34" s="11"/>
      <c r="DM34" s="11"/>
      <c r="DN34" s="11"/>
      <c r="DO34" s="11"/>
      <c r="DP34" s="12"/>
      <c r="DQ34" s="12"/>
      <c r="DR34" s="12"/>
      <c r="DS34" s="12"/>
      <c r="DT34" s="11"/>
      <c r="DU34" s="11"/>
      <c r="DV34" s="11"/>
      <c r="DW34" s="11"/>
      <c r="DX34" s="12"/>
      <c r="DY34" s="12"/>
      <c r="DZ34" s="12"/>
      <c r="EA34" s="12"/>
      <c r="EB34" s="11"/>
      <c r="EC34" s="11"/>
      <c r="ED34" s="11"/>
      <c r="EE34" s="11"/>
      <c r="EF34" s="12"/>
      <c r="EG34" s="12"/>
      <c r="EH34" s="12"/>
      <c r="EI34" s="12"/>
      <c r="EJ34" s="11"/>
      <c r="EK34" s="11"/>
      <c r="EL34" s="11"/>
      <c r="EM34" s="11"/>
      <c r="EN34" s="12"/>
      <c r="EO34" s="12"/>
      <c r="EP34" s="12"/>
      <c r="EQ34" s="12"/>
      <c r="ER34" s="11"/>
      <c r="ES34" s="11"/>
      <c r="ET34" s="11"/>
      <c r="EU34" s="11"/>
      <c r="EV34" s="12"/>
      <c r="EW34" s="12"/>
      <c r="EX34" s="12"/>
      <c r="EY34" s="12"/>
      <c r="EZ34" s="11"/>
      <c r="FA34" s="11"/>
      <c r="FB34" s="11"/>
      <c r="FC34" s="11"/>
      <c r="FD34" s="12"/>
      <c r="FE34" s="12"/>
      <c r="FF34" s="12"/>
      <c r="FG34" s="12"/>
    </row>
    <row r="35" spans="3:163" x14ac:dyDescent="0.35">
      <c r="C35" s="10" t="s">
        <v>45</v>
      </c>
      <c r="D35" s="11">
        <v>80</v>
      </c>
      <c r="E35" s="11">
        <v>70</v>
      </c>
      <c r="F35" s="11">
        <v>80</v>
      </c>
      <c r="G35" s="11">
        <v>0</v>
      </c>
      <c r="H35" s="12">
        <v>80</v>
      </c>
      <c r="I35" s="12">
        <v>80</v>
      </c>
      <c r="J35" s="12">
        <v>80</v>
      </c>
      <c r="K35" s="12">
        <v>75</v>
      </c>
      <c r="L35" s="11">
        <v>100</v>
      </c>
      <c r="M35" s="11">
        <v>100</v>
      </c>
      <c r="N35" s="11">
        <v>100</v>
      </c>
      <c r="O35" s="11">
        <v>98</v>
      </c>
      <c r="P35" s="12">
        <v>40</v>
      </c>
      <c r="Q35" s="12">
        <v>60</v>
      </c>
      <c r="R35" s="12">
        <v>100</v>
      </c>
      <c r="S35" s="12">
        <v>100</v>
      </c>
      <c r="T35" s="11">
        <v>70</v>
      </c>
      <c r="U35" s="11">
        <v>80</v>
      </c>
      <c r="V35" s="11">
        <v>85</v>
      </c>
      <c r="W35" s="11">
        <v>75</v>
      </c>
      <c r="X35" s="12">
        <v>95</v>
      </c>
      <c r="Y35" s="12">
        <v>90</v>
      </c>
      <c r="Z35" s="12">
        <v>95</v>
      </c>
      <c r="AA35" s="12">
        <v>90</v>
      </c>
      <c r="AB35" s="11">
        <v>97</v>
      </c>
      <c r="AC35" s="11">
        <v>95</v>
      </c>
      <c r="AD35" s="11">
        <v>100</v>
      </c>
      <c r="AE35" s="11">
        <v>90</v>
      </c>
      <c r="AF35" s="12">
        <v>100</v>
      </c>
      <c r="AG35" s="12">
        <v>100</v>
      </c>
      <c r="AH35" s="12">
        <v>100</v>
      </c>
      <c r="AI35" s="12">
        <v>100</v>
      </c>
      <c r="AJ35" s="11">
        <v>60</v>
      </c>
      <c r="AK35" s="11">
        <v>75</v>
      </c>
      <c r="AL35" s="11">
        <v>90</v>
      </c>
      <c r="AM35" s="11">
        <v>75</v>
      </c>
      <c r="AN35" s="12">
        <v>75</v>
      </c>
      <c r="AO35" s="12">
        <v>80</v>
      </c>
      <c r="AP35" s="12">
        <v>80</v>
      </c>
      <c r="AQ35" s="12">
        <v>90</v>
      </c>
      <c r="AR35" s="11">
        <v>95</v>
      </c>
      <c r="AS35" s="11">
        <v>97</v>
      </c>
      <c r="AT35" s="11">
        <v>98</v>
      </c>
      <c r="AU35" s="11">
        <v>90</v>
      </c>
      <c r="AV35" s="12">
        <v>70</v>
      </c>
      <c r="AW35" s="12">
        <v>85</v>
      </c>
      <c r="AX35" s="12">
        <v>100</v>
      </c>
      <c r="AY35" s="12">
        <v>80</v>
      </c>
      <c r="AZ35" s="11">
        <v>50</v>
      </c>
      <c r="BA35" s="11">
        <v>80</v>
      </c>
      <c r="BB35" s="11">
        <v>10</v>
      </c>
      <c r="BC35" s="11">
        <v>90</v>
      </c>
      <c r="BD35" s="12">
        <v>70</v>
      </c>
      <c r="BE35" s="12">
        <v>80</v>
      </c>
      <c r="BF35" s="12">
        <v>90</v>
      </c>
      <c r="BG35" s="12">
        <v>70</v>
      </c>
      <c r="BH35" s="11">
        <v>98</v>
      </c>
      <c r="BI35" s="11">
        <v>99</v>
      </c>
      <c r="BJ35" s="11">
        <v>100</v>
      </c>
      <c r="BK35" s="11">
        <v>100</v>
      </c>
      <c r="BL35" s="12">
        <v>40</v>
      </c>
      <c r="BM35" s="12">
        <v>25</v>
      </c>
      <c r="BN35" s="12">
        <v>55</v>
      </c>
      <c r="BO35" s="12">
        <v>85</v>
      </c>
      <c r="BP35" s="11">
        <v>90</v>
      </c>
      <c r="BQ35" s="11">
        <v>80</v>
      </c>
      <c r="BR35" s="11">
        <v>90</v>
      </c>
      <c r="BS35" s="11">
        <v>70</v>
      </c>
      <c r="BT35" s="12">
        <v>90</v>
      </c>
      <c r="BU35" s="12">
        <v>90</v>
      </c>
      <c r="BV35" s="12">
        <v>70</v>
      </c>
      <c r="BW35" s="12">
        <v>90</v>
      </c>
      <c r="BX35" s="11">
        <v>55</v>
      </c>
      <c r="BY35" s="11">
        <v>75</v>
      </c>
      <c r="BZ35" s="11">
        <v>90</v>
      </c>
      <c r="CA35" s="11">
        <v>80</v>
      </c>
      <c r="CB35" s="12">
        <v>15</v>
      </c>
      <c r="CC35" s="12">
        <v>85</v>
      </c>
      <c r="CD35" s="12">
        <v>60</v>
      </c>
      <c r="CE35" s="12">
        <v>2</v>
      </c>
      <c r="CF35" s="11">
        <v>10</v>
      </c>
      <c r="CG35" s="11">
        <v>5</v>
      </c>
      <c r="CH35" s="11"/>
      <c r="CI35" s="11"/>
      <c r="CJ35" s="12">
        <v>70</v>
      </c>
      <c r="CK35" s="12">
        <v>25</v>
      </c>
      <c r="CL35" s="12">
        <v>75</v>
      </c>
      <c r="CM35" s="12">
        <v>80</v>
      </c>
      <c r="CN35" s="11">
        <v>90</v>
      </c>
      <c r="CO35" s="11">
        <v>75</v>
      </c>
      <c r="CP35" s="11">
        <v>65</v>
      </c>
      <c r="CQ35" s="11">
        <v>90</v>
      </c>
      <c r="CR35" s="12">
        <v>80</v>
      </c>
      <c r="CS35" s="12">
        <v>40</v>
      </c>
      <c r="CT35" s="12">
        <v>90</v>
      </c>
      <c r="CU35" s="12">
        <v>80</v>
      </c>
      <c r="CV35" s="11">
        <v>10</v>
      </c>
      <c r="CW35" s="11">
        <v>60</v>
      </c>
      <c r="CX35" s="11">
        <v>30</v>
      </c>
      <c r="CY35" s="11">
        <v>60</v>
      </c>
      <c r="CZ35" s="12">
        <v>70</v>
      </c>
      <c r="DA35" s="12">
        <v>80</v>
      </c>
      <c r="DB35" s="12">
        <v>85</v>
      </c>
      <c r="DC35" s="12">
        <v>80</v>
      </c>
      <c r="DD35" s="11">
        <v>60</v>
      </c>
      <c r="DE35" s="11">
        <v>85</v>
      </c>
      <c r="DF35" s="11">
        <v>70</v>
      </c>
      <c r="DG35" s="11">
        <v>40</v>
      </c>
      <c r="DH35" s="12">
        <v>95</v>
      </c>
      <c r="DI35" s="12">
        <v>90</v>
      </c>
      <c r="DJ35" s="12">
        <v>95</v>
      </c>
      <c r="DK35" s="12">
        <v>95</v>
      </c>
      <c r="DL35" s="11">
        <v>40</v>
      </c>
      <c r="DM35" s="11">
        <v>70</v>
      </c>
      <c r="DN35" s="11">
        <v>70</v>
      </c>
      <c r="DO35" s="11">
        <v>80</v>
      </c>
      <c r="DP35" s="12">
        <v>75</v>
      </c>
      <c r="DQ35" s="12">
        <v>60</v>
      </c>
      <c r="DR35" s="12">
        <v>50</v>
      </c>
      <c r="DS35" s="12">
        <v>60</v>
      </c>
      <c r="DT35" s="11">
        <v>15</v>
      </c>
      <c r="DU35" s="11">
        <v>20</v>
      </c>
      <c r="DV35" s="11">
        <v>30</v>
      </c>
      <c r="DW35" s="11">
        <v>1</v>
      </c>
      <c r="DX35" s="12">
        <v>0</v>
      </c>
      <c r="DY35" s="12">
        <v>3</v>
      </c>
      <c r="DZ35" s="12">
        <v>40</v>
      </c>
      <c r="EA35" s="12">
        <v>30</v>
      </c>
      <c r="EB35" s="11">
        <v>80</v>
      </c>
      <c r="EC35" s="11">
        <v>80</v>
      </c>
      <c r="ED35" s="11">
        <v>80</v>
      </c>
      <c r="EE35" s="11">
        <v>70</v>
      </c>
      <c r="EF35" s="12">
        <v>90</v>
      </c>
      <c r="EG35" s="12">
        <v>60</v>
      </c>
      <c r="EH35" s="12">
        <v>40</v>
      </c>
      <c r="EI35" s="12">
        <v>50</v>
      </c>
      <c r="EJ35" s="11">
        <v>4</v>
      </c>
      <c r="EK35" s="11"/>
      <c r="EL35" s="11"/>
      <c r="EM35" s="11"/>
      <c r="EN35" s="12">
        <v>40</v>
      </c>
      <c r="EO35" s="12">
        <v>30</v>
      </c>
      <c r="EP35" s="12">
        <v>10</v>
      </c>
      <c r="EQ35" s="12">
        <v>40</v>
      </c>
      <c r="ER35" s="11">
        <v>5</v>
      </c>
      <c r="ES35" s="11">
        <v>5</v>
      </c>
      <c r="ET35" s="11">
        <v>1</v>
      </c>
      <c r="EU35" s="11">
        <v>0</v>
      </c>
      <c r="EV35" s="12">
        <v>2</v>
      </c>
      <c r="EW35" s="12">
        <v>0</v>
      </c>
      <c r="EX35" s="12">
        <v>10</v>
      </c>
      <c r="EY35" s="12">
        <v>5</v>
      </c>
      <c r="EZ35" s="11">
        <v>80</v>
      </c>
      <c r="FA35" s="11">
        <v>80</v>
      </c>
      <c r="FB35" s="11">
        <v>90</v>
      </c>
      <c r="FC35" s="11">
        <v>76</v>
      </c>
      <c r="FD35" s="12">
        <v>5</v>
      </c>
      <c r="FE35" s="12">
        <v>25</v>
      </c>
      <c r="FF35" s="12">
        <v>40</v>
      </c>
      <c r="FG35" s="12">
        <v>10</v>
      </c>
    </row>
    <row r="36" spans="3:163" x14ac:dyDescent="0.35">
      <c r="C36" s="10" t="s">
        <v>46</v>
      </c>
      <c r="D36" s="11">
        <v>20</v>
      </c>
      <c r="E36" s="11">
        <v>25</v>
      </c>
      <c r="F36" s="11">
        <v>10</v>
      </c>
      <c r="G36" s="11">
        <v>100</v>
      </c>
      <c r="H36" s="12">
        <v>0</v>
      </c>
      <c r="I36" s="12">
        <v>0</v>
      </c>
      <c r="J36" s="12">
        <v>0</v>
      </c>
      <c r="K36" s="12">
        <v>0</v>
      </c>
      <c r="L36" s="11">
        <v>0</v>
      </c>
      <c r="M36" s="11">
        <v>0</v>
      </c>
      <c r="N36" s="11">
        <v>0</v>
      </c>
      <c r="O36" s="11">
        <v>0</v>
      </c>
      <c r="P36" s="12">
        <v>5</v>
      </c>
      <c r="Q36" s="12">
        <v>20</v>
      </c>
      <c r="R36" s="12">
        <v>0</v>
      </c>
      <c r="S36" s="12">
        <v>0</v>
      </c>
      <c r="T36" s="11">
        <v>0</v>
      </c>
      <c r="U36" s="11">
        <v>5</v>
      </c>
      <c r="V36" s="11">
        <v>5</v>
      </c>
      <c r="W36" s="11">
        <v>0</v>
      </c>
      <c r="X36" s="12">
        <v>0</v>
      </c>
      <c r="Y36" s="12">
        <v>0</v>
      </c>
      <c r="Z36" s="12">
        <v>0</v>
      </c>
      <c r="AA36" s="12">
        <v>0</v>
      </c>
      <c r="AB36" s="11">
        <v>0</v>
      </c>
      <c r="AC36" s="11">
        <v>5</v>
      </c>
      <c r="AD36" s="11">
        <v>0</v>
      </c>
      <c r="AE36" s="11">
        <v>5</v>
      </c>
      <c r="AF36" s="12">
        <v>0</v>
      </c>
      <c r="AG36" s="12">
        <v>0</v>
      </c>
      <c r="AH36" s="12">
        <v>0</v>
      </c>
      <c r="AI36" s="12">
        <v>0</v>
      </c>
      <c r="AJ36" s="11">
        <v>2</v>
      </c>
      <c r="AK36" s="11">
        <v>5</v>
      </c>
      <c r="AL36" s="11">
        <v>2</v>
      </c>
      <c r="AM36" s="11">
        <v>10</v>
      </c>
      <c r="AN36" s="12">
        <v>1</v>
      </c>
      <c r="AO36" s="12">
        <v>5</v>
      </c>
      <c r="AP36" s="12">
        <v>10</v>
      </c>
      <c r="AQ36" s="12">
        <v>5</v>
      </c>
      <c r="AR36" s="11">
        <v>0</v>
      </c>
      <c r="AS36" s="11">
        <v>0</v>
      </c>
      <c r="AT36" s="11">
        <v>0</v>
      </c>
      <c r="AU36" s="11">
        <v>0</v>
      </c>
      <c r="AV36" s="12">
        <v>0</v>
      </c>
      <c r="AW36" s="12">
        <v>0</v>
      </c>
      <c r="AX36" s="12">
        <v>0</v>
      </c>
      <c r="AY36" s="12">
        <v>0</v>
      </c>
      <c r="AZ36" s="11">
        <v>5</v>
      </c>
      <c r="BA36" s="11">
        <v>5</v>
      </c>
      <c r="BB36" s="11">
        <v>80</v>
      </c>
      <c r="BC36" s="11">
        <v>0</v>
      </c>
      <c r="BD36" s="12">
        <v>0</v>
      </c>
      <c r="BE36" s="12">
        <v>0</v>
      </c>
      <c r="BF36" s="12">
        <v>2</v>
      </c>
      <c r="BG36" s="12">
        <v>1</v>
      </c>
      <c r="BH36" s="11">
        <v>0</v>
      </c>
      <c r="BI36" s="11">
        <v>1</v>
      </c>
      <c r="BJ36" s="11">
        <v>0</v>
      </c>
      <c r="BK36" s="11">
        <v>0</v>
      </c>
      <c r="BL36" s="12">
        <v>5</v>
      </c>
      <c r="BM36" s="12">
        <v>45</v>
      </c>
      <c r="BN36" s="12">
        <v>0</v>
      </c>
      <c r="BO36" s="12">
        <v>0</v>
      </c>
      <c r="BP36" s="11">
        <v>1</v>
      </c>
      <c r="BQ36" s="11">
        <v>1</v>
      </c>
      <c r="BR36" s="11">
        <v>1</v>
      </c>
      <c r="BS36" s="11">
        <v>5</v>
      </c>
      <c r="BT36" s="12">
        <v>3</v>
      </c>
      <c r="BU36" s="12">
        <v>0</v>
      </c>
      <c r="BV36" s="12">
        <v>2</v>
      </c>
      <c r="BW36" s="12">
        <v>0</v>
      </c>
      <c r="BX36" s="11">
        <v>0</v>
      </c>
      <c r="BY36" s="11">
        <v>0</v>
      </c>
      <c r="BZ36" s="11">
        <v>0</v>
      </c>
      <c r="CA36" s="11">
        <v>0</v>
      </c>
      <c r="CB36" s="12">
        <v>0</v>
      </c>
      <c r="CC36" s="12">
        <v>0</v>
      </c>
      <c r="CD36" s="12">
        <v>10</v>
      </c>
      <c r="CE36" s="12">
        <v>0</v>
      </c>
      <c r="CF36" s="11"/>
      <c r="CG36" s="11"/>
      <c r="CH36" s="11"/>
      <c r="CI36" s="11"/>
      <c r="CJ36" s="12"/>
      <c r="CK36" s="12"/>
      <c r="CL36" s="12">
        <v>3</v>
      </c>
      <c r="CM36" s="12">
        <v>4</v>
      </c>
      <c r="CN36" s="11">
        <v>0</v>
      </c>
      <c r="CO36" s="11">
        <v>0</v>
      </c>
      <c r="CP36" s="11">
        <v>0</v>
      </c>
      <c r="CQ36" s="11">
        <v>0</v>
      </c>
      <c r="CR36" s="12">
        <v>0</v>
      </c>
      <c r="CS36" s="12">
        <v>15</v>
      </c>
      <c r="CT36" s="12">
        <v>0</v>
      </c>
      <c r="CU36" s="12">
        <v>0</v>
      </c>
      <c r="CV36" s="11">
        <v>40</v>
      </c>
      <c r="CW36" s="11">
        <v>10</v>
      </c>
      <c r="CX36" s="11">
        <v>60</v>
      </c>
      <c r="CY36" s="11">
        <v>10</v>
      </c>
      <c r="CZ36" s="12"/>
      <c r="DA36" s="12"/>
      <c r="DB36" s="12"/>
      <c r="DC36" s="12"/>
      <c r="DD36" s="11">
        <v>10</v>
      </c>
      <c r="DE36" s="11">
        <v>10</v>
      </c>
      <c r="DF36" s="11">
        <v>2</v>
      </c>
      <c r="DG36" s="11">
        <v>8</v>
      </c>
      <c r="DH36" s="12"/>
      <c r="DI36" s="12"/>
      <c r="DJ36" s="12"/>
      <c r="DK36" s="12"/>
      <c r="DL36" s="11">
        <v>10</v>
      </c>
      <c r="DM36" s="11">
        <v>20</v>
      </c>
      <c r="DN36" s="11">
        <v>0</v>
      </c>
      <c r="DO36" s="11">
        <v>0</v>
      </c>
      <c r="DP36" s="12">
        <v>0</v>
      </c>
      <c r="DQ36" s="12">
        <v>0</v>
      </c>
      <c r="DR36" s="12">
        <v>0</v>
      </c>
      <c r="DS36" s="12">
        <v>0</v>
      </c>
      <c r="DT36" s="11">
        <v>1</v>
      </c>
      <c r="DU36" s="11">
        <v>40</v>
      </c>
      <c r="DV36" s="11">
        <v>0</v>
      </c>
      <c r="DW36" s="11">
        <v>0</v>
      </c>
      <c r="DX36" s="12">
        <v>100</v>
      </c>
      <c r="DY36" s="12">
        <v>95</v>
      </c>
      <c r="DZ36" s="12">
        <v>50</v>
      </c>
      <c r="EA36" s="12">
        <v>50</v>
      </c>
      <c r="EB36" s="11">
        <v>0</v>
      </c>
      <c r="EC36" s="11">
        <v>0</v>
      </c>
      <c r="ED36" s="11">
        <v>0</v>
      </c>
      <c r="EE36" s="11">
        <v>0</v>
      </c>
      <c r="EF36" s="12">
        <v>0</v>
      </c>
      <c r="EG36" s="12">
        <v>0</v>
      </c>
      <c r="EH36" s="12">
        <v>0</v>
      </c>
      <c r="EI36" s="12">
        <v>0</v>
      </c>
      <c r="EJ36" s="11"/>
      <c r="EK36" s="11"/>
      <c r="EL36" s="11"/>
      <c r="EM36" s="11"/>
      <c r="EN36" s="12"/>
      <c r="EO36" s="12"/>
      <c r="EP36" s="12"/>
      <c r="EQ36" s="12"/>
      <c r="ER36" s="11">
        <v>0</v>
      </c>
      <c r="ES36" s="11">
        <v>0</v>
      </c>
      <c r="ET36" s="11">
        <v>0</v>
      </c>
      <c r="EU36" s="11">
        <v>0</v>
      </c>
      <c r="EV36" s="12">
        <v>0</v>
      </c>
      <c r="EW36" s="12">
        <v>0</v>
      </c>
      <c r="EX36" s="12">
        <v>0</v>
      </c>
      <c r="EY36" s="12">
        <v>0</v>
      </c>
      <c r="EZ36" s="11"/>
      <c r="FA36" s="11"/>
      <c r="FB36" s="11"/>
      <c r="FC36" s="11"/>
      <c r="FD36" s="12"/>
      <c r="FE36" s="12"/>
      <c r="FF36" s="12"/>
      <c r="FG36" s="12"/>
    </row>
    <row r="37" spans="3:163" x14ac:dyDescent="0.35">
      <c r="C37" s="10"/>
      <c r="D37" s="11"/>
      <c r="E37" s="11"/>
      <c r="F37" s="11"/>
      <c r="G37" s="11"/>
      <c r="H37" s="12"/>
      <c r="I37" s="12"/>
      <c r="J37" s="12"/>
      <c r="K37" s="12"/>
      <c r="L37" s="11"/>
      <c r="M37" s="11"/>
      <c r="N37" s="11"/>
      <c r="O37" s="11"/>
      <c r="P37" s="12"/>
      <c r="Q37" s="12"/>
      <c r="R37" s="12"/>
      <c r="S37" s="12"/>
      <c r="T37" s="11"/>
      <c r="U37" s="11"/>
      <c r="V37" s="11"/>
      <c r="W37" s="11"/>
      <c r="X37" s="12"/>
      <c r="Y37" s="12"/>
      <c r="Z37" s="12"/>
      <c r="AA37" s="12"/>
      <c r="AB37" s="11"/>
      <c r="AC37" s="11"/>
      <c r="AD37" s="11"/>
      <c r="AE37" s="11"/>
      <c r="AF37" s="12"/>
      <c r="AG37" s="12"/>
      <c r="AH37" s="12"/>
      <c r="AI37" s="12"/>
      <c r="AJ37" s="11"/>
      <c r="AK37" s="11"/>
      <c r="AL37" s="11"/>
      <c r="AM37" s="11"/>
      <c r="AN37" s="12"/>
      <c r="AO37" s="12"/>
      <c r="AP37" s="12"/>
      <c r="AQ37" s="12"/>
      <c r="AR37" s="11"/>
      <c r="AS37" s="11"/>
      <c r="AT37" s="11"/>
      <c r="AU37" s="11"/>
      <c r="AV37" s="12"/>
      <c r="AW37" s="12"/>
      <c r="AX37" s="12"/>
      <c r="AY37" s="12"/>
      <c r="AZ37" s="11"/>
      <c r="BA37" s="11"/>
      <c r="BB37" s="11"/>
      <c r="BC37" s="11"/>
      <c r="BD37" s="12"/>
      <c r="BE37" s="12"/>
      <c r="BF37" s="12"/>
      <c r="BG37" s="12"/>
      <c r="BH37" s="11"/>
      <c r="BI37" s="11"/>
      <c r="BJ37" s="11"/>
      <c r="BK37" s="11"/>
      <c r="BL37" s="12"/>
      <c r="BM37" s="12"/>
      <c r="BN37" s="12"/>
      <c r="BO37" s="12"/>
      <c r="BP37" s="11"/>
      <c r="BQ37" s="11"/>
      <c r="BR37" s="11"/>
      <c r="BS37" s="11"/>
      <c r="BT37" s="12"/>
      <c r="BU37" s="12"/>
      <c r="BV37" s="12"/>
      <c r="BW37" s="12"/>
      <c r="BX37" s="11"/>
      <c r="BY37" s="11"/>
      <c r="BZ37" s="11"/>
      <c r="CA37" s="11"/>
      <c r="CB37" s="12"/>
      <c r="CC37" s="12"/>
      <c r="CD37" s="12"/>
      <c r="CE37" s="12"/>
      <c r="CF37" s="11"/>
      <c r="CG37" s="11"/>
      <c r="CH37" s="11"/>
      <c r="CI37" s="11"/>
      <c r="CJ37" s="12"/>
      <c r="CK37" s="12"/>
      <c r="CL37" s="12"/>
      <c r="CM37" s="12"/>
      <c r="CN37" s="11"/>
      <c r="CO37" s="11"/>
      <c r="CP37" s="11"/>
      <c r="CQ37" s="11"/>
      <c r="CR37" s="12"/>
      <c r="CS37" s="12"/>
      <c r="CT37" s="12"/>
      <c r="CU37" s="12"/>
      <c r="CV37" s="11"/>
      <c r="CW37" s="11"/>
      <c r="CX37" s="11"/>
      <c r="CY37" s="11"/>
      <c r="CZ37" s="12"/>
      <c r="DA37" s="12"/>
      <c r="DB37" s="12"/>
      <c r="DC37" s="12"/>
      <c r="DD37" s="11"/>
      <c r="DE37" s="11"/>
      <c r="DF37" s="11"/>
      <c r="DG37" s="11"/>
      <c r="DH37" s="12"/>
      <c r="DI37" s="12"/>
      <c r="DJ37" s="12"/>
      <c r="DK37" s="12"/>
      <c r="DL37" s="11"/>
      <c r="DM37" s="11"/>
      <c r="DN37" s="11"/>
      <c r="DO37" s="11"/>
      <c r="DP37" s="12"/>
      <c r="DQ37" s="12"/>
      <c r="DR37" s="12"/>
      <c r="DS37" s="12"/>
      <c r="DT37" s="11"/>
      <c r="DU37" s="11"/>
      <c r="DV37" s="11"/>
      <c r="DW37" s="11"/>
      <c r="DX37" s="12"/>
      <c r="DY37" s="12"/>
      <c r="DZ37" s="12"/>
      <c r="EA37" s="12"/>
      <c r="EB37" s="11"/>
      <c r="EC37" s="11"/>
      <c r="ED37" s="11"/>
      <c r="EE37" s="11"/>
      <c r="EF37" s="12"/>
      <c r="EG37" s="12"/>
      <c r="EH37" s="12"/>
      <c r="EI37" s="12"/>
      <c r="EJ37" s="11"/>
      <c r="EK37" s="11"/>
      <c r="EL37" s="11"/>
      <c r="EM37" s="11"/>
      <c r="EN37" s="12"/>
      <c r="EO37" s="12"/>
      <c r="EP37" s="12"/>
      <c r="EQ37" s="12"/>
      <c r="ER37" s="11"/>
      <c r="ES37" s="11"/>
      <c r="ET37" s="11"/>
      <c r="EU37" s="11"/>
      <c r="EV37" s="12"/>
      <c r="EW37" s="12"/>
      <c r="EX37" s="12"/>
      <c r="EY37" s="12"/>
      <c r="EZ37" s="11"/>
      <c r="FA37" s="11"/>
      <c r="FB37" s="11"/>
      <c r="FC37" s="11"/>
      <c r="FD37" s="12"/>
      <c r="FE37" s="12"/>
      <c r="FF37" s="12"/>
      <c r="FG37" s="12"/>
    </row>
    <row r="38" spans="3:163" x14ac:dyDescent="0.35">
      <c r="C38" s="10" t="s">
        <v>49</v>
      </c>
      <c r="D38" s="11"/>
      <c r="E38" s="11"/>
      <c r="F38" s="11"/>
      <c r="G38" s="11"/>
      <c r="H38" s="12"/>
      <c r="I38" s="12"/>
      <c r="J38" s="12"/>
      <c r="K38" s="12"/>
      <c r="L38" s="11" t="s">
        <v>89</v>
      </c>
      <c r="M38" s="11"/>
      <c r="N38" s="11"/>
      <c r="O38" s="11"/>
      <c r="P38" s="12"/>
      <c r="Q38" s="12"/>
      <c r="R38" s="12"/>
      <c r="S38" s="12"/>
      <c r="T38" s="11"/>
      <c r="U38" s="11"/>
      <c r="V38" s="11"/>
      <c r="W38" s="11"/>
      <c r="X38" s="12"/>
      <c r="Y38" s="12"/>
      <c r="Z38" s="12"/>
      <c r="AA38" s="12"/>
      <c r="AB38" s="11"/>
      <c r="AC38" s="11"/>
      <c r="AD38" s="11"/>
      <c r="AE38" s="11"/>
      <c r="AF38" s="12"/>
      <c r="AG38" s="12"/>
      <c r="AH38" s="12"/>
      <c r="AI38" s="12"/>
      <c r="AJ38" s="11"/>
      <c r="AK38" s="11"/>
      <c r="AL38" s="11"/>
      <c r="AM38" s="11"/>
      <c r="AN38" s="12"/>
      <c r="AO38" s="12"/>
      <c r="AP38" s="12"/>
      <c r="AQ38" s="12"/>
      <c r="AR38" s="11" t="s">
        <v>89</v>
      </c>
      <c r="AS38" s="11"/>
      <c r="AT38" s="11"/>
      <c r="AU38" s="11"/>
      <c r="AV38" s="12"/>
      <c r="AW38" s="12"/>
      <c r="AX38" s="12"/>
      <c r="AY38" s="12"/>
      <c r="AZ38" s="11"/>
      <c r="BA38" s="11"/>
      <c r="BB38" s="11"/>
      <c r="BC38" s="11"/>
      <c r="BD38" s="12"/>
      <c r="BE38" s="12"/>
      <c r="BF38" s="12"/>
      <c r="BG38" s="12"/>
      <c r="BH38" s="11" t="s">
        <v>89</v>
      </c>
      <c r="BI38" s="11"/>
      <c r="BJ38" s="11"/>
      <c r="BK38" s="11"/>
      <c r="BL38" s="12"/>
      <c r="BM38" s="12"/>
      <c r="BN38" s="12"/>
      <c r="BO38" s="12"/>
      <c r="BP38" s="11"/>
      <c r="BQ38" s="11"/>
      <c r="BR38" s="11"/>
      <c r="BS38" s="11"/>
      <c r="BT38" s="12"/>
      <c r="BU38" s="12"/>
      <c r="BV38" s="12"/>
      <c r="BW38" s="12"/>
      <c r="BX38" s="11"/>
      <c r="BY38" s="11"/>
      <c r="BZ38" s="11"/>
      <c r="CA38" s="11"/>
      <c r="CB38" s="12"/>
      <c r="CC38" s="12"/>
      <c r="CD38" s="12"/>
      <c r="CE38" s="12"/>
      <c r="CF38" s="11"/>
      <c r="CG38" s="11"/>
      <c r="CH38" s="11"/>
      <c r="CI38" s="11"/>
      <c r="CJ38" s="12"/>
      <c r="CK38" s="12"/>
      <c r="CL38" s="12"/>
      <c r="CM38" s="12"/>
      <c r="CN38" s="11" t="s">
        <v>89</v>
      </c>
      <c r="CO38" s="11"/>
      <c r="CP38" s="11"/>
      <c r="CQ38" s="11"/>
      <c r="CR38" s="12"/>
      <c r="CS38" s="12"/>
      <c r="CT38" s="12"/>
      <c r="CU38" s="12"/>
      <c r="CV38" s="11"/>
      <c r="CW38" s="11"/>
      <c r="CX38" s="11"/>
      <c r="CY38" s="11"/>
      <c r="CZ38" s="12"/>
      <c r="DA38" s="12"/>
      <c r="DB38" s="12"/>
      <c r="DC38" s="12"/>
      <c r="DD38" s="11"/>
      <c r="DE38" s="11"/>
      <c r="DF38" s="11"/>
      <c r="DG38" s="11"/>
      <c r="DH38" s="12"/>
      <c r="DI38" s="12"/>
      <c r="DJ38" s="12"/>
      <c r="DK38" s="12"/>
      <c r="DL38" s="11" t="s">
        <v>80</v>
      </c>
      <c r="DM38" s="11"/>
      <c r="DN38" s="11"/>
      <c r="DO38" s="11"/>
      <c r="DP38" s="12"/>
      <c r="DQ38" s="12"/>
      <c r="DR38" s="12"/>
      <c r="DS38" s="12"/>
      <c r="DT38" s="11"/>
      <c r="DU38" s="11"/>
      <c r="DV38" s="11"/>
      <c r="DW38" s="11"/>
      <c r="DX38" s="12"/>
      <c r="DY38" s="12"/>
      <c r="DZ38" s="12"/>
      <c r="EA38" s="12"/>
      <c r="EB38" s="11"/>
      <c r="EC38" s="11"/>
      <c r="ED38" s="11"/>
      <c r="EE38" s="11"/>
      <c r="EF38" s="12"/>
      <c r="EG38" s="12"/>
      <c r="EH38" s="12"/>
      <c r="EI38" s="12"/>
      <c r="EJ38" s="11"/>
      <c r="EK38" s="11"/>
      <c r="EL38" s="11"/>
      <c r="EM38" s="11"/>
      <c r="EN38" s="12"/>
      <c r="EO38" s="12"/>
      <c r="EP38" s="12"/>
      <c r="EQ38" s="12"/>
      <c r="ER38" s="11" t="s">
        <v>80</v>
      </c>
      <c r="ES38" s="11"/>
      <c r="ET38" s="11"/>
      <c r="EU38" s="11"/>
      <c r="EV38" s="12"/>
      <c r="EW38" s="12"/>
      <c r="EX38" s="12"/>
      <c r="EY38" s="12"/>
      <c r="EZ38" s="11"/>
      <c r="FA38" s="11"/>
      <c r="FB38" s="11"/>
      <c r="FC38" s="11"/>
      <c r="FD38" s="12"/>
      <c r="FE38" s="12"/>
      <c r="FF38" s="12"/>
      <c r="FG38" s="12"/>
    </row>
    <row r="39" spans="3:163" x14ac:dyDescent="0.35">
      <c r="CF39" t="s">
        <v>90</v>
      </c>
      <c r="CZ39" t="s">
        <v>91</v>
      </c>
      <c r="DT39" t="s">
        <v>92</v>
      </c>
    </row>
    <row r="42" spans="3:163" x14ac:dyDescent="0.35">
      <c r="CJ42" t="s">
        <v>93</v>
      </c>
    </row>
  </sheetData>
  <mergeCells count="160">
    <mergeCell ref="DL1:DS1"/>
    <mergeCell ref="DT1:EA1"/>
    <mergeCell ref="EB1:EI1"/>
    <mergeCell ref="EJ1:EQ1"/>
    <mergeCell ref="AZ1:BG1"/>
    <mergeCell ref="BH1:BO1"/>
    <mergeCell ref="BP1:BW1"/>
    <mergeCell ref="BX1:CE1"/>
    <mergeCell ref="CF1:CM1"/>
    <mergeCell ref="CN1:CU1"/>
    <mergeCell ref="D1:K1"/>
    <mergeCell ref="L1:S1"/>
    <mergeCell ref="EJ2:EQ2"/>
    <mergeCell ref="ER2:EY2"/>
    <mergeCell ref="EZ2:FG2"/>
    <mergeCell ref="BP2:BW2"/>
    <mergeCell ref="BX2:CE2"/>
    <mergeCell ref="CF2:CM2"/>
    <mergeCell ref="CN2:CU2"/>
    <mergeCell ref="CV2:DC2"/>
    <mergeCell ref="DD2:DK2"/>
    <mergeCell ref="T1:AA1"/>
    <mergeCell ref="AB1:AI1"/>
    <mergeCell ref="AJ1:AQ1"/>
    <mergeCell ref="AR1:AY1"/>
    <mergeCell ref="ER1:EY1"/>
    <mergeCell ref="EZ1:FG1"/>
    <mergeCell ref="D2:K2"/>
    <mergeCell ref="L2:S2"/>
    <mergeCell ref="T2:AA2"/>
    <mergeCell ref="AB2:AI2"/>
    <mergeCell ref="AJ2:AQ2"/>
    <mergeCell ref="CV1:DC1"/>
    <mergeCell ref="DD1:DK1"/>
    <mergeCell ref="D3:G3"/>
    <mergeCell ref="H3:K3"/>
    <mergeCell ref="L3:O3"/>
    <mergeCell ref="P3:S3"/>
    <mergeCell ref="T3:W3"/>
    <mergeCell ref="X3:AA3"/>
    <mergeCell ref="DL2:DS2"/>
    <mergeCell ref="DT2:EA2"/>
    <mergeCell ref="EB2:EI2"/>
    <mergeCell ref="AR2:AY2"/>
    <mergeCell ref="AZ2:BG2"/>
    <mergeCell ref="BH2:BO2"/>
    <mergeCell ref="FD3:FG3"/>
    <mergeCell ref="D4:G4"/>
    <mergeCell ref="H4:K4"/>
    <mergeCell ref="L4:O4"/>
    <mergeCell ref="P4:S4"/>
    <mergeCell ref="T4:W4"/>
    <mergeCell ref="X4:AA4"/>
    <mergeCell ref="DT3:DW3"/>
    <mergeCell ref="DX3:EA3"/>
    <mergeCell ref="EB3:EE3"/>
    <mergeCell ref="EF3:EI3"/>
    <mergeCell ref="EJ3:EM3"/>
    <mergeCell ref="EN3:EQ3"/>
    <mergeCell ref="CV3:CY3"/>
    <mergeCell ref="CZ3:DC3"/>
    <mergeCell ref="DD3:DG3"/>
    <mergeCell ref="DH3:DK3"/>
    <mergeCell ref="DL3:DO3"/>
    <mergeCell ref="DP3:DS3"/>
    <mergeCell ref="BX3:CA3"/>
    <mergeCell ref="CB3:CE3"/>
    <mergeCell ref="CF3:CI3"/>
    <mergeCell ref="CJ3:CM3"/>
    <mergeCell ref="CN3:CQ3"/>
    <mergeCell ref="AB4:AE4"/>
    <mergeCell ref="AF4:AI4"/>
    <mergeCell ref="AJ4:AM4"/>
    <mergeCell ref="AN4:AQ4"/>
    <mergeCell ref="AR4:AU4"/>
    <mergeCell ref="AV4:AY4"/>
    <mergeCell ref="ER3:EU3"/>
    <mergeCell ref="EV3:EY3"/>
    <mergeCell ref="EZ3:FC3"/>
    <mergeCell ref="CR3:CU3"/>
    <mergeCell ref="AZ3:BC3"/>
    <mergeCell ref="BD3:BG3"/>
    <mergeCell ref="BH3:BK3"/>
    <mergeCell ref="BL3:BO3"/>
    <mergeCell ref="BP3:BS3"/>
    <mergeCell ref="BT3:BW3"/>
    <mergeCell ref="AB3:AE3"/>
    <mergeCell ref="AF3:AI3"/>
    <mergeCell ref="AJ3:AM3"/>
    <mergeCell ref="AN3:AQ3"/>
    <mergeCell ref="AR3:AU3"/>
    <mergeCell ref="AV3:AY3"/>
    <mergeCell ref="CF4:CI4"/>
    <mergeCell ref="CJ4:CM4"/>
    <mergeCell ref="CN4:CQ4"/>
    <mergeCell ref="CR4:CU4"/>
    <mergeCell ref="AZ4:BC4"/>
    <mergeCell ref="BD4:BG4"/>
    <mergeCell ref="BH4:BK4"/>
    <mergeCell ref="BL4:BO4"/>
    <mergeCell ref="BP4:BS4"/>
    <mergeCell ref="BT4:BW4"/>
    <mergeCell ref="ER4:EU4"/>
    <mergeCell ref="EV4:EY4"/>
    <mergeCell ref="EZ4:FC4"/>
    <mergeCell ref="FD4:FG4"/>
    <mergeCell ref="D5:G5"/>
    <mergeCell ref="H5:K5"/>
    <mergeCell ref="L5:O5"/>
    <mergeCell ref="P5:S5"/>
    <mergeCell ref="T5:W5"/>
    <mergeCell ref="X5:AA5"/>
    <mergeCell ref="DT4:DW4"/>
    <mergeCell ref="DX4:EA4"/>
    <mergeCell ref="EB4:EE4"/>
    <mergeCell ref="EF4:EI4"/>
    <mergeCell ref="EJ4:EM4"/>
    <mergeCell ref="EN4:EQ4"/>
    <mergeCell ref="CV4:CY4"/>
    <mergeCell ref="CZ4:DC4"/>
    <mergeCell ref="DD4:DG4"/>
    <mergeCell ref="DH4:DK4"/>
    <mergeCell ref="DL4:DO4"/>
    <mergeCell ref="DP4:DS4"/>
    <mergeCell ref="BX4:CA4"/>
    <mergeCell ref="CB4:CE4"/>
    <mergeCell ref="AZ5:BC5"/>
    <mergeCell ref="BD5:BG5"/>
    <mergeCell ref="BH5:BK5"/>
    <mergeCell ref="BL5:BO5"/>
    <mergeCell ref="BP5:BS5"/>
    <mergeCell ref="BT5:BW5"/>
    <mergeCell ref="AB5:AE5"/>
    <mergeCell ref="AF5:AI5"/>
    <mergeCell ref="AJ5:AM5"/>
    <mergeCell ref="AN5:AQ5"/>
    <mergeCell ref="AR5:AU5"/>
    <mergeCell ref="AV5:AY5"/>
    <mergeCell ref="CV5:CY5"/>
    <mergeCell ref="CZ5:DC5"/>
    <mergeCell ref="DD5:DG5"/>
    <mergeCell ref="DH5:DK5"/>
    <mergeCell ref="DL5:DO5"/>
    <mergeCell ref="DP5:DS5"/>
    <mergeCell ref="BX5:CA5"/>
    <mergeCell ref="CB5:CE5"/>
    <mergeCell ref="CF5:CI5"/>
    <mergeCell ref="CJ5:CM5"/>
    <mergeCell ref="CN5:CQ5"/>
    <mergeCell ref="CR5:CU5"/>
    <mergeCell ref="ER5:EU5"/>
    <mergeCell ref="EV5:EY5"/>
    <mergeCell ref="EZ5:FC5"/>
    <mergeCell ref="FD5:FG5"/>
    <mergeCell ref="DT5:DW5"/>
    <mergeCell ref="DX5:EA5"/>
    <mergeCell ref="EB5:EE5"/>
    <mergeCell ref="EF5:EI5"/>
    <mergeCell ref="EJ5:EM5"/>
    <mergeCell ref="EN5:EQ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E9B0B-9207-4C50-ABEC-53D919196919}">
  <dimension ref="A1:FG45"/>
  <sheetViews>
    <sheetView zoomScale="85" zoomScaleNormal="85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A28" sqref="A28"/>
    </sheetView>
  </sheetViews>
  <sheetFormatPr defaultRowHeight="14.5" x14ac:dyDescent="0.35"/>
  <cols>
    <col min="1" max="1" width="17.1796875" customWidth="1"/>
    <col min="2" max="2" width="17" customWidth="1"/>
    <col min="3" max="3" width="19.26953125" customWidth="1"/>
  </cols>
  <sheetData>
    <row r="1" spans="1:163" x14ac:dyDescent="0.35">
      <c r="A1" s="1" t="s">
        <v>0</v>
      </c>
      <c r="B1" s="2" t="s">
        <v>82</v>
      </c>
      <c r="C1" s="8" t="s">
        <v>2</v>
      </c>
      <c r="D1" s="28">
        <v>1</v>
      </c>
      <c r="E1" s="28"/>
      <c r="F1" s="28"/>
      <c r="G1" s="28"/>
      <c r="H1" s="28"/>
      <c r="I1" s="28"/>
      <c r="J1" s="28"/>
      <c r="K1" s="28"/>
      <c r="L1" s="28">
        <v>2</v>
      </c>
      <c r="M1" s="28"/>
      <c r="N1" s="28"/>
      <c r="O1" s="28"/>
      <c r="P1" s="28"/>
      <c r="Q1" s="28"/>
      <c r="R1" s="28"/>
      <c r="S1" s="28"/>
      <c r="T1" s="28">
        <v>3</v>
      </c>
      <c r="U1" s="28"/>
      <c r="V1" s="28"/>
      <c r="W1" s="28"/>
      <c r="X1" s="28"/>
      <c r="Y1" s="28"/>
      <c r="Z1" s="28"/>
      <c r="AA1" s="28"/>
      <c r="AB1" s="28">
        <v>4</v>
      </c>
      <c r="AC1" s="28"/>
      <c r="AD1" s="28"/>
      <c r="AE1" s="28"/>
      <c r="AF1" s="28"/>
      <c r="AG1" s="28"/>
      <c r="AH1" s="28"/>
      <c r="AI1" s="28"/>
      <c r="AJ1" s="28">
        <v>5</v>
      </c>
      <c r="AK1" s="28"/>
      <c r="AL1" s="28"/>
      <c r="AM1" s="28"/>
      <c r="AN1" s="28"/>
      <c r="AO1" s="28"/>
      <c r="AP1" s="28"/>
      <c r="AQ1" s="28"/>
      <c r="AR1" s="28">
        <v>6</v>
      </c>
      <c r="AS1" s="28"/>
      <c r="AT1" s="28"/>
      <c r="AU1" s="28"/>
      <c r="AV1" s="28"/>
      <c r="AW1" s="28"/>
      <c r="AX1" s="28"/>
      <c r="AY1" s="28"/>
      <c r="AZ1" s="28">
        <v>7</v>
      </c>
      <c r="BA1" s="28"/>
      <c r="BB1" s="28"/>
      <c r="BC1" s="28"/>
      <c r="BD1" s="28"/>
      <c r="BE1" s="28"/>
      <c r="BF1" s="28"/>
      <c r="BG1" s="28"/>
      <c r="BH1" s="28">
        <v>8</v>
      </c>
      <c r="BI1" s="28"/>
      <c r="BJ1" s="28"/>
      <c r="BK1" s="28"/>
      <c r="BL1" s="28"/>
      <c r="BM1" s="28"/>
      <c r="BN1" s="28"/>
      <c r="BO1" s="28"/>
      <c r="BP1" s="28">
        <v>9</v>
      </c>
      <c r="BQ1" s="28"/>
      <c r="BR1" s="28"/>
      <c r="BS1" s="28"/>
      <c r="BT1" s="28"/>
      <c r="BU1" s="28"/>
      <c r="BV1" s="28"/>
      <c r="BW1" s="28"/>
      <c r="BX1" s="28">
        <v>10</v>
      </c>
      <c r="BY1" s="28"/>
      <c r="BZ1" s="28"/>
      <c r="CA1" s="28"/>
      <c r="CB1" s="28"/>
      <c r="CC1" s="28"/>
      <c r="CD1" s="28"/>
      <c r="CE1" s="28"/>
      <c r="CF1" s="28">
        <v>11</v>
      </c>
      <c r="CG1" s="28"/>
      <c r="CH1" s="28"/>
      <c r="CI1" s="28"/>
      <c r="CJ1" s="28"/>
      <c r="CK1" s="28"/>
      <c r="CL1" s="28"/>
      <c r="CM1" s="28"/>
      <c r="CN1" s="28">
        <v>12</v>
      </c>
      <c r="CO1" s="28"/>
      <c r="CP1" s="28"/>
      <c r="CQ1" s="28"/>
      <c r="CR1" s="28"/>
      <c r="CS1" s="28"/>
      <c r="CT1" s="28"/>
      <c r="CU1" s="28"/>
      <c r="CV1" s="28">
        <v>13</v>
      </c>
      <c r="CW1" s="28"/>
      <c r="CX1" s="28"/>
      <c r="CY1" s="28"/>
      <c r="CZ1" s="28"/>
      <c r="DA1" s="28"/>
      <c r="DB1" s="28"/>
      <c r="DC1" s="28"/>
      <c r="DD1" s="28">
        <v>14</v>
      </c>
      <c r="DE1" s="28"/>
      <c r="DF1" s="28"/>
      <c r="DG1" s="28"/>
      <c r="DH1" s="28"/>
      <c r="DI1" s="28"/>
      <c r="DJ1" s="28"/>
      <c r="DK1" s="28"/>
      <c r="DL1" s="28">
        <v>15</v>
      </c>
      <c r="DM1" s="28"/>
      <c r="DN1" s="28"/>
      <c r="DO1" s="28"/>
      <c r="DP1" s="28"/>
      <c r="DQ1" s="28"/>
      <c r="DR1" s="28"/>
      <c r="DS1" s="28"/>
      <c r="DT1" s="28">
        <v>16</v>
      </c>
      <c r="DU1" s="28"/>
      <c r="DV1" s="28"/>
      <c r="DW1" s="28"/>
      <c r="DX1" s="28"/>
      <c r="DY1" s="28"/>
      <c r="DZ1" s="28"/>
      <c r="EA1" s="28"/>
      <c r="EB1" s="28">
        <v>17</v>
      </c>
      <c r="EC1" s="28"/>
      <c r="ED1" s="28"/>
      <c r="EE1" s="28"/>
      <c r="EF1" s="28"/>
      <c r="EG1" s="28"/>
      <c r="EH1" s="28"/>
      <c r="EI1" s="28"/>
      <c r="EJ1" s="28">
        <v>18</v>
      </c>
      <c r="EK1" s="28"/>
      <c r="EL1" s="28"/>
      <c r="EM1" s="28"/>
      <c r="EN1" s="28"/>
      <c r="EO1" s="28"/>
      <c r="EP1" s="28"/>
      <c r="EQ1" s="28"/>
      <c r="ER1" s="28">
        <v>19</v>
      </c>
      <c r="ES1" s="28"/>
      <c r="ET1" s="28"/>
      <c r="EU1" s="28"/>
      <c r="EV1" s="28"/>
      <c r="EW1" s="28"/>
      <c r="EX1" s="28"/>
      <c r="EY1" s="28"/>
      <c r="EZ1" s="28">
        <v>20</v>
      </c>
      <c r="FA1" s="28"/>
      <c r="FB1" s="28"/>
      <c r="FC1" s="28"/>
      <c r="FD1" s="28"/>
      <c r="FE1" s="28"/>
      <c r="FF1" s="28"/>
      <c r="FG1" s="28"/>
    </row>
    <row r="2" spans="1:163" ht="14.5" customHeight="1" x14ac:dyDescent="0.35">
      <c r="A2" s="3" t="s">
        <v>3</v>
      </c>
      <c r="B2" s="4" t="s">
        <v>51</v>
      </c>
      <c r="C2" s="9" t="s">
        <v>5</v>
      </c>
      <c r="D2" s="22" t="s">
        <v>54</v>
      </c>
      <c r="E2" s="23"/>
      <c r="F2" s="23"/>
      <c r="G2" s="23"/>
      <c r="H2" s="23"/>
      <c r="I2" s="23"/>
      <c r="J2" s="23"/>
      <c r="K2" s="24"/>
      <c r="L2" s="22" t="s">
        <v>55</v>
      </c>
      <c r="M2" s="23"/>
      <c r="N2" s="23"/>
      <c r="O2" s="23"/>
      <c r="P2" s="23"/>
      <c r="Q2" s="23"/>
      <c r="R2" s="23"/>
      <c r="S2" s="24"/>
      <c r="T2" s="22" t="s">
        <v>54</v>
      </c>
      <c r="U2" s="23"/>
      <c r="V2" s="23"/>
      <c r="W2" s="23"/>
      <c r="X2" s="23"/>
      <c r="Y2" s="23"/>
      <c r="Z2" s="23"/>
      <c r="AA2" s="24"/>
      <c r="AB2" s="22" t="s">
        <v>55</v>
      </c>
      <c r="AC2" s="23"/>
      <c r="AD2" s="23"/>
      <c r="AE2" s="23"/>
      <c r="AF2" s="23"/>
      <c r="AG2" s="23"/>
      <c r="AH2" s="23"/>
      <c r="AI2" s="24"/>
      <c r="AJ2" s="22" t="s">
        <v>54</v>
      </c>
      <c r="AK2" s="23"/>
      <c r="AL2" s="23"/>
      <c r="AM2" s="23"/>
      <c r="AN2" s="23"/>
      <c r="AO2" s="23"/>
      <c r="AP2" s="23"/>
      <c r="AQ2" s="24"/>
      <c r="AR2" s="22" t="s">
        <v>55</v>
      </c>
      <c r="AS2" s="23"/>
      <c r="AT2" s="23"/>
      <c r="AU2" s="23"/>
      <c r="AV2" s="23"/>
      <c r="AW2" s="23"/>
      <c r="AX2" s="23"/>
      <c r="AY2" s="24"/>
      <c r="AZ2" s="22" t="s">
        <v>54</v>
      </c>
      <c r="BA2" s="23"/>
      <c r="BB2" s="23"/>
      <c r="BC2" s="23"/>
      <c r="BD2" s="23"/>
      <c r="BE2" s="23"/>
      <c r="BF2" s="23"/>
      <c r="BG2" s="24"/>
      <c r="BH2" s="22"/>
      <c r="BI2" s="23"/>
      <c r="BJ2" s="23"/>
      <c r="BK2" s="23"/>
      <c r="BL2" s="23"/>
      <c r="BM2" s="23"/>
      <c r="BN2" s="23"/>
      <c r="BO2" s="24"/>
      <c r="BP2" s="22" t="s">
        <v>54</v>
      </c>
      <c r="BQ2" s="23"/>
      <c r="BR2" s="23"/>
      <c r="BS2" s="23"/>
      <c r="BT2" s="23"/>
      <c r="BU2" s="23"/>
      <c r="BV2" s="23"/>
      <c r="BW2" s="24"/>
      <c r="BX2" s="22" t="s">
        <v>55</v>
      </c>
      <c r="BY2" s="23"/>
      <c r="BZ2" s="23"/>
      <c r="CA2" s="23"/>
      <c r="CB2" s="23"/>
      <c r="CC2" s="23"/>
      <c r="CD2" s="23"/>
      <c r="CE2" s="24"/>
      <c r="CF2" s="25" t="s">
        <v>83</v>
      </c>
      <c r="CG2" s="26"/>
      <c r="CH2" s="26"/>
      <c r="CI2" s="26"/>
      <c r="CJ2" s="26"/>
      <c r="CK2" s="26"/>
      <c r="CL2" s="26"/>
      <c r="CM2" s="27"/>
      <c r="CN2" s="22" t="s">
        <v>55</v>
      </c>
      <c r="CO2" s="23"/>
      <c r="CP2" s="23"/>
      <c r="CQ2" s="23"/>
      <c r="CR2" s="23"/>
      <c r="CS2" s="23"/>
      <c r="CT2" s="23"/>
      <c r="CU2" s="24"/>
      <c r="CV2" s="25" t="s">
        <v>83</v>
      </c>
      <c r="CW2" s="26"/>
      <c r="CX2" s="26"/>
      <c r="CY2" s="26"/>
      <c r="CZ2" s="26"/>
      <c r="DA2" s="26"/>
      <c r="DB2" s="26"/>
      <c r="DC2" s="27"/>
      <c r="DD2" s="25" t="s">
        <v>83</v>
      </c>
      <c r="DE2" s="26"/>
      <c r="DF2" s="26"/>
      <c r="DG2" s="26"/>
      <c r="DH2" s="26"/>
      <c r="DI2" s="26"/>
      <c r="DJ2" s="26"/>
      <c r="DK2" s="27"/>
      <c r="DL2" s="22" t="s">
        <v>7</v>
      </c>
      <c r="DM2" s="23"/>
      <c r="DN2" s="23"/>
      <c r="DO2" s="23"/>
      <c r="DP2" s="23"/>
      <c r="DQ2" s="23"/>
      <c r="DR2" s="23"/>
      <c r="DS2" s="24"/>
      <c r="DT2" s="25" t="s">
        <v>83</v>
      </c>
      <c r="DU2" s="26"/>
      <c r="DV2" s="26"/>
      <c r="DW2" s="26"/>
      <c r="DX2" s="26"/>
      <c r="DY2" s="26"/>
      <c r="DZ2" s="26"/>
      <c r="EA2" s="27"/>
      <c r="EB2" s="22" t="s">
        <v>7</v>
      </c>
      <c r="EC2" s="23"/>
      <c r="ED2" s="23"/>
      <c r="EE2" s="23"/>
      <c r="EF2" s="23"/>
      <c r="EG2" s="23"/>
      <c r="EH2" s="23"/>
      <c r="EI2" s="24"/>
      <c r="EJ2" s="25" t="s">
        <v>83</v>
      </c>
      <c r="EK2" s="26"/>
      <c r="EL2" s="26"/>
      <c r="EM2" s="26"/>
      <c r="EN2" s="26"/>
      <c r="EO2" s="26"/>
      <c r="EP2" s="26"/>
      <c r="EQ2" s="27"/>
      <c r="ER2" s="22" t="s">
        <v>7</v>
      </c>
      <c r="ES2" s="23"/>
      <c r="ET2" s="23"/>
      <c r="EU2" s="23"/>
      <c r="EV2" s="23"/>
      <c r="EW2" s="23"/>
      <c r="EX2" s="23"/>
      <c r="EY2" s="24"/>
      <c r="EZ2" s="25" t="s">
        <v>83</v>
      </c>
      <c r="FA2" s="26"/>
      <c r="FB2" s="26"/>
      <c r="FC2" s="26"/>
      <c r="FD2" s="26"/>
      <c r="FE2" s="26"/>
      <c r="FF2" s="26"/>
      <c r="FG2" s="27"/>
    </row>
    <row r="3" spans="1:163" x14ac:dyDescent="0.35">
      <c r="A3" s="3" t="s">
        <v>58</v>
      </c>
      <c r="B3" s="5">
        <v>44644</v>
      </c>
      <c r="C3" s="9"/>
      <c r="D3" s="11" t="s">
        <v>9</v>
      </c>
      <c r="E3" s="11"/>
      <c r="F3" s="11"/>
      <c r="G3" s="11"/>
      <c r="H3" s="12" t="s">
        <v>10</v>
      </c>
      <c r="I3" s="12"/>
      <c r="J3" s="12"/>
      <c r="K3" s="12"/>
      <c r="L3" s="11" t="s">
        <v>9</v>
      </c>
      <c r="M3" s="11"/>
      <c r="N3" s="11"/>
      <c r="O3" s="11"/>
      <c r="P3" s="12" t="s">
        <v>10</v>
      </c>
      <c r="Q3" s="12"/>
      <c r="R3" s="12"/>
      <c r="S3" s="12"/>
      <c r="T3" s="11" t="s">
        <v>9</v>
      </c>
      <c r="U3" s="11"/>
      <c r="V3" s="11"/>
      <c r="W3" s="11"/>
      <c r="X3" s="12" t="s">
        <v>10</v>
      </c>
      <c r="Y3" s="12"/>
      <c r="Z3" s="12"/>
      <c r="AA3" s="12"/>
      <c r="AB3" s="11" t="s">
        <v>9</v>
      </c>
      <c r="AC3" s="11"/>
      <c r="AD3" s="11"/>
      <c r="AE3" s="11"/>
      <c r="AF3" s="12" t="s">
        <v>10</v>
      </c>
      <c r="AG3" s="12"/>
      <c r="AH3" s="12"/>
      <c r="AI3" s="12"/>
      <c r="AJ3" s="11" t="s">
        <v>9</v>
      </c>
      <c r="AK3" s="11"/>
      <c r="AL3" s="11"/>
      <c r="AM3" s="11"/>
      <c r="AN3" s="12" t="s">
        <v>10</v>
      </c>
      <c r="AO3" s="12"/>
      <c r="AP3" s="12"/>
      <c r="AQ3" s="12"/>
      <c r="AR3" s="11" t="s">
        <v>9</v>
      </c>
      <c r="AS3" s="11"/>
      <c r="AT3" s="11"/>
      <c r="AU3" s="11"/>
      <c r="AV3" s="12" t="s">
        <v>10</v>
      </c>
      <c r="AW3" s="12"/>
      <c r="AX3" s="12"/>
      <c r="AY3" s="12"/>
      <c r="AZ3" s="11" t="s">
        <v>9</v>
      </c>
      <c r="BA3" s="11"/>
      <c r="BB3" s="11"/>
      <c r="BC3" s="11"/>
      <c r="BD3" s="12" t="s">
        <v>10</v>
      </c>
      <c r="BE3" s="12"/>
      <c r="BF3" s="12"/>
      <c r="BG3" s="12"/>
      <c r="BH3" s="11" t="s">
        <v>9</v>
      </c>
      <c r="BI3" s="11"/>
      <c r="BJ3" s="11"/>
      <c r="BK3" s="11"/>
      <c r="BL3" s="12" t="s">
        <v>10</v>
      </c>
      <c r="BM3" s="12"/>
      <c r="BN3" s="12"/>
      <c r="BO3" s="12"/>
      <c r="BP3" s="11" t="s">
        <v>9</v>
      </c>
      <c r="BQ3" s="11"/>
      <c r="BR3" s="11"/>
      <c r="BS3" s="11"/>
      <c r="BT3" s="12" t="s">
        <v>10</v>
      </c>
      <c r="BU3" s="12"/>
      <c r="BV3" s="12"/>
      <c r="BW3" s="12"/>
      <c r="BX3" s="11" t="s">
        <v>9</v>
      </c>
      <c r="BY3" s="11"/>
      <c r="BZ3" s="11"/>
      <c r="CA3" s="11"/>
      <c r="CB3" s="12" t="s">
        <v>10</v>
      </c>
      <c r="CC3" s="12"/>
      <c r="CD3" s="12"/>
      <c r="CE3" s="12"/>
      <c r="CF3" s="11" t="s">
        <v>9</v>
      </c>
      <c r="CG3" s="11"/>
      <c r="CH3" s="11"/>
      <c r="CI3" s="11"/>
      <c r="CJ3" s="12" t="s">
        <v>10</v>
      </c>
      <c r="CK3" s="12"/>
      <c r="CL3" s="12"/>
      <c r="CM3" s="12"/>
      <c r="CN3" s="11" t="s">
        <v>9</v>
      </c>
      <c r="CO3" s="11"/>
      <c r="CP3" s="11"/>
      <c r="CQ3" s="11"/>
      <c r="CR3" s="12" t="s">
        <v>10</v>
      </c>
      <c r="CS3" s="12"/>
      <c r="CT3" s="12"/>
      <c r="CU3" s="12"/>
      <c r="CV3" s="11" t="s">
        <v>9</v>
      </c>
      <c r="CW3" s="11"/>
      <c r="CX3" s="11"/>
      <c r="CY3" s="11"/>
      <c r="CZ3" s="12" t="s">
        <v>10</v>
      </c>
      <c r="DA3" s="12"/>
      <c r="DB3" s="12"/>
      <c r="DC3" s="12"/>
      <c r="DD3" s="11" t="s">
        <v>9</v>
      </c>
      <c r="DE3" s="11"/>
      <c r="DF3" s="11"/>
      <c r="DG3" s="11"/>
      <c r="DH3" s="12" t="s">
        <v>10</v>
      </c>
      <c r="DI3" s="12"/>
      <c r="DJ3" s="12"/>
      <c r="DK3" s="12"/>
      <c r="DL3" s="11" t="s">
        <v>9</v>
      </c>
      <c r="DM3" s="11"/>
      <c r="DN3" s="11"/>
      <c r="DO3" s="11"/>
      <c r="DP3" s="12" t="s">
        <v>10</v>
      </c>
      <c r="DQ3" s="12"/>
      <c r="DR3" s="12"/>
      <c r="DS3" s="12"/>
      <c r="DT3" s="11" t="s">
        <v>9</v>
      </c>
      <c r="DU3" s="11"/>
      <c r="DV3" s="11"/>
      <c r="DW3" s="11"/>
      <c r="DX3" s="12" t="s">
        <v>10</v>
      </c>
      <c r="DY3" s="12"/>
      <c r="DZ3" s="12"/>
      <c r="EA3" s="12"/>
      <c r="EB3" s="11" t="s">
        <v>9</v>
      </c>
      <c r="EC3" s="11"/>
      <c r="ED3" s="11"/>
      <c r="EE3" s="11"/>
      <c r="EF3" s="12" t="s">
        <v>10</v>
      </c>
      <c r="EG3" s="12"/>
      <c r="EH3" s="12"/>
      <c r="EI3" s="12"/>
      <c r="EJ3" s="11" t="s">
        <v>9</v>
      </c>
      <c r="EK3" s="11"/>
      <c r="EL3" s="11"/>
      <c r="EM3" s="11"/>
      <c r="EN3" s="12" t="s">
        <v>10</v>
      </c>
      <c r="EO3" s="12"/>
      <c r="EP3" s="12"/>
      <c r="EQ3" s="12"/>
      <c r="ER3" s="11" t="s">
        <v>9</v>
      </c>
      <c r="ES3" s="11"/>
      <c r="ET3" s="11"/>
      <c r="EU3" s="11"/>
      <c r="EV3" s="12" t="s">
        <v>10</v>
      </c>
      <c r="EW3" s="12"/>
      <c r="EX3" s="12"/>
      <c r="EY3" s="12"/>
      <c r="EZ3" s="11" t="s">
        <v>9</v>
      </c>
      <c r="FA3" s="11"/>
      <c r="FB3" s="11"/>
      <c r="FC3" s="11"/>
      <c r="FD3" s="12" t="s">
        <v>10</v>
      </c>
      <c r="FE3" s="12"/>
      <c r="FF3" s="12"/>
      <c r="FG3" s="12"/>
    </row>
    <row r="4" spans="1:163" x14ac:dyDescent="0.35">
      <c r="A4" s="21" t="s">
        <v>84</v>
      </c>
      <c r="B4" s="5">
        <v>44776</v>
      </c>
      <c r="C4" s="9" t="s">
        <v>11</v>
      </c>
      <c r="D4" s="29">
        <v>144.6767857035</v>
      </c>
      <c r="E4" s="30"/>
      <c r="F4" s="30"/>
      <c r="G4" s="31"/>
      <c r="H4" s="32">
        <v>144.67683727100001</v>
      </c>
      <c r="I4" s="33"/>
      <c r="J4" s="33"/>
      <c r="K4" s="34"/>
      <c r="L4" s="29">
        <v>144.67696605</v>
      </c>
      <c r="M4" s="30"/>
      <c r="N4" s="30"/>
      <c r="O4" s="31"/>
      <c r="P4" s="32">
        <v>144.67700489871399</v>
      </c>
      <c r="Q4" s="33"/>
      <c r="R4" s="33"/>
      <c r="S4" s="34"/>
      <c r="T4" s="29">
        <v>144.67691873371399</v>
      </c>
      <c r="U4" s="30"/>
      <c r="V4" s="30"/>
      <c r="W4" s="31"/>
      <c r="X4" s="32">
        <v>144.676965231857</v>
      </c>
      <c r="Y4" s="33"/>
      <c r="Z4" s="33"/>
      <c r="AA4" s="34"/>
      <c r="AB4" s="29">
        <v>144.67711804633299</v>
      </c>
      <c r="AC4" s="30"/>
      <c r="AD4" s="30"/>
      <c r="AE4" s="31"/>
      <c r="AF4" s="32">
        <v>144.67716559075001</v>
      </c>
      <c r="AG4" s="33"/>
      <c r="AH4" s="33"/>
      <c r="AI4" s="34"/>
      <c r="AJ4" s="29">
        <v>144.677066436166</v>
      </c>
      <c r="AK4" s="30"/>
      <c r="AL4" s="30"/>
      <c r="AM4" s="31"/>
      <c r="AN4" s="32">
        <v>144.677099877285</v>
      </c>
      <c r="AO4" s="33"/>
      <c r="AP4" s="33"/>
      <c r="AQ4" s="34"/>
      <c r="AR4" s="29">
        <v>144.67726579345401</v>
      </c>
      <c r="AS4" s="30"/>
      <c r="AT4" s="30"/>
      <c r="AU4" s="31"/>
      <c r="AV4" s="32">
        <v>144.67729874266601</v>
      </c>
      <c r="AW4" s="33"/>
      <c r="AX4" s="33"/>
      <c r="AY4" s="34"/>
      <c r="AZ4" s="29">
        <v>144.67720524777701</v>
      </c>
      <c r="BA4" s="30"/>
      <c r="BB4" s="30"/>
      <c r="BC4" s="31"/>
      <c r="BD4" s="32">
        <v>144.67724674042799</v>
      </c>
      <c r="BE4" s="33"/>
      <c r="BF4" s="33"/>
      <c r="BG4" s="34"/>
      <c r="BH4" s="29">
        <v>144.677446285142</v>
      </c>
      <c r="BI4" s="30"/>
      <c r="BJ4" s="30"/>
      <c r="BK4" s="31"/>
      <c r="BL4" s="32">
        <v>144.677474823333</v>
      </c>
      <c r="BM4" s="33"/>
      <c r="BN4" s="33"/>
      <c r="BO4" s="34"/>
      <c r="BP4" s="29">
        <v>144.67735063924999</v>
      </c>
      <c r="BQ4" s="30"/>
      <c r="BR4" s="30"/>
      <c r="BS4" s="31"/>
      <c r="BT4" s="32">
        <v>144.67738985509999</v>
      </c>
      <c r="BU4" s="33"/>
      <c r="BV4" s="33"/>
      <c r="BW4" s="34"/>
      <c r="BX4" s="29">
        <v>144.67759908469901</v>
      </c>
      <c r="BY4" s="30"/>
      <c r="BZ4" s="30"/>
      <c r="CA4" s="31"/>
      <c r="CB4" s="32">
        <v>144.677621255285</v>
      </c>
      <c r="CC4" s="33"/>
      <c r="CD4" s="33"/>
      <c r="CE4" s="34"/>
      <c r="CF4" s="29">
        <v>144.67751929681799</v>
      </c>
      <c r="CG4" s="30"/>
      <c r="CH4" s="30"/>
      <c r="CI4" s="31"/>
      <c r="CJ4" s="32">
        <v>144.677549534875</v>
      </c>
      <c r="CK4" s="33"/>
      <c r="CL4" s="33"/>
      <c r="CM4" s="34"/>
      <c r="CN4" s="29">
        <v>144.67774211887499</v>
      </c>
      <c r="CO4" s="30"/>
      <c r="CP4" s="30"/>
      <c r="CQ4" s="31"/>
      <c r="CR4" s="32">
        <v>144.67776223524999</v>
      </c>
      <c r="CS4" s="33"/>
      <c r="CT4" s="33"/>
      <c r="CU4" s="34"/>
      <c r="CV4" s="29">
        <v>144.67766804837399</v>
      </c>
      <c r="CW4" s="30"/>
      <c r="CX4" s="30"/>
      <c r="CY4" s="31"/>
      <c r="CZ4" s="32">
        <v>144.67771232639899</v>
      </c>
      <c r="DA4" s="33"/>
      <c r="DB4" s="33"/>
      <c r="DC4" s="34"/>
      <c r="DD4" s="29">
        <v>144.67788665516599</v>
      </c>
      <c r="DE4" s="30"/>
      <c r="DF4" s="30"/>
      <c r="DG4" s="31"/>
      <c r="DH4" s="32">
        <v>144.67791297466599</v>
      </c>
      <c r="DI4" s="33"/>
      <c r="DJ4" s="33"/>
      <c r="DK4" s="34"/>
      <c r="DL4" s="29">
        <v>144.67777896483301</v>
      </c>
      <c r="DM4" s="30"/>
      <c r="DN4" s="30"/>
      <c r="DO4" s="31"/>
      <c r="DP4" s="32">
        <v>144.677822270571</v>
      </c>
      <c r="DQ4" s="33"/>
      <c r="DR4" s="33"/>
      <c r="DS4" s="34"/>
      <c r="DT4" s="29">
        <v>144.678072826857</v>
      </c>
      <c r="DU4" s="30"/>
      <c r="DV4" s="30"/>
      <c r="DW4" s="31"/>
      <c r="DX4" s="32">
        <v>144.67808175685701</v>
      </c>
      <c r="DY4" s="33"/>
      <c r="DZ4" s="33"/>
      <c r="EA4" s="34"/>
      <c r="EB4" s="29">
        <v>144.67791435328499</v>
      </c>
      <c r="EC4" s="30"/>
      <c r="ED4" s="30"/>
      <c r="EE4" s="31"/>
      <c r="EF4" s="32">
        <v>144.67794762199901</v>
      </c>
      <c r="EG4" s="33"/>
      <c r="EH4" s="33"/>
      <c r="EI4" s="34"/>
      <c r="EJ4" s="29">
        <v>144.67822041483299</v>
      </c>
      <c r="EK4" s="30"/>
      <c r="EL4" s="30"/>
      <c r="EM4" s="31"/>
      <c r="EN4" s="32">
        <v>144.6782196055</v>
      </c>
      <c r="EO4" s="33"/>
      <c r="EP4" s="33"/>
      <c r="EQ4" s="34"/>
      <c r="ER4" s="29">
        <v>144.678055806272</v>
      </c>
      <c r="ES4" s="30"/>
      <c r="ET4" s="30"/>
      <c r="EU4" s="31"/>
      <c r="EV4" s="32">
        <v>144.67809471557101</v>
      </c>
      <c r="EW4" s="33"/>
      <c r="EX4" s="33"/>
      <c r="EY4" s="34"/>
      <c r="EZ4" s="29">
        <v>144.67843409400001</v>
      </c>
      <c r="FA4" s="30"/>
      <c r="FB4" s="30"/>
      <c r="FC4" s="31"/>
      <c r="FD4" s="32">
        <v>144.67843828985701</v>
      </c>
      <c r="FE4" s="33"/>
      <c r="FF4" s="33"/>
      <c r="FG4" s="34"/>
    </row>
    <row r="5" spans="1:163" x14ac:dyDescent="0.35">
      <c r="A5" s="3"/>
      <c r="B5" s="5"/>
      <c r="C5" s="9" t="s">
        <v>12</v>
      </c>
      <c r="D5" s="29">
        <v>-38.202614455624897</v>
      </c>
      <c r="E5" s="30"/>
      <c r="F5" s="30"/>
      <c r="G5" s="31"/>
      <c r="H5" s="32">
        <v>-38.202633460315703</v>
      </c>
      <c r="I5" s="33"/>
      <c r="J5" s="33"/>
      <c r="K5" s="34"/>
      <c r="L5" s="29">
        <v>-38.20267899225</v>
      </c>
      <c r="M5" s="30"/>
      <c r="N5" s="30"/>
      <c r="O5" s="31"/>
      <c r="P5" s="32">
        <v>-38.202697668857098</v>
      </c>
      <c r="Q5" s="33"/>
      <c r="R5" s="33"/>
      <c r="S5" s="34"/>
      <c r="T5" s="29">
        <v>-38.202519942714197</v>
      </c>
      <c r="U5" s="30"/>
      <c r="V5" s="30"/>
      <c r="W5" s="31"/>
      <c r="X5" s="32">
        <v>-38.202538222428501</v>
      </c>
      <c r="Y5" s="33"/>
      <c r="Z5" s="33"/>
      <c r="AA5" s="34"/>
      <c r="AB5" s="29">
        <v>-38.202597087555503</v>
      </c>
      <c r="AC5" s="30"/>
      <c r="AD5" s="30"/>
      <c r="AE5" s="31"/>
      <c r="AF5" s="32">
        <v>-38.202616556499997</v>
      </c>
      <c r="AG5" s="33"/>
      <c r="AH5" s="33"/>
      <c r="AI5" s="34"/>
      <c r="AJ5" s="29">
        <v>-38.202428687999998</v>
      </c>
      <c r="AK5" s="30"/>
      <c r="AL5" s="30"/>
      <c r="AM5" s="31"/>
      <c r="AN5" s="32">
        <v>-38.2024545407142</v>
      </c>
      <c r="AO5" s="33"/>
      <c r="AP5" s="33"/>
      <c r="AQ5" s="34"/>
      <c r="AR5" s="29">
        <v>-38.202527503636297</v>
      </c>
      <c r="AS5" s="30"/>
      <c r="AT5" s="30"/>
      <c r="AU5" s="31"/>
      <c r="AV5" s="32">
        <v>-38.202559608777698</v>
      </c>
      <c r="AW5" s="33"/>
      <c r="AX5" s="33"/>
      <c r="AY5" s="34"/>
      <c r="AZ5" s="29">
        <v>-38.202351105555501</v>
      </c>
      <c r="BA5" s="30"/>
      <c r="BB5" s="30"/>
      <c r="BC5" s="31"/>
      <c r="BD5" s="32">
        <v>-38.2023787592857</v>
      </c>
      <c r="BE5" s="33"/>
      <c r="BF5" s="33"/>
      <c r="BG5" s="34"/>
      <c r="BH5" s="29">
        <v>-38.202438847714198</v>
      </c>
      <c r="BI5" s="30"/>
      <c r="BJ5" s="30"/>
      <c r="BK5" s="31"/>
      <c r="BL5" s="32">
        <v>-38.202467905444401</v>
      </c>
      <c r="BM5" s="33"/>
      <c r="BN5" s="33"/>
      <c r="BO5" s="34"/>
      <c r="BP5" s="29">
        <v>-38.202272720000003</v>
      </c>
      <c r="BQ5" s="30"/>
      <c r="BR5" s="30"/>
      <c r="BS5" s="31"/>
      <c r="BT5" s="32">
        <v>-38.202305430499997</v>
      </c>
      <c r="BU5" s="33"/>
      <c r="BV5" s="33"/>
      <c r="BW5" s="34"/>
      <c r="BX5" s="29">
        <v>-38.202330431900002</v>
      </c>
      <c r="BY5" s="30"/>
      <c r="BZ5" s="30"/>
      <c r="CA5" s="31"/>
      <c r="CB5" s="32">
        <v>-38.2023696747857</v>
      </c>
      <c r="CC5" s="33"/>
      <c r="CD5" s="33"/>
      <c r="CE5" s="34"/>
      <c r="CF5" s="29">
        <v>-38.202189950272697</v>
      </c>
      <c r="CG5" s="30"/>
      <c r="CH5" s="30"/>
      <c r="CI5" s="31"/>
      <c r="CJ5" s="32">
        <v>-38.202221737749902</v>
      </c>
      <c r="CK5" s="33"/>
      <c r="CL5" s="33"/>
      <c r="CM5" s="34"/>
      <c r="CN5" s="29">
        <v>-38.202241624999999</v>
      </c>
      <c r="CO5" s="30"/>
      <c r="CP5" s="30"/>
      <c r="CQ5" s="31"/>
      <c r="CR5" s="32">
        <v>-38.202273700375002</v>
      </c>
      <c r="CS5" s="33"/>
      <c r="CT5" s="33"/>
      <c r="CU5" s="34"/>
      <c r="CV5" s="29">
        <v>-38.202107391749998</v>
      </c>
      <c r="CW5" s="30"/>
      <c r="CX5" s="30"/>
      <c r="CY5" s="31"/>
      <c r="CZ5" s="32">
        <v>-38.202138213399998</v>
      </c>
      <c r="DA5" s="33"/>
      <c r="DB5" s="33"/>
      <c r="DC5" s="34"/>
      <c r="DD5" s="29">
        <v>-38.202147523000001</v>
      </c>
      <c r="DE5" s="30"/>
      <c r="DF5" s="30"/>
      <c r="DG5" s="31"/>
      <c r="DH5" s="32">
        <v>-38.2021878611666</v>
      </c>
      <c r="DI5" s="33"/>
      <c r="DJ5" s="33"/>
      <c r="DK5" s="34"/>
      <c r="DL5" s="29">
        <v>-38.202029209333297</v>
      </c>
      <c r="DM5" s="30"/>
      <c r="DN5" s="30"/>
      <c r="DO5" s="31"/>
      <c r="DP5" s="32">
        <v>-38.202061726285699</v>
      </c>
      <c r="DQ5" s="33"/>
      <c r="DR5" s="33"/>
      <c r="DS5" s="34"/>
      <c r="DT5" s="29">
        <v>-38.202139631285696</v>
      </c>
      <c r="DU5" s="30"/>
      <c r="DV5" s="30"/>
      <c r="DW5" s="31"/>
      <c r="DX5" s="32">
        <v>-38.202177381857098</v>
      </c>
      <c r="DY5" s="33"/>
      <c r="DZ5" s="33"/>
      <c r="EA5" s="34"/>
      <c r="EB5" s="29">
        <v>-38.201927015999999</v>
      </c>
      <c r="EC5" s="30"/>
      <c r="ED5" s="30"/>
      <c r="EE5" s="31"/>
      <c r="EF5" s="32">
        <v>-38.201952403833303</v>
      </c>
      <c r="EG5" s="33"/>
      <c r="EH5" s="33"/>
      <c r="EI5" s="34"/>
      <c r="EJ5" s="29">
        <v>-38.202116551166597</v>
      </c>
      <c r="EK5" s="30"/>
      <c r="EL5" s="30"/>
      <c r="EM5" s="31"/>
      <c r="EN5" s="32">
        <v>-38.202159495499998</v>
      </c>
      <c r="EO5" s="33"/>
      <c r="EP5" s="33"/>
      <c r="EQ5" s="34"/>
      <c r="ER5" s="29">
        <v>-38.201830744545397</v>
      </c>
      <c r="ES5" s="30"/>
      <c r="ET5" s="30"/>
      <c r="EU5" s="31"/>
      <c r="EV5" s="32">
        <v>-38.201850979714202</v>
      </c>
      <c r="EW5" s="33"/>
      <c r="EX5" s="33"/>
      <c r="EY5" s="34"/>
      <c r="EZ5" s="29">
        <v>-38.202114851428497</v>
      </c>
      <c r="FA5" s="30"/>
      <c r="FB5" s="30"/>
      <c r="FC5" s="31"/>
      <c r="FD5" s="32">
        <v>-38.202151931357101</v>
      </c>
      <c r="FE5" s="33"/>
      <c r="FF5" s="33"/>
      <c r="FG5" s="34"/>
    </row>
    <row r="6" spans="1:163" x14ac:dyDescent="0.35">
      <c r="A6" s="3"/>
      <c r="B6" s="5"/>
      <c r="C6" s="9" t="s">
        <v>68</v>
      </c>
      <c r="D6" s="13"/>
      <c r="E6" s="14"/>
      <c r="F6" s="14"/>
      <c r="G6" s="15"/>
      <c r="H6" s="16"/>
      <c r="I6" s="17"/>
      <c r="J6" s="17"/>
      <c r="K6" s="18"/>
      <c r="L6" s="13"/>
      <c r="M6" s="14"/>
      <c r="N6" s="14"/>
      <c r="O6" s="15"/>
      <c r="P6" s="16"/>
      <c r="Q6" s="17"/>
      <c r="R6" s="17"/>
      <c r="S6" s="18"/>
      <c r="T6" s="13"/>
      <c r="U6" s="14"/>
      <c r="V6" s="14"/>
      <c r="W6" s="15"/>
      <c r="X6" s="16"/>
      <c r="Y6" s="17"/>
      <c r="Z6" s="17"/>
      <c r="AA6" s="18"/>
      <c r="AB6" s="13"/>
      <c r="AC6" s="14"/>
      <c r="AD6" s="14"/>
      <c r="AE6" s="15"/>
      <c r="AF6" s="16"/>
      <c r="AG6" s="17"/>
      <c r="AH6" s="17"/>
      <c r="AI6" s="18"/>
      <c r="AJ6" s="13"/>
      <c r="AK6" s="14"/>
      <c r="AL6" s="14"/>
      <c r="AM6" s="15"/>
      <c r="AN6" s="16"/>
      <c r="AO6" s="17"/>
      <c r="AP6" s="17"/>
      <c r="AQ6" s="18"/>
      <c r="AR6" s="13"/>
      <c r="AS6" s="14"/>
      <c r="AT6" s="14"/>
      <c r="AU6" s="15"/>
      <c r="AV6" s="16"/>
      <c r="AW6" s="17"/>
      <c r="AX6" s="17"/>
      <c r="AY6" s="18"/>
      <c r="AZ6" s="13"/>
      <c r="BA6" s="14"/>
      <c r="BB6" s="14"/>
      <c r="BC6" s="15"/>
      <c r="BD6" s="16"/>
      <c r="BE6" s="17"/>
      <c r="BF6" s="17"/>
      <c r="BG6" s="18"/>
      <c r="BH6" s="13"/>
      <c r="BI6" s="14"/>
      <c r="BJ6" s="14"/>
      <c r="BK6" s="15"/>
      <c r="BL6" s="16"/>
      <c r="BM6" s="17"/>
      <c r="BN6" s="17"/>
      <c r="BO6" s="18"/>
      <c r="BP6" s="13"/>
      <c r="BQ6" s="14"/>
      <c r="BR6" s="14"/>
      <c r="BS6" s="15"/>
      <c r="BT6" s="16"/>
      <c r="BU6" s="17"/>
      <c r="BV6" s="17"/>
      <c r="BW6" s="18"/>
      <c r="BX6" s="13"/>
      <c r="BY6" s="14"/>
      <c r="BZ6" s="14"/>
      <c r="CA6" s="15"/>
      <c r="CB6" s="16"/>
      <c r="CC6" s="17"/>
      <c r="CD6" s="17"/>
      <c r="CE6" s="18"/>
      <c r="CF6" s="13"/>
      <c r="CG6" s="14"/>
      <c r="CH6" s="14"/>
      <c r="CI6" s="15"/>
      <c r="CJ6" s="16"/>
      <c r="CK6" s="17"/>
      <c r="CL6" s="17"/>
      <c r="CM6" s="18"/>
      <c r="CN6" s="13"/>
      <c r="CO6" s="14"/>
      <c r="CP6" s="14"/>
      <c r="CQ6" s="15"/>
      <c r="CR6" s="16"/>
      <c r="CS6" s="17"/>
      <c r="CT6" s="17"/>
      <c r="CU6" s="18"/>
      <c r="CV6" s="13"/>
      <c r="CW6" s="14"/>
      <c r="CX6" s="14"/>
      <c r="CY6" s="15"/>
      <c r="CZ6" s="16"/>
      <c r="DA6" s="17"/>
      <c r="DB6" s="17"/>
      <c r="DC6" s="18"/>
      <c r="DD6" s="13"/>
      <c r="DE6" s="14"/>
      <c r="DF6" s="14"/>
      <c r="DG6" s="15"/>
      <c r="DH6" s="16"/>
      <c r="DI6" s="17"/>
      <c r="DJ6" s="17"/>
      <c r="DK6" s="18"/>
      <c r="DL6" s="13"/>
      <c r="DM6" s="14"/>
      <c r="DN6" s="14"/>
      <c r="DO6" s="15"/>
      <c r="DP6" s="16"/>
      <c r="DQ6" s="17"/>
      <c r="DR6" s="17"/>
      <c r="DS6" s="18"/>
      <c r="DT6" s="13"/>
      <c r="DU6" s="14"/>
      <c r="DV6" s="14"/>
      <c r="DW6" s="15"/>
      <c r="DX6" s="16"/>
      <c r="DY6" s="17"/>
      <c r="DZ6" s="17"/>
      <c r="EA6" s="18"/>
      <c r="EB6" s="13"/>
      <c r="EC6" s="14"/>
      <c r="ED6" s="14"/>
      <c r="EE6" s="15"/>
      <c r="EF6" s="16"/>
      <c r="EG6" s="17"/>
      <c r="EH6" s="17"/>
      <c r="EI6" s="18"/>
      <c r="EJ6" s="13"/>
      <c r="EK6" s="14"/>
      <c r="EL6" s="14"/>
      <c r="EM6" s="15"/>
      <c r="EN6" s="16"/>
      <c r="EO6" s="17"/>
      <c r="EP6" s="17"/>
      <c r="EQ6" s="18"/>
      <c r="ER6" s="13"/>
      <c r="ES6" s="14"/>
      <c r="ET6" s="14"/>
      <c r="EU6" s="15"/>
      <c r="EV6" s="16"/>
      <c r="EW6" s="17"/>
      <c r="EX6" s="17"/>
      <c r="EY6" s="18"/>
      <c r="EZ6" s="13"/>
      <c r="FA6" s="14"/>
      <c r="FB6" s="14"/>
      <c r="FC6" s="15"/>
      <c r="FD6" s="16"/>
      <c r="FE6" s="17"/>
      <c r="FF6" s="17"/>
      <c r="FG6" s="18"/>
    </row>
    <row r="7" spans="1:163" x14ac:dyDescent="0.35">
      <c r="A7" s="6"/>
      <c r="B7" s="7"/>
      <c r="C7" s="10" t="s">
        <v>13</v>
      </c>
      <c r="D7" s="11" t="s">
        <v>14</v>
      </c>
      <c r="E7" s="11" t="s">
        <v>15</v>
      </c>
      <c r="F7" s="11" t="s">
        <v>16</v>
      </c>
      <c r="G7" s="11" t="s">
        <v>17</v>
      </c>
      <c r="H7" s="12" t="s">
        <v>14</v>
      </c>
      <c r="I7" s="12" t="s">
        <v>15</v>
      </c>
      <c r="J7" s="12" t="s">
        <v>16</v>
      </c>
      <c r="K7" s="12" t="s">
        <v>17</v>
      </c>
      <c r="L7" s="11" t="s">
        <v>14</v>
      </c>
      <c r="M7" s="11" t="s">
        <v>15</v>
      </c>
      <c r="N7" s="11" t="s">
        <v>16</v>
      </c>
      <c r="O7" s="11" t="s">
        <v>17</v>
      </c>
      <c r="P7" s="12" t="s">
        <v>14</v>
      </c>
      <c r="Q7" s="12" t="s">
        <v>15</v>
      </c>
      <c r="R7" s="12" t="s">
        <v>16</v>
      </c>
      <c r="S7" s="12" t="s">
        <v>17</v>
      </c>
      <c r="T7" s="11" t="s">
        <v>14</v>
      </c>
      <c r="U7" s="11" t="s">
        <v>15</v>
      </c>
      <c r="V7" s="11" t="s">
        <v>16</v>
      </c>
      <c r="W7" s="11" t="s">
        <v>17</v>
      </c>
      <c r="X7" s="12" t="s">
        <v>14</v>
      </c>
      <c r="Y7" s="12" t="s">
        <v>15</v>
      </c>
      <c r="Z7" s="12" t="s">
        <v>16</v>
      </c>
      <c r="AA7" s="12" t="s">
        <v>17</v>
      </c>
      <c r="AB7" s="11" t="s">
        <v>14</v>
      </c>
      <c r="AC7" s="11" t="s">
        <v>15</v>
      </c>
      <c r="AD7" s="11" t="s">
        <v>16</v>
      </c>
      <c r="AE7" s="11" t="s">
        <v>17</v>
      </c>
      <c r="AF7" s="12" t="s">
        <v>14</v>
      </c>
      <c r="AG7" s="12" t="s">
        <v>15</v>
      </c>
      <c r="AH7" s="12" t="s">
        <v>16</v>
      </c>
      <c r="AI7" s="12" t="s">
        <v>17</v>
      </c>
      <c r="AJ7" s="11" t="s">
        <v>14</v>
      </c>
      <c r="AK7" s="11" t="s">
        <v>15</v>
      </c>
      <c r="AL7" s="11" t="s">
        <v>16</v>
      </c>
      <c r="AM7" s="11" t="s">
        <v>17</v>
      </c>
      <c r="AN7" s="12" t="s">
        <v>14</v>
      </c>
      <c r="AO7" s="12" t="s">
        <v>15</v>
      </c>
      <c r="AP7" s="12" t="s">
        <v>16</v>
      </c>
      <c r="AQ7" s="12" t="s">
        <v>17</v>
      </c>
      <c r="AR7" s="11" t="s">
        <v>14</v>
      </c>
      <c r="AS7" s="11" t="s">
        <v>15</v>
      </c>
      <c r="AT7" s="11" t="s">
        <v>16</v>
      </c>
      <c r="AU7" s="11" t="s">
        <v>17</v>
      </c>
      <c r="AV7" s="12" t="s">
        <v>14</v>
      </c>
      <c r="AW7" s="12" t="s">
        <v>15</v>
      </c>
      <c r="AX7" s="12" t="s">
        <v>16</v>
      </c>
      <c r="AY7" s="12" t="s">
        <v>17</v>
      </c>
      <c r="AZ7" s="11" t="s">
        <v>14</v>
      </c>
      <c r="BA7" s="11" t="s">
        <v>15</v>
      </c>
      <c r="BB7" s="11" t="s">
        <v>16</v>
      </c>
      <c r="BC7" s="11" t="s">
        <v>17</v>
      </c>
      <c r="BD7" s="12" t="s">
        <v>14</v>
      </c>
      <c r="BE7" s="12" t="s">
        <v>15</v>
      </c>
      <c r="BF7" s="12" t="s">
        <v>16</v>
      </c>
      <c r="BG7" s="12" t="s">
        <v>17</v>
      </c>
      <c r="BH7" s="11" t="s">
        <v>14</v>
      </c>
      <c r="BI7" s="11" t="s">
        <v>15</v>
      </c>
      <c r="BJ7" s="11" t="s">
        <v>16</v>
      </c>
      <c r="BK7" s="11" t="s">
        <v>17</v>
      </c>
      <c r="BL7" s="12" t="s">
        <v>14</v>
      </c>
      <c r="BM7" s="12" t="s">
        <v>15</v>
      </c>
      <c r="BN7" s="12" t="s">
        <v>16</v>
      </c>
      <c r="BO7" s="12" t="s">
        <v>17</v>
      </c>
      <c r="BP7" s="11" t="s">
        <v>14</v>
      </c>
      <c r="BQ7" s="11" t="s">
        <v>15</v>
      </c>
      <c r="BR7" s="11" t="s">
        <v>16</v>
      </c>
      <c r="BS7" s="11" t="s">
        <v>17</v>
      </c>
      <c r="BT7" s="12" t="s">
        <v>14</v>
      </c>
      <c r="BU7" s="12" t="s">
        <v>15</v>
      </c>
      <c r="BV7" s="12" t="s">
        <v>16</v>
      </c>
      <c r="BW7" s="12" t="s">
        <v>17</v>
      </c>
      <c r="BX7" s="11" t="s">
        <v>14</v>
      </c>
      <c r="BY7" s="11" t="s">
        <v>15</v>
      </c>
      <c r="BZ7" s="11" t="s">
        <v>16</v>
      </c>
      <c r="CA7" s="11" t="s">
        <v>17</v>
      </c>
      <c r="CB7" s="12" t="s">
        <v>14</v>
      </c>
      <c r="CC7" s="12" t="s">
        <v>15</v>
      </c>
      <c r="CD7" s="12" t="s">
        <v>16</v>
      </c>
      <c r="CE7" s="12" t="s">
        <v>17</v>
      </c>
      <c r="CF7" s="11" t="s">
        <v>14</v>
      </c>
      <c r="CG7" s="11" t="s">
        <v>15</v>
      </c>
      <c r="CH7" s="11" t="s">
        <v>16</v>
      </c>
      <c r="CI7" s="11" t="s">
        <v>17</v>
      </c>
      <c r="CJ7" s="12" t="s">
        <v>14</v>
      </c>
      <c r="CK7" s="12" t="s">
        <v>15</v>
      </c>
      <c r="CL7" s="12" t="s">
        <v>16</v>
      </c>
      <c r="CM7" s="12" t="s">
        <v>17</v>
      </c>
      <c r="CN7" s="11" t="s">
        <v>14</v>
      </c>
      <c r="CO7" s="11" t="s">
        <v>15</v>
      </c>
      <c r="CP7" s="11" t="s">
        <v>16</v>
      </c>
      <c r="CQ7" s="11" t="s">
        <v>17</v>
      </c>
      <c r="CR7" s="12" t="s">
        <v>14</v>
      </c>
      <c r="CS7" s="12" t="s">
        <v>15</v>
      </c>
      <c r="CT7" s="12" t="s">
        <v>16</v>
      </c>
      <c r="CU7" s="12" t="s">
        <v>17</v>
      </c>
      <c r="CV7" s="11" t="s">
        <v>14</v>
      </c>
      <c r="CW7" s="11" t="s">
        <v>15</v>
      </c>
      <c r="CX7" s="11" t="s">
        <v>16</v>
      </c>
      <c r="CY7" s="11" t="s">
        <v>17</v>
      </c>
      <c r="CZ7" s="12" t="s">
        <v>14</v>
      </c>
      <c r="DA7" s="12" t="s">
        <v>15</v>
      </c>
      <c r="DB7" s="12" t="s">
        <v>16</v>
      </c>
      <c r="DC7" s="12" t="s">
        <v>17</v>
      </c>
      <c r="DD7" s="11" t="s">
        <v>14</v>
      </c>
      <c r="DE7" s="11" t="s">
        <v>15</v>
      </c>
      <c r="DF7" s="11" t="s">
        <v>16</v>
      </c>
      <c r="DG7" s="11" t="s">
        <v>17</v>
      </c>
      <c r="DH7" s="12" t="s">
        <v>14</v>
      </c>
      <c r="DI7" s="12" t="s">
        <v>15</v>
      </c>
      <c r="DJ7" s="12" t="s">
        <v>16</v>
      </c>
      <c r="DK7" s="12" t="s">
        <v>17</v>
      </c>
      <c r="DL7" s="11" t="s">
        <v>14</v>
      </c>
      <c r="DM7" s="11" t="s">
        <v>15</v>
      </c>
      <c r="DN7" s="11" t="s">
        <v>16</v>
      </c>
      <c r="DO7" s="11" t="s">
        <v>17</v>
      </c>
      <c r="DP7" s="12" t="s">
        <v>14</v>
      </c>
      <c r="DQ7" s="12" t="s">
        <v>15</v>
      </c>
      <c r="DR7" s="12" t="s">
        <v>16</v>
      </c>
      <c r="DS7" s="12" t="s">
        <v>17</v>
      </c>
      <c r="DT7" s="11" t="s">
        <v>14</v>
      </c>
      <c r="DU7" s="11" t="s">
        <v>15</v>
      </c>
      <c r="DV7" s="11" t="s">
        <v>16</v>
      </c>
      <c r="DW7" s="11" t="s">
        <v>17</v>
      </c>
      <c r="DX7" s="12" t="s">
        <v>14</v>
      </c>
      <c r="DY7" s="12" t="s">
        <v>15</v>
      </c>
      <c r="DZ7" s="12" t="s">
        <v>16</v>
      </c>
      <c r="EA7" s="12" t="s">
        <v>17</v>
      </c>
      <c r="EB7" s="11" t="s">
        <v>14</v>
      </c>
      <c r="EC7" s="11" t="s">
        <v>15</v>
      </c>
      <c r="ED7" s="11" t="s">
        <v>16</v>
      </c>
      <c r="EE7" s="11" t="s">
        <v>17</v>
      </c>
      <c r="EF7" s="12" t="s">
        <v>14</v>
      </c>
      <c r="EG7" s="12" t="s">
        <v>15</v>
      </c>
      <c r="EH7" s="12" t="s">
        <v>16</v>
      </c>
      <c r="EI7" s="12" t="s">
        <v>17</v>
      </c>
      <c r="EJ7" s="11" t="s">
        <v>14</v>
      </c>
      <c r="EK7" s="11" t="s">
        <v>15</v>
      </c>
      <c r="EL7" s="11" t="s">
        <v>16</v>
      </c>
      <c r="EM7" s="11" t="s">
        <v>17</v>
      </c>
      <c r="EN7" s="12" t="s">
        <v>14</v>
      </c>
      <c r="EO7" s="12" t="s">
        <v>15</v>
      </c>
      <c r="EP7" s="12" t="s">
        <v>16</v>
      </c>
      <c r="EQ7" s="12" t="s">
        <v>17</v>
      </c>
      <c r="ER7" s="11" t="s">
        <v>14</v>
      </c>
      <c r="ES7" s="11" t="s">
        <v>15</v>
      </c>
      <c r="ET7" s="11" t="s">
        <v>16</v>
      </c>
      <c r="EU7" s="11" t="s">
        <v>17</v>
      </c>
      <c r="EV7" s="12" t="s">
        <v>14</v>
      </c>
      <c r="EW7" s="12" t="s">
        <v>15</v>
      </c>
      <c r="EX7" s="12" t="s">
        <v>16</v>
      </c>
      <c r="EY7" s="12" t="s">
        <v>17</v>
      </c>
      <c r="EZ7" s="11" t="s">
        <v>14</v>
      </c>
      <c r="FA7" s="11" t="s">
        <v>15</v>
      </c>
      <c r="FB7" s="11" t="s">
        <v>16</v>
      </c>
      <c r="FC7" s="11" t="s">
        <v>17</v>
      </c>
      <c r="FD7" s="12" t="s">
        <v>14</v>
      </c>
      <c r="FE7" s="12" t="s">
        <v>15</v>
      </c>
      <c r="FF7" s="12" t="s">
        <v>16</v>
      </c>
      <c r="FG7" s="12" t="s">
        <v>17</v>
      </c>
    </row>
    <row r="8" spans="1:163" x14ac:dyDescent="0.35">
      <c r="C8" s="10" t="s">
        <v>18</v>
      </c>
      <c r="D8" s="11"/>
      <c r="E8" s="11"/>
      <c r="F8" s="11"/>
      <c r="G8" s="11"/>
      <c r="H8" s="12"/>
      <c r="I8" s="12"/>
      <c r="J8" s="12"/>
      <c r="K8" s="12"/>
      <c r="L8" s="11"/>
      <c r="M8" s="11"/>
      <c r="N8" s="11"/>
      <c r="O8" s="11"/>
      <c r="P8" s="12">
        <v>113</v>
      </c>
      <c r="Q8" s="12">
        <v>220</v>
      </c>
      <c r="R8" s="12">
        <v>230</v>
      </c>
      <c r="S8" s="12"/>
      <c r="T8" s="11"/>
      <c r="U8" s="11"/>
      <c r="V8" s="11"/>
      <c r="W8" s="11"/>
      <c r="X8" s="12"/>
      <c r="Y8" s="12"/>
      <c r="Z8" s="12"/>
      <c r="AA8" s="12"/>
      <c r="AB8" s="11"/>
      <c r="AC8" s="11"/>
      <c r="AD8" s="11"/>
      <c r="AE8" s="11"/>
      <c r="AF8" s="12"/>
      <c r="AG8" s="12"/>
      <c r="AH8" s="12"/>
      <c r="AI8" s="12"/>
      <c r="AJ8" s="11"/>
      <c r="AK8" s="11"/>
      <c r="AL8" s="11"/>
      <c r="AM8" s="11"/>
      <c r="AN8" s="12"/>
      <c r="AO8" s="12"/>
      <c r="AP8" s="12"/>
      <c r="AQ8" s="12"/>
      <c r="AR8" s="11"/>
      <c r="AS8" s="11"/>
      <c r="AT8" s="11"/>
      <c r="AU8" s="11"/>
      <c r="AV8" s="12"/>
      <c r="AW8" s="12"/>
      <c r="AX8" s="12"/>
      <c r="AY8" s="12"/>
      <c r="AZ8" s="11">
        <v>65</v>
      </c>
      <c r="BA8" s="11">
        <v>65</v>
      </c>
      <c r="BB8" s="11">
        <v>59</v>
      </c>
      <c r="BC8" s="11"/>
      <c r="BD8" s="12"/>
      <c r="BE8" s="12"/>
      <c r="BF8" s="12"/>
      <c r="BG8" s="12"/>
      <c r="BH8" s="11"/>
      <c r="BI8" s="11"/>
      <c r="BJ8" s="11"/>
      <c r="BK8" s="11"/>
      <c r="BL8" s="12"/>
      <c r="BM8" s="12"/>
      <c r="BN8" s="12"/>
      <c r="BO8" s="12"/>
      <c r="BP8" s="11"/>
      <c r="BQ8" s="11"/>
      <c r="BR8" s="11"/>
      <c r="BS8" s="11"/>
      <c r="BT8" s="12"/>
      <c r="BU8" s="12"/>
      <c r="BV8" s="12"/>
      <c r="BW8" s="12"/>
      <c r="BX8" s="11"/>
      <c r="BY8" s="11"/>
      <c r="BZ8" s="11"/>
      <c r="CA8" s="11"/>
      <c r="CB8" s="12"/>
      <c r="CC8" s="12"/>
      <c r="CD8" s="12"/>
      <c r="CE8" s="12"/>
      <c r="CF8" s="11">
        <v>97</v>
      </c>
      <c r="CG8" s="11">
        <v>471</v>
      </c>
      <c r="CH8" s="11">
        <v>460</v>
      </c>
      <c r="CI8" s="11"/>
      <c r="CJ8" s="12">
        <v>64</v>
      </c>
      <c r="CK8" s="12">
        <v>120</v>
      </c>
      <c r="CL8" s="12">
        <v>79</v>
      </c>
      <c r="CM8" s="12"/>
      <c r="CN8" s="11"/>
      <c r="CO8" s="11"/>
      <c r="CP8" s="11"/>
      <c r="CQ8" s="11"/>
      <c r="CR8" s="12"/>
      <c r="CS8" s="12"/>
      <c r="CT8" s="12"/>
      <c r="CU8" s="12"/>
      <c r="CV8" s="11"/>
      <c r="CW8" s="11"/>
      <c r="CX8" s="11"/>
      <c r="CY8" s="11"/>
      <c r="CZ8" s="12">
        <v>42</v>
      </c>
      <c r="DA8" s="12">
        <v>43</v>
      </c>
      <c r="DB8" s="12">
        <v>46</v>
      </c>
      <c r="DC8" s="12"/>
      <c r="DD8" s="11"/>
      <c r="DE8" s="11"/>
      <c r="DF8" s="11"/>
      <c r="DG8" s="11"/>
      <c r="DH8" s="12"/>
      <c r="DI8" s="12"/>
      <c r="DJ8" s="12"/>
      <c r="DK8" s="12"/>
      <c r="DL8" s="11"/>
      <c r="DM8" s="11"/>
      <c r="DN8" s="11"/>
      <c r="DO8" s="11"/>
      <c r="DP8" s="12"/>
      <c r="DQ8" s="12"/>
      <c r="DR8" s="12"/>
      <c r="DS8" s="12"/>
      <c r="DT8" s="11">
        <v>84</v>
      </c>
      <c r="DU8" s="11">
        <v>173</v>
      </c>
      <c r="DV8" s="11">
        <v>161</v>
      </c>
      <c r="DW8" s="11"/>
      <c r="DX8" s="12"/>
      <c r="DY8" s="12"/>
      <c r="DZ8" s="12"/>
      <c r="EA8" s="12"/>
      <c r="EB8" s="11"/>
      <c r="EC8" s="11"/>
      <c r="ED8" s="11"/>
      <c r="EE8" s="11"/>
      <c r="EF8" s="12"/>
      <c r="EG8" s="12"/>
      <c r="EH8" s="12"/>
      <c r="EI8" s="12"/>
      <c r="EJ8" s="11"/>
      <c r="EK8" s="11"/>
      <c r="EL8" s="11"/>
      <c r="EM8" s="11"/>
      <c r="EN8" s="12"/>
      <c r="EO8" s="12"/>
      <c r="EP8" s="12"/>
      <c r="EQ8" s="12"/>
      <c r="ER8" s="11"/>
      <c r="ES8" s="11"/>
      <c r="ET8" s="11"/>
      <c r="EU8" s="11"/>
      <c r="EV8" s="12"/>
      <c r="EW8" s="12"/>
      <c r="EX8" s="12"/>
      <c r="EY8" s="12"/>
      <c r="EZ8" s="11"/>
      <c r="FA8" s="11"/>
      <c r="FB8" s="11"/>
      <c r="FC8" s="11"/>
      <c r="FD8" s="12"/>
      <c r="FE8" s="12"/>
      <c r="FF8" s="12"/>
      <c r="FG8" s="12"/>
    </row>
    <row r="9" spans="1:163" x14ac:dyDescent="0.35">
      <c r="C9" s="10" t="s">
        <v>19</v>
      </c>
      <c r="D9" s="11"/>
      <c r="E9" s="11"/>
      <c r="F9" s="11"/>
      <c r="G9" s="11"/>
      <c r="H9" s="12"/>
      <c r="I9" s="12"/>
      <c r="J9" s="12"/>
      <c r="K9" s="12"/>
      <c r="L9" s="11"/>
      <c r="M9" s="11"/>
      <c r="N9" s="11"/>
      <c r="O9" s="11"/>
      <c r="P9" s="12"/>
      <c r="Q9" s="12"/>
      <c r="R9" s="12"/>
      <c r="S9" s="12"/>
      <c r="T9" s="11"/>
      <c r="U9" s="11"/>
      <c r="V9" s="11"/>
      <c r="W9" s="11"/>
      <c r="X9" s="12"/>
      <c r="Y9" s="12"/>
      <c r="Z9" s="12"/>
      <c r="AA9" s="12"/>
      <c r="AB9" s="11"/>
      <c r="AC9" s="11"/>
      <c r="AD9" s="11"/>
      <c r="AE9" s="11"/>
      <c r="AF9" s="12"/>
      <c r="AG9" s="12"/>
      <c r="AH9" s="12"/>
      <c r="AI9" s="12"/>
      <c r="AJ9" s="11"/>
      <c r="AK9" s="11"/>
      <c r="AL9" s="11"/>
      <c r="AM9" s="11"/>
      <c r="AN9" s="12"/>
      <c r="AO9" s="12"/>
      <c r="AP9" s="12"/>
      <c r="AQ9" s="12"/>
      <c r="AR9" s="11"/>
      <c r="AS9" s="11"/>
      <c r="AT9" s="11"/>
      <c r="AU9" s="11"/>
      <c r="AV9" s="12"/>
      <c r="AW9" s="12"/>
      <c r="AX9" s="12"/>
      <c r="AY9" s="12"/>
      <c r="AZ9" s="11"/>
      <c r="BA9" s="11"/>
      <c r="BB9" s="11"/>
      <c r="BC9" s="11"/>
      <c r="BD9" s="12"/>
      <c r="BE9" s="12"/>
      <c r="BF9" s="12"/>
      <c r="BG9" s="12"/>
      <c r="BH9" s="11"/>
      <c r="BI9" s="11"/>
      <c r="BJ9" s="11"/>
      <c r="BK9" s="11"/>
      <c r="BL9" s="12"/>
      <c r="BM9" s="12"/>
      <c r="BN9" s="12"/>
      <c r="BO9" s="12"/>
      <c r="BP9" s="11"/>
      <c r="BQ9" s="11"/>
      <c r="BR9" s="11"/>
      <c r="BS9" s="11"/>
      <c r="BT9" s="12"/>
      <c r="BU9" s="12"/>
      <c r="BV9" s="12"/>
      <c r="BW9" s="12"/>
      <c r="BX9" s="11"/>
      <c r="BY9" s="11"/>
      <c r="BZ9" s="11"/>
      <c r="CA9" s="11"/>
      <c r="CB9" s="12"/>
      <c r="CC9" s="12"/>
      <c r="CD9" s="12"/>
      <c r="CE9" s="12"/>
      <c r="CF9" s="11"/>
      <c r="CG9" s="11"/>
      <c r="CH9" s="11"/>
      <c r="CI9" s="11"/>
      <c r="CJ9" s="12">
        <v>50.7</v>
      </c>
      <c r="CK9" s="12">
        <v>69</v>
      </c>
      <c r="CL9" s="12">
        <v>72</v>
      </c>
      <c r="CM9" s="12"/>
      <c r="CN9" s="11"/>
      <c r="CO9" s="11"/>
      <c r="CP9" s="11"/>
      <c r="CQ9" s="11"/>
      <c r="CR9" s="12"/>
      <c r="CS9" s="12"/>
      <c r="CT9" s="12"/>
      <c r="CU9" s="12"/>
      <c r="CV9" s="11"/>
      <c r="CW9" s="11"/>
      <c r="CX9" s="11"/>
      <c r="CY9" s="11"/>
      <c r="CZ9" s="12"/>
      <c r="DA9" s="12"/>
      <c r="DB9" s="12"/>
      <c r="DC9" s="12"/>
      <c r="DD9" s="11"/>
      <c r="DE9" s="11"/>
      <c r="DF9" s="11"/>
      <c r="DG9" s="11"/>
      <c r="DH9" s="12"/>
      <c r="DI9" s="12"/>
      <c r="DJ9" s="12"/>
      <c r="DK9" s="12"/>
      <c r="DL9" s="11"/>
      <c r="DM9" s="11"/>
      <c r="DN9" s="11"/>
      <c r="DO9" s="11"/>
      <c r="DP9" s="12"/>
      <c r="DQ9" s="12"/>
      <c r="DR9" s="12"/>
      <c r="DS9" s="12"/>
      <c r="DT9" s="11">
        <v>88</v>
      </c>
      <c r="DU9" s="11">
        <v>246</v>
      </c>
      <c r="DV9" s="11">
        <v>247</v>
      </c>
      <c r="DW9" s="11"/>
      <c r="DX9" s="12"/>
      <c r="DY9" s="12"/>
      <c r="DZ9" s="12"/>
      <c r="EA9" s="12"/>
      <c r="EB9" s="11"/>
      <c r="EC9" s="11"/>
      <c r="ED9" s="11"/>
      <c r="EE9" s="11"/>
      <c r="EF9" s="12"/>
      <c r="EG9" s="12"/>
      <c r="EH9" s="12"/>
      <c r="EI9" s="12"/>
      <c r="EJ9" s="11"/>
      <c r="EK9" s="11"/>
      <c r="EL9" s="11"/>
      <c r="EM9" s="11"/>
      <c r="EN9" s="12"/>
      <c r="EO9" s="12"/>
      <c r="EP9" s="12"/>
      <c r="EQ9" s="12"/>
      <c r="ER9" s="11"/>
      <c r="ES9" s="11"/>
      <c r="ET9" s="11"/>
      <c r="EU9" s="11"/>
      <c r="EV9" s="12"/>
      <c r="EW9" s="12"/>
      <c r="EX9" s="12"/>
      <c r="EY9" s="12"/>
      <c r="EZ9" s="11"/>
      <c r="FA9" s="11"/>
      <c r="FB9" s="11"/>
      <c r="FC9" s="11"/>
      <c r="FD9" s="12"/>
      <c r="FE9" s="12"/>
      <c r="FF9" s="12"/>
      <c r="FG9" s="12"/>
    </row>
    <row r="10" spans="1:163" x14ac:dyDescent="0.35">
      <c r="C10" s="10" t="s">
        <v>20</v>
      </c>
      <c r="D10" s="11"/>
      <c r="E10" s="11"/>
      <c r="F10" s="11"/>
      <c r="G10" s="11"/>
      <c r="H10" s="12"/>
      <c r="I10" s="12"/>
      <c r="J10" s="12"/>
      <c r="K10" s="12"/>
      <c r="L10" s="11"/>
      <c r="M10" s="11"/>
      <c r="N10" s="11"/>
      <c r="O10" s="11"/>
      <c r="P10" s="12"/>
      <c r="Q10" s="12"/>
      <c r="R10" s="12"/>
      <c r="S10" s="12"/>
      <c r="T10" s="11"/>
      <c r="U10" s="11"/>
      <c r="V10" s="11"/>
      <c r="W10" s="11"/>
      <c r="X10" s="12"/>
      <c r="Y10" s="12"/>
      <c r="Z10" s="12"/>
      <c r="AA10" s="12"/>
      <c r="AB10" s="11"/>
      <c r="AC10" s="11"/>
      <c r="AD10" s="11"/>
      <c r="AE10" s="11"/>
      <c r="AF10" s="12"/>
      <c r="AG10" s="12"/>
      <c r="AH10" s="12"/>
      <c r="AI10" s="12"/>
      <c r="AJ10" s="11"/>
      <c r="AK10" s="11"/>
      <c r="AL10" s="11"/>
      <c r="AM10" s="11"/>
      <c r="AN10" s="12"/>
      <c r="AO10" s="12"/>
      <c r="AP10" s="12"/>
      <c r="AQ10" s="12"/>
      <c r="AR10" s="11"/>
      <c r="AS10" s="11"/>
      <c r="AT10" s="11"/>
      <c r="AU10" s="11"/>
      <c r="AV10" s="12"/>
      <c r="AW10" s="12"/>
      <c r="AX10" s="12"/>
      <c r="AY10" s="12"/>
      <c r="AZ10" s="11"/>
      <c r="BA10" s="11"/>
      <c r="BB10" s="11"/>
      <c r="BC10" s="11"/>
      <c r="BD10" s="12"/>
      <c r="BE10" s="12"/>
      <c r="BF10" s="12"/>
      <c r="BG10" s="12"/>
      <c r="BH10" s="11"/>
      <c r="BI10" s="11"/>
      <c r="BJ10" s="11"/>
      <c r="BK10" s="11"/>
      <c r="BL10" s="12"/>
      <c r="BM10" s="12"/>
      <c r="BN10" s="12"/>
      <c r="BO10" s="12"/>
      <c r="BP10" s="11"/>
      <c r="BQ10" s="11"/>
      <c r="BR10" s="11"/>
      <c r="BS10" s="11"/>
      <c r="BT10" s="12"/>
      <c r="BU10" s="12"/>
      <c r="BV10" s="12"/>
      <c r="BW10" s="12"/>
      <c r="BX10" s="11"/>
      <c r="BY10" s="11"/>
      <c r="BZ10" s="11"/>
      <c r="CA10" s="11"/>
      <c r="CB10" s="12"/>
      <c r="CC10" s="12"/>
      <c r="CD10" s="12"/>
      <c r="CE10" s="12"/>
      <c r="CF10" s="11"/>
      <c r="CG10" s="11"/>
      <c r="CH10" s="11"/>
      <c r="CI10" s="11"/>
      <c r="CJ10" s="12"/>
      <c r="CK10" s="12"/>
      <c r="CL10" s="12"/>
      <c r="CM10" s="12"/>
      <c r="CN10" s="11"/>
      <c r="CO10" s="11"/>
      <c r="CP10" s="11"/>
      <c r="CQ10" s="11"/>
      <c r="CR10" s="12"/>
      <c r="CS10" s="12"/>
      <c r="CT10" s="12"/>
      <c r="CU10" s="12"/>
      <c r="CV10" s="11"/>
      <c r="CW10" s="11"/>
      <c r="CX10" s="11"/>
      <c r="CY10" s="11"/>
      <c r="CZ10" s="12"/>
      <c r="DA10" s="12"/>
      <c r="DB10" s="12"/>
      <c r="DC10" s="12"/>
      <c r="DD10" s="11"/>
      <c r="DE10" s="11"/>
      <c r="DF10" s="11"/>
      <c r="DG10" s="11"/>
      <c r="DH10" s="12"/>
      <c r="DI10" s="12"/>
      <c r="DJ10" s="12"/>
      <c r="DK10" s="12"/>
      <c r="DL10" s="11"/>
      <c r="DM10" s="11"/>
      <c r="DN10" s="11"/>
      <c r="DO10" s="11"/>
      <c r="DP10" s="12"/>
      <c r="DQ10" s="12"/>
      <c r="DR10" s="12"/>
      <c r="DS10" s="12"/>
      <c r="DT10" s="11"/>
      <c r="DU10" s="11"/>
      <c r="DV10" s="11"/>
      <c r="DW10" s="11"/>
      <c r="DX10" s="12"/>
      <c r="DY10" s="12"/>
      <c r="DZ10" s="12"/>
      <c r="EA10" s="12"/>
      <c r="EB10" s="11"/>
      <c r="EC10" s="11"/>
      <c r="ED10" s="11"/>
      <c r="EE10" s="11"/>
      <c r="EF10" s="12"/>
      <c r="EG10" s="12"/>
      <c r="EH10" s="12"/>
      <c r="EI10" s="12"/>
      <c r="EJ10" s="11"/>
      <c r="EK10" s="11"/>
      <c r="EL10" s="11"/>
      <c r="EM10" s="11"/>
      <c r="EN10" s="12"/>
      <c r="EO10" s="12"/>
      <c r="EP10" s="12"/>
      <c r="EQ10" s="12"/>
      <c r="ER10" s="11"/>
      <c r="ES10" s="11"/>
      <c r="ET10" s="11"/>
      <c r="EU10" s="11"/>
      <c r="EV10" s="12"/>
      <c r="EW10" s="12"/>
      <c r="EX10" s="12"/>
      <c r="EY10" s="12"/>
      <c r="EZ10" s="11"/>
      <c r="FA10" s="11"/>
      <c r="FB10" s="11"/>
      <c r="FC10" s="11"/>
      <c r="FD10" s="12"/>
      <c r="FE10" s="12"/>
      <c r="FF10" s="12"/>
      <c r="FG10" s="12"/>
    </row>
    <row r="11" spans="1:163" x14ac:dyDescent="0.35">
      <c r="C11" s="10" t="s">
        <v>21</v>
      </c>
      <c r="D11" s="11"/>
      <c r="E11" s="11"/>
      <c r="F11" s="11"/>
      <c r="G11" s="11"/>
      <c r="H11" s="12"/>
      <c r="I11" s="12"/>
      <c r="J11" s="12"/>
      <c r="K11" s="12"/>
      <c r="L11" s="11"/>
      <c r="M11" s="11"/>
      <c r="N11" s="11"/>
      <c r="O11" s="11"/>
      <c r="P11" s="12"/>
      <c r="Q11" s="12"/>
      <c r="R11" s="12"/>
      <c r="S11" s="12"/>
      <c r="T11" s="11"/>
      <c r="U11" s="11"/>
      <c r="V11" s="11"/>
      <c r="W11" s="11"/>
      <c r="X11" s="12"/>
      <c r="Y11" s="12"/>
      <c r="Z11" s="12"/>
      <c r="AA11" s="12"/>
      <c r="AB11" s="11"/>
      <c r="AC11" s="11"/>
      <c r="AD11" s="11"/>
      <c r="AE11" s="11"/>
      <c r="AF11" s="12"/>
      <c r="AG11" s="12"/>
      <c r="AH11" s="12"/>
      <c r="AI11" s="12"/>
      <c r="AJ11" s="11"/>
      <c r="AK11" s="11"/>
      <c r="AL11" s="11"/>
      <c r="AM11" s="11"/>
      <c r="AN11" s="12"/>
      <c r="AO11" s="12"/>
      <c r="AP11" s="12"/>
      <c r="AQ11" s="12"/>
      <c r="AR11" s="11"/>
      <c r="AS11" s="11"/>
      <c r="AT11" s="11"/>
      <c r="AU11" s="11"/>
      <c r="AV11" s="12"/>
      <c r="AW11" s="12"/>
      <c r="AX11" s="12"/>
      <c r="AY11" s="12"/>
      <c r="AZ11" s="11"/>
      <c r="BA11" s="11"/>
      <c r="BB11" s="11"/>
      <c r="BC11" s="11"/>
      <c r="BD11" s="12"/>
      <c r="BE11" s="12"/>
      <c r="BF11" s="12"/>
      <c r="BG11" s="12"/>
      <c r="BH11" s="11"/>
      <c r="BI11" s="11"/>
      <c r="BJ11" s="11"/>
      <c r="BK11" s="11"/>
      <c r="BL11" s="12"/>
      <c r="BM11" s="12"/>
      <c r="BN11" s="12"/>
      <c r="BO11" s="12"/>
      <c r="BP11" s="11"/>
      <c r="BQ11" s="11"/>
      <c r="BR11" s="11"/>
      <c r="BS11" s="11"/>
      <c r="BT11" s="12"/>
      <c r="BU11" s="12"/>
      <c r="BV11" s="12"/>
      <c r="BW11" s="12"/>
      <c r="BX11" s="11"/>
      <c r="BY11" s="11"/>
      <c r="BZ11" s="11"/>
      <c r="CA11" s="11"/>
      <c r="CB11" s="12"/>
      <c r="CC11" s="12"/>
      <c r="CD11" s="12"/>
      <c r="CE11" s="12"/>
      <c r="CF11" s="11"/>
      <c r="CG11" s="11"/>
      <c r="CH11" s="11"/>
      <c r="CI11" s="11"/>
      <c r="CJ11" s="12"/>
      <c r="CK11" s="12"/>
      <c r="CL11" s="12"/>
      <c r="CM11" s="12"/>
      <c r="CN11" s="11"/>
      <c r="CO11" s="11"/>
      <c r="CP11" s="11"/>
      <c r="CQ11" s="11"/>
      <c r="CR11" s="12"/>
      <c r="CS11" s="12"/>
      <c r="CT11" s="12"/>
      <c r="CU11" s="12"/>
      <c r="CV11" s="11"/>
      <c r="CW11" s="11"/>
      <c r="CX11" s="11"/>
      <c r="CY11" s="11"/>
      <c r="CZ11" s="12"/>
      <c r="DA11" s="12"/>
      <c r="DB11" s="12"/>
      <c r="DC11" s="12"/>
      <c r="DD11" s="11"/>
      <c r="DE11" s="11"/>
      <c r="DF11" s="11"/>
      <c r="DG11" s="11"/>
      <c r="DH11" s="12"/>
      <c r="DI11" s="12"/>
      <c r="DJ11" s="12"/>
      <c r="DK11" s="12"/>
      <c r="DL11" s="11"/>
      <c r="DM11" s="11"/>
      <c r="DN11" s="11"/>
      <c r="DO11" s="11"/>
      <c r="DP11" s="12"/>
      <c r="DQ11" s="12"/>
      <c r="DR11" s="12"/>
      <c r="DS11" s="12"/>
      <c r="DT11" s="11"/>
      <c r="DU11" s="11"/>
      <c r="DV11" s="11"/>
      <c r="DW11" s="11"/>
      <c r="DX11" s="12"/>
      <c r="DY11" s="12"/>
      <c r="DZ11" s="12"/>
      <c r="EA11" s="12"/>
      <c r="EB11" s="11"/>
      <c r="EC11" s="11"/>
      <c r="ED11" s="11"/>
      <c r="EE11" s="11"/>
      <c r="EF11" s="12"/>
      <c r="EG11" s="12"/>
      <c r="EH11" s="12"/>
      <c r="EI11" s="12"/>
      <c r="EJ11" s="11"/>
      <c r="EK11" s="11"/>
      <c r="EL11" s="11"/>
      <c r="EM11" s="11"/>
      <c r="EN11" s="12"/>
      <c r="EO11" s="12"/>
      <c r="EP11" s="12"/>
      <c r="EQ11" s="12"/>
      <c r="ER11" s="11"/>
      <c r="ES11" s="11"/>
      <c r="ET11" s="11"/>
      <c r="EU11" s="11"/>
      <c r="EV11" s="12"/>
      <c r="EW11" s="12"/>
      <c r="EX11" s="12"/>
      <c r="EY11" s="12"/>
      <c r="EZ11" s="11"/>
      <c r="FA11" s="11"/>
      <c r="FB11" s="11"/>
      <c r="FC11" s="11"/>
      <c r="FD11" s="12"/>
      <c r="FE11" s="12"/>
      <c r="FF11" s="12"/>
      <c r="FG11" s="12"/>
    </row>
    <row r="12" spans="1:163" x14ac:dyDescent="0.35">
      <c r="C12" s="10" t="s">
        <v>22</v>
      </c>
      <c r="D12" s="11"/>
      <c r="E12" s="11"/>
      <c r="F12" s="11"/>
      <c r="G12" s="11"/>
      <c r="H12" s="12"/>
      <c r="I12" s="12"/>
      <c r="J12" s="12"/>
      <c r="K12" s="12"/>
      <c r="L12" s="11"/>
      <c r="M12" s="11"/>
      <c r="N12" s="11"/>
      <c r="O12" s="11"/>
      <c r="P12" s="12"/>
      <c r="Q12" s="12"/>
      <c r="R12" s="12"/>
      <c r="S12" s="12"/>
      <c r="T12" s="11"/>
      <c r="U12" s="11"/>
      <c r="V12" s="11"/>
      <c r="W12" s="11"/>
      <c r="X12" s="12"/>
      <c r="Y12" s="12"/>
      <c r="Z12" s="12"/>
      <c r="AA12" s="12"/>
      <c r="AB12" s="11"/>
      <c r="AC12" s="11"/>
      <c r="AD12" s="11"/>
      <c r="AE12" s="11"/>
      <c r="AF12" s="12"/>
      <c r="AG12" s="12"/>
      <c r="AH12" s="12"/>
      <c r="AI12" s="12"/>
      <c r="AJ12" s="11"/>
      <c r="AK12" s="11"/>
      <c r="AL12" s="11"/>
      <c r="AM12" s="11"/>
      <c r="AN12" s="12"/>
      <c r="AO12" s="12"/>
      <c r="AP12" s="12"/>
      <c r="AQ12" s="12"/>
      <c r="AR12" s="11"/>
      <c r="AS12" s="11"/>
      <c r="AT12" s="11"/>
      <c r="AU12" s="11"/>
      <c r="AV12" s="12"/>
      <c r="AW12" s="12"/>
      <c r="AX12" s="12"/>
      <c r="AY12" s="12"/>
      <c r="AZ12" s="11"/>
      <c r="BA12" s="11"/>
      <c r="BB12" s="11"/>
      <c r="BC12" s="11"/>
      <c r="BD12" s="12"/>
      <c r="BE12" s="12"/>
      <c r="BF12" s="12"/>
      <c r="BG12" s="12"/>
      <c r="BH12" s="11"/>
      <c r="BI12" s="11"/>
      <c r="BJ12" s="11"/>
      <c r="BK12" s="11"/>
      <c r="BL12" s="12"/>
      <c r="BM12" s="12"/>
      <c r="BN12" s="12"/>
      <c r="BO12" s="12"/>
      <c r="BP12" s="11"/>
      <c r="BQ12" s="11"/>
      <c r="BR12" s="11"/>
      <c r="BS12" s="11"/>
      <c r="BT12" s="12"/>
      <c r="BU12" s="12"/>
      <c r="BV12" s="12"/>
      <c r="BW12" s="12"/>
      <c r="BX12" s="11"/>
      <c r="BY12" s="11"/>
      <c r="BZ12" s="11"/>
      <c r="CA12" s="11"/>
      <c r="CB12" s="12"/>
      <c r="CC12" s="12"/>
      <c r="CD12" s="12"/>
      <c r="CE12" s="12"/>
      <c r="CF12" s="11"/>
      <c r="CG12" s="11"/>
      <c r="CH12" s="11"/>
      <c r="CI12" s="11"/>
      <c r="CJ12" s="12"/>
      <c r="CK12" s="12"/>
      <c r="CL12" s="12"/>
      <c r="CM12" s="12"/>
      <c r="CN12" s="11"/>
      <c r="CO12" s="11"/>
      <c r="CP12" s="11"/>
      <c r="CQ12" s="11"/>
      <c r="CR12" s="12"/>
      <c r="CS12" s="12"/>
      <c r="CT12" s="12"/>
      <c r="CU12" s="12"/>
      <c r="CV12" s="11"/>
      <c r="CW12" s="11"/>
      <c r="CX12" s="11"/>
      <c r="CY12" s="11"/>
      <c r="CZ12" s="12"/>
      <c r="DA12" s="12"/>
      <c r="DB12" s="12"/>
      <c r="DC12" s="12"/>
      <c r="DD12" s="11"/>
      <c r="DE12" s="11"/>
      <c r="DF12" s="11"/>
      <c r="DG12" s="11"/>
      <c r="DH12" s="12"/>
      <c r="DI12" s="12"/>
      <c r="DJ12" s="12"/>
      <c r="DK12" s="12"/>
      <c r="DL12" s="11"/>
      <c r="DM12" s="11"/>
      <c r="DN12" s="11"/>
      <c r="DO12" s="11"/>
      <c r="DP12" s="12"/>
      <c r="DQ12" s="12"/>
      <c r="DR12" s="12"/>
      <c r="DS12" s="12"/>
      <c r="DT12" s="11"/>
      <c r="DU12" s="11"/>
      <c r="DV12" s="11"/>
      <c r="DW12" s="11"/>
      <c r="DX12" s="12"/>
      <c r="DY12" s="12"/>
      <c r="DZ12" s="12"/>
      <c r="EA12" s="12"/>
      <c r="EB12" s="11"/>
      <c r="EC12" s="11"/>
      <c r="ED12" s="11"/>
      <c r="EE12" s="11"/>
      <c r="EF12" s="12"/>
      <c r="EG12" s="12"/>
      <c r="EH12" s="12"/>
      <c r="EI12" s="12"/>
      <c r="EJ12" s="11"/>
      <c r="EK12" s="11"/>
      <c r="EL12" s="11"/>
      <c r="EM12" s="11"/>
      <c r="EN12" s="12"/>
      <c r="EO12" s="12"/>
      <c r="EP12" s="12"/>
      <c r="EQ12" s="12"/>
      <c r="ER12" s="11"/>
      <c r="ES12" s="11"/>
      <c r="ET12" s="11"/>
      <c r="EU12" s="11"/>
      <c r="EV12" s="12"/>
      <c r="EW12" s="12"/>
      <c r="EX12" s="12"/>
      <c r="EY12" s="12"/>
      <c r="EZ12" s="11"/>
      <c r="FA12" s="11"/>
      <c r="FB12" s="11"/>
      <c r="FC12" s="11"/>
      <c r="FD12" s="12"/>
      <c r="FE12" s="12"/>
      <c r="FF12" s="12"/>
      <c r="FG12" s="12"/>
    </row>
    <row r="13" spans="1:163" x14ac:dyDescent="0.35">
      <c r="C13" s="10" t="s">
        <v>76</v>
      </c>
      <c r="D13" s="11"/>
      <c r="E13" s="11"/>
      <c r="F13" s="11"/>
      <c r="G13" s="11"/>
      <c r="H13" s="12"/>
      <c r="I13" s="12"/>
      <c r="J13" s="12"/>
      <c r="K13" s="12"/>
      <c r="L13" s="11"/>
      <c r="M13" s="11"/>
      <c r="N13" s="11"/>
      <c r="O13" s="11"/>
      <c r="P13" s="12"/>
      <c r="Q13" s="12"/>
      <c r="R13" s="12"/>
      <c r="S13" s="12"/>
      <c r="T13" s="11"/>
      <c r="U13" s="11"/>
      <c r="V13" s="11"/>
      <c r="W13" s="11"/>
      <c r="X13" s="12"/>
      <c r="Y13" s="12"/>
      <c r="Z13" s="12"/>
      <c r="AA13" s="12"/>
      <c r="AB13" s="11"/>
      <c r="AC13" s="11"/>
      <c r="AD13" s="11"/>
      <c r="AE13" s="11"/>
      <c r="AF13" s="12"/>
      <c r="AG13" s="12"/>
      <c r="AH13" s="12"/>
      <c r="AI13" s="12"/>
      <c r="AJ13" s="11"/>
      <c r="AK13" s="11"/>
      <c r="AL13" s="11"/>
      <c r="AM13" s="11"/>
      <c r="AN13" s="12"/>
      <c r="AO13" s="12"/>
      <c r="AP13" s="12"/>
      <c r="AQ13" s="12"/>
      <c r="AR13" s="11"/>
      <c r="AS13" s="11"/>
      <c r="AT13" s="11"/>
      <c r="AU13" s="11"/>
      <c r="AV13" s="12"/>
      <c r="AW13" s="12"/>
      <c r="AX13" s="12"/>
      <c r="AY13" s="12"/>
      <c r="AZ13" s="11"/>
      <c r="BA13" s="11"/>
      <c r="BB13" s="11"/>
      <c r="BC13" s="11"/>
      <c r="BD13" s="12"/>
      <c r="BE13" s="12"/>
      <c r="BF13" s="12"/>
      <c r="BG13" s="12"/>
      <c r="BH13" s="11"/>
      <c r="BI13" s="11"/>
      <c r="BJ13" s="11"/>
      <c r="BK13" s="11"/>
      <c r="BL13" s="12"/>
      <c r="BM13" s="12"/>
      <c r="BN13" s="12"/>
      <c r="BO13" s="12"/>
      <c r="BP13" s="11"/>
      <c r="BQ13" s="11"/>
      <c r="BR13" s="11"/>
      <c r="BS13" s="11"/>
      <c r="BT13" s="12"/>
      <c r="BU13" s="12"/>
      <c r="BV13" s="12"/>
      <c r="BW13" s="12"/>
      <c r="BX13" s="11"/>
      <c r="BY13" s="11"/>
      <c r="BZ13" s="11"/>
      <c r="CA13" s="11"/>
      <c r="CB13" s="12"/>
      <c r="CC13" s="12"/>
      <c r="CD13" s="12"/>
      <c r="CE13" s="12"/>
      <c r="CF13" s="11"/>
      <c r="CG13" s="11"/>
      <c r="CH13" s="11"/>
      <c r="CI13" s="11"/>
      <c r="CJ13" s="12"/>
      <c r="CK13" s="12"/>
      <c r="CL13" s="12"/>
      <c r="CM13" s="12"/>
      <c r="CN13" s="11"/>
      <c r="CO13" s="11"/>
      <c r="CP13" s="11"/>
      <c r="CQ13" s="11"/>
      <c r="CR13" s="12"/>
      <c r="CS13" s="12"/>
      <c r="CT13" s="12"/>
      <c r="CU13" s="12"/>
      <c r="CV13" s="11"/>
      <c r="CW13" s="11"/>
      <c r="CX13" s="11"/>
      <c r="CY13" s="11"/>
      <c r="CZ13" s="12"/>
      <c r="DA13" s="12"/>
      <c r="DB13" s="12"/>
      <c r="DC13" s="12"/>
      <c r="DD13" s="11"/>
      <c r="DE13" s="11"/>
      <c r="DF13" s="11"/>
      <c r="DG13" s="11"/>
      <c r="DH13" s="12"/>
      <c r="DI13" s="12"/>
      <c r="DJ13" s="12"/>
      <c r="DK13" s="12"/>
      <c r="DL13" s="11"/>
      <c r="DM13" s="11"/>
      <c r="DN13" s="11"/>
      <c r="DO13" s="11"/>
      <c r="DP13" s="12"/>
      <c r="DQ13" s="12"/>
      <c r="DR13" s="12"/>
      <c r="DS13" s="12"/>
      <c r="DT13" s="11"/>
      <c r="DU13" s="11"/>
      <c r="DV13" s="11"/>
      <c r="DW13" s="11"/>
      <c r="DX13" s="12"/>
      <c r="DY13" s="12"/>
      <c r="DZ13" s="12"/>
      <c r="EA13" s="12"/>
      <c r="EB13" s="11"/>
      <c r="EC13" s="11"/>
      <c r="ED13" s="11"/>
      <c r="EE13" s="11"/>
      <c r="EF13" s="12"/>
      <c r="EG13" s="12"/>
      <c r="EH13" s="12"/>
      <c r="EI13" s="12"/>
      <c r="EJ13" s="11"/>
      <c r="EK13" s="11"/>
      <c r="EL13" s="11"/>
      <c r="EM13" s="11"/>
      <c r="EN13" s="12"/>
      <c r="EO13" s="12"/>
      <c r="EP13" s="12"/>
      <c r="EQ13" s="12"/>
      <c r="ER13" s="11"/>
      <c r="ES13" s="11"/>
      <c r="ET13" s="11"/>
      <c r="EU13" s="11"/>
      <c r="EV13" s="12"/>
      <c r="EW13" s="12"/>
      <c r="EX13" s="12"/>
      <c r="EY13" s="12"/>
      <c r="EZ13" s="11"/>
      <c r="FA13" s="11"/>
      <c r="FB13" s="11"/>
      <c r="FC13" s="11"/>
      <c r="FD13" s="12"/>
      <c r="FE13" s="12"/>
      <c r="FF13" s="12"/>
      <c r="FG13" s="12"/>
    </row>
    <row r="14" spans="1:163" x14ac:dyDescent="0.35">
      <c r="C14" s="10" t="s">
        <v>23</v>
      </c>
      <c r="D14" s="11"/>
      <c r="E14" s="11"/>
      <c r="F14" s="11"/>
      <c r="G14" s="11"/>
      <c r="H14" s="12"/>
      <c r="I14" s="12"/>
      <c r="J14" s="12"/>
      <c r="K14" s="12"/>
      <c r="L14" s="11"/>
      <c r="M14" s="11"/>
      <c r="N14" s="11"/>
      <c r="O14" s="11"/>
      <c r="P14" s="12"/>
      <c r="Q14" s="12"/>
      <c r="R14" s="12"/>
      <c r="S14" s="12"/>
      <c r="T14" s="11"/>
      <c r="U14" s="11"/>
      <c r="V14" s="11"/>
      <c r="W14" s="11"/>
      <c r="X14" s="12"/>
      <c r="Y14" s="12"/>
      <c r="Z14" s="12"/>
      <c r="AA14" s="12"/>
      <c r="AB14" s="11"/>
      <c r="AC14" s="11"/>
      <c r="AD14" s="11"/>
      <c r="AE14" s="11"/>
      <c r="AF14" s="12"/>
      <c r="AG14" s="12"/>
      <c r="AH14" s="12"/>
      <c r="AI14" s="12"/>
      <c r="AJ14" s="11"/>
      <c r="AK14" s="11"/>
      <c r="AL14" s="11"/>
      <c r="AM14" s="11"/>
      <c r="AN14" s="12"/>
      <c r="AO14" s="12"/>
      <c r="AP14" s="12"/>
      <c r="AQ14" s="12"/>
      <c r="AR14" s="11"/>
      <c r="AS14" s="11"/>
      <c r="AT14" s="11"/>
      <c r="AU14" s="11"/>
      <c r="AV14" s="12"/>
      <c r="AW14" s="12"/>
      <c r="AX14" s="12"/>
      <c r="AY14" s="12"/>
      <c r="AZ14" s="11"/>
      <c r="BA14" s="11"/>
      <c r="BB14" s="11"/>
      <c r="BC14" s="11"/>
      <c r="BD14" s="12"/>
      <c r="BE14" s="12"/>
      <c r="BF14" s="12"/>
      <c r="BG14" s="12"/>
      <c r="BH14" s="11"/>
      <c r="BI14" s="11"/>
      <c r="BJ14" s="11"/>
      <c r="BK14" s="11"/>
      <c r="BL14" s="12"/>
      <c r="BM14" s="12"/>
      <c r="BN14" s="12"/>
      <c r="BO14" s="12"/>
      <c r="BP14" s="11"/>
      <c r="BQ14" s="11"/>
      <c r="BR14" s="11"/>
      <c r="BS14" s="11"/>
      <c r="BT14" s="12"/>
      <c r="BU14" s="12"/>
      <c r="BV14" s="12"/>
      <c r="BW14" s="12"/>
      <c r="BX14" s="11"/>
      <c r="BY14" s="11"/>
      <c r="BZ14" s="11"/>
      <c r="CA14" s="11"/>
      <c r="CB14" s="12"/>
      <c r="CC14" s="12"/>
      <c r="CD14" s="12"/>
      <c r="CE14" s="12"/>
      <c r="CF14" s="11"/>
      <c r="CG14" s="11"/>
      <c r="CH14" s="11"/>
      <c r="CI14" s="11"/>
      <c r="CJ14" s="12"/>
      <c r="CK14" s="12"/>
      <c r="CL14" s="12"/>
      <c r="CM14" s="12"/>
      <c r="CN14" s="11"/>
      <c r="CO14" s="11"/>
      <c r="CP14" s="11"/>
      <c r="CQ14" s="11"/>
      <c r="CR14" s="12"/>
      <c r="CS14" s="12"/>
      <c r="CT14" s="12"/>
      <c r="CU14" s="12"/>
      <c r="CV14" s="11"/>
      <c r="CW14" s="11"/>
      <c r="CX14" s="11"/>
      <c r="CY14" s="11"/>
      <c r="CZ14" s="12"/>
      <c r="DA14" s="12"/>
      <c r="DB14" s="12"/>
      <c r="DC14" s="12"/>
      <c r="DD14" s="11"/>
      <c r="DE14" s="11"/>
      <c r="DF14" s="11"/>
      <c r="DG14" s="11"/>
      <c r="DH14" s="12"/>
      <c r="DI14" s="12"/>
      <c r="DJ14" s="12"/>
      <c r="DK14" s="12"/>
      <c r="DL14" s="11">
        <v>50</v>
      </c>
      <c r="DM14" s="11">
        <v>30</v>
      </c>
      <c r="DN14" s="11">
        <v>20</v>
      </c>
      <c r="DO14" s="11"/>
      <c r="DP14" s="12">
        <v>70</v>
      </c>
      <c r="DQ14" s="12">
        <v>40</v>
      </c>
      <c r="DR14" s="12">
        <v>50</v>
      </c>
      <c r="DS14" s="12"/>
      <c r="DT14" s="11"/>
      <c r="DU14" s="11"/>
      <c r="DV14" s="11"/>
      <c r="DW14" s="11"/>
      <c r="DX14" s="12"/>
      <c r="DY14" s="12"/>
      <c r="DZ14" s="12"/>
      <c r="EA14" s="12"/>
      <c r="EB14" s="11">
        <v>45</v>
      </c>
      <c r="EC14" s="11">
        <v>30</v>
      </c>
      <c r="ED14" s="11">
        <v>25</v>
      </c>
      <c r="EE14" s="11"/>
      <c r="EF14" s="12">
        <v>70</v>
      </c>
      <c r="EG14" s="12">
        <v>40</v>
      </c>
      <c r="EH14" s="12">
        <v>40</v>
      </c>
      <c r="EI14" s="12"/>
      <c r="EJ14" s="11">
        <v>111</v>
      </c>
      <c r="EK14" s="11">
        <v>90</v>
      </c>
      <c r="EL14" s="11">
        <v>80</v>
      </c>
      <c r="EM14" s="11"/>
      <c r="EN14" s="12">
        <v>80</v>
      </c>
      <c r="EO14" s="12">
        <v>26</v>
      </c>
      <c r="EP14" s="12">
        <v>29</v>
      </c>
      <c r="EQ14" s="12"/>
      <c r="ER14" s="11">
        <v>110</v>
      </c>
      <c r="ES14" s="11">
        <v>85</v>
      </c>
      <c r="ET14" s="11">
        <v>90</v>
      </c>
      <c r="EU14" s="11"/>
      <c r="EV14" s="12">
        <v>95</v>
      </c>
      <c r="EW14" s="12">
        <v>90</v>
      </c>
      <c r="EX14" s="12">
        <v>70</v>
      </c>
      <c r="EY14" s="12"/>
      <c r="EZ14" s="11">
        <v>76</v>
      </c>
      <c r="FA14" s="11">
        <v>330</v>
      </c>
      <c r="FB14" s="11">
        <v>45</v>
      </c>
      <c r="FC14" s="11"/>
      <c r="FD14" s="12">
        <v>60</v>
      </c>
      <c r="FE14" s="12">
        <v>23</v>
      </c>
      <c r="FF14" s="12">
        <v>23</v>
      </c>
      <c r="FG14" s="12"/>
    </row>
    <row r="15" spans="1:163" x14ac:dyDescent="0.35">
      <c r="C15" s="10" t="s">
        <v>24</v>
      </c>
      <c r="D15" s="11"/>
      <c r="E15" s="11"/>
      <c r="F15" s="11"/>
      <c r="G15" s="11"/>
      <c r="H15" s="12"/>
      <c r="I15" s="12"/>
      <c r="J15" s="12"/>
      <c r="K15" s="12"/>
      <c r="L15" s="11"/>
      <c r="M15" s="11"/>
      <c r="N15" s="11"/>
      <c r="O15" s="11"/>
      <c r="P15" s="12"/>
      <c r="Q15" s="12"/>
      <c r="R15" s="12"/>
      <c r="S15" s="12"/>
      <c r="T15" s="11"/>
      <c r="U15" s="11"/>
      <c r="V15" s="11"/>
      <c r="W15" s="11"/>
      <c r="X15" s="12"/>
      <c r="Y15" s="12"/>
      <c r="Z15" s="12"/>
      <c r="AA15" s="12"/>
      <c r="AB15" s="11"/>
      <c r="AC15" s="11"/>
      <c r="AD15" s="11"/>
      <c r="AE15" s="11"/>
      <c r="AF15" s="12"/>
      <c r="AG15" s="12"/>
      <c r="AH15" s="12"/>
      <c r="AI15" s="12"/>
      <c r="AJ15" s="11"/>
      <c r="AK15" s="11"/>
      <c r="AL15" s="11"/>
      <c r="AM15" s="11"/>
      <c r="AN15" s="12"/>
      <c r="AO15" s="12"/>
      <c r="AP15" s="12"/>
      <c r="AQ15" s="12"/>
      <c r="AR15" s="11"/>
      <c r="AS15" s="11"/>
      <c r="AT15" s="11"/>
      <c r="AU15" s="11"/>
      <c r="AV15" s="12"/>
      <c r="AW15" s="12"/>
      <c r="AX15" s="12"/>
      <c r="AY15" s="12"/>
      <c r="AZ15" s="11"/>
      <c r="BA15" s="11"/>
      <c r="BB15" s="11"/>
      <c r="BC15" s="11"/>
      <c r="BD15" s="12"/>
      <c r="BE15" s="12"/>
      <c r="BF15" s="12"/>
      <c r="BG15" s="12"/>
      <c r="BH15" s="11"/>
      <c r="BI15" s="11"/>
      <c r="BJ15" s="11"/>
      <c r="BK15" s="11"/>
      <c r="BL15" s="12"/>
      <c r="BM15" s="12"/>
      <c r="BN15" s="12"/>
      <c r="BO15" s="12"/>
      <c r="BP15" s="11"/>
      <c r="BQ15" s="11"/>
      <c r="BR15" s="11"/>
      <c r="BS15" s="11"/>
      <c r="BT15" s="12"/>
      <c r="BU15" s="12"/>
      <c r="BV15" s="12"/>
      <c r="BW15" s="12"/>
      <c r="BX15" s="11"/>
      <c r="BY15" s="11"/>
      <c r="BZ15" s="11"/>
      <c r="CA15" s="11"/>
      <c r="CB15" s="12"/>
      <c r="CC15" s="12"/>
      <c r="CD15" s="12"/>
      <c r="CE15" s="12"/>
      <c r="CF15" s="11"/>
      <c r="CG15" s="11"/>
      <c r="CH15" s="11"/>
      <c r="CI15" s="11"/>
      <c r="CJ15" s="12"/>
      <c r="CK15" s="12"/>
      <c r="CL15" s="12"/>
      <c r="CM15" s="12"/>
      <c r="CN15" s="11"/>
      <c r="CO15" s="11"/>
      <c r="CP15" s="11"/>
      <c r="CQ15" s="11"/>
      <c r="CR15" s="12"/>
      <c r="CS15" s="12"/>
      <c r="CT15" s="12"/>
      <c r="CU15" s="12"/>
      <c r="CV15" s="11"/>
      <c r="CW15" s="11"/>
      <c r="CX15" s="11"/>
      <c r="CY15" s="11"/>
      <c r="CZ15" s="12"/>
      <c r="DA15" s="12"/>
      <c r="DB15" s="12"/>
      <c r="DC15" s="12"/>
      <c r="DD15" s="11"/>
      <c r="DE15" s="11"/>
      <c r="DF15" s="11"/>
      <c r="DG15" s="11"/>
      <c r="DH15" s="12"/>
      <c r="DI15" s="12"/>
      <c r="DJ15" s="12"/>
      <c r="DK15" s="12"/>
      <c r="DL15" s="11"/>
      <c r="DM15" s="11"/>
      <c r="DN15" s="11"/>
      <c r="DO15" s="11"/>
      <c r="DP15" s="12"/>
      <c r="DQ15" s="12"/>
      <c r="DR15" s="12"/>
      <c r="DS15" s="12"/>
      <c r="DT15" s="11"/>
      <c r="DU15" s="11"/>
      <c r="DV15" s="11"/>
      <c r="DW15" s="11"/>
      <c r="DX15" s="12"/>
      <c r="DY15" s="12"/>
      <c r="DZ15" s="12"/>
      <c r="EA15" s="12"/>
      <c r="EB15" s="11">
        <v>40</v>
      </c>
      <c r="EC15" s="11">
        <v>20</v>
      </c>
      <c r="ED15" s="11">
        <v>20</v>
      </c>
      <c r="EE15" s="11"/>
      <c r="EF15" s="12">
        <v>90</v>
      </c>
      <c r="EG15" s="12">
        <v>90</v>
      </c>
      <c r="EH15" s="12">
        <v>80</v>
      </c>
      <c r="EI15" s="12"/>
      <c r="EJ15" s="11">
        <v>156</v>
      </c>
      <c r="EK15" s="11">
        <v>110</v>
      </c>
      <c r="EL15" s="11">
        <v>110</v>
      </c>
      <c r="EM15" s="11"/>
      <c r="EN15" s="12">
        <v>170</v>
      </c>
      <c r="EO15" s="12">
        <v>110</v>
      </c>
      <c r="EP15" s="12">
        <v>90</v>
      </c>
      <c r="EQ15" s="12"/>
      <c r="ER15" s="11">
        <v>100</v>
      </c>
      <c r="ES15" s="11">
        <v>20</v>
      </c>
      <c r="ET15" s="11">
        <v>20</v>
      </c>
      <c r="EU15" s="11"/>
      <c r="EV15" s="12">
        <v>120</v>
      </c>
      <c r="EW15" s="12">
        <v>40</v>
      </c>
      <c r="EX15" s="12">
        <v>30</v>
      </c>
      <c r="EY15" s="12"/>
      <c r="EZ15" s="11">
        <v>70</v>
      </c>
      <c r="FA15" s="11">
        <v>23</v>
      </c>
      <c r="FB15" s="11">
        <v>30</v>
      </c>
      <c r="FC15" s="11"/>
      <c r="FD15" s="12"/>
      <c r="FE15" s="12"/>
      <c r="FF15" s="12"/>
      <c r="FG15" s="12"/>
    </row>
    <row r="16" spans="1:163" x14ac:dyDescent="0.35">
      <c r="C16" s="10" t="s">
        <v>25</v>
      </c>
      <c r="D16" s="11"/>
      <c r="E16" s="11"/>
      <c r="F16" s="11"/>
      <c r="G16" s="11"/>
      <c r="H16" s="12"/>
      <c r="I16" s="12"/>
      <c r="J16" s="12"/>
      <c r="K16" s="12"/>
      <c r="L16" s="11"/>
      <c r="M16" s="11"/>
      <c r="N16" s="11"/>
      <c r="O16" s="11"/>
      <c r="P16" s="12"/>
      <c r="Q16" s="12"/>
      <c r="R16" s="12"/>
      <c r="S16" s="12"/>
      <c r="T16" s="11"/>
      <c r="U16" s="11"/>
      <c r="V16" s="11"/>
      <c r="W16" s="11"/>
      <c r="X16" s="12"/>
      <c r="Y16" s="12"/>
      <c r="Z16" s="12"/>
      <c r="AA16" s="12"/>
      <c r="AB16" s="11"/>
      <c r="AC16" s="11"/>
      <c r="AD16" s="11"/>
      <c r="AE16" s="11"/>
      <c r="AF16" s="12"/>
      <c r="AG16" s="12"/>
      <c r="AH16" s="12"/>
      <c r="AI16" s="12"/>
      <c r="AJ16" s="11"/>
      <c r="AK16" s="11"/>
      <c r="AL16" s="11"/>
      <c r="AM16" s="11"/>
      <c r="AN16" s="12"/>
      <c r="AO16" s="12"/>
      <c r="AP16" s="12"/>
      <c r="AQ16" s="12"/>
      <c r="AR16" s="11"/>
      <c r="AS16" s="11"/>
      <c r="AT16" s="11"/>
      <c r="AU16" s="11"/>
      <c r="AV16" s="12"/>
      <c r="AW16" s="12"/>
      <c r="AX16" s="12"/>
      <c r="AY16" s="12"/>
      <c r="AZ16" s="11"/>
      <c r="BA16" s="11"/>
      <c r="BB16" s="11"/>
      <c r="BC16" s="11"/>
      <c r="BD16" s="12"/>
      <c r="BE16" s="12"/>
      <c r="BF16" s="12"/>
      <c r="BG16" s="12"/>
      <c r="BH16" s="11"/>
      <c r="BI16" s="11"/>
      <c r="BJ16" s="11"/>
      <c r="BK16" s="11"/>
      <c r="BL16" s="12"/>
      <c r="BM16" s="12"/>
      <c r="BN16" s="12"/>
      <c r="BO16" s="12"/>
      <c r="BP16" s="11"/>
      <c r="BQ16" s="11"/>
      <c r="BR16" s="11"/>
      <c r="BS16" s="11"/>
      <c r="BT16" s="12"/>
      <c r="BU16" s="12"/>
      <c r="BV16" s="12"/>
      <c r="BW16" s="12"/>
      <c r="BX16" s="11"/>
      <c r="BY16" s="11"/>
      <c r="BZ16" s="11"/>
      <c r="CA16" s="11"/>
      <c r="CB16" s="12"/>
      <c r="CC16" s="12"/>
      <c r="CD16" s="12"/>
      <c r="CE16" s="12"/>
      <c r="CF16" s="11"/>
      <c r="CG16" s="11"/>
      <c r="CH16" s="11"/>
      <c r="CI16" s="11"/>
      <c r="CJ16" s="12"/>
      <c r="CK16" s="12"/>
      <c r="CL16" s="12"/>
      <c r="CM16" s="12"/>
      <c r="CN16" s="11"/>
      <c r="CO16" s="11"/>
      <c r="CP16" s="11"/>
      <c r="CQ16" s="11"/>
      <c r="CR16" s="12"/>
      <c r="CS16" s="12"/>
      <c r="CT16" s="12"/>
      <c r="CU16" s="12"/>
      <c r="CV16" s="11"/>
      <c r="CW16" s="11"/>
      <c r="CX16" s="11"/>
      <c r="CY16" s="11"/>
      <c r="CZ16" s="12"/>
      <c r="DA16" s="12"/>
      <c r="DB16" s="12"/>
      <c r="DC16" s="12"/>
      <c r="DD16" s="11"/>
      <c r="DE16" s="11"/>
      <c r="DF16" s="11"/>
      <c r="DG16" s="11"/>
      <c r="DH16" s="12"/>
      <c r="DI16" s="12"/>
      <c r="DJ16" s="12"/>
      <c r="DK16" s="12"/>
      <c r="DL16" s="11"/>
      <c r="DM16" s="11"/>
      <c r="DN16" s="11"/>
      <c r="DO16" s="11"/>
      <c r="DP16" s="12"/>
      <c r="DQ16" s="12"/>
      <c r="DR16" s="12"/>
      <c r="DS16" s="12"/>
      <c r="DT16" s="11"/>
      <c r="DU16" s="11"/>
      <c r="DV16" s="11"/>
      <c r="DW16" s="11"/>
      <c r="DX16" s="12"/>
      <c r="DY16" s="12"/>
      <c r="DZ16" s="12"/>
      <c r="EA16" s="12"/>
      <c r="EB16" s="11">
        <v>70</v>
      </c>
      <c r="EC16" s="11">
        <v>60</v>
      </c>
      <c r="ED16" s="11">
        <v>70</v>
      </c>
      <c r="EE16" s="11"/>
      <c r="EF16" s="12">
        <v>80</v>
      </c>
      <c r="EG16" s="12">
        <v>60</v>
      </c>
      <c r="EH16" s="12">
        <v>70</v>
      </c>
      <c r="EI16" s="12"/>
      <c r="EJ16" s="11">
        <v>80</v>
      </c>
      <c r="EK16" s="11">
        <v>36</v>
      </c>
      <c r="EL16" s="11">
        <v>35</v>
      </c>
      <c r="EM16" s="11"/>
      <c r="EN16" s="12">
        <v>119</v>
      </c>
      <c r="EO16" s="12">
        <v>100</v>
      </c>
      <c r="EP16" s="12">
        <v>95</v>
      </c>
      <c r="EQ16" s="12"/>
      <c r="ER16" s="11">
        <v>115</v>
      </c>
      <c r="ES16" s="11">
        <v>120</v>
      </c>
      <c r="ET16" s="11">
        <v>90</v>
      </c>
      <c r="EU16" s="11"/>
      <c r="EV16" s="12">
        <v>140</v>
      </c>
      <c r="EW16" s="12">
        <v>100</v>
      </c>
      <c r="EX16" s="12">
        <v>160</v>
      </c>
      <c r="EY16" s="12"/>
      <c r="EZ16" s="11">
        <v>76</v>
      </c>
      <c r="FA16" s="11">
        <v>27</v>
      </c>
      <c r="FB16" s="11">
        <v>23</v>
      </c>
      <c r="FC16" s="11"/>
      <c r="FD16" s="12"/>
      <c r="FE16" s="12"/>
      <c r="FF16" s="12"/>
      <c r="FG16" s="12"/>
    </row>
    <row r="17" spans="3:163" x14ac:dyDescent="0.35">
      <c r="C17" s="10" t="s">
        <v>26</v>
      </c>
      <c r="D17" s="11"/>
      <c r="E17" s="11"/>
      <c r="F17" s="11"/>
      <c r="G17" s="11"/>
      <c r="H17" s="12"/>
      <c r="I17" s="12"/>
      <c r="J17" s="12"/>
      <c r="K17" s="12"/>
      <c r="L17" s="11"/>
      <c r="M17" s="11"/>
      <c r="N17" s="11"/>
      <c r="O17" s="11"/>
      <c r="P17" s="12"/>
      <c r="Q17" s="12"/>
      <c r="R17" s="12"/>
      <c r="S17" s="12"/>
      <c r="T17" s="11"/>
      <c r="U17" s="11"/>
      <c r="V17" s="11"/>
      <c r="W17" s="11"/>
      <c r="X17" s="12"/>
      <c r="Y17" s="12"/>
      <c r="Z17" s="12"/>
      <c r="AA17" s="12"/>
      <c r="AB17" s="11"/>
      <c r="AC17" s="11"/>
      <c r="AD17" s="11"/>
      <c r="AE17" s="11"/>
      <c r="AF17" s="12"/>
      <c r="AG17" s="12"/>
      <c r="AH17" s="12"/>
      <c r="AI17" s="12"/>
      <c r="AJ17" s="11"/>
      <c r="AK17" s="11"/>
      <c r="AL17" s="11"/>
      <c r="AM17" s="11"/>
      <c r="AN17" s="12"/>
      <c r="AO17" s="12"/>
      <c r="AP17" s="12"/>
      <c r="AQ17" s="12"/>
      <c r="AR17" s="11"/>
      <c r="AS17" s="11"/>
      <c r="AT17" s="11"/>
      <c r="AU17" s="11"/>
      <c r="AV17" s="12"/>
      <c r="AW17" s="12"/>
      <c r="AX17" s="12"/>
      <c r="AY17" s="12"/>
      <c r="AZ17" s="11"/>
      <c r="BA17" s="11"/>
      <c r="BB17" s="11"/>
      <c r="BC17" s="11"/>
      <c r="BD17" s="12"/>
      <c r="BE17" s="12"/>
      <c r="BF17" s="12"/>
      <c r="BG17" s="12"/>
      <c r="BH17" s="11"/>
      <c r="BI17" s="11"/>
      <c r="BJ17" s="11"/>
      <c r="BK17" s="11"/>
      <c r="BL17" s="12"/>
      <c r="BM17" s="12"/>
      <c r="BN17" s="12"/>
      <c r="BO17" s="12"/>
      <c r="BP17" s="11"/>
      <c r="BQ17" s="11"/>
      <c r="BR17" s="11"/>
      <c r="BS17" s="11"/>
      <c r="BT17" s="12"/>
      <c r="BU17" s="12"/>
      <c r="BV17" s="12"/>
      <c r="BW17" s="12"/>
      <c r="BX17" s="11"/>
      <c r="BY17" s="11"/>
      <c r="BZ17" s="11"/>
      <c r="CA17" s="11"/>
      <c r="CB17" s="12"/>
      <c r="CC17" s="12"/>
      <c r="CD17" s="12"/>
      <c r="CE17" s="12"/>
      <c r="CF17" s="11"/>
      <c r="CG17" s="11"/>
      <c r="CH17" s="11"/>
      <c r="CI17" s="11"/>
      <c r="CJ17" s="12"/>
      <c r="CK17" s="12"/>
      <c r="CL17" s="12"/>
      <c r="CM17" s="12"/>
      <c r="CN17" s="11"/>
      <c r="CO17" s="11"/>
      <c r="CP17" s="11"/>
      <c r="CQ17" s="11"/>
      <c r="CR17" s="12"/>
      <c r="CS17" s="12"/>
      <c r="CT17" s="12"/>
      <c r="CU17" s="12"/>
      <c r="CV17" s="11"/>
      <c r="CW17" s="11"/>
      <c r="CX17" s="11"/>
      <c r="CY17" s="11"/>
      <c r="CZ17" s="12"/>
      <c r="DA17" s="12"/>
      <c r="DB17" s="12"/>
      <c r="DC17" s="12"/>
      <c r="DD17" s="11"/>
      <c r="DE17" s="11"/>
      <c r="DF17" s="11"/>
      <c r="DG17" s="11"/>
      <c r="DH17" s="12"/>
      <c r="DI17" s="12"/>
      <c r="DJ17" s="12"/>
      <c r="DK17" s="12"/>
      <c r="DL17" s="11"/>
      <c r="DM17" s="11"/>
      <c r="DN17" s="11"/>
      <c r="DO17" s="11"/>
      <c r="DP17" s="12"/>
      <c r="DQ17" s="12"/>
      <c r="DR17" s="12"/>
      <c r="DS17" s="12"/>
      <c r="DT17" s="11"/>
      <c r="DU17" s="11"/>
      <c r="DV17" s="11"/>
      <c r="DW17" s="11"/>
      <c r="DX17" s="12"/>
      <c r="DY17" s="12"/>
      <c r="DZ17" s="12"/>
      <c r="EA17" s="12"/>
      <c r="EB17" s="11">
        <v>100</v>
      </c>
      <c r="EC17" s="11">
        <v>70</v>
      </c>
      <c r="ED17" s="11">
        <v>70</v>
      </c>
      <c r="EE17" s="11"/>
      <c r="EF17" s="12">
        <v>50</v>
      </c>
      <c r="EG17" s="12">
        <v>10</v>
      </c>
      <c r="EH17" s="12">
        <v>10</v>
      </c>
      <c r="EI17" s="12"/>
      <c r="EJ17" s="11">
        <v>120</v>
      </c>
      <c r="EK17" s="11">
        <v>45</v>
      </c>
      <c r="EL17" s="11">
        <v>35</v>
      </c>
      <c r="EM17" s="11"/>
      <c r="EN17" s="12">
        <v>64</v>
      </c>
      <c r="EO17" s="12">
        <v>43</v>
      </c>
      <c r="EP17" s="12">
        <v>47</v>
      </c>
      <c r="EQ17" s="12"/>
      <c r="ER17" s="11">
        <v>120</v>
      </c>
      <c r="ES17" s="11">
        <v>70</v>
      </c>
      <c r="ET17" s="11">
        <v>80</v>
      </c>
      <c r="EU17" s="11"/>
      <c r="EV17" s="12">
        <v>110</v>
      </c>
      <c r="EW17" s="12">
        <v>80</v>
      </c>
      <c r="EX17" s="12">
        <v>90</v>
      </c>
      <c r="EY17" s="12"/>
      <c r="EZ17" s="11">
        <v>39</v>
      </c>
      <c r="FA17" s="11">
        <v>15</v>
      </c>
      <c r="FB17" s="11">
        <v>12</v>
      </c>
      <c r="FC17" s="11"/>
      <c r="FD17" s="12"/>
      <c r="FE17" s="12"/>
      <c r="FF17" s="12"/>
      <c r="FG17" s="12"/>
    </row>
    <row r="18" spans="3:163" x14ac:dyDescent="0.35">
      <c r="C18" s="10" t="s">
        <v>27</v>
      </c>
      <c r="D18" s="11"/>
      <c r="E18" s="11"/>
      <c r="F18" s="11"/>
      <c r="G18" s="11"/>
      <c r="H18" s="12"/>
      <c r="I18" s="12"/>
      <c r="J18" s="12"/>
      <c r="K18" s="12"/>
      <c r="L18" s="11"/>
      <c r="M18" s="11"/>
      <c r="N18" s="11"/>
      <c r="O18" s="11"/>
      <c r="P18" s="12"/>
      <c r="Q18" s="12"/>
      <c r="R18" s="12"/>
      <c r="S18" s="12"/>
      <c r="T18" s="11"/>
      <c r="U18" s="11"/>
      <c r="V18" s="11"/>
      <c r="W18" s="11"/>
      <c r="X18" s="12"/>
      <c r="Y18" s="12"/>
      <c r="Z18" s="12"/>
      <c r="AA18" s="12"/>
      <c r="AB18" s="11"/>
      <c r="AC18" s="11"/>
      <c r="AD18" s="11"/>
      <c r="AE18" s="11"/>
      <c r="AF18" s="12"/>
      <c r="AG18" s="12"/>
      <c r="AH18" s="12"/>
      <c r="AI18" s="12"/>
      <c r="AJ18" s="11"/>
      <c r="AK18" s="11"/>
      <c r="AL18" s="11"/>
      <c r="AM18" s="11"/>
      <c r="AN18" s="12"/>
      <c r="AO18" s="12"/>
      <c r="AP18" s="12"/>
      <c r="AQ18" s="12"/>
      <c r="AR18" s="11"/>
      <c r="AS18" s="11"/>
      <c r="AT18" s="11"/>
      <c r="AU18" s="11"/>
      <c r="AV18" s="12"/>
      <c r="AW18" s="12"/>
      <c r="AX18" s="12"/>
      <c r="AY18" s="12"/>
      <c r="AZ18" s="11"/>
      <c r="BA18" s="11"/>
      <c r="BB18" s="11"/>
      <c r="BC18" s="11"/>
      <c r="BD18" s="12"/>
      <c r="BE18" s="12"/>
      <c r="BF18" s="12"/>
      <c r="BG18" s="12"/>
      <c r="BH18" s="11"/>
      <c r="BI18" s="11"/>
      <c r="BJ18" s="11"/>
      <c r="BK18" s="11"/>
      <c r="BL18" s="12"/>
      <c r="BM18" s="12"/>
      <c r="BN18" s="12"/>
      <c r="BO18" s="12"/>
      <c r="BP18" s="11"/>
      <c r="BQ18" s="11"/>
      <c r="BR18" s="11"/>
      <c r="BS18" s="11"/>
      <c r="BT18" s="12"/>
      <c r="BU18" s="12"/>
      <c r="BV18" s="12"/>
      <c r="BW18" s="12"/>
      <c r="BX18" s="11"/>
      <c r="BY18" s="11"/>
      <c r="BZ18" s="11"/>
      <c r="CA18" s="11"/>
      <c r="CB18" s="12"/>
      <c r="CC18" s="12"/>
      <c r="CD18" s="12"/>
      <c r="CE18" s="12"/>
      <c r="CF18" s="11"/>
      <c r="CG18" s="11"/>
      <c r="CH18" s="11"/>
      <c r="CI18" s="11"/>
      <c r="CJ18" s="12"/>
      <c r="CK18" s="12"/>
      <c r="CL18" s="12"/>
      <c r="CM18" s="12"/>
      <c r="CN18" s="11"/>
      <c r="CO18" s="11"/>
      <c r="CP18" s="11"/>
      <c r="CQ18" s="11"/>
      <c r="CR18" s="12"/>
      <c r="CS18" s="12"/>
      <c r="CT18" s="12"/>
      <c r="CU18" s="12"/>
      <c r="CV18" s="11"/>
      <c r="CW18" s="11"/>
      <c r="CX18" s="11"/>
      <c r="CY18" s="11"/>
      <c r="CZ18" s="12"/>
      <c r="DA18" s="12"/>
      <c r="DB18" s="12"/>
      <c r="DC18" s="12"/>
      <c r="DD18" s="11"/>
      <c r="DE18" s="11"/>
      <c r="DF18" s="11"/>
      <c r="DG18" s="11"/>
      <c r="DH18" s="12"/>
      <c r="DI18" s="12"/>
      <c r="DJ18" s="12"/>
      <c r="DK18" s="12"/>
      <c r="DL18" s="11"/>
      <c r="DM18" s="11"/>
      <c r="DN18" s="11"/>
      <c r="DO18" s="11"/>
      <c r="DP18" s="12"/>
      <c r="DQ18" s="12"/>
      <c r="DR18" s="12"/>
      <c r="DS18" s="12"/>
      <c r="DT18" s="11"/>
      <c r="DU18" s="11"/>
      <c r="DV18" s="11"/>
      <c r="DW18" s="11"/>
      <c r="DX18" s="12"/>
      <c r="DY18" s="12"/>
      <c r="DZ18" s="12"/>
      <c r="EA18" s="12"/>
      <c r="EB18" s="11">
        <v>90</v>
      </c>
      <c r="EC18" s="11">
        <v>50</v>
      </c>
      <c r="ED18" s="11">
        <v>60</v>
      </c>
      <c r="EE18" s="11"/>
      <c r="EF18" s="12">
        <v>70</v>
      </c>
      <c r="EG18" s="12">
        <v>20</v>
      </c>
      <c r="EH18" s="12">
        <v>50</v>
      </c>
      <c r="EI18" s="12"/>
      <c r="EJ18" s="11">
        <v>133</v>
      </c>
      <c r="EK18" s="11">
        <v>65</v>
      </c>
      <c r="EL18" s="11">
        <v>64</v>
      </c>
      <c r="EM18" s="11"/>
      <c r="EN18" s="12"/>
      <c r="EO18" s="12"/>
      <c r="EP18" s="12"/>
      <c r="EQ18" s="12"/>
      <c r="ER18" s="11">
        <v>125</v>
      </c>
      <c r="ES18" s="11">
        <v>60</v>
      </c>
      <c r="ET18" s="11">
        <v>70</v>
      </c>
      <c r="EU18" s="11"/>
      <c r="EV18" s="12">
        <v>95</v>
      </c>
      <c r="EW18" s="12">
        <v>80</v>
      </c>
      <c r="EX18" s="12">
        <v>90</v>
      </c>
      <c r="EY18" s="12"/>
      <c r="EZ18" s="11">
        <v>68</v>
      </c>
      <c r="FA18" s="11">
        <v>34</v>
      </c>
      <c r="FB18" s="11">
        <v>31</v>
      </c>
      <c r="FC18" s="11"/>
      <c r="FD18" s="12"/>
      <c r="FE18" s="12"/>
      <c r="FF18" s="12"/>
      <c r="FG18" s="12"/>
    </row>
    <row r="19" spans="3:163" x14ac:dyDescent="0.35">
      <c r="C19" s="10"/>
      <c r="D19" s="11"/>
      <c r="E19" s="11"/>
      <c r="F19" s="11"/>
      <c r="G19" s="11"/>
      <c r="H19" s="12"/>
      <c r="I19" s="12"/>
      <c r="J19" s="12"/>
      <c r="K19" s="12"/>
      <c r="L19" s="11"/>
      <c r="M19" s="11"/>
      <c r="N19" s="11"/>
      <c r="O19" s="11"/>
      <c r="P19" s="12"/>
      <c r="Q19" s="12"/>
      <c r="R19" s="12"/>
      <c r="S19" s="12"/>
      <c r="T19" s="11"/>
      <c r="U19" s="11"/>
      <c r="V19" s="11"/>
      <c r="W19" s="11"/>
      <c r="X19" s="12"/>
      <c r="Y19" s="12"/>
      <c r="Z19" s="12"/>
      <c r="AA19" s="12"/>
      <c r="AB19" s="11"/>
      <c r="AC19" s="11"/>
      <c r="AD19" s="11"/>
      <c r="AE19" s="11"/>
      <c r="AF19" s="12"/>
      <c r="AG19" s="12"/>
      <c r="AH19" s="12"/>
      <c r="AI19" s="12"/>
      <c r="AJ19" s="11"/>
      <c r="AK19" s="11"/>
      <c r="AL19" s="11"/>
      <c r="AM19" s="11"/>
      <c r="AN19" s="12"/>
      <c r="AO19" s="12"/>
      <c r="AP19" s="12"/>
      <c r="AQ19" s="12"/>
      <c r="AR19" s="11"/>
      <c r="AS19" s="11"/>
      <c r="AT19" s="11"/>
      <c r="AU19" s="11"/>
      <c r="AV19" s="12"/>
      <c r="AW19" s="12"/>
      <c r="AX19" s="12"/>
      <c r="AY19" s="12"/>
      <c r="AZ19" s="11"/>
      <c r="BA19" s="11"/>
      <c r="BB19" s="11"/>
      <c r="BC19" s="11"/>
      <c r="BD19" s="12"/>
      <c r="BE19" s="12"/>
      <c r="BF19" s="12"/>
      <c r="BG19" s="12"/>
      <c r="BH19" s="11"/>
      <c r="BI19" s="11"/>
      <c r="BJ19" s="11"/>
      <c r="BK19" s="11"/>
      <c r="BL19" s="12"/>
      <c r="BM19" s="12"/>
      <c r="BN19" s="12"/>
      <c r="BO19" s="12"/>
      <c r="BP19" s="11"/>
      <c r="BQ19" s="11"/>
      <c r="BR19" s="11"/>
      <c r="BS19" s="11"/>
      <c r="BT19" s="12"/>
      <c r="BU19" s="12"/>
      <c r="BV19" s="12"/>
      <c r="BW19" s="12"/>
      <c r="BX19" s="11"/>
      <c r="BY19" s="11"/>
      <c r="BZ19" s="11"/>
      <c r="CA19" s="11"/>
      <c r="CB19" s="12"/>
      <c r="CC19" s="12"/>
      <c r="CD19" s="12"/>
      <c r="CE19" s="12"/>
      <c r="CF19" s="11"/>
      <c r="CG19" s="11"/>
      <c r="CH19" s="11"/>
      <c r="CI19" s="11"/>
      <c r="CJ19" s="12"/>
      <c r="CK19" s="12"/>
      <c r="CL19" s="12"/>
      <c r="CM19" s="12"/>
      <c r="CN19" s="11"/>
      <c r="CO19" s="11"/>
      <c r="CP19" s="11"/>
      <c r="CQ19" s="11"/>
      <c r="CR19" s="12"/>
      <c r="CS19" s="12"/>
      <c r="CT19" s="12"/>
      <c r="CU19" s="12"/>
      <c r="CV19" s="11"/>
      <c r="CW19" s="11"/>
      <c r="CX19" s="11"/>
      <c r="CY19" s="11"/>
      <c r="CZ19" s="12"/>
      <c r="DA19" s="12"/>
      <c r="DB19" s="12"/>
      <c r="DC19" s="12"/>
      <c r="DD19" s="11"/>
      <c r="DE19" s="11"/>
      <c r="DF19" s="11"/>
      <c r="DG19" s="11"/>
      <c r="DH19" s="12"/>
      <c r="DI19" s="12"/>
      <c r="DJ19" s="12"/>
      <c r="DK19" s="12"/>
      <c r="DL19" s="11"/>
      <c r="DM19" s="11"/>
      <c r="DN19" s="11"/>
      <c r="DO19" s="11"/>
      <c r="DP19" s="12"/>
      <c r="DQ19" s="12"/>
      <c r="DR19" s="12"/>
      <c r="DS19" s="12"/>
      <c r="DT19" s="11"/>
      <c r="DU19" s="11"/>
      <c r="DV19" s="11"/>
      <c r="DW19" s="11"/>
      <c r="DX19" s="12"/>
      <c r="DY19" s="12"/>
      <c r="DZ19" s="12"/>
      <c r="EA19" s="12"/>
      <c r="EB19" s="11"/>
      <c r="EC19" s="11"/>
      <c r="ED19" s="11"/>
      <c r="EE19" s="11"/>
      <c r="EF19" s="12"/>
      <c r="EG19" s="12"/>
      <c r="EH19" s="12"/>
      <c r="EI19" s="12"/>
      <c r="EJ19" s="11"/>
      <c r="EK19" s="11"/>
      <c r="EL19" s="11"/>
      <c r="EM19" s="11"/>
      <c r="EN19" s="12"/>
      <c r="EO19" s="12"/>
      <c r="EP19" s="12"/>
      <c r="EQ19" s="12"/>
      <c r="ER19" s="11"/>
      <c r="ES19" s="11"/>
      <c r="ET19" s="11"/>
      <c r="EU19" s="11"/>
      <c r="EV19" s="12"/>
      <c r="EW19" s="12"/>
      <c r="EX19" s="12"/>
      <c r="EY19" s="12"/>
      <c r="EZ19" s="11"/>
      <c r="FA19" s="11"/>
      <c r="FB19" s="11"/>
      <c r="FC19" s="11"/>
      <c r="FD19" s="12"/>
      <c r="FE19" s="12"/>
      <c r="FF19" s="12"/>
      <c r="FG19" s="12"/>
    </row>
    <row r="20" spans="3:163" x14ac:dyDescent="0.35">
      <c r="C20" s="10" t="s">
        <v>28</v>
      </c>
      <c r="D20" s="11">
        <v>16</v>
      </c>
      <c r="E20" s="11"/>
      <c r="F20" s="11"/>
      <c r="G20" s="11"/>
      <c r="H20" s="12">
        <v>9</v>
      </c>
      <c r="I20" s="12"/>
      <c r="J20" s="12"/>
      <c r="K20" s="12"/>
      <c r="L20" s="11">
        <v>16</v>
      </c>
      <c r="M20" s="11"/>
      <c r="N20" s="11"/>
      <c r="O20" s="11"/>
      <c r="P20" s="12">
        <v>20</v>
      </c>
      <c r="Q20" s="12"/>
      <c r="R20" s="12"/>
      <c r="S20" s="12"/>
      <c r="T20" s="11">
        <v>14</v>
      </c>
      <c r="U20" s="11"/>
      <c r="V20" s="11"/>
      <c r="W20" s="11"/>
      <c r="X20" s="12">
        <v>18</v>
      </c>
      <c r="Y20" s="12"/>
      <c r="Z20" s="12"/>
      <c r="AA20" s="12"/>
      <c r="AB20" s="11">
        <v>22</v>
      </c>
      <c r="AC20" s="11"/>
      <c r="AD20" s="11"/>
      <c r="AE20" s="11"/>
      <c r="AF20" s="12">
        <v>17</v>
      </c>
      <c r="AG20" s="12"/>
      <c r="AH20" s="12"/>
      <c r="AI20" s="12"/>
      <c r="AJ20" s="11">
        <v>10</v>
      </c>
      <c r="AK20" s="11"/>
      <c r="AL20" s="11"/>
      <c r="AM20" s="11"/>
      <c r="AN20" s="12">
        <v>15</v>
      </c>
      <c r="AO20" s="12"/>
      <c r="AP20" s="12"/>
      <c r="AQ20" s="12"/>
      <c r="AR20" s="11">
        <v>11</v>
      </c>
      <c r="AS20" s="11"/>
      <c r="AT20" s="11"/>
      <c r="AU20" s="11"/>
      <c r="AV20" s="12">
        <v>14</v>
      </c>
      <c r="AW20" s="12"/>
      <c r="AX20" s="12"/>
      <c r="AY20" s="12"/>
      <c r="AZ20" s="11">
        <v>10</v>
      </c>
      <c r="BA20" s="11"/>
      <c r="BB20" s="11"/>
      <c r="BC20" s="11"/>
      <c r="BD20" s="12">
        <v>31</v>
      </c>
      <c r="BE20" s="12"/>
      <c r="BF20" s="12"/>
      <c r="BG20" s="12"/>
      <c r="BH20" s="11">
        <v>15</v>
      </c>
      <c r="BI20" s="11"/>
      <c r="BJ20" s="11"/>
      <c r="BK20" s="11"/>
      <c r="BL20" s="12">
        <v>18</v>
      </c>
      <c r="BM20" s="12"/>
      <c r="BN20" s="12"/>
      <c r="BO20" s="12"/>
      <c r="BP20" s="11">
        <v>9</v>
      </c>
      <c r="BQ20" s="11"/>
      <c r="BR20" s="11"/>
      <c r="BS20" s="11"/>
      <c r="BT20" s="12">
        <v>7</v>
      </c>
      <c r="BU20" s="12"/>
      <c r="BV20" s="12"/>
      <c r="BW20" s="12"/>
      <c r="BX20" s="11">
        <v>20</v>
      </c>
      <c r="BY20" s="11"/>
      <c r="BZ20" s="11"/>
      <c r="CA20" s="11"/>
      <c r="CB20" s="12">
        <v>12</v>
      </c>
      <c r="CC20" s="12"/>
      <c r="CD20" s="12"/>
      <c r="CE20" s="12"/>
      <c r="CF20" s="11">
        <v>11</v>
      </c>
      <c r="CG20" s="11"/>
      <c r="CH20" s="11"/>
      <c r="CI20" s="11"/>
      <c r="CJ20" s="12">
        <v>15</v>
      </c>
      <c r="CK20" s="12"/>
      <c r="CL20" s="12"/>
      <c r="CM20" s="12"/>
      <c r="CN20" s="11">
        <v>11</v>
      </c>
      <c r="CO20" s="11"/>
      <c r="CP20" s="11"/>
      <c r="CQ20" s="11"/>
      <c r="CR20" s="12">
        <v>11</v>
      </c>
      <c r="CS20" s="12"/>
      <c r="CT20" s="12"/>
      <c r="CU20" s="12"/>
      <c r="CV20" s="11">
        <v>16</v>
      </c>
      <c r="CW20" s="11"/>
      <c r="CX20" s="11"/>
      <c r="CY20" s="11"/>
      <c r="CZ20" s="12">
        <v>9</v>
      </c>
      <c r="DA20" s="12"/>
      <c r="DB20" s="12"/>
      <c r="DC20" s="12"/>
      <c r="DD20" s="11">
        <v>9</v>
      </c>
      <c r="DE20" s="11"/>
      <c r="DF20" s="11"/>
      <c r="DG20" s="11"/>
      <c r="DH20" s="12">
        <v>12</v>
      </c>
      <c r="DI20" s="12"/>
      <c r="DJ20" s="12"/>
      <c r="DK20" s="12"/>
      <c r="DL20" s="11">
        <v>12</v>
      </c>
      <c r="DM20" s="11"/>
      <c r="DN20" s="11"/>
      <c r="DO20" s="11"/>
      <c r="DP20" s="12">
        <v>15</v>
      </c>
      <c r="DQ20" s="12"/>
      <c r="DR20" s="12"/>
      <c r="DS20" s="12"/>
      <c r="DT20" s="11">
        <v>2</v>
      </c>
      <c r="DU20" s="11"/>
      <c r="DV20" s="11"/>
      <c r="DW20" s="11"/>
      <c r="DX20" s="12">
        <v>13</v>
      </c>
      <c r="DY20" s="12"/>
      <c r="DZ20" s="12"/>
      <c r="EA20" s="12"/>
      <c r="EB20" s="11">
        <v>16</v>
      </c>
      <c r="EC20" s="11"/>
      <c r="ED20" s="11"/>
      <c r="EE20" s="11"/>
      <c r="EF20" s="12">
        <v>14</v>
      </c>
      <c r="EG20" s="12"/>
      <c r="EH20" s="12"/>
      <c r="EI20" s="12"/>
      <c r="EJ20" s="11">
        <v>52</v>
      </c>
      <c r="EK20" s="11"/>
      <c r="EL20" s="11"/>
      <c r="EM20" s="11"/>
      <c r="EN20" s="12">
        <v>16</v>
      </c>
      <c r="EO20" s="12"/>
      <c r="EP20" s="12"/>
      <c r="EQ20" s="12"/>
      <c r="ER20" s="11">
        <v>22</v>
      </c>
      <c r="ES20" s="11"/>
      <c r="ET20" s="11"/>
      <c r="EU20" s="11"/>
      <c r="EV20" s="12">
        <v>26</v>
      </c>
      <c r="EW20" s="12"/>
      <c r="EX20" s="12"/>
      <c r="EY20" s="12"/>
      <c r="EZ20" s="11">
        <v>19</v>
      </c>
      <c r="FA20" s="11"/>
      <c r="FB20" s="11"/>
      <c r="FC20" s="11"/>
      <c r="FD20" s="12">
        <v>21</v>
      </c>
      <c r="FE20" s="12"/>
      <c r="FF20" s="12"/>
      <c r="FG20" s="12"/>
    </row>
    <row r="21" spans="3:163" x14ac:dyDescent="0.35">
      <c r="C21" s="10" t="s">
        <v>30</v>
      </c>
      <c r="D21" s="11">
        <v>12</v>
      </c>
      <c r="E21" s="11"/>
      <c r="F21" s="11"/>
      <c r="G21" s="11"/>
      <c r="H21" s="12">
        <v>20</v>
      </c>
      <c r="I21" s="12"/>
      <c r="J21" s="12"/>
      <c r="K21" s="12"/>
      <c r="L21" s="11">
        <v>16</v>
      </c>
      <c r="M21" s="11"/>
      <c r="N21" s="11"/>
      <c r="O21" s="11"/>
      <c r="P21" s="12">
        <v>19</v>
      </c>
      <c r="Q21" s="12"/>
      <c r="R21" s="12"/>
      <c r="S21" s="12"/>
      <c r="T21" s="11">
        <v>12</v>
      </c>
      <c r="U21" s="11"/>
      <c r="V21" s="11"/>
      <c r="W21" s="11"/>
      <c r="X21" s="12">
        <v>17</v>
      </c>
      <c r="Y21" s="12"/>
      <c r="Z21" s="12"/>
      <c r="AA21" s="12"/>
      <c r="AB21" s="11">
        <v>19</v>
      </c>
      <c r="AC21" s="11"/>
      <c r="AD21" s="11"/>
      <c r="AE21" s="11"/>
      <c r="AF21" s="12">
        <v>18</v>
      </c>
      <c r="AG21" s="12"/>
      <c r="AH21" s="12"/>
      <c r="AI21" s="12"/>
      <c r="AJ21" s="11">
        <v>15</v>
      </c>
      <c r="AK21" s="11"/>
      <c r="AL21" s="11"/>
      <c r="AM21" s="11"/>
      <c r="AN21" s="12">
        <v>8</v>
      </c>
      <c r="AO21" s="12"/>
      <c r="AP21" s="12"/>
      <c r="AQ21" s="12"/>
      <c r="AR21" s="11">
        <v>10</v>
      </c>
      <c r="AS21" s="11"/>
      <c r="AT21" s="11"/>
      <c r="AU21" s="11"/>
      <c r="AV21" s="12">
        <v>15</v>
      </c>
      <c r="AW21" s="12"/>
      <c r="AX21" s="12"/>
      <c r="AY21" s="12"/>
      <c r="AZ21" s="11">
        <v>14</v>
      </c>
      <c r="BA21" s="11"/>
      <c r="BB21" s="11"/>
      <c r="BC21" s="11"/>
      <c r="BD21" s="12">
        <v>23</v>
      </c>
      <c r="BE21" s="12"/>
      <c r="BF21" s="12"/>
      <c r="BG21" s="12"/>
      <c r="BH21" s="11">
        <v>17</v>
      </c>
      <c r="BI21" s="11"/>
      <c r="BJ21" s="11"/>
      <c r="BK21" s="11"/>
      <c r="BL21" s="12">
        <v>18</v>
      </c>
      <c r="BM21" s="12"/>
      <c r="BN21" s="12"/>
      <c r="BO21" s="12"/>
      <c r="BP21" s="11">
        <v>14</v>
      </c>
      <c r="BQ21" s="11"/>
      <c r="BR21" s="11"/>
      <c r="BS21" s="11"/>
      <c r="BT21" s="12">
        <v>12</v>
      </c>
      <c r="BU21" s="12"/>
      <c r="BV21" s="12"/>
      <c r="BW21" s="12"/>
      <c r="BX21" s="11">
        <v>17</v>
      </c>
      <c r="BY21" s="11"/>
      <c r="BZ21" s="11"/>
      <c r="CA21" s="11"/>
      <c r="CB21" s="12">
        <v>13</v>
      </c>
      <c r="CC21" s="12"/>
      <c r="CD21" s="12"/>
      <c r="CE21" s="12"/>
      <c r="CF21" s="11">
        <v>13</v>
      </c>
      <c r="CG21" s="11"/>
      <c r="CH21" s="11"/>
      <c r="CI21" s="11"/>
      <c r="CJ21" s="12">
        <v>20</v>
      </c>
      <c r="CK21" s="12"/>
      <c r="CL21" s="12"/>
      <c r="CM21" s="12"/>
      <c r="CN21" s="11">
        <v>12</v>
      </c>
      <c r="CO21" s="11"/>
      <c r="CP21" s="11"/>
      <c r="CQ21" s="11"/>
      <c r="CR21" s="12">
        <v>10</v>
      </c>
      <c r="CS21" s="12"/>
      <c r="CT21" s="12"/>
      <c r="CU21" s="12"/>
      <c r="CV21" s="11">
        <v>17</v>
      </c>
      <c r="CW21" s="11"/>
      <c r="CX21" s="11"/>
      <c r="CY21" s="11"/>
      <c r="CZ21" s="12">
        <v>8</v>
      </c>
      <c r="DA21" s="12"/>
      <c r="DB21" s="12"/>
      <c r="DC21" s="12"/>
      <c r="DD21" s="11">
        <v>14</v>
      </c>
      <c r="DE21" s="11"/>
      <c r="DF21" s="11"/>
      <c r="DG21" s="11"/>
      <c r="DH21" s="12">
        <v>19</v>
      </c>
      <c r="DI21" s="12"/>
      <c r="DJ21" s="12"/>
      <c r="DK21" s="12"/>
      <c r="DL21" s="11">
        <v>12</v>
      </c>
      <c r="DM21" s="11"/>
      <c r="DN21" s="11"/>
      <c r="DO21" s="11"/>
      <c r="DP21" s="12">
        <v>18</v>
      </c>
      <c r="DQ21" s="12"/>
      <c r="DR21" s="12"/>
      <c r="DS21" s="12"/>
      <c r="DT21" s="11">
        <v>27</v>
      </c>
      <c r="DU21" s="11"/>
      <c r="DV21" s="11"/>
      <c r="DW21" s="11"/>
      <c r="DX21" s="12">
        <v>18</v>
      </c>
      <c r="DY21" s="12"/>
      <c r="DZ21" s="12"/>
      <c r="EA21" s="12"/>
      <c r="EB21" s="11">
        <v>16</v>
      </c>
      <c r="EC21" s="11"/>
      <c r="ED21" s="11"/>
      <c r="EE21" s="11"/>
      <c r="EF21" s="12">
        <v>12</v>
      </c>
      <c r="EG21" s="12"/>
      <c r="EH21" s="12"/>
      <c r="EI21" s="12"/>
      <c r="EJ21" s="11">
        <v>12</v>
      </c>
      <c r="EK21" s="11"/>
      <c r="EL21" s="11"/>
      <c r="EM21" s="11"/>
      <c r="EN21" s="12">
        <v>11</v>
      </c>
      <c r="EO21" s="12"/>
      <c r="EP21" s="12"/>
      <c r="EQ21" s="12"/>
      <c r="ER21" s="11">
        <v>17</v>
      </c>
      <c r="ES21" s="11"/>
      <c r="ET21" s="11"/>
      <c r="EU21" s="11"/>
      <c r="EV21" s="12">
        <v>8</v>
      </c>
      <c r="EW21" s="12"/>
      <c r="EX21" s="12"/>
      <c r="EY21" s="12"/>
      <c r="EZ21" s="11">
        <v>13</v>
      </c>
      <c r="FA21" s="11"/>
      <c r="FB21" s="11"/>
      <c r="FC21" s="11"/>
      <c r="FD21" s="12">
        <v>15</v>
      </c>
      <c r="FE21" s="12"/>
      <c r="FF21" s="12"/>
      <c r="FG21" s="12"/>
    </row>
    <row r="22" spans="3:163" x14ac:dyDescent="0.35">
      <c r="C22" s="10" t="s">
        <v>31</v>
      </c>
      <c r="D22" s="11">
        <v>12</v>
      </c>
      <c r="E22" s="11"/>
      <c r="F22" s="11"/>
      <c r="G22" s="11"/>
      <c r="H22" s="12">
        <v>17</v>
      </c>
      <c r="I22" s="12"/>
      <c r="J22" s="12"/>
      <c r="K22" s="12"/>
      <c r="L22" s="11">
        <v>17</v>
      </c>
      <c r="M22" s="11"/>
      <c r="N22" s="11"/>
      <c r="O22" s="11"/>
      <c r="P22" s="12">
        <v>20</v>
      </c>
      <c r="Q22" s="12"/>
      <c r="R22" s="12"/>
      <c r="S22" s="12"/>
      <c r="T22" s="11">
        <v>13</v>
      </c>
      <c r="U22" s="11"/>
      <c r="V22" s="11"/>
      <c r="W22" s="11"/>
      <c r="X22" s="12">
        <v>23</v>
      </c>
      <c r="Y22" s="12"/>
      <c r="Z22" s="12"/>
      <c r="AA22" s="12"/>
      <c r="AB22" s="11">
        <v>20</v>
      </c>
      <c r="AC22" s="11"/>
      <c r="AD22" s="11"/>
      <c r="AE22" s="11"/>
      <c r="AF22" s="12">
        <v>20</v>
      </c>
      <c r="AG22" s="12"/>
      <c r="AH22" s="12"/>
      <c r="AI22" s="12"/>
      <c r="AJ22" s="11">
        <v>21</v>
      </c>
      <c r="AK22" s="11"/>
      <c r="AL22" s="11"/>
      <c r="AM22" s="11"/>
      <c r="AN22" s="12">
        <v>17</v>
      </c>
      <c r="AO22" s="12"/>
      <c r="AP22" s="12"/>
      <c r="AQ22" s="12"/>
      <c r="AR22" s="11">
        <v>8</v>
      </c>
      <c r="AS22" s="11"/>
      <c r="AT22" s="11"/>
      <c r="AU22" s="11"/>
      <c r="AV22" s="12">
        <v>15</v>
      </c>
      <c r="AW22" s="12"/>
      <c r="AX22" s="12"/>
      <c r="AY22" s="12"/>
      <c r="AZ22" s="11">
        <v>12</v>
      </c>
      <c r="BA22" s="11"/>
      <c r="BB22" s="11"/>
      <c r="BC22" s="11"/>
      <c r="BD22" s="12">
        <v>17</v>
      </c>
      <c r="BE22" s="12"/>
      <c r="BF22" s="12"/>
      <c r="BG22" s="12"/>
      <c r="BH22" s="11">
        <v>21</v>
      </c>
      <c r="BI22" s="11"/>
      <c r="BJ22" s="11"/>
      <c r="BK22" s="11"/>
      <c r="BL22" s="12">
        <v>17</v>
      </c>
      <c r="BM22" s="12"/>
      <c r="BN22" s="12"/>
      <c r="BO22" s="12"/>
      <c r="BP22" s="11">
        <v>10</v>
      </c>
      <c r="BQ22" s="11"/>
      <c r="BR22" s="11"/>
      <c r="BS22" s="11"/>
      <c r="BT22" s="12">
        <v>15</v>
      </c>
      <c r="BU22" s="12"/>
      <c r="BV22" s="12"/>
      <c r="BW22" s="12"/>
      <c r="BX22" s="11">
        <v>11</v>
      </c>
      <c r="BY22" s="11"/>
      <c r="BZ22" s="11"/>
      <c r="CA22" s="11"/>
      <c r="CB22" s="12">
        <v>15</v>
      </c>
      <c r="CC22" s="12"/>
      <c r="CD22" s="12"/>
      <c r="CE22" s="12"/>
      <c r="CF22" s="11">
        <v>14</v>
      </c>
      <c r="CG22" s="11"/>
      <c r="CH22" s="11"/>
      <c r="CI22" s="11"/>
      <c r="CJ22" s="12">
        <v>11</v>
      </c>
      <c r="CK22" s="12"/>
      <c r="CL22" s="12"/>
      <c r="CM22" s="12"/>
      <c r="CN22" s="11">
        <v>19</v>
      </c>
      <c r="CO22" s="11"/>
      <c r="CP22" s="11"/>
      <c r="CQ22" s="11"/>
      <c r="CR22" s="12">
        <v>10</v>
      </c>
      <c r="CS22" s="12"/>
      <c r="CT22" s="12"/>
      <c r="CU22" s="12"/>
      <c r="CV22" s="11">
        <v>12</v>
      </c>
      <c r="CW22" s="11"/>
      <c r="CX22" s="11"/>
      <c r="CY22" s="11"/>
      <c r="CZ22" s="12">
        <v>8</v>
      </c>
      <c r="DA22" s="12"/>
      <c r="DB22" s="12"/>
      <c r="DC22" s="12"/>
      <c r="DD22" s="11">
        <v>14</v>
      </c>
      <c r="DE22" s="11"/>
      <c r="DF22" s="11"/>
      <c r="DG22" s="11"/>
      <c r="DH22" s="12">
        <v>19</v>
      </c>
      <c r="DI22" s="12"/>
      <c r="DJ22" s="12"/>
      <c r="DK22" s="12"/>
      <c r="DL22" s="11">
        <v>10</v>
      </c>
      <c r="DM22" s="11"/>
      <c r="DN22" s="11"/>
      <c r="DO22" s="11"/>
      <c r="DP22" s="12">
        <v>13</v>
      </c>
      <c r="DQ22" s="12"/>
      <c r="DR22" s="12"/>
      <c r="DS22" s="12"/>
      <c r="DT22" s="11">
        <v>19</v>
      </c>
      <c r="DU22" s="11"/>
      <c r="DV22" s="11"/>
      <c r="DW22" s="11"/>
      <c r="DX22" s="12">
        <v>17</v>
      </c>
      <c r="DY22" s="12"/>
      <c r="DZ22" s="12"/>
      <c r="EA22" s="12"/>
      <c r="EB22" s="11">
        <v>15</v>
      </c>
      <c r="EC22" s="11"/>
      <c r="ED22" s="11"/>
      <c r="EE22" s="11"/>
      <c r="EF22" s="12">
        <v>25</v>
      </c>
      <c r="EG22" s="12"/>
      <c r="EH22" s="12"/>
      <c r="EI22" s="12"/>
      <c r="EJ22" s="11"/>
      <c r="EK22" s="11"/>
      <c r="EL22" s="11"/>
      <c r="EM22" s="11"/>
      <c r="EN22" s="12">
        <v>14</v>
      </c>
      <c r="EO22" s="12"/>
      <c r="EP22" s="12"/>
      <c r="EQ22" s="12"/>
      <c r="ER22" s="11">
        <v>15</v>
      </c>
      <c r="ES22" s="11"/>
      <c r="ET22" s="11"/>
      <c r="EU22" s="11"/>
      <c r="EV22" s="12">
        <v>20</v>
      </c>
      <c r="EW22" s="12"/>
      <c r="EX22" s="12"/>
      <c r="EY22" s="12"/>
      <c r="EZ22" s="11">
        <v>9</v>
      </c>
      <c r="FA22" s="11"/>
      <c r="FB22" s="11"/>
      <c r="FC22" s="11"/>
      <c r="FD22" s="12">
        <v>9</v>
      </c>
      <c r="FE22" s="12"/>
      <c r="FF22" s="12"/>
      <c r="FG22" s="12"/>
    </row>
    <row r="23" spans="3:163" x14ac:dyDescent="0.35">
      <c r="C23" s="10" t="s">
        <v>32</v>
      </c>
      <c r="D23" s="11">
        <v>19</v>
      </c>
      <c r="E23" s="11"/>
      <c r="F23" s="11"/>
      <c r="G23" s="11"/>
      <c r="H23" s="12">
        <v>9</v>
      </c>
      <c r="I23" s="12"/>
      <c r="J23" s="12"/>
      <c r="K23" s="12"/>
      <c r="L23" s="11">
        <v>18</v>
      </c>
      <c r="M23" s="11"/>
      <c r="N23" s="11"/>
      <c r="O23" s="11"/>
      <c r="P23" s="12">
        <v>19</v>
      </c>
      <c r="Q23" s="12"/>
      <c r="R23" s="12"/>
      <c r="S23" s="12"/>
      <c r="T23" s="11">
        <v>13</v>
      </c>
      <c r="U23" s="11"/>
      <c r="V23" s="11"/>
      <c r="W23" s="11"/>
      <c r="X23" s="12">
        <v>17</v>
      </c>
      <c r="Y23" s="12"/>
      <c r="Z23" s="12"/>
      <c r="AA23" s="12"/>
      <c r="AB23" s="11">
        <v>14</v>
      </c>
      <c r="AC23" s="11"/>
      <c r="AD23" s="11"/>
      <c r="AE23" s="11"/>
      <c r="AF23" s="12">
        <v>21</v>
      </c>
      <c r="AG23" s="12"/>
      <c r="AH23" s="12"/>
      <c r="AI23" s="12"/>
      <c r="AJ23" s="11">
        <v>21</v>
      </c>
      <c r="AK23" s="11"/>
      <c r="AL23" s="11"/>
      <c r="AM23" s="11"/>
      <c r="AN23" s="12">
        <v>10</v>
      </c>
      <c r="AO23" s="12"/>
      <c r="AP23" s="12"/>
      <c r="AQ23" s="12"/>
      <c r="AR23" s="11">
        <v>9</v>
      </c>
      <c r="AS23" s="11"/>
      <c r="AT23" s="11"/>
      <c r="AU23" s="11"/>
      <c r="AV23" s="12">
        <v>17</v>
      </c>
      <c r="AW23" s="12"/>
      <c r="AX23" s="12"/>
      <c r="AY23" s="12"/>
      <c r="AZ23" s="11">
        <v>12</v>
      </c>
      <c r="BA23" s="11"/>
      <c r="BB23" s="11"/>
      <c r="BC23" s="11"/>
      <c r="BD23" s="12">
        <v>16</v>
      </c>
      <c r="BE23" s="12"/>
      <c r="BF23" s="12"/>
      <c r="BG23" s="12"/>
      <c r="BH23" s="11">
        <v>14</v>
      </c>
      <c r="BI23" s="11"/>
      <c r="BJ23" s="11"/>
      <c r="BK23" s="11"/>
      <c r="BL23" s="12">
        <v>16</v>
      </c>
      <c r="BM23" s="12"/>
      <c r="BN23" s="12"/>
      <c r="BO23" s="12"/>
      <c r="BP23" s="11">
        <v>10</v>
      </c>
      <c r="BQ23" s="11"/>
      <c r="BR23" s="11"/>
      <c r="BS23" s="11"/>
      <c r="BT23" s="12">
        <v>10</v>
      </c>
      <c r="BU23" s="12"/>
      <c r="BV23" s="12"/>
      <c r="BW23" s="12"/>
      <c r="BX23" s="11">
        <v>18</v>
      </c>
      <c r="BY23" s="11"/>
      <c r="BZ23" s="11"/>
      <c r="CA23" s="11"/>
      <c r="CB23" s="12">
        <v>15</v>
      </c>
      <c r="CC23" s="12"/>
      <c r="CD23" s="12"/>
      <c r="CE23" s="12"/>
      <c r="CF23" s="11"/>
      <c r="CG23" s="11"/>
      <c r="CH23" s="11"/>
      <c r="CI23" s="11"/>
      <c r="CJ23" s="12">
        <v>15</v>
      </c>
      <c r="CK23" s="12"/>
      <c r="CL23" s="12"/>
      <c r="CM23" s="12"/>
      <c r="CN23" s="11">
        <v>10</v>
      </c>
      <c r="CO23" s="11"/>
      <c r="CP23" s="11"/>
      <c r="CQ23" s="11"/>
      <c r="CR23" s="12">
        <v>12</v>
      </c>
      <c r="CS23" s="12"/>
      <c r="CT23" s="12"/>
      <c r="CU23" s="12"/>
      <c r="CV23" s="11">
        <v>9</v>
      </c>
      <c r="CW23" s="11"/>
      <c r="CX23" s="11"/>
      <c r="CY23" s="11"/>
      <c r="CZ23" s="12">
        <v>13</v>
      </c>
      <c r="DA23" s="12"/>
      <c r="DB23" s="12"/>
      <c r="DC23" s="12"/>
      <c r="DD23" s="11">
        <v>12</v>
      </c>
      <c r="DE23" s="11"/>
      <c r="DF23" s="11"/>
      <c r="DG23" s="11"/>
      <c r="DH23" s="12">
        <v>15</v>
      </c>
      <c r="DI23" s="12"/>
      <c r="DJ23" s="12"/>
      <c r="DK23" s="12"/>
      <c r="DL23" s="11">
        <v>15</v>
      </c>
      <c r="DM23" s="11"/>
      <c r="DN23" s="11"/>
      <c r="DO23" s="11"/>
      <c r="DP23" s="12">
        <v>12</v>
      </c>
      <c r="DQ23" s="12"/>
      <c r="DR23" s="12"/>
      <c r="DS23" s="12"/>
      <c r="DT23" s="11">
        <v>16</v>
      </c>
      <c r="DU23" s="11"/>
      <c r="DV23" s="11"/>
      <c r="DW23" s="11"/>
      <c r="DX23" s="12">
        <v>16</v>
      </c>
      <c r="DY23" s="12"/>
      <c r="DZ23" s="12"/>
      <c r="EA23" s="12"/>
      <c r="EB23" s="11">
        <v>20</v>
      </c>
      <c r="EC23" s="11"/>
      <c r="ED23" s="11"/>
      <c r="EE23" s="11"/>
      <c r="EF23" s="12">
        <v>12</v>
      </c>
      <c r="EG23" s="12"/>
      <c r="EH23" s="12"/>
      <c r="EI23" s="12"/>
      <c r="EJ23" s="11"/>
      <c r="EK23" s="11"/>
      <c r="EL23" s="11"/>
      <c r="EM23" s="11"/>
      <c r="EN23" s="12">
        <v>7</v>
      </c>
      <c r="EO23" s="12"/>
      <c r="EP23" s="12"/>
      <c r="EQ23" s="12"/>
      <c r="ER23" s="11">
        <v>11</v>
      </c>
      <c r="ES23" s="11"/>
      <c r="ET23" s="11"/>
      <c r="EU23" s="11"/>
      <c r="EV23" s="12">
        <v>50</v>
      </c>
      <c r="EW23" s="12"/>
      <c r="EX23" s="12"/>
      <c r="EY23" s="12"/>
      <c r="EZ23" s="11">
        <v>8</v>
      </c>
      <c r="FA23" s="11"/>
      <c r="FB23" s="11"/>
      <c r="FC23" s="11"/>
      <c r="FD23" s="12">
        <v>7</v>
      </c>
      <c r="FE23" s="12"/>
      <c r="FF23" s="12"/>
      <c r="FG23" s="12"/>
    </row>
    <row r="24" spans="3:163" x14ac:dyDescent="0.35">
      <c r="C24" s="10" t="s">
        <v>33</v>
      </c>
      <c r="D24" s="11">
        <v>17</v>
      </c>
      <c r="E24" s="11"/>
      <c r="F24" s="11"/>
      <c r="G24" s="11"/>
      <c r="H24" s="12">
        <v>20</v>
      </c>
      <c r="I24" s="12"/>
      <c r="J24" s="12"/>
      <c r="K24" s="12"/>
      <c r="L24" s="11">
        <v>18</v>
      </c>
      <c r="M24" s="11"/>
      <c r="N24" s="11"/>
      <c r="O24" s="11"/>
      <c r="P24" s="12">
        <v>21</v>
      </c>
      <c r="Q24" s="12"/>
      <c r="R24" s="12"/>
      <c r="S24" s="12"/>
      <c r="T24" s="11">
        <v>11</v>
      </c>
      <c r="U24" s="11"/>
      <c r="V24" s="11"/>
      <c r="W24" s="11"/>
      <c r="X24" s="12">
        <v>10</v>
      </c>
      <c r="Y24" s="12"/>
      <c r="Z24" s="12"/>
      <c r="AA24" s="12"/>
      <c r="AB24" s="11">
        <v>17</v>
      </c>
      <c r="AC24" s="11"/>
      <c r="AD24" s="11"/>
      <c r="AE24" s="11"/>
      <c r="AF24" s="12">
        <v>20</v>
      </c>
      <c r="AG24" s="12"/>
      <c r="AH24" s="12"/>
      <c r="AI24" s="12"/>
      <c r="AJ24" s="11">
        <v>14</v>
      </c>
      <c r="AK24" s="11"/>
      <c r="AL24" s="11"/>
      <c r="AM24" s="11"/>
      <c r="AN24" s="12">
        <v>14</v>
      </c>
      <c r="AO24" s="12"/>
      <c r="AP24" s="12"/>
      <c r="AQ24" s="12"/>
      <c r="AR24" s="11">
        <v>5</v>
      </c>
      <c r="AS24" s="11"/>
      <c r="AT24" s="11"/>
      <c r="AU24" s="11"/>
      <c r="AV24" s="12">
        <v>13</v>
      </c>
      <c r="AW24" s="12"/>
      <c r="AX24" s="12"/>
      <c r="AY24" s="12"/>
      <c r="AZ24" s="11">
        <v>20</v>
      </c>
      <c r="BA24" s="11"/>
      <c r="BB24" s="11"/>
      <c r="BC24" s="11"/>
      <c r="BD24" s="12">
        <v>19</v>
      </c>
      <c r="BE24" s="12"/>
      <c r="BF24" s="12"/>
      <c r="BG24" s="12"/>
      <c r="BH24" s="11">
        <v>16</v>
      </c>
      <c r="BI24" s="11"/>
      <c r="BJ24" s="11"/>
      <c r="BK24" s="11"/>
      <c r="BL24" s="12">
        <v>16</v>
      </c>
      <c r="BM24" s="12"/>
      <c r="BN24" s="12"/>
      <c r="BO24" s="12"/>
      <c r="BP24" s="11">
        <v>15</v>
      </c>
      <c r="BQ24" s="11"/>
      <c r="BR24" s="11"/>
      <c r="BS24" s="11"/>
      <c r="BT24" s="12">
        <v>18</v>
      </c>
      <c r="BU24" s="12"/>
      <c r="BV24" s="12"/>
      <c r="BW24" s="12"/>
      <c r="BX24" s="11">
        <v>13</v>
      </c>
      <c r="BY24" s="11"/>
      <c r="BZ24" s="11"/>
      <c r="CA24" s="11"/>
      <c r="CB24" s="12">
        <v>17</v>
      </c>
      <c r="CC24" s="12"/>
      <c r="CD24" s="12"/>
      <c r="CE24" s="12"/>
      <c r="CF24" s="11"/>
      <c r="CG24" s="11"/>
      <c r="CH24" s="11"/>
      <c r="CI24" s="11"/>
      <c r="CJ24" s="12">
        <v>17</v>
      </c>
      <c r="CK24" s="12"/>
      <c r="CL24" s="12"/>
      <c r="CM24" s="12"/>
      <c r="CN24" s="11">
        <v>9</v>
      </c>
      <c r="CO24" s="11"/>
      <c r="CP24" s="11"/>
      <c r="CQ24" s="11"/>
      <c r="CR24" s="12">
        <v>12</v>
      </c>
      <c r="CS24" s="12"/>
      <c r="CT24" s="12"/>
      <c r="CU24" s="12"/>
      <c r="CV24" s="11">
        <v>12</v>
      </c>
      <c r="CW24" s="11"/>
      <c r="CX24" s="11"/>
      <c r="CY24" s="11"/>
      <c r="CZ24" s="12">
        <v>10</v>
      </c>
      <c r="DA24" s="12"/>
      <c r="DB24" s="12"/>
      <c r="DC24" s="12"/>
      <c r="DD24" s="11">
        <v>10</v>
      </c>
      <c r="DE24" s="11"/>
      <c r="DF24" s="11"/>
      <c r="DG24" s="11"/>
      <c r="DH24" s="12">
        <v>19</v>
      </c>
      <c r="DI24" s="12"/>
      <c r="DJ24" s="12"/>
      <c r="DK24" s="12"/>
      <c r="DL24" s="11">
        <v>14</v>
      </c>
      <c r="DM24" s="11"/>
      <c r="DN24" s="11"/>
      <c r="DO24" s="11"/>
      <c r="DP24" s="12">
        <v>19</v>
      </c>
      <c r="DQ24" s="12"/>
      <c r="DR24" s="12"/>
      <c r="DS24" s="12"/>
      <c r="DT24" s="11">
        <v>12</v>
      </c>
      <c r="DU24" s="11"/>
      <c r="DV24" s="11"/>
      <c r="DW24" s="11"/>
      <c r="DX24" s="12">
        <v>20</v>
      </c>
      <c r="DY24" s="12"/>
      <c r="DZ24" s="12"/>
      <c r="EA24" s="12"/>
      <c r="EB24" s="11">
        <v>55</v>
      </c>
      <c r="EC24" s="11"/>
      <c r="ED24" s="11"/>
      <c r="EE24" s="11"/>
      <c r="EF24" s="12">
        <v>14</v>
      </c>
      <c r="EG24" s="12"/>
      <c r="EH24" s="12"/>
      <c r="EI24" s="12"/>
      <c r="EJ24" s="11"/>
      <c r="EK24" s="11"/>
      <c r="EL24" s="11"/>
      <c r="EM24" s="11"/>
      <c r="EN24" s="12">
        <v>13</v>
      </c>
      <c r="EO24" s="12"/>
      <c r="EP24" s="12"/>
      <c r="EQ24" s="12"/>
      <c r="ER24" s="11">
        <v>15</v>
      </c>
      <c r="ES24" s="11"/>
      <c r="ET24" s="11"/>
      <c r="EU24" s="11"/>
      <c r="EV24" s="12">
        <v>6</v>
      </c>
      <c r="EW24" s="12"/>
      <c r="EX24" s="12"/>
      <c r="EY24" s="12"/>
      <c r="EZ24" s="11">
        <v>10</v>
      </c>
      <c r="FA24" s="11"/>
      <c r="FB24" s="11"/>
      <c r="FC24" s="11"/>
      <c r="FD24" s="12">
        <v>12</v>
      </c>
      <c r="FE24" s="12"/>
      <c r="FF24" s="12"/>
      <c r="FG24" s="12"/>
    </row>
    <row r="25" spans="3:163" x14ac:dyDescent="0.35">
      <c r="C25" s="10"/>
      <c r="D25" s="11"/>
      <c r="E25" s="11"/>
      <c r="F25" s="11"/>
      <c r="G25" s="11"/>
      <c r="H25" s="12"/>
      <c r="I25" s="12"/>
      <c r="J25" s="12"/>
      <c r="K25" s="12"/>
      <c r="L25" s="11"/>
      <c r="M25" s="11"/>
      <c r="N25" s="11"/>
      <c r="O25" s="11"/>
      <c r="P25" s="12"/>
      <c r="Q25" s="12"/>
      <c r="R25" s="12"/>
      <c r="S25" s="12"/>
      <c r="T25" s="11"/>
      <c r="U25" s="11"/>
      <c r="V25" s="11"/>
      <c r="W25" s="11"/>
      <c r="X25" s="12"/>
      <c r="Y25" s="12"/>
      <c r="Z25" s="12"/>
      <c r="AA25" s="12"/>
      <c r="AB25" s="11"/>
      <c r="AC25" s="11"/>
      <c r="AD25" s="11"/>
      <c r="AE25" s="11"/>
      <c r="AF25" s="12"/>
      <c r="AG25" s="12"/>
      <c r="AH25" s="12"/>
      <c r="AI25" s="12"/>
      <c r="AJ25" s="11"/>
      <c r="AK25" s="11"/>
      <c r="AL25" s="11"/>
      <c r="AM25" s="11"/>
      <c r="AN25" s="12"/>
      <c r="AO25" s="12"/>
      <c r="AP25" s="12"/>
      <c r="AQ25" s="12"/>
      <c r="AR25" s="11"/>
      <c r="AS25" s="11"/>
      <c r="AT25" s="11"/>
      <c r="AU25" s="11"/>
      <c r="AV25" s="12"/>
      <c r="AW25" s="12"/>
      <c r="AX25" s="12"/>
      <c r="AY25" s="12"/>
      <c r="AZ25" s="11"/>
      <c r="BA25" s="11"/>
      <c r="BB25" s="11"/>
      <c r="BC25" s="11"/>
      <c r="BD25" s="12"/>
      <c r="BE25" s="12"/>
      <c r="BF25" s="12"/>
      <c r="BG25" s="12"/>
      <c r="BH25" s="11"/>
      <c r="BI25" s="11"/>
      <c r="BJ25" s="11"/>
      <c r="BK25" s="11"/>
      <c r="BL25" s="12"/>
      <c r="BM25" s="12"/>
      <c r="BN25" s="12"/>
      <c r="BO25" s="12"/>
      <c r="BP25" s="11"/>
      <c r="BQ25" s="11"/>
      <c r="BR25" s="11"/>
      <c r="BS25" s="11"/>
      <c r="BT25" s="12"/>
      <c r="BU25" s="12"/>
      <c r="BV25" s="12"/>
      <c r="BW25" s="12"/>
      <c r="BX25" s="11"/>
      <c r="BY25" s="11"/>
      <c r="BZ25" s="11"/>
      <c r="CA25" s="11"/>
      <c r="CB25" s="12"/>
      <c r="CC25" s="12"/>
      <c r="CD25" s="12"/>
      <c r="CE25" s="12"/>
      <c r="CF25" s="11"/>
      <c r="CG25" s="11"/>
      <c r="CH25" s="11"/>
      <c r="CI25" s="11"/>
      <c r="CJ25" s="12"/>
      <c r="CK25" s="12"/>
      <c r="CL25" s="12"/>
      <c r="CM25" s="12"/>
      <c r="CN25" s="11"/>
      <c r="CO25" s="11"/>
      <c r="CP25" s="11"/>
      <c r="CQ25" s="11"/>
      <c r="CR25" s="12"/>
      <c r="CS25" s="12"/>
      <c r="CT25" s="12"/>
      <c r="CU25" s="12"/>
      <c r="CV25" s="11"/>
      <c r="CW25" s="11"/>
      <c r="CX25" s="11"/>
      <c r="CY25" s="11"/>
      <c r="CZ25" s="12"/>
      <c r="DA25" s="12"/>
      <c r="DB25" s="12"/>
      <c r="DC25" s="12"/>
      <c r="DD25" s="11"/>
      <c r="DE25" s="11"/>
      <c r="DF25" s="11"/>
      <c r="DG25" s="11"/>
      <c r="DH25" s="12"/>
      <c r="DI25" s="12"/>
      <c r="DJ25" s="12"/>
      <c r="DK25" s="12"/>
      <c r="DL25" s="11"/>
      <c r="DM25" s="11"/>
      <c r="DN25" s="11"/>
      <c r="DO25" s="11"/>
      <c r="DP25" s="12"/>
      <c r="DQ25" s="12"/>
      <c r="DR25" s="12"/>
      <c r="DS25" s="12"/>
      <c r="DT25" s="11"/>
      <c r="DU25" s="11"/>
      <c r="DV25" s="11"/>
      <c r="DW25" s="11"/>
      <c r="DX25" s="12"/>
      <c r="DY25" s="12"/>
      <c r="DZ25" s="12"/>
      <c r="EA25" s="12"/>
      <c r="EB25" s="11"/>
      <c r="EC25" s="11"/>
      <c r="ED25" s="11"/>
      <c r="EE25" s="11"/>
      <c r="EF25" s="12"/>
      <c r="EG25" s="12"/>
      <c r="EH25" s="12"/>
      <c r="EI25" s="12"/>
      <c r="EJ25" s="11"/>
      <c r="EK25" s="11"/>
      <c r="EL25" s="11"/>
      <c r="EM25" s="11"/>
      <c r="EN25" s="12"/>
      <c r="EO25" s="12"/>
      <c r="EP25" s="12"/>
      <c r="EQ25" s="12"/>
      <c r="ER25" s="11"/>
      <c r="ES25" s="11"/>
      <c r="ET25" s="11"/>
      <c r="EU25" s="11"/>
      <c r="EV25" s="12"/>
      <c r="EW25" s="12"/>
      <c r="EX25" s="12"/>
      <c r="EY25" s="12"/>
      <c r="EZ25" s="11"/>
      <c r="FA25" s="11"/>
      <c r="FB25" s="11"/>
      <c r="FC25" s="11"/>
      <c r="FD25" s="12"/>
      <c r="FE25" s="12"/>
      <c r="FF25" s="12"/>
      <c r="FG25" s="12"/>
    </row>
    <row r="26" spans="3:163" x14ac:dyDescent="0.35">
      <c r="C26" s="10" t="s">
        <v>34</v>
      </c>
      <c r="D26" s="11">
        <v>36</v>
      </c>
      <c r="E26" s="11">
        <v>53</v>
      </c>
      <c r="F26" s="11">
        <v>43</v>
      </c>
      <c r="G26" s="11"/>
      <c r="H26" s="12"/>
      <c r="I26" s="12"/>
      <c r="J26" s="12"/>
      <c r="K26" s="12"/>
      <c r="L26" s="11"/>
      <c r="M26" s="11"/>
      <c r="N26" s="11"/>
      <c r="O26" s="11"/>
      <c r="P26" s="12">
        <v>16</v>
      </c>
      <c r="Q26" s="12">
        <v>9</v>
      </c>
      <c r="R26" s="12">
        <v>8</v>
      </c>
      <c r="S26" s="12"/>
      <c r="T26" s="11">
        <v>11</v>
      </c>
      <c r="U26" s="11">
        <v>7</v>
      </c>
      <c r="V26" s="11">
        <v>5</v>
      </c>
      <c r="W26" s="11"/>
      <c r="X26" s="12"/>
      <c r="Y26" s="12"/>
      <c r="Z26" s="12"/>
      <c r="AA26" s="12"/>
      <c r="AB26" s="11">
        <v>22</v>
      </c>
      <c r="AC26" s="11">
        <v>37</v>
      </c>
      <c r="AD26" s="11">
        <v>17</v>
      </c>
      <c r="AE26" s="11"/>
      <c r="AF26" s="12"/>
      <c r="AG26" s="12"/>
      <c r="AH26" s="12"/>
      <c r="AI26" s="12"/>
      <c r="AJ26" s="11">
        <v>19</v>
      </c>
      <c r="AK26" s="11">
        <v>18</v>
      </c>
      <c r="AL26" s="11">
        <v>12</v>
      </c>
      <c r="AM26" s="11"/>
      <c r="AN26" s="12">
        <v>14</v>
      </c>
      <c r="AO26" s="12">
        <v>6</v>
      </c>
      <c r="AP26" s="12">
        <v>5</v>
      </c>
      <c r="AQ26" s="12"/>
      <c r="AR26" s="11"/>
      <c r="AS26" s="11"/>
      <c r="AT26" s="11"/>
      <c r="AU26" s="11"/>
      <c r="AV26" s="12"/>
      <c r="AW26" s="12"/>
      <c r="AX26" s="12"/>
      <c r="AY26" s="12"/>
      <c r="AZ26" s="11">
        <v>13</v>
      </c>
      <c r="BA26" s="11">
        <v>6</v>
      </c>
      <c r="BB26" s="11">
        <v>8</v>
      </c>
      <c r="BC26" s="11"/>
      <c r="BD26" s="12">
        <v>7</v>
      </c>
      <c r="BE26" s="12">
        <v>2</v>
      </c>
      <c r="BF26" s="12">
        <v>2</v>
      </c>
      <c r="BG26" s="12"/>
      <c r="BH26" s="11">
        <v>14</v>
      </c>
      <c r="BI26" s="11">
        <v>12</v>
      </c>
      <c r="BJ26" s="11">
        <v>12</v>
      </c>
      <c r="BK26" s="11"/>
      <c r="BL26" s="12">
        <v>17</v>
      </c>
      <c r="BM26" s="12">
        <v>23</v>
      </c>
      <c r="BN26" s="12">
        <v>20</v>
      </c>
      <c r="BO26" s="12"/>
      <c r="BP26" s="11">
        <v>21</v>
      </c>
      <c r="BQ26" s="11">
        <v>8</v>
      </c>
      <c r="BR26" s="11">
        <v>8</v>
      </c>
      <c r="BS26" s="11"/>
      <c r="BT26" s="12">
        <v>12</v>
      </c>
      <c r="BU26" s="12">
        <v>7</v>
      </c>
      <c r="BV26" s="12">
        <v>5</v>
      </c>
      <c r="BW26" s="12"/>
      <c r="BX26" s="11"/>
      <c r="BY26" s="11"/>
      <c r="BZ26" s="11"/>
      <c r="CA26" s="11"/>
      <c r="CB26" s="12">
        <v>24</v>
      </c>
      <c r="CC26" s="12">
        <v>40</v>
      </c>
      <c r="CD26" s="12">
        <v>43</v>
      </c>
      <c r="CE26" s="12"/>
      <c r="CF26" s="11"/>
      <c r="CG26" s="11"/>
      <c r="CH26" s="11"/>
      <c r="CI26" s="11"/>
      <c r="CJ26" s="12">
        <v>18</v>
      </c>
      <c r="CK26" s="12">
        <v>17</v>
      </c>
      <c r="CL26" s="12">
        <v>13</v>
      </c>
      <c r="CM26" s="12"/>
      <c r="CN26" s="11"/>
      <c r="CO26" s="11"/>
      <c r="CP26" s="11"/>
      <c r="CQ26" s="11"/>
      <c r="CR26" s="12"/>
      <c r="CS26" s="12"/>
      <c r="CT26" s="12"/>
      <c r="CU26" s="12"/>
      <c r="CV26" s="11">
        <v>34</v>
      </c>
      <c r="CW26" s="11">
        <v>26</v>
      </c>
      <c r="CX26" s="11">
        <v>17</v>
      </c>
      <c r="CY26" s="11"/>
      <c r="CZ26" s="12"/>
      <c r="DA26" s="12"/>
      <c r="DB26" s="12"/>
      <c r="DC26" s="12"/>
      <c r="DD26" s="11">
        <v>26</v>
      </c>
      <c r="DE26" s="11">
        <v>81</v>
      </c>
      <c r="DF26" s="11">
        <v>70</v>
      </c>
      <c r="DG26" s="11"/>
      <c r="DH26" s="12"/>
      <c r="DI26" s="12"/>
      <c r="DJ26" s="12"/>
      <c r="DK26" s="12"/>
      <c r="DL26" s="11">
        <v>66</v>
      </c>
      <c r="DM26" s="11">
        <v>45</v>
      </c>
      <c r="DN26" s="11">
        <v>25</v>
      </c>
      <c r="DO26" s="11"/>
      <c r="DP26" s="12"/>
      <c r="DQ26" s="12"/>
      <c r="DR26" s="12"/>
      <c r="DS26" s="12"/>
      <c r="DT26" s="11">
        <v>39</v>
      </c>
      <c r="DU26" s="11">
        <v>141</v>
      </c>
      <c r="DV26" s="11">
        <v>66</v>
      </c>
      <c r="DW26" s="11"/>
      <c r="DX26" s="12">
        <v>41</v>
      </c>
      <c r="DY26" s="12">
        <v>70</v>
      </c>
      <c r="DZ26" s="12">
        <v>76</v>
      </c>
      <c r="EA26" s="12"/>
      <c r="EB26" s="11"/>
      <c r="EC26" s="11"/>
      <c r="ED26" s="11"/>
      <c r="EE26" s="11"/>
      <c r="EF26" s="12"/>
      <c r="EG26" s="12"/>
      <c r="EH26" s="12"/>
      <c r="EI26" s="12"/>
      <c r="EJ26" s="11"/>
      <c r="EK26" s="11"/>
      <c r="EL26" s="11"/>
      <c r="EM26" s="11"/>
      <c r="EN26" s="12"/>
      <c r="EO26" s="12"/>
      <c r="EP26" s="12"/>
      <c r="EQ26" s="12"/>
      <c r="ER26" s="11"/>
      <c r="ES26" s="11"/>
      <c r="ET26" s="11"/>
      <c r="EU26" s="11"/>
      <c r="EV26" s="12"/>
      <c r="EW26" s="12"/>
      <c r="EX26" s="12"/>
      <c r="EY26" s="12"/>
      <c r="EZ26" s="11"/>
      <c r="FA26" s="11"/>
      <c r="FB26" s="11"/>
      <c r="FC26" s="11"/>
      <c r="FD26" s="12"/>
      <c r="FE26" s="12"/>
      <c r="FF26" s="12"/>
      <c r="FG26" s="12"/>
    </row>
    <row r="27" spans="3:163" x14ac:dyDescent="0.35">
      <c r="C27" s="10" t="s">
        <v>35</v>
      </c>
      <c r="D27" s="11">
        <v>67</v>
      </c>
      <c r="E27" s="11">
        <v>41</v>
      </c>
      <c r="F27" s="11">
        <v>37</v>
      </c>
      <c r="G27" s="11"/>
      <c r="H27" s="12"/>
      <c r="I27" s="12"/>
      <c r="J27" s="12"/>
      <c r="K27" s="12"/>
      <c r="L27" s="11"/>
      <c r="M27" s="11"/>
      <c r="N27" s="11"/>
      <c r="O27" s="11"/>
      <c r="P27" s="12">
        <v>37</v>
      </c>
      <c r="Q27" s="12">
        <v>49</v>
      </c>
      <c r="R27" s="12">
        <v>60</v>
      </c>
      <c r="S27" s="12"/>
      <c r="T27" s="11">
        <v>11</v>
      </c>
      <c r="U27" s="11">
        <v>5</v>
      </c>
      <c r="V27" s="11">
        <v>2</v>
      </c>
      <c r="W27" s="11"/>
      <c r="X27" s="12"/>
      <c r="Y27" s="12"/>
      <c r="Z27" s="12"/>
      <c r="AA27" s="12"/>
      <c r="AB27" s="11">
        <v>24</v>
      </c>
      <c r="AC27" s="11">
        <v>18</v>
      </c>
      <c r="AD27" s="11">
        <v>23</v>
      </c>
      <c r="AE27" s="11"/>
      <c r="AF27" s="12"/>
      <c r="AG27" s="12"/>
      <c r="AH27" s="12"/>
      <c r="AI27" s="12"/>
      <c r="AJ27" s="11">
        <v>23</v>
      </c>
      <c r="AK27" s="11">
        <v>28</v>
      </c>
      <c r="AL27" s="11">
        <v>19</v>
      </c>
      <c r="AM27" s="11"/>
      <c r="AN27" s="12">
        <v>25</v>
      </c>
      <c r="AO27" s="12">
        <v>27</v>
      </c>
      <c r="AP27" s="12">
        <v>12</v>
      </c>
      <c r="AQ27" s="12"/>
      <c r="AR27" s="11"/>
      <c r="AS27" s="11"/>
      <c r="AT27" s="11"/>
      <c r="AU27" s="11"/>
      <c r="AV27" s="12"/>
      <c r="AW27" s="12"/>
      <c r="AX27" s="12"/>
      <c r="AY27" s="12"/>
      <c r="AZ27" s="11">
        <v>26</v>
      </c>
      <c r="BA27" s="11">
        <v>23</v>
      </c>
      <c r="BB27" s="11">
        <v>15</v>
      </c>
      <c r="BC27" s="11"/>
      <c r="BD27" s="12">
        <v>12</v>
      </c>
      <c r="BE27" s="12">
        <v>6</v>
      </c>
      <c r="BF27" s="12">
        <v>8</v>
      </c>
      <c r="BG27" s="12"/>
      <c r="BH27" s="11"/>
      <c r="BI27" s="11"/>
      <c r="BJ27" s="11"/>
      <c r="BK27" s="11"/>
      <c r="BL27" s="12"/>
      <c r="BM27" s="12"/>
      <c r="BN27" s="12"/>
      <c r="BO27" s="12"/>
      <c r="BP27" s="11">
        <v>13</v>
      </c>
      <c r="BQ27" s="11">
        <v>2</v>
      </c>
      <c r="BR27" s="11">
        <v>3</v>
      </c>
      <c r="BS27" s="11"/>
      <c r="BT27" s="12">
        <v>16</v>
      </c>
      <c r="BU27" s="12">
        <v>5</v>
      </c>
      <c r="BV27" s="12">
        <v>7</v>
      </c>
      <c r="BW27" s="12"/>
      <c r="BX27" s="11"/>
      <c r="BY27" s="11"/>
      <c r="BZ27" s="11"/>
      <c r="CA27" s="11"/>
      <c r="CB27" s="12"/>
      <c r="CC27" s="12"/>
      <c r="CD27" s="12"/>
      <c r="CE27" s="12"/>
      <c r="CF27" s="11"/>
      <c r="CG27" s="11"/>
      <c r="CH27" s="11"/>
      <c r="CI27" s="11"/>
      <c r="CJ27" s="12">
        <v>21</v>
      </c>
      <c r="CK27" s="12">
        <v>11</v>
      </c>
      <c r="CL27" s="12">
        <v>10.6</v>
      </c>
      <c r="CM27" s="12"/>
      <c r="CN27" s="11"/>
      <c r="CO27" s="11"/>
      <c r="CP27" s="11"/>
      <c r="CQ27" s="11"/>
      <c r="CR27" s="12"/>
      <c r="CS27" s="12"/>
      <c r="CT27" s="12"/>
      <c r="CU27" s="12"/>
      <c r="CV27" s="11">
        <v>39</v>
      </c>
      <c r="CW27" s="11">
        <v>43</v>
      </c>
      <c r="CX27" s="11">
        <v>56</v>
      </c>
      <c r="CY27" s="11"/>
      <c r="CZ27" s="12"/>
      <c r="DA27" s="12"/>
      <c r="DB27" s="12"/>
      <c r="DC27" s="12"/>
      <c r="DD27" s="11"/>
      <c r="DE27" s="11"/>
      <c r="DF27" s="11"/>
      <c r="DG27" s="11"/>
      <c r="DH27" s="12"/>
      <c r="DI27" s="12"/>
      <c r="DJ27" s="12"/>
      <c r="DK27" s="12"/>
      <c r="DL27" s="11">
        <v>38</v>
      </c>
      <c r="DM27" s="11">
        <v>22</v>
      </c>
      <c r="DN27" s="11">
        <v>32</v>
      </c>
      <c r="DO27" s="11"/>
      <c r="DP27" s="12"/>
      <c r="DQ27" s="12"/>
      <c r="DR27" s="12"/>
      <c r="DS27" s="12"/>
      <c r="DT27" s="11"/>
      <c r="DU27" s="11"/>
      <c r="DV27" s="11"/>
      <c r="DW27" s="11"/>
      <c r="DX27" s="12">
        <v>42</v>
      </c>
      <c r="DY27" s="12">
        <v>90</v>
      </c>
      <c r="DZ27" s="12">
        <v>60</v>
      </c>
      <c r="EA27" s="12"/>
      <c r="EB27" s="11"/>
      <c r="EC27" s="11"/>
      <c r="ED27" s="11"/>
      <c r="EE27" s="11"/>
      <c r="EF27" s="12"/>
      <c r="EG27" s="12"/>
      <c r="EH27" s="12"/>
      <c r="EI27" s="12"/>
      <c r="EJ27" s="11"/>
      <c r="EK27" s="11"/>
      <c r="EL27" s="11"/>
      <c r="EM27" s="11"/>
      <c r="EN27" s="12"/>
      <c r="EO27" s="12"/>
      <c r="EP27" s="12"/>
      <c r="EQ27" s="12"/>
      <c r="ER27" s="11"/>
      <c r="ES27" s="11"/>
      <c r="ET27" s="11"/>
      <c r="EU27" s="11"/>
      <c r="EV27" s="12"/>
      <c r="EW27" s="12"/>
      <c r="EX27" s="12"/>
      <c r="EY27" s="12"/>
      <c r="EZ27" s="11"/>
      <c r="FA27" s="11"/>
      <c r="FB27" s="11"/>
      <c r="FC27" s="11"/>
      <c r="FD27" s="12"/>
      <c r="FE27" s="12"/>
      <c r="FF27" s="12"/>
      <c r="FG27" s="12"/>
    </row>
    <row r="28" spans="3:163" x14ac:dyDescent="0.35">
      <c r="C28" s="10" t="s">
        <v>36</v>
      </c>
      <c r="D28" s="11"/>
      <c r="E28" s="11"/>
      <c r="F28" s="11"/>
      <c r="G28" s="11"/>
      <c r="H28" s="12"/>
      <c r="I28" s="12"/>
      <c r="J28" s="12"/>
      <c r="K28" s="12"/>
      <c r="L28" s="11"/>
      <c r="M28" s="11"/>
      <c r="N28" s="11"/>
      <c r="O28" s="11"/>
      <c r="P28" s="12">
        <v>26</v>
      </c>
      <c r="Q28" s="12">
        <v>9</v>
      </c>
      <c r="R28" s="12">
        <v>7</v>
      </c>
      <c r="S28" s="12"/>
      <c r="T28" s="11">
        <v>15</v>
      </c>
      <c r="U28" s="11">
        <v>9</v>
      </c>
      <c r="V28" s="11">
        <v>16</v>
      </c>
      <c r="W28" s="11"/>
      <c r="X28" s="12"/>
      <c r="Y28" s="12"/>
      <c r="Z28" s="12"/>
      <c r="AA28" s="12"/>
      <c r="AB28" s="11"/>
      <c r="AC28" s="11"/>
      <c r="AD28" s="11"/>
      <c r="AE28" s="11"/>
      <c r="AF28" s="12"/>
      <c r="AG28" s="12"/>
      <c r="AH28" s="12"/>
      <c r="AI28" s="12"/>
      <c r="AJ28" s="11">
        <v>23</v>
      </c>
      <c r="AK28" s="11">
        <v>9</v>
      </c>
      <c r="AL28" s="11">
        <v>9</v>
      </c>
      <c r="AM28" s="11"/>
      <c r="AN28" s="12">
        <v>26</v>
      </c>
      <c r="AO28" s="12">
        <v>16</v>
      </c>
      <c r="AP28" s="12">
        <v>16</v>
      </c>
      <c r="AQ28" s="12"/>
      <c r="AR28" s="11"/>
      <c r="AS28" s="11"/>
      <c r="AT28" s="11"/>
      <c r="AU28" s="11"/>
      <c r="AV28" s="12"/>
      <c r="AW28" s="12"/>
      <c r="AX28" s="12"/>
      <c r="AY28" s="12"/>
      <c r="AZ28" s="11">
        <v>13</v>
      </c>
      <c r="BA28" s="11">
        <v>17</v>
      </c>
      <c r="BB28" s="11">
        <v>17</v>
      </c>
      <c r="BC28" s="11"/>
      <c r="BD28" s="12"/>
      <c r="BE28" s="12"/>
      <c r="BF28" s="12"/>
      <c r="BG28" s="12"/>
      <c r="BH28" s="11"/>
      <c r="BI28" s="11"/>
      <c r="BJ28" s="11"/>
      <c r="BK28" s="11"/>
      <c r="BL28" s="12"/>
      <c r="BM28" s="12"/>
      <c r="BN28" s="12"/>
      <c r="BO28" s="12"/>
      <c r="BP28" s="11">
        <v>12</v>
      </c>
      <c r="BQ28" s="11">
        <v>5</v>
      </c>
      <c r="BR28" s="11">
        <v>5</v>
      </c>
      <c r="BS28" s="11"/>
      <c r="BT28" s="12"/>
      <c r="BU28" s="12"/>
      <c r="BV28" s="12"/>
      <c r="BW28" s="12"/>
      <c r="BX28" s="11"/>
      <c r="BY28" s="11"/>
      <c r="BZ28" s="11"/>
      <c r="CA28" s="11"/>
      <c r="CB28" s="12"/>
      <c r="CC28" s="12"/>
      <c r="CD28" s="12"/>
      <c r="CE28" s="12"/>
      <c r="CF28" s="11"/>
      <c r="CG28" s="11"/>
      <c r="CH28" s="11"/>
      <c r="CI28" s="11"/>
      <c r="CJ28" s="12">
        <v>14</v>
      </c>
      <c r="CK28" s="12">
        <v>5</v>
      </c>
      <c r="CL28" s="12">
        <v>5</v>
      </c>
      <c r="CM28" s="12"/>
      <c r="CN28" s="11"/>
      <c r="CO28" s="11"/>
      <c r="CP28" s="11"/>
      <c r="CQ28" s="11"/>
      <c r="CR28" s="12"/>
      <c r="CS28" s="12"/>
      <c r="CT28" s="12"/>
      <c r="CU28" s="12"/>
      <c r="CV28" s="11">
        <v>41</v>
      </c>
      <c r="CW28" s="11">
        <v>111</v>
      </c>
      <c r="CX28" s="11">
        <v>59</v>
      </c>
      <c r="CY28" s="11"/>
      <c r="CZ28" s="12"/>
      <c r="DA28" s="12"/>
      <c r="DB28" s="12"/>
      <c r="DC28" s="12"/>
      <c r="DD28" s="11"/>
      <c r="DE28" s="11"/>
      <c r="DF28" s="11"/>
      <c r="DG28" s="11"/>
      <c r="DH28" s="12"/>
      <c r="DI28" s="12"/>
      <c r="DJ28" s="12"/>
      <c r="DK28" s="12"/>
      <c r="DL28" s="11">
        <v>38</v>
      </c>
      <c r="DM28" s="11">
        <v>50</v>
      </c>
      <c r="DN28" s="11">
        <v>45</v>
      </c>
      <c r="DO28" s="11"/>
      <c r="DP28" s="12"/>
      <c r="DQ28" s="12"/>
      <c r="DR28" s="12"/>
      <c r="DS28" s="12"/>
      <c r="DT28" s="11"/>
      <c r="DU28" s="11"/>
      <c r="DV28" s="11"/>
      <c r="DW28" s="11"/>
      <c r="DX28" s="12">
        <v>37</v>
      </c>
      <c r="DY28" s="12">
        <v>136</v>
      </c>
      <c r="DZ28" s="12">
        <v>57</v>
      </c>
      <c r="EA28" s="12"/>
      <c r="EB28" s="11"/>
      <c r="EC28" s="11"/>
      <c r="ED28" s="11"/>
      <c r="EE28" s="11"/>
      <c r="EF28" s="12"/>
      <c r="EG28" s="12"/>
      <c r="EH28" s="12"/>
      <c r="EI28" s="12"/>
      <c r="EJ28" s="11"/>
      <c r="EK28" s="11"/>
      <c r="EL28" s="11"/>
      <c r="EM28" s="11"/>
      <c r="EN28" s="12"/>
      <c r="EO28" s="12"/>
      <c r="EP28" s="12"/>
      <c r="EQ28" s="12"/>
      <c r="ER28" s="11"/>
      <c r="ES28" s="11"/>
      <c r="ET28" s="11"/>
      <c r="EU28" s="11"/>
      <c r="EV28" s="12"/>
      <c r="EW28" s="12"/>
      <c r="EX28" s="12"/>
      <c r="EY28" s="12"/>
      <c r="EZ28" s="11"/>
      <c r="FA28" s="11"/>
      <c r="FB28" s="11"/>
      <c r="FC28" s="11"/>
      <c r="FD28" s="12"/>
      <c r="FE28" s="12"/>
      <c r="FF28" s="12"/>
      <c r="FG28" s="12"/>
    </row>
    <row r="29" spans="3:163" x14ac:dyDescent="0.35">
      <c r="C29" s="10" t="s">
        <v>37</v>
      </c>
      <c r="D29" s="11"/>
      <c r="E29" s="11"/>
      <c r="F29" s="11"/>
      <c r="G29" s="11"/>
      <c r="H29" s="12"/>
      <c r="I29" s="12"/>
      <c r="J29" s="12"/>
      <c r="K29" s="12"/>
      <c r="L29" s="11"/>
      <c r="M29" s="11"/>
      <c r="N29" s="11"/>
      <c r="O29" s="11"/>
      <c r="P29" s="12"/>
      <c r="Q29" s="12"/>
      <c r="R29" s="12"/>
      <c r="S29" s="12"/>
      <c r="T29" s="11"/>
      <c r="U29" s="11"/>
      <c r="V29" s="11"/>
      <c r="W29" s="11"/>
      <c r="X29" s="12"/>
      <c r="Y29" s="12"/>
      <c r="Z29" s="12"/>
      <c r="AA29" s="12"/>
      <c r="AB29" s="11"/>
      <c r="AC29" s="11"/>
      <c r="AD29" s="11"/>
      <c r="AE29" s="11"/>
      <c r="AF29" s="12"/>
      <c r="AG29" s="12"/>
      <c r="AH29" s="12"/>
      <c r="AI29" s="12"/>
      <c r="AJ29" s="11">
        <v>25</v>
      </c>
      <c r="AK29" s="11">
        <v>13</v>
      </c>
      <c r="AL29" s="11">
        <v>9</v>
      </c>
      <c r="AM29" s="11"/>
      <c r="AN29" s="12">
        <v>13</v>
      </c>
      <c r="AO29" s="12">
        <v>13</v>
      </c>
      <c r="AP29" s="12">
        <v>13</v>
      </c>
      <c r="AQ29" s="12"/>
      <c r="AR29" s="11"/>
      <c r="AS29" s="11"/>
      <c r="AT29" s="11"/>
      <c r="AU29" s="11"/>
      <c r="AV29" s="12"/>
      <c r="AW29" s="12"/>
      <c r="AX29" s="12"/>
      <c r="AY29" s="12"/>
      <c r="AZ29" s="11">
        <v>21</v>
      </c>
      <c r="BA29" s="11">
        <v>8</v>
      </c>
      <c r="BB29" s="11">
        <v>12</v>
      </c>
      <c r="BC29" s="11"/>
      <c r="BD29" s="12"/>
      <c r="BE29" s="12"/>
      <c r="BF29" s="12"/>
      <c r="BG29" s="12"/>
      <c r="BH29" s="11"/>
      <c r="BI29" s="11"/>
      <c r="BJ29" s="11"/>
      <c r="BK29" s="11"/>
      <c r="BL29" s="12"/>
      <c r="BM29" s="12"/>
      <c r="BN29" s="12"/>
      <c r="BO29" s="12"/>
      <c r="BP29" s="11">
        <v>23</v>
      </c>
      <c r="BQ29" s="11">
        <v>11</v>
      </c>
      <c r="BR29" s="11">
        <v>12</v>
      </c>
      <c r="BS29" s="11"/>
      <c r="BT29" s="12"/>
      <c r="BU29" s="12"/>
      <c r="BV29" s="12"/>
      <c r="BW29" s="12"/>
      <c r="BX29" s="11"/>
      <c r="BY29" s="11"/>
      <c r="BZ29" s="11"/>
      <c r="CA29" s="11"/>
      <c r="CB29" s="12"/>
      <c r="CC29" s="12"/>
      <c r="CD29" s="12"/>
      <c r="CE29" s="12"/>
      <c r="CF29" s="11"/>
      <c r="CG29" s="11"/>
      <c r="CH29" s="11"/>
      <c r="CI29" s="11"/>
      <c r="CJ29" s="12"/>
      <c r="CK29" s="12"/>
      <c r="CL29" s="12"/>
      <c r="CM29" s="12"/>
      <c r="CN29" s="11"/>
      <c r="CO29" s="11"/>
      <c r="CP29" s="11"/>
      <c r="CQ29" s="11"/>
      <c r="CR29" s="12"/>
      <c r="CS29" s="12"/>
      <c r="CT29" s="12"/>
      <c r="CU29" s="12"/>
      <c r="CV29" s="11">
        <v>25</v>
      </c>
      <c r="CW29" s="11">
        <v>18</v>
      </c>
      <c r="CX29" s="11">
        <v>13</v>
      </c>
      <c r="CY29" s="11"/>
      <c r="CZ29" s="12"/>
      <c r="DA29" s="12"/>
      <c r="DB29" s="12"/>
      <c r="DC29" s="12"/>
      <c r="DD29" s="11"/>
      <c r="DE29" s="11"/>
      <c r="DF29" s="11"/>
      <c r="DG29" s="11"/>
      <c r="DH29" s="12"/>
      <c r="DI29" s="12"/>
      <c r="DJ29" s="12"/>
      <c r="DK29" s="12"/>
      <c r="DL29" s="11">
        <v>30</v>
      </c>
      <c r="DM29" s="11">
        <v>55</v>
      </c>
      <c r="DN29" s="11">
        <v>35</v>
      </c>
      <c r="DO29" s="11"/>
      <c r="DP29" s="12"/>
      <c r="DQ29" s="12"/>
      <c r="DR29" s="12"/>
      <c r="DS29" s="12"/>
      <c r="DT29" s="11"/>
      <c r="DU29" s="11"/>
      <c r="DV29" s="11"/>
      <c r="DW29" s="11"/>
      <c r="DX29" s="12">
        <v>17</v>
      </c>
      <c r="DY29" s="12">
        <v>17</v>
      </c>
      <c r="DZ29" s="12">
        <v>13</v>
      </c>
      <c r="EA29" s="12"/>
      <c r="EB29" s="11"/>
      <c r="EC29" s="11"/>
      <c r="ED29" s="11"/>
      <c r="EE29" s="11"/>
      <c r="EF29" s="12"/>
      <c r="EG29" s="12"/>
      <c r="EH29" s="12"/>
      <c r="EI29" s="12"/>
      <c r="EJ29" s="11"/>
      <c r="EK29" s="11"/>
      <c r="EL29" s="11"/>
      <c r="EM29" s="11"/>
      <c r="EN29" s="12"/>
      <c r="EO29" s="12"/>
      <c r="EP29" s="12"/>
      <c r="EQ29" s="12"/>
      <c r="ER29" s="11"/>
      <c r="ES29" s="11"/>
      <c r="ET29" s="11"/>
      <c r="EU29" s="11"/>
      <c r="EV29" s="12"/>
      <c r="EW29" s="12"/>
      <c r="EX29" s="12"/>
      <c r="EY29" s="12"/>
      <c r="EZ29" s="11"/>
      <c r="FA29" s="11"/>
      <c r="FB29" s="11"/>
      <c r="FC29" s="11"/>
      <c r="FD29" s="12"/>
      <c r="FE29" s="12"/>
      <c r="FF29" s="12"/>
      <c r="FG29" s="12"/>
    </row>
    <row r="30" spans="3:163" x14ac:dyDescent="0.35">
      <c r="C30" s="10" t="s">
        <v>38</v>
      </c>
      <c r="D30" s="11"/>
      <c r="E30" s="11"/>
      <c r="F30" s="11"/>
      <c r="G30" s="11"/>
      <c r="H30" s="12"/>
      <c r="I30" s="12"/>
      <c r="J30" s="12"/>
      <c r="K30" s="12"/>
      <c r="L30" s="11"/>
      <c r="M30" s="11"/>
      <c r="N30" s="11"/>
      <c r="O30" s="11"/>
      <c r="P30" s="12"/>
      <c r="Q30" s="12"/>
      <c r="R30" s="12"/>
      <c r="S30" s="12"/>
      <c r="T30" s="11"/>
      <c r="U30" s="11"/>
      <c r="V30" s="11"/>
      <c r="W30" s="11"/>
      <c r="X30" s="12"/>
      <c r="Y30" s="12"/>
      <c r="Z30" s="12"/>
      <c r="AA30" s="12"/>
      <c r="AB30" s="11"/>
      <c r="AC30" s="11"/>
      <c r="AD30" s="11"/>
      <c r="AE30" s="11"/>
      <c r="AF30" s="12"/>
      <c r="AG30" s="12"/>
      <c r="AH30" s="12"/>
      <c r="AI30" s="12"/>
      <c r="AJ30" s="11">
        <v>12</v>
      </c>
      <c r="AK30" s="11">
        <v>8</v>
      </c>
      <c r="AL30" s="11">
        <v>5</v>
      </c>
      <c r="AM30" s="11"/>
      <c r="AN30" s="12">
        <v>12</v>
      </c>
      <c r="AO30" s="12">
        <v>6</v>
      </c>
      <c r="AP30" s="12">
        <v>3</v>
      </c>
      <c r="AQ30" s="12"/>
      <c r="AR30" s="11"/>
      <c r="AS30" s="11"/>
      <c r="AT30" s="11"/>
      <c r="AU30" s="11"/>
      <c r="AV30" s="12"/>
      <c r="AW30" s="12"/>
      <c r="AX30" s="12"/>
      <c r="AY30" s="12"/>
      <c r="AZ30" s="11"/>
      <c r="BA30" s="11"/>
      <c r="BB30" s="11"/>
      <c r="BC30" s="11"/>
      <c r="BD30" s="12"/>
      <c r="BE30" s="12"/>
      <c r="BF30" s="12"/>
      <c r="BG30" s="12"/>
      <c r="BH30" s="11"/>
      <c r="BI30" s="11"/>
      <c r="BJ30" s="11"/>
      <c r="BK30" s="11"/>
      <c r="BL30" s="12"/>
      <c r="BM30" s="12"/>
      <c r="BN30" s="12"/>
      <c r="BO30" s="12"/>
      <c r="BP30" s="11"/>
      <c r="BQ30" s="11"/>
      <c r="BR30" s="11"/>
      <c r="BS30" s="11"/>
      <c r="BT30" s="12"/>
      <c r="BU30" s="12"/>
      <c r="BV30" s="12"/>
      <c r="BW30" s="12"/>
      <c r="BX30" s="11"/>
      <c r="BY30" s="11"/>
      <c r="BZ30" s="11"/>
      <c r="CA30" s="11"/>
      <c r="CB30" s="12"/>
      <c r="CC30" s="12"/>
      <c r="CD30" s="12"/>
      <c r="CE30" s="12"/>
      <c r="CF30" s="11"/>
      <c r="CG30" s="11"/>
      <c r="CH30" s="11"/>
      <c r="CI30" s="11"/>
      <c r="CJ30" s="12"/>
      <c r="CK30" s="12"/>
      <c r="CL30" s="12"/>
      <c r="CM30" s="12"/>
      <c r="CN30" s="11"/>
      <c r="CO30" s="11"/>
      <c r="CP30" s="11"/>
      <c r="CQ30" s="11"/>
      <c r="CR30" s="12"/>
      <c r="CS30" s="12"/>
      <c r="CT30" s="12"/>
      <c r="CU30" s="12"/>
      <c r="CV30" s="11"/>
      <c r="CW30" s="11"/>
      <c r="CX30" s="11"/>
      <c r="CY30" s="11"/>
      <c r="CZ30" s="12"/>
      <c r="DA30" s="12"/>
      <c r="DB30" s="12"/>
      <c r="DC30" s="12"/>
      <c r="DD30" s="11"/>
      <c r="DE30" s="11"/>
      <c r="DF30" s="11"/>
      <c r="DG30" s="11"/>
      <c r="DH30" s="12"/>
      <c r="DI30" s="12"/>
      <c r="DJ30" s="12"/>
      <c r="DK30" s="12"/>
      <c r="DL30" s="11">
        <v>6</v>
      </c>
      <c r="DM30" s="11">
        <v>1</v>
      </c>
      <c r="DN30" s="11">
        <v>1</v>
      </c>
      <c r="DO30" s="11"/>
      <c r="DP30" s="12"/>
      <c r="DQ30" s="12"/>
      <c r="DR30" s="12"/>
      <c r="DS30" s="12"/>
      <c r="DT30" s="11"/>
      <c r="DU30" s="11"/>
      <c r="DV30" s="11"/>
      <c r="DW30" s="11"/>
      <c r="DX30" s="12">
        <v>36</v>
      </c>
      <c r="DY30" s="12">
        <v>57</v>
      </c>
      <c r="DZ30" s="12">
        <v>57</v>
      </c>
      <c r="EA30" s="12"/>
      <c r="EB30" s="11"/>
      <c r="EC30" s="11"/>
      <c r="ED30" s="11"/>
      <c r="EE30" s="11"/>
      <c r="EF30" s="12"/>
      <c r="EG30" s="12"/>
      <c r="EH30" s="12"/>
      <c r="EI30" s="12"/>
      <c r="EJ30" s="11"/>
      <c r="EK30" s="11"/>
      <c r="EL30" s="11"/>
      <c r="EM30" s="11"/>
      <c r="EN30" s="12"/>
      <c r="EO30" s="12"/>
      <c r="EP30" s="12"/>
      <c r="EQ30" s="12"/>
      <c r="ER30" s="11"/>
      <c r="ES30" s="11"/>
      <c r="ET30" s="11"/>
      <c r="EU30" s="11"/>
      <c r="EV30" s="12"/>
      <c r="EW30" s="12"/>
      <c r="EX30" s="12"/>
      <c r="EY30" s="12"/>
      <c r="EZ30" s="11"/>
      <c r="FA30" s="11"/>
      <c r="FB30" s="11"/>
      <c r="FC30" s="11"/>
      <c r="FD30" s="12"/>
      <c r="FE30" s="12"/>
      <c r="FF30" s="12"/>
      <c r="FG30" s="12"/>
    </row>
    <row r="31" spans="3:163" x14ac:dyDescent="0.35">
      <c r="C31" s="10"/>
      <c r="D31" s="11"/>
      <c r="E31" s="11"/>
      <c r="F31" s="11"/>
      <c r="G31" s="11"/>
      <c r="H31" s="12"/>
      <c r="I31" s="12"/>
      <c r="J31" s="12"/>
      <c r="K31" s="12"/>
      <c r="L31" s="11"/>
      <c r="M31" s="11"/>
      <c r="N31" s="11"/>
      <c r="O31" s="11"/>
      <c r="P31" s="12"/>
      <c r="Q31" s="12"/>
      <c r="R31" s="12"/>
      <c r="S31" s="12"/>
      <c r="T31" s="11"/>
      <c r="U31" s="11"/>
      <c r="V31" s="11"/>
      <c r="W31" s="11"/>
      <c r="X31" s="12"/>
      <c r="Y31" s="12"/>
      <c r="Z31" s="12"/>
      <c r="AA31" s="12"/>
      <c r="AB31" s="11"/>
      <c r="AC31" s="11"/>
      <c r="AD31" s="11"/>
      <c r="AE31" s="11"/>
      <c r="AF31" s="12"/>
      <c r="AG31" s="12"/>
      <c r="AH31" s="12"/>
      <c r="AI31" s="12"/>
      <c r="AJ31" s="11"/>
      <c r="AK31" s="11"/>
      <c r="AL31" s="11"/>
      <c r="AM31" s="11"/>
      <c r="AN31" s="12"/>
      <c r="AO31" s="12"/>
      <c r="AP31" s="12"/>
      <c r="AQ31" s="12"/>
      <c r="AR31" s="11"/>
      <c r="AS31" s="11"/>
      <c r="AT31" s="11"/>
      <c r="AU31" s="11"/>
      <c r="AV31" s="12"/>
      <c r="AW31" s="12"/>
      <c r="AX31" s="12"/>
      <c r="AY31" s="12"/>
      <c r="AZ31" s="11"/>
      <c r="BA31" s="11"/>
      <c r="BB31" s="11"/>
      <c r="BC31" s="11"/>
      <c r="BD31" s="12"/>
      <c r="BE31" s="12"/>
      <c r="BF31" s="12"/>
      <c r="BG31" s="12"/>
      <c r="BH31" s="11"/>
      <c r="BI31" s="11"/>
      <c r="BJ31" s="11"/>
      <c r="BK31" s="11"/>
      <c r="BL31" s="12"/>
      <c r="BM31" s="12"/>
      <c r="BN31" s="12"/>
      <c r="BO31" s="12"/>
      <c r="BP31" s="11"/>
      <c r="BQ31" s="11"/>
      <c r="BR31" s="11"/>
      <c r="BS31" s="11"/>
      <c r="BT31" s="12"/>
      <c r="BU31" s="12"/>
      <c r="BV31" s="12"/>
      <c r="BW31" s="12"/>
      <c r="BX31" s="11"/>
      <c r="BY31" s="11"/>
      <c r="BZ31" s="11"/>
      <c r="CA31" s="11"/>
      <c r="CB31" s="12"/>
      <c r="CC31" s="12"/>
      <c r="CD31" s="12"/>
      <c r="CE31" s="12"/>
      <c r="CF31" s="11"/>
      <c r="CG31" s="11"/>
      <c r="CH31" s="11"/>
      <c r="CI31" s="11"/>
      <c r="CJ31" s="12"/>
      <c r="CK31" s="12"/>
      <c r="CL31" s="12"/>
      <c r="CM31" s="12"/>
      <c r="CN31" s="11"/>
      <c r="CO31" s="11"/>
      <c r="CP31" s="11"/>
      <c r="CQ31" s="11"/>
      <c r="CR31" s="12"/>
      <c r="CS31" s="12"/>
      <c r="CT31" s="12"/>
      <c r="CU31" s="12"/>
      <c r="CV31" s="11"/>
      <c r="CW31" s="11"/>
      <c r="CX31" s="11"/>
      <c r="CY31" s="11"/>
      <c r="CZ31" s="12"/>
      <c r="DA31" s="12"/>
      <c r="DB31" s="12"/>
      <c r="DC31" s="12"/>
      <c r="DD31" s="11"/>
      <c r="DE31" s="11"/>
      <c r="DF31" s="11"/>
      <c r="DG31" s="11"/>
      <c r="DH31" s="12"/>
      <c r="DI31" s="12"/>
      <c r="DJ31" s="12"/>
      <c r="DK31" s="12"/>
      <c r="DL31" s="11"/>
      <c r="DM31" s="11"/>
      <c r="DN31" s="11"/>
      <c r="DO31" s="11"/>
      <c r="DP31" s="12"/>
      <c r="DQ31" s="12"/>
      <c r="DR31" s="12"/>
      <c r="DS31" s="12"/>
      <c r="DT31" s="11"/>
      <c r="DU31" s="11"/>
      <c r="DV31" s="11"/>
      <c r="DW31" s="11"/>
      <c r="DX31" s="12"/>
      <c r="DY31" s="12"/>
      <c r="DZ31" s="12"/>
      <c r="EA31" s="12"/>
      <c r="EB31" s="11"/>
      <c r="EC31" s="11"/>
      <c r="ED31" s="11"/>
      <c r="EE31" s="11"/>
      <c r="EF31" s="12"/>
      <c r="EG31" s="12"/>
      <c r="EH31" s="12"/>
      <c r="EI31" s="12"/>
      <c r="EJ31" s="11"/>
      <c r="EK31" s="11"/>
      <c r="EL31" s="11"/>
      <c r="EM31" s="11"/>
      <c r="EN31" s="12"/>
      <c r="EO31" s="12"/>
      <c r="EP31" s="12"/>
      <c r="EQ31" s="12"/>
      <c r="ER31" s="11"/>
      <c r="ES31" s="11"/>
      <c r="ET31" s="11"/>
      <c r="EU31" s="11"/>
      <c r="EV31" s="12"/>
      <c r="EW31" s="12"/>
      <c r="EX31" s="12"/>
      <c r="EY31" s="12"/>
      <c r="EZ31" s="11"/>
      <c r="FA31" s="11"/>
      <c r="FB31" s="11"/>
      <c r="FC31" s="11"/>
      <c r="FD31" s="12"/>
      <c r="FE31" s="12"/>
      <c r="FF31" s="12"/>
      <c r="FG31" s="12"/>
    </row>
    <row r="32" spans="3:163" x14ac:dyDescent="0.35">
      <c r="C32" s="10"/>
      <c r="D32" s="11" t="s">
        <v>39</v>
      </c>
      <c r="E32" s="11" t="s">
        <v>40</v>
      </c>
      <c r="F32" s="11" t="s">
        <v>41</v>
      </c>
      <c r="G32" s="11" t="s">
        <v>42</v>
      </c>
      <c r="H32" s="12" t="s">
        <v>39</v>
      </c>
      <c r="I32" s="12" t="s">
        <v>40</v>
      </c>
      <c r="J32" s="12" t="s">
        <v>41</v>
      </c>
      <c r="K32" s="12" t="s">
        <v>42</v>
      </c>
      <c r="L32" s="11" t="s">
        <v>39</v>
      </c>
      <c r="M32" s="11" t="s">
        <v>40</v>
      </c>
      <c r="N32" s="11" t="s">
        <v>41</v>
      </c>
      <c r="O32" s="11" t="s">
        <v>42</v>
      </c>
      <c r="P32" s="12" t="s">
        <v>39</v>
      </c>
      <c r="Q32" s="12" t="s">
        <v>40</v>
      </c>
      <c r="R32" s="12" t="s">
        <v>41</v>
      </c>
      <c r="S32" s="12" t="s">
        <v>42</v>
      </c>
      <c r="T32" s="11" t="s">
        <v>39</v>
      </c>
      <c r="U32" s="11" t="s">
        <v>40</v>
      </c>
      <c r="V32" s="11" t="s">
        <v>41</v>
      </c>
      <c r="W32" s="11" t="s">
        <v>42</v>
      </c>
      <c r="X32" s="12" t="s">
        <v>39</v>
      </c>
      <c r="Y32" s="12" t="s">
        <v>40</v>
      </c>
      <c r="Z32" s="12" t="s">
        <v>41</v>
      </c>
      <c r="AA32" s="12" t="s">
        <v>42</v>
      </c>
      <c r="AB32" s="11" t="s">
        <v>39</v>
      </c>
      <c r="AC32" s="11" t="s">
        <v>40</v>
      </c>
      <c r="AD32" s="11" t="s">
        <v>41</v>
      </c>
      <c r="AE32" s="11" t="s">
        <v>42</v>
      </c>
      <c r="AF32" s="12" t="s">
        <v>39</v>
      </c>
      <c r="AG32" s="12" t="s">
        <v>40</v>
      </c>
      <c r="AH32" s="12" t="s">
        <v>41</v>
      </c>
      <c r="AI32" s="12" t="s">
        <v>42</v>
      </c>
      <c r="AJ32" s="11" t="s">
        <v>39</v>
      </c>
      <c r="AK32" s="11" t="s">
        <v>40</v>
      </c>
      <c r="AL32" s="11" t="s">
        <v>41</v>
      </c>
      <c r="AM32" s="11" t="s">
        <v>42</v>
      </c>
      <c r="AN32" s="12" t="s">
        <v>39</v>
      </c>
      <c r="AO32" s="12" t="s">
        <v>40</v>
      </c>
      <c r="AP32" s="12" t="s">
        <v>41</v>
      </c>
      <c r="AQ32" s="12" t="s">
        <v>42</v>
      </c>
      <c r="AR32" s="11" t="s">
        <v>39</v>
      </c>
      <c r="AS32" s="11" t="s">
        <v>40</v>
      </c>
      <c r="AT32" s="11" t="s">
        <v>41</v>
      </c>
      <c r="AU32" s="11" t="s">
        <v>42</v>
      </c>
      <c r="AV32" s="12" t="s">
        <v>39</v>
      </c>
      <c r="AW32" s="12" t="s">
        <v>40</v>
      </c>
      <c r="AX32" s="12" t="s">
        <v>41</v>
      </c>
      <c r="AY32" s="12" t="s">
        <v>42</v>
      </c>
      <c r="AZ32" s="11" t="s">
        <v>39</v>
      </c>
      <c r="BA32" s="11" t="s">
        <v>40</v>
      </c>
      <c r="BB32" s="11" t="s">
        <v>41</v>
      </c>
      <c r="BC32" s="11" t="s">
        <v>42</v>
      </c>
      <c r="BD32" s="12" t="s">
        <v>39</v>
      </c>
      <c r="BE32" s="12" t="s">
        <v>40</v>
      </c>
      <c r="BF32" s="12" t="s">
        <v>41</v>
      </c>
      <c r="BG32" s="12" t="s">
        <v>42</v>
      </c>
      <c r="BH32" s="11" t="s">
        <v>39</v>
      </c>
      <c r="BI32" s="11" t="s">
        <v>40</v>
      </c>
      <c r="BJ32" s="11" t="s">
        <v>41</v>
      </c>
      <c r="BK32" s="11" t="s">
        <v>42</v>
      </c>
      <c r="BL32" s="12" t="s">
        <v>39</v>
      </c>
      <c r="BM32" s="12" t="s">
        <v>40</v>
      </c>
      <c r="BN32" s="12" t="s">
        <v>41</v>
      </c>
      <c r="BO32" s="12" t="s">
        <v>42</v>
      </c>
      <c r="BP32" s="11" t="s">
        <v>39</v>
      </c>
      <c r="BQ32" s="11" t="s">
        <v>40</v>
      </c>
      <c r="BR32" s="11" t="s">
        <v>41</v>
      </c>
      <c r="BS32" s="11" t="s">
        <v>42</v>
      </c>
      <c r="BT32" s="12" t="s">
        <v>39</v>
      </c>
      <c r="BU32" s="12" t="s">
        <v>40</v>
      </c>
      <c r="BV32" s="12" t="s">
        <v>41</v>
      </c>
      <c r="BW32" s="12" t="s">
        <v>42</v>
      </c>
      <c r="BX32" s="11" t="s">
        <v>39</v>
      </c>
      <c r="BY32" s="11" t="s">
        <v>40</v>
      </c>
      <c r="BZ32" s="11" t="s">
        <v>41</v>
      </c>
      <c r="CA32" s="11" t="s">
        <v>42</v>
      </c>
      <c r="CB32" s="12" t="s">
        <v>39</v>
      </c>
      <c r="CC32" s="12" t="s">
        <v>40</v>
      </c>
      <c r="CD32" s="12" t="s">
        <v>41</v>
      </c>
      <c r="CE32" s="12" t="s">
        <v>42</v>
      </c>
      <c r="CF32" s="11" t="s">
        <v>39</v>
      </c>
      <c r="CG32" s="11" t="s">
        <v>40</v>
      </c>
      <c r="CH32" s="11" t="s">
        <v>41</v>
      </c>
      <c r="CI32" s="11" t="s">
        <v>42</v>
      </c>
      <c r="CJ32" s="12" t="s">
        <v>39</v>
      </c>
      <c r="CK32" s="12" t="s">
        <v>40</v>
      </c>
      <c r="CL32" s="12" t="s">
        <v>41</v>
      </c>
      <c r="CM32" s="12" t="s">
        <v>42</v>
      </c>
      <c r="CN32" s="11" t="s">
        <v>39</v>
      </c>
      <c r="CO32" s="11" t="s">
        <v>40</v>
      </c>
      <c r="CP32" s="11" t="s">
        <v>41</v>
      </c>
      <c r="CQ32" s="11" t="s">
        <v>42</v>
      </c>
      <c r="CR32" s="12" t="s">
        <v>39</v>
      </c>
      <c r="CS32" s="12" t="s">
        <v>40</v>
      </c>
      <c r="CT32" s="12" t="s">
        <v>41</v>
      </c>
      <c r="CU32" s="12" t="s">
        <v>42</v>
      </c>
      <c r="CV32" s="11" t="s">
        <v>39</v>
      </c>
      <c r="CW32" s="11" t="s">
        <v>40</v>
      </c>
      <c r="CX32" s="11" t="s">
        <v>41</v>
      </c>
      <c r="CY32" s="11" t="s">
        <v>42</v>
      </c>
      <c r="CZ32" s="12" t="s">
        <v>39</v>
      </c>
      <c r="DA32" s="12" t="s">
        <v>40</v>
      </c>
      <c r="DB32" s="12" t="s">
        <v>41</v>
      </c>
      <c r="DC32" s="12" t="s">
        <v>42</v>
      </c>
      <c r="DD32" s="11" t="s">
        <v>39</v>
      </c>
      <c r="DE32" s="11" t="s">
        <v>40</v>
      </c>
      <c r="DF32" s="11" t="s">
        <v>41</v>
      </c>
      <c r="DG32" s="11" t="s">
        <v>42</v>
      </c>
      <c r="DH32" s="12" t="s">
        <v>39</v>
      </c>
      <c r="DI32" s="12" t="s">
        <v>40</v>
      </c>
      <c r="DJ32" s="12" t="s">
        <v>41</v>
      </c>
      <c r="DK32" s="12" t="s">
        <v>42</v>
      </c>
      <c r="DL32" s="11" t="s">
        <v>39</v>
      </c>
      <c r="DM32" s="11" t="s">
        <v>40</v>
      </c>
      <c r="DN32" s="11" t="s">
        <v>41</v>
      </c>
      <c r="DO32" s="11" t="s">
        <v>42</v>
      </c>
      <c r="DP32" s="12" t="s">
        <v>39</v>
      </c>
      <c r="DQ32" s="12" t="s">
        <v>40</v>
      </c>
      <c r="DR32" s="12" t="s">
        <v>41</v>
      </c>
      <c r="DS32" s="12" t="s">
        <v>42</v>
      </c>
      <c r="DT32" s="11" t="s">
        <v>39</v>
      </c>
      <c r="DU32" s="11" t="s">
        <v>40</v>
      </c>
      <c r="DV32" s="11" t="s">
        <v>41</v>
      </c>
      <c r="DW32" s="11" t="s">
        <v>42</v>
      </c>
      <c r="DX32" s="12" t="s">
        <v>39</v>
      </c>
      <c r="DY32" s="12" t="s">
        <v>40</v>
      </c>
      <c r="DZ32" s="12" t="s">
        <v>41</v>
      </c>
      <c r="EA32" s="12" t="s">
        <v>42</v>
      </c>
      <c r="EB32" s="11" t="s">
        <v>39</v>
      </c>
      <c r="EC32" s="11" t="s">
        <v>40</v>
      </c>
      <c r="ED32" s="11" t="s">
        <v>41</v>
      </c>
      <c r="EE32" s="11" t="s">
        <v>42</v>
      </c>
      <c r="EF32" s="12" t="s">
        <v>39</v>
      </c>
      <c r="EG32" s="12" t="s">
        <v>40</v>
      </c>
      <c r="EH32" s="12" t="s">
        <v>41</v>
      </c>
      <c r="EI32" s="12" t="s">
        <v>42</v>
      </c>
      <c r="EJ32" s="11" t="s">
        <v>39</v>
      </c>
      <c r="EK32" s="11" t="s">
        <v>40</v>
      </c>
      <c r="EL32" s="11" t="s">
        <v>41</v>
      </c>
      <c r="EM32" s="11" t="s">
        <v>42</v>
      </c>
      <c r="EN32" s="12" t="s">
        <v>39</v>
      </c>
      <c r="EO32" s="12" t="s">
        <v>40</v>
      </c>
      <c r="EP32" s="12" t="s">
        <v>41</v>
      </c>
      <c r="EQ32" s="12" t="s">
        <v>42</v>
      </c>
      <c r="ER32" s="11" t="s">
        <v>39</v>
      </c>
      <c r="ES32" s="11" t="s">
        <v>40</v>
      </c>
      <c r="ET32" s="11" t="s">
        <v>41</v>
      </c>
      <c r="EU32" s="11" t="s">
        <v>42</v>
      </c>
      <c r="EV32" s="12" t="s">
        <v>39</v>
      </c>
      <c r="EW32" s="12" t="s">
        <v>40</v>
      </c>
      <c r="EX32" s="12" t="s">
        <v>41</v>
      </c>
      <c r="EY32" s="12" t="s">
        <v>42</v>
      </c>
      <c r="EZ32" s="11" t="s">
        <v>39</v>
      </c>
      <c r="FA32" s="11" t="s">
        <v>40</v>
      </c>
      <c r="FB32" s="11" t="s">
        <v>41</v>
      </c>
      <c r="FC32" s="11" t="s">
        <v>42</v>
      </c>
      <c r="FD32" s="12" t="s">
        <v>39</v>
      </c>
      <c r="FE32" s="12" t="s">
        <v>40</v>
      </c>
      <c r="FF32" s="12" t="s">
        <v>41</v>
      </c>
      <c r="FG32" s="12" t="s">
        <v>42</v>
      </c>
    </row>
    <row r="33" spans="3:163" x14ac:dyDescent="0.35">
      <c r="C33" s="10" t="s">
        <v>43</v>
      </c>
      <c r="D33" s="11">
        <v>0</v>
      </c>
      <c r="E33" s="11"/>
      <c r="F33" s="11"/>
      <c r="G33" s="11"/>
      <c r="H33" s="12"/>
      <c r="I33" s="12"/>
      <c r="J33" s="12"/>
      <c r="K33" s="12"/>
      <c r="L33" s="11"/>
      <c r="M33" s="11"/>
      <c r="N33" s="11"/>
      <c r="O33" s="11"/>
      <c r="P33" s="12"/>
      <c r="Q33" s="12"/>
      <c r="R33" s="12"/>
      <c r="S33" s="12"/>
      <c r="T33" s="11"/>
      <c r="U33" s="11"/>
      <c r="V33" s="11"/>
      <c r="W33" s="11"/>
      <c r="X33" s="12"/>
      <c r="Y33" s="12"/>
      <c r="Z33" s="12"/>
      <c r="AA33" s="12"/>
      <c r="AB33" s="11"/>
      <c r="AC33" s="11"/>
      <c r="AD33" s="11"/>
      <c r="AE33" s="11"/>
      <c r="AF33" s="12"/>
      <c r="AG33" s="12"/>
      <c r="AH33" s="12"/>
      <c r="AI33" s="12"/>
      <c r="AJ33" s="11"/>
      <c r="AK33" s="11"/>
      <c r="AL33" s="11"/>
      <c r="AM33" s="11"/>
      <c r="AN33" s="12"/>
      <c r="AO33" s="12"/>
      <c r="AP33" s="12"/>
      <c r="AQ33" s="12"/>
      <c r="AR33" s="11"/>
      <c r="AS33" s="11"/>
      <c r="AT33" s="11"/>
      <c r="AU33" s="11"/>
      <c r="AV33" s="12"/>
      <c r="AW33" s="12"/>
      <c r="AX33" s="12"/>
      <c r="AY33" s="12"/>
      <c r="AZ33" s="11"/>
      <c r="BA33" s="11"/>
      <c r="BB33" s="11"/>
      <c r="BC33" s="11"/>
      <c r="BD33" s="12"/>
      <c r="BE33" s="12"/>
      <c r="BF33" s="12"/>
      <c r="BG33" s="12"/>
      <c r="BH33" s="11"/>
      <c r="BI33" s="11"/>
      <c r="BJ33" s="11"/>
      <c r="BK33" s="11"/>
      <c r="BL33" s="12"/>
      <c r="BM33" s="12"/>
      <c r="BN33" s="12"/>
      <c r="BO33" s="12"/>
      <c r="BP33" s="11"/>
      <c r="BQ33" s="11"/>
      <c r="BR33" s="11"/>
      <c r="BS33" s="11"/>
      <c r="BT33" s="12"/>
      <c r="BU33" s="12"/>
      <c r="BV33" s="12"/>
      <c r="BW33" s="12"/>
      <c r="BX33" s="11"/>
      <c r="BY33" s="11"/>
      <c r="BZ33" s="11"/>
      <c r="CA33" s="11"/>
      <c r="CB33" s="12"/>
      <c r="CC33" s="12"/>
      <c r="CD33" s="12"/>
      <c r="CE33" s="12"/>
      <c r="CF33" s="11">
        <v>0</v>
      </c>
      <c r="CG33" s="11"/>
      <c r="CH33" s="11"/>
      <c r="CI33" s="11"/>
      <c r="CJ33" s="12">
        <v>0</v>
      </c>
      <c r="CK33" s="12"/>
      <c r="CL33" s="12"/>
      <c r="CM33" s="12"/>
      <c r="CN33" s="11"/>
      <c r="CO33" s="11"/>
      <c r="CP33" s="11"/>
      <c r="CQ33" s="11"/>
      <c r="CR33" s="12"/>
      <c r="CS33" s="12"/>
      <c r="CT33" s="12"/>
      <c r="CU33" s="12"/>
      <c r="CV33" s="11">
        <v>0</v>
      </c>
      <c r="CW33" s="11"/>
      <c r="CX33" s="11"/>
      <c r="CY33" s="11"/>
      <c r="CZ33" s="12">
        <v>0</v>
      </c>
      <c r="DA33" s="12"/>
      <c r="DB33" s="12"/>
      <c r="DC33" s="12"/>
      <c r="DD33" s="11">
        <v>0</v>
      </c>
      <c r="DE33" s="11"/>
      <c r="DF33" s="11"/>
      <c r="DG33" s="11"/>
      <c r="DH33" s="12">
        <v>0</v>
      </c>
      <c r="DI33" s="12"/>
      <c r="DJ33" s="12"/>
      <c r="DK33" s="12"/>
      <c r="DL33" s="11"/>
      <c r="DM33" s="11"/>
      <c r="DN33" s="11"/>
      <c r="DO33" s="11"/>
      <c r="DP33" s="12"/>
      <c r="DQ33" s="12"/>
      <c r="DR33" s="12"/>
      <c r="DS33" s="12"/>
      <c r="DT33" s="11">
        <v>0</v>
      </c>
      <c r="DU33" s="11"/>
      <c r="DV33" s="11"/>
      <c r="DW33" s="11"/>
      <c r="DX33" s="12">
        <v>0</v>
      </c>
      <c r="DY33" s="12"/>
      <c r="DZ33" s="12"/>
      <c r="EA33" s="12"/>
      <c r="EB33" s="11">
        <v>17</v>
      </c>
      <c r="EC33" s="11"/>
      <c r="ED33" s="11"/>
      <c r="EE33" s="11"/>
      <c r="EF33" s="12">
        <v>4</v>
      </c>
      <c r="EG33" s="12"/>
      <c r="EH33" s="12"/>
      <c r="EI33" s="12"/>
      <c r="EJ33" s="11">
        <v>0</v>
      </c>
      <c r="EK33" s="11"/>
      <c r="EL33" s="11"/>
      <c r="EM33" s="11"/>
      <c r="EN33" s="12">
        <v>0</v>
      </c>
      <c r="EO33" s="12"/>
      <c r="EP33" s="12"/>
      <c r="EQ33" s="12"/>
      <c r="ER33" s="11">
        <v>22</v>
      </c>
      <c r="ES33" s="11"/>
      <c r="ET33" s="11"/>
      <c r="EU33" s="11"/>
      <c r="EV33" s="12">
        <v>14</v>
      </c>
      <c r="EW33" s="12"/>
      <c r="EX33" s="12"/>
      <c r="EY33" s="12"/>
      <c r="EZ33" s="11">
        <v>0</v>
      </c>
      <c r="FA33" s="11"/>
      <c r="FB33" s="11"/>
      <c r="FC33" s="11"/>
      <c r="FD33" s="12">
        <v>0</v>
      </c>
      <c r="FE33" s="12"/>
      <c r="FF33" s="12"/>
      <c r="FG33" s="12"/>
    </row>
    <row r="34" spans="3:163" x14ac:dyDescent="0.35">
      <c r="C34" s="10" t="s">
        <v>44</v>
      </c>
      <c r="D34" s="11">
        <v>0</v>
      </c>
      <c r="E34" s="11"/>
      <c r="F34" s="11"/>
      <c r="G34" s="11"/>
      <c r="H34" s="12"/>
      <c r="I34" s="12"/>
      <c r="J34" s="12"/>
      <c r="K34" s="12"/>
      <c r="L34" s="11"/>
      <c r="M34" s="11"/>
      <c r="N34" s="11"/>
      <c r="O34" s="11"/>
      <c r="P34" s="12"/>
      <c r="Q34" s="12"/>
      <c r="R34" s="12"/>
      <c r="S34" s="12"/>
      <c r="T34" s="11"/>
      <c r="U34" s="11"/>
      <c r="V34" s="11"/>
      <c r="W34" s="11"/>
      <c r="X34" s="12"/>
      <c r="Y34" s="12"/>
      <c r="Z34" s="12"/>
      <c r="AA34" s="12"/>
      <c r="AB34" s="11"/>
      <c r="AC34" s="11"/>
      <c r="AD34" s="11"/>
      <c r="AE34" s="11"/>
      <c r="AF34" s="12"/>
      <c r="AG34" s="12"/>
      <c r="AH34" s="12"/>
      <c r="AI34" s="12"/>
      <c r="AJ34" s="11"/>
      <c r="AK34" s="11"/>
      <c r="AL34" s="11"/>
      <c r="AM34" s="11"/>
      <c r="AN34" s="12"/>
      <c r="AO34" s="12"/>
      <c r="AP34" s="12"/>
      <c r="AQ34" s="12"/>
      <c r="AR34" s="11"/>
      <c r="AS34" s="11"/>
      <c r="AT34" s="11"/>
      <c r="AU34" s="11"/>
      <c r="AV34" s="12"/>
      <c r="AW34" s="12"/>
      <c r="AX34" s="12"/>
      <c r="AY34" s="12"/>
      <c r="AZ34" s="11"/>
      <c r="BA34" s="11"/>
      <c r="BB34" s="11"/>
      <c r="BC34" s="11"/>
      <c r="BD34" s="12"/>
      <c r="BE34" s="12"/>
      <c r="BF34" s="12"/>
      <c r="BG34" s="12"/>
      <c r="BH34" s="11"/>
      <c r="BI34" s="11"/>
      <c r="BJ34" s="11"/>
      <c r="BK34" s="11"/>
      <c r="BL34" s="12"/>
      <c r="BM34" s="12"/>
      <c r="BN34" s="12"/>
      <c r="BO34" s="12"/>
      <c r="BP34" s="11"/>
      <c r="BQ34" s="11"/>
      <c r="BR34" s="11"/>
      <c r="BS34" s="11"/>
      <c r="BT34" s="12"/>
      <c r="BU34" s="12"/>
      <c r="BV34" s="12"/>
      <c r="BW34" s="12"/>
      <c r="BX34" s="11"/>
      <c r="BY34" s="11"/>
      <c r="BZ34" s="11"/>
      <c r="CA34" s="11"/>
      <c r="CB34" s="12"/>
      <c r="CC34" s="12"/>
      <c r="CD34" s="12"/>
      <c r="CE34" s="12"/>
      <c r="CF34" s="11">
        <v>1</v>
      </c>
      <c r="CG34" s="11"/>
      <c r="CH34" s="11"/>
      <c r="CI34" s="11"/>
      <c r="CJ34" s="12">
        <v>2</v>
      </c>
      <c r="CK34" s="12"/>
      <c r="CL34" s="12"/>
      <c r="CM34" s="12"/>
      <c r="CN34" s="11"/>
      <c r="CO34" s="11"/>
      <c r="CP34" s="11"/>
      <c r="CQ34" s="11"/>
      <c r="CR34" s="12"/>
      <c r="CS34" s="12"/>
      <c r="CT34" s="12"/>
      <c r="CU34" s="12"/>
      <c r="CV34" s="11">
        <v>0</v>
      </c>
      <c r="CW34" s="11"/>
      <c r="CX34" s="11"/>
      <c r="CY34" s="11"/>
      <c r="CZ34" s="12">
        <v>1</v>
      </c>
      <c r="DA34" s="12"/>
      <c r="DB34" s="12"/>
      <c r="DC34" s="12"/>
      <c r="DD34" s="11">
        <v>0</v>
      </c>
      <c r="DE34" s="11"/>
      <c r="DF34" s="11"/>
      <c r="DG34" s="11"/>
      <c r="DH34" s="12">
        <v>0</v>
      </c>
      <c r="DI34" s="12"/>
      <c r="DJ34" s="12"/>
      <c r="DK34" s="12"/>
      <c r="DL34" s="11"/>
      <c r="DM34" s="11"/>
      <c r="DN34" s="11"/>
      <c r="DO34" s="11"/>
      <c r="DP34" s="12"/>
      <c r="DQ34" s="12"/>
      <c r="DR34" s="12"/>
      <c r="DS34" s="12"/>
      <c r="DT34" s="11">
        <v>2</v>
      </c>
      <c r="DU34" s="11"/>
      <c r="DV34" s="11"/>
      <c r="DW34" s="11"/>
      <c r="DX34" s="12">
        <v>0</v>
      </c>
      <c r="DY34" s="12"/>
      <c r="DZ34" s="12"/>
      <c r="EA34" s="12"/>
      <c r="EB34" s="11"/>
      <c r="EC34" s="11"/>
      <c r="ED34" s="11"/>
      <c r="EE34" s="11"/>
      <c r="EF34" s="12"/>
      <c r="EG34" s="12"/>
      <c r="EH34" s="12"/>
      <c r="EI34" s="12"/>
      <c r="EJ34" s="11">
        <v>11</v>
      </c>
      <c r="EK34" s="11"/>
      <c r="EL34" s="11"/>
      <c r="EM34" s="11"/>
      <c r="EN34" s="12">
        <v>4</v>
      </c>
      <c r="EO34" s="12"/>
      <c r="EP34" s="12"/>
      <c r="EQ34" s="12"/>
      <c r="ER34" s="11"/>
      <c r="ES34" s="11"/>
      <c r="ET34" s="11"/>
      <c r="EU34" s="11"/>
      <c r="EV34" s="12"/>
      <c r="EW34" s="12"/>
      <c r="EX34" s="12"/>
      <c r="EY34" s="12"/>
      <c r="EZ34" s="11">
        <v>5</v>
      </c>
      <c r="FA34" s="11"/>
      <c r="FB34" s="11"/>
      <c r="FC34" s="11"/>
      <c r="FD34" s="12">
        <v>1</v>
      </c>
      <c r="FE34" s="12"/>
      <c r="FF34" s="12"/>
      <c r="FG34" s="12"/>
    </row>
    <row r="35" spans="3:163" x14ac:dyDescent="0.35">
      <c r="C35" s="10"/>
      <c r="D35" s="11"/>
      <c r="E35" s="11"/>
      <c r="F35" s="11"/>
      <c r="G35" s="11"/>
      <c r="H35" s="12"/>
      <c r="I35" s="12"/>
      <c r="J35" s="12"/>
      <c r="K35" s="12"/>
      <c r="L35" s="11"/>
      <c r="M35" s="11"/>
      <c r="N35" s="11"/>
      <c r="O35" s="11"/>
      <c r="P35" s="12"/>
      <c r="Q35" s="12"/>
      <c r="R35" s="12"/>
      <c r="S35" s="12"/>
      <c r="T35" s="11"/>
      <c r="U35" s="11"/>
      <c r="V35" s="11"/>
      <c r="W35" s="11"/>
      <c r="X35" s="12"/>
      <c r="Y35" s="12"/>
      <c r="Z35" s="12"/>
      <c r="AA35" s="12"/>
      <c r="AB35" s="11"/>
      <c r="AC35" s="11"/>
      <c r="AD35" s="11"/>
      <c r="AE35" s="11"/>
      <c r="AF35" s="12"/>
      <c r="AG35" s="12"/>
      <c r="AH35" s="12"/>
      <c r="AI35" s="12"/>
      <c r="AJ35" s="11"/>
      <c r="AK35" s="11"/>
      <c r="AL35" s="11"/>
      <c r="AM35" s="11"/>
      <c r="AN35" s="12"/>
      <c r="AO35" s="12"/>
      <c r="AP35" s="12"/>
      <c r="AQ35" s="12"/>
      <c r="AR35" s="11"/>
      <c r="AS35" s="11"/>
      <c r="AT35" s="11"/>
      <c r="AU35" s="11"/>
      <c r="AV35" s="12"/>
      <c r="AW35" s="12"/>
      <c r="AX35" s="12"/>
      <c r="AY35" s="12"/>
      <c r="AZ35" s="11"/>
      <c r="BA35" s="11"/>
      <c r="BB35" s="11"/>
      <c r="BC35" s="11"/>
      <c r="BD35" s="12"/>
      <c r="BE35" s="12"/>
      <c r="BF35" s="12"/>
      <c r="BG35" s="12"/>
      <c r="BH35" s="11"/>
      <c r="BI35" s="11"/>
      <c r="BJ35" s="11"/>
      <c r="BK35" s="11"/>
      <c r="BL35" s="12"/>
      <c r="BM35" s="12"/>
      <c r="BN35" s="12"/>
      <c r="BO35" s="12"/>
      <c r="BP35" s="11"/>
      <c r="BQ35" s="11"/>
      <c r="BR35" s="11"/>
      <c r="BS35" s="11"/>
      <c r="BT35" s="12"/>
      <c r="BU35" s="12"/>
      <c r="BV35" s="12"/>
      <c r="BW35" s="12"/>
      <c r="BX35" s="11"/>
      <c r="BY35" s="11"/>
      <c r="BZ35" s="11"/>
      <c r="CA35" s="11"/>
      <c r="CB35" s="12"/>
      <c r="CC35" s="12"/>
      <c r="CD35" s="12"/>
      <c r="CE35" s="12"/>
      <c r="CF35" s="11"/>
      <c r="CG35" s="11"/>
      <c r="CH35" s="11"/>
      <c r="CI35" s="11"/>
      <c r="CJ35" s="12"/>
      <c r="CK35" s="12"/>
      <c r="CL35" s="12"/>
      <c r="CM35" s="12"/>
      <c r="CN35" s="11"/>
      <c r="CO35" s="11"/>
      <c r="CP35" s="11"/>
      <c r="CQ35" s="11"/>
      <c r="CR35" s="12"/>
      <c r="CS35" s="12"/>
      <c r="CT35" s="12"/>
      <c r="CU35" s="12"/>
      <c r="CV35" s="11"/>
      <c r="CW35" s="11"/>
      <c r="CX35" s="11"/>
      <c r="CY35" s="11"/>
      <c r="CZ35" s="12"/>
      <c r="DA35" s="12"/>
      <c r="DB35" s="12"/>
      <c r="DC35" s="12"/>
      <c r="DD35" s="11"/>
      <c r="DE35" s="11"/>
      <c r="DF35" s="11"/>
      <c r="DG35" s="11"/>
      <c r="DH35" s="12"/>
      <c r="DI35" s="12"/>
      <c r="DJ35" s="12"/>
      <c r="DK35" s="12"/>
      <c r="DL35" s="11"/>
      <c r="DM35" s="11"/>
      <c r="DN35" s="11"/>
      <c r="DO35" s="11"/>
      <c r="DP35" s="12"/>
      <c r="DQ35" s="12"/>
      <c r="DR35" s="12"/>
      <c r="DS35" s="12"/>
      <c r="DT35" s="11"/>
      <c r="DU35" s="11"/>
      <c r="DV35" s="11"/>
      <c r="DW35" s="11"/>
      <c r="DX35" s="12"/>
      <c r="DY35" s="12"/>
      <c r="DZ35" s="12"/>
      <c r="EA35" s="12"/>
      <c r="EB35" s="11"/>
      <c r="EC35" s="11"/>
      <c r="ED35" s="11"/>
      <c r="EE35" s="11"/>
      <c r="EF35" s="12"/>
      <c r="EG35" s="12"/>
      <c r="EH35" s="12"/>
      <c r="EI35" s="12"/>
      <c r="EJ35" s="11"/>
      <c r="EK35" s="11"/>
      <c r="EL35" s="11"/>
      <c r="EM35" s="11"/>
      <c r="EN35" s="12"/>
      <c r="EO35" s="12"/>
      <c r="EP35" s="12"/>
      <c r="EQ35" s="12"/>
      <c r="ER35" s="11"/>
      <c r="ES35" s="11"/>
      <c r="ET35" s="11"/>
      <c r="EU35" s="11"/>
      <c r="EV35" s="12"/>
      <c r="EW35" s="12"/>
      <c r="EX35" s="12"/>
      <c r="EY35" s="12"/>
      <c r="EZ35" s="11"/>
      <c r="FA35" s="11"/>
      <c r="FB35" s="11"/>
      <c r="FC35" s="11"/>
      <c r="FD35" s="12"/>
      <c r="FE35" s="12"/>
      <c r="FF35" s="12"/>
      <c r="FG35" s="12"/>
    </row>
    <row r="36" spans="3:163" x14ac:dyDescent="0.35">
      <c r="C36" s="10" t="s">
        <v>45</v>
      </c>
      <c r="D36" s="11">
        <v>80</v>
      </c>
      <c r="E36" s="11">
        <v>70</v>
      </c>
      <c r="F36" s="11">
        <v>80</v>
      </c>
      <c r="G36" s="11">
        <v>0</v>
      </c>
      <c r="H36" s="12">
        <v>80</v>
      </c>
      <c r="I36" s="12">
        <v>80</v>
      </c>
      <c r="J36" s="12">
        <v>80</v>
      </c>
      <c r="K36" s="12">
        <v>75</v>
      </c>
      <c r="L36" s="11">
        <v>100</v>
      </c>
      <c r="M36" s="11">
        <v>100</v>
      </c>
      <c r="N36" s="11">
        <v>100</v>
      </c>
      <c r="O36" s="11">
        <v>98</v>
      </c>
      <c r="P36" s="12">
        <v>40</v>
      </c>
      <c r="Q36" s="12">
        <v>60</v>
      </c>
      <c r="R36" s="12">
        <v>100</v>
      </c>
      <c r="S36" s="12">
        <v>100</v>
      </c>
      <c r="T36" s="11">
        <v>70</v>
      </c>
      <c r="U36" s="11">
        <v>80</v>
      </c>
      <c r="V36" s="11">
        <v>85</v>
      </c>
      <c r="W36" s="11">
        <v>75</v>
      </c>
      <c r="X36" s="12">
        <v>95</v>
      </c>
      <c r="Y36" s="12">
        <v>90</v>
      </c>
      <c r="Z36" s="12">
        <v>95</v>
      </c>
      <c r="AA36" s="12">
        <v>90</v>
      </c>
      <c r="AB36" s="11">
        <v>97</v>
      </c>
      <c r="AC36" s="11">
        <v>95</v>
      </c>
      <c r="AD36" s="11">
        <v>100</v>
      </c>
      <c r="AE36" s="11">
        <v>90</v>
      </c>
      <c r="AF36" s="12">
        <v>100</v>
      </c>
      <c r="AG36" s="12">
        <v>100</v>
      </c>
      <c r="AH36" s="12">
        <v>100</v>
      </c>
      <c r="AI36" s="12">
        <v>100</v>
      </c>
      <c r="AJ36" s="11">
        <v>60</v>
      </c>
      <c r="AK36" s="11">
        <v>75</v>
      </c>
      <c r="AL36" s="11">
        <v>90</v>
      </c>
      <c r="AM36" s="11">
        <v>75</v>
      </c>
      <c r="AN36" s="12">
        <v>75</v>
      </c>
      <c r="AO36" s="12">
        <v>80</v>
      </c>
      <c r="AP36" s="12">
        <v>80</v>
      </c>
      <c r="AQ36" s="12">
        <v>90</v>
      </c>
      <c r="AR36" s="11">
        <v>95</v>
      </c>
      <c r="AS36" s="11">
        <v>97</v>
      </c>
      <c r="AT36" s="11">
        <v>98</v>
      </c>
      <c r="AU36" s="11">
        <v>90</v>
      </c>
      <c r="AV36" s="12">
        <v>70</v>
      </c>
      <c r="AW36" s="12">
        <v>85</v>
      </c>
      <c r="AX36" s="12">
        <v>100</v>
      </c>
      <c r="AY36" s="12">
        <v>80</v>
      </c>
      <c r="AZ36" s="11">
        <v>50</v>
      </c>
      <c r="BA36" s="11">
        <v>80</v>
      </c>
      <c r="BB36" s="11">
        <v>10</v>
      </c>
      <c r="BC36" s="11">
        <v>90</v>
      </c>
      <c r="BD36" s="12">
        <v>70</v>
      </c>
      <c r="BE36" s="12">
        <v>80</v>
      </c>
      <c r="BF36" s="12">
        <v>90</v>
      </c>
      <c r="BG36" s="12">
        <v>70</v>
      </c>
      <c r="BH36" s="11">
        <v>98</v>
      </c>
      <c r="BI36" s="11">
        <v>99</v>
      </c>
      <c r="BJ36" s="11">
        <v>100</v>
      </c>
      <c r="BK36" s="11">
        <v>100</v>
      </c>
      <c r="BL36" s="12">
        <v>40</v>
      </c>
      <c r="BM36" s="12">
        <v>25</v>
      </c>
      <c r="BN36" s="12">
        <v>55</v>
      </c>
      <c r="BO36" s="12">
        <v>85</v>
      </c>
      <c r="BP36" s="11">
        <v>90</v>
      </c>
      <c r="BQ36" s="11">
        <v>80</v>
      </c>
      <c r="BR36" s="11">
        <v>90</v>
      </c>
      <c r="BS36" s="11">
        <v>70</v>
      </c>
      <c r="BT36" s="12">
        <v>90</v>
      </c>
      <c r="BU36" s="12">
        <v>90</v>
      </c>
      <c r="BV36" s="12">
        <v>70</v>
      </c>
      <c r="BW36" s="12">
        <v>90</v>
      </c>
      <c r="BX36" s="11">
        <v>55</v>
      </c>
      <c r="BY36" s="11">
        <v>75</v>
      </c>
      <c r="BZ36" s="11">
        <v>90</v>
      </c>
      <c r="CA36" s="11">
        <v>80</v>
      </c>
      <c r="CB36" s="12">
        <v>15</v>
      </c>
      <c r="CC36" s="12">
        <v>85</v>
      </c>
      <c r="CD36" s="12">
        <v>60</v>
      </c>
      <c r="CE36" s="12">
        <v>2</v>
      </c>
      <c r="CF36" s="11">
        <v>10</v>
      </c>
      <c r="CG36" s="11">
        <v>5</v>
      </c>
      <c r="CH36" s="11">
        <v>0</v>
      </c>
      <c r="CI36" s="11">
        <v>0</v>
      </c>
      <c r="CJ36" s="12">
        <v>70</v>
      </c>
      <c r="CK36" s="12">
        <v>25</v>
      </c>
      <c r="CL36" s="12">
        <v>75</v>
      </c>
      <c r="CM36" s="12">
        <v>80</v>
      </c>
      <c r="CN36" s="11">
        <v>90</v>
      </c>
      <c r="CO36" s="11">
        <v>75</v>
      </c>
      <c r="CP36" s="11">
        <v>65</v>
      </c>
      <c r="CQ36" s="11">
        <v>90</v>
      </c>
      <c r="CR36" s="12">
        <v>80</v>
      </c>
      <c r="CS36" s="12">
        <v>40</v>
      </c>
      <c r="CT36" s="12">
        <v>90</v>
      </c>
      <c r="CU36" s="12">
        <v>80</v>
      </c>
      <c r="CV36" s="11">
        <v>10</v>
      </c>
      <c r="CW36" s="11">
        <v>60</v>
      </c>
      <c r="CX36" s="11">
        <v>30</v>
      </c>
      <c r="CY36" s="11">
        <v>60</v>
      </c>
      <c r="CZ36" s="12">
        <v>70</v>
      </c>
      <c r="DA36" s="12">
        <v>80</v>
      </c>
      <c r="DB36" s="12">
        <v>85</v>
      </c>
      <c r="DC36" s="12">
        <v>80</v>
      </c>
      <c r="DD36" s="11">
        <v>60</v>
      </c>
      <c r="DE36" s="11">
        <v>85</v>
      </c>
      <c r="DF36" s="11">
        <v>70</v>
      </c>
      <c r="DG36" s="11">
        <v>40</v>
      </c>
      <c r="DH36" s="12">
        <v>95</v>
      </c>
      <c r="DI36" s="12">
        <v>90</v>
      </c>
      <c r="DJ36" s="12">
        <v>95</v>
      </c>
      <c r="DK36" s="12">
        <v>95</v>
      </c>
      <c r="DL36" s="11">
        <v>40</v>
      </c>
      <c r="DM36" s="11">
        <v>70</v>
      </c>
      <c r="DN36" s="11">
        <v>70</v>
      </c>
      <c r="DO36" s="11">
        <v>80</v>
      </c>
      <c r="DP36" s="12">
        <v>75</v>
      </c>
      <c r="DQ36" s="12">
        <v>60</v>
      </c>
      <c r="DR36" s="12">
        <v>50</v>
      </c>
      <c r="DS36" s="12">
        <v>60</v>
      </c>
      <c r="DT36" s="11">
        <v>15</v>
      </c>
      <c r="DU36" s="11">
        <v>20</v>
      </c>
      <c r="DV36" s="11">
        <v>30</v>
      </c>
      <c r="DW36" s="11">
        <v>1</v>
      </c>
      <c r="DX36" s="12">
        <v>0</v>
      </c>
      <c r="DY36" s="12">
        <v>3</v>
      </c>
      <c r="DZ36" s="12">
        <v>40</v>
      </c>
      <c r="EA36" s="12">
        <v>30</v>
      </c>
      <c r="EB36" s="11">
        <v>80</v>
      </c>
      <c r="EC36" s="11">
        <v>80</v>
      </c>
      <c r="ED36" s="11">
        <v>80</v>
      </c>
      <c r="EE36" s="11">
        <v>70</v>
      </c>
      <c r="EF36" s="12">
        <v>90</v>
      </c>
      <c r="EG36" s="12">
        <v>60</v>
      </c>
      <c r="EH36" s="12">
        <v>40</v>
      </c>
      <c r="EI36" s="12">
        <v>50</v>
      </c>
      <c r="EJ36" s="11">
        <v>4</v>
      </c>
      <c r="EK36" s="11">
        <v>0</v>
      </c>
      <c r="EL36" s="11">
        <v>0</v>
      </c>
      <c r="EM36" s="11">
        <v>0</v>
      </c>
      <c r="EN36" s="12">
        <v>40</v>
      </c>
      <c r="EO36" s="12">
        <v>30</v>
      </c>
      <c r="EP36" s="12">
        <v>10</v>
      </c>
      <c r="EQ36" s="12">
        <v>40</v>
      </c>
      <c r="ER36" s="11">
        <v>5</v>
      </c>
      <c r="ES36" s="11">
        <v>5</v>
      </c>
      <c r="ET36" s="11">
        <v>1</v>
      </c>
      <c r="EU36" s="11">
        <v>0</v>
      </c>
      <c r="EV36" s="12">
        <v>2</v>
      </c>
      <c r="EW36" s="12">
        <v>0</v>
      </c>
      <c r="EX36" s="12">
        <v>10</v>
      </c>
      <c r="EY36" s="12">
        <v>5</v>
      </c>
      <c r="EZ36" s="11">
        <v>80</v>
      </c>
      <c r="FA36" s="11">
        <v>80</v>
      </c>
      <c r="FB36" s="11">
        <v>90</v>
      </c>
      <c r="FC36" s="11">
        <v>76</v>
      </c>
      <c r="FD36" s="12">
        <v>5</v>
      </c>
      <c r="FE36" s="12">
        <v>25</v>
      </c>
      <c r="FF36" s="12">
        <v>40</v>
      </c>
      <c r="FG36" s="12">
        <v>10</v>
      </c>
    </row>
    <row r="37" spans="3:163" x14ac:dyDescent="0.35">
      <c r="C37" s="10" t="s">
        <v>46</v>
      </c>
      <c r="D37" s="11">
        <v>20</v>
      </c>
      <c r="E37" s="11">
        <v>25</v>
      </c>
      <c r="F37" s="11">
        <v>10</v>
      </c>
      <c r="G37" s="11">
        <v>100</v>
      </c>
      <c r="H37" s="12">
        <v>0</v>
      </c>
      <c r="I37" s="12">
        <v>0</v>
      </c>
      <c r="J37" s="12">
        <v>0</v>
      </c>
      <c r="K37" s="12">
        <v>0</v>
      </c>
      <c r="L37" s="11">
        <v>0</v>
      </c>
      <c r="M37" s="11">
        <v>0</v>
      </c>
      <c r="N37" s="11">
        <v>0</v>
      </c>
      <c r="O37" s="11">
        <v>0</v>
      </c>
      <c r="P37" s="12">
        <v>5</v>
      </c>
      <c r="Q37" s="12">
        <v>20</v>
      </c>
      <c r="R37" s="12">
        <v>0</v>
      </c>
      <c r="S37" s="12">
        <v>0</v>
      </c>
      <c r="T37" s="11">
        <v>0</v>
      </c>
      <c r="U37" s="11">
        <v>5</v>
      </c>
      <c r="V37" s="11">
        <v>5</v>
      </c>
      <c r="W37" s="11">
        <v>0</v>
      </c>
      <c r="X37" s="12">
        <v>0</v>
      </c>
      <c r="Y37" s="12">
        <v>0</v>
      </c>
      <c r="Z37" s="12">
        <v>0</v>
      </c>
      <c r="AA37" s="12">
        <v>0</v>
      </c>
      <c r="AB37" s="11">
        <v>0</v>
      </c>
      <c r="AC37" s="11">
        <v>5</v>
      </c>
      <c r="AD37" s="11">
        <v>0</v>
      </c>
      <c r="AE37" s="11">
        <v>5</v>
      </c>
      <c r="AF37" s="12">
        <v>0</v>
      </c>
      <c r="AG37" s="12">
        <v>0</v>
      </c>
      <c r="AH37" s="12">
        <v>0</v>
      </c>
      <c r="AI37" s="12">
        <v>0</v>
      </c>
      <c r="AJ37" s="11">
        <v>2</v>
      </c>
      <c r="AK37" s="11">
        <v>5</v>
      </c>
      <c r="AL37" s="11">
        <v>2</v>
      </c>
      <c r="AM37" s="11">
        <v>10</v>
      </c>
      <c r="AN37" s="12">
        <v>1</v>
      </c>
      <c r="AO37" s="12">
        <v>5</v>
      </c>
      <c r="AP37" s="12">
        <v>10</v>
      </c>
      <c r="AQ37" s="12">
        <v>5</v>
      </c>
      <c r="AR37" s="11">
        <v>0</v>
      </c>
      <c r="AS37" s="11">
        <v>0</v>
      </c>
      <c r="AT37" s="11">
        <v>0</v>
      </c>
      <c r="AU37" s="11">
        <v>0</v>
      </c>
      <c r="AV37" s="12">
        <v>0</v>
      </c>
      <c r="AW37" s="12">
        <v>0</v>
      </c>
      <c r="AX37" s="12">
        <v>0</v>
      </c>
      <c r="AY37" s="12">
        <v>0</v>
      </c>
      <c r="AZ37" s="11">
        <v>5</v>
      </c>
      <c r="BA37" s="11">
        <v>5</v>
      </c>
      <c r="BB37" s="11">
        <v>80</v>
      </c>
      <c r="BC37" s="11">
        <v>0</v>
      </c>
      <c r="BD37" s="12">
        <v>0</v>
      </c>
      <c r="BE37" s="12">
        <v>0</v>
      </c>
      <c r="BF37" s="12">
        <v>2</v>
      </c>
      <c r="BG37" s="12">
        <v>1</v>
      </c>
      <c r="BH37" s="11">
        <v>0</v>
      </c>
      <c r="BI37" s="11">
        <v>1</v>
      </c>
      <c r="BJ37" s="11">
        <v>0</v>
      </c>
      <c r="BK37" s="11">
        <v>0</v>
      </c>
      <c r="BL37" s="12">
        <v>5</v>
      </c>
      <c r="BM37" s="12">
        <v>45</v>
      </c>
      <c r="BN37" s="12">
        <v>0</v>
      </c>
      <c r="BO37" s="12">
        <v>0</v>
      </c>
      <c r="BP37" s="11">
        <v>1</v>
      </c>
      <c r="BQ37" s="11">
        <v>1</v>
      </c>
      <c r="BR37" s="11">
        <v>1</v>
      </c>
      <c r="BS37" s="11">
        <v>5</v>
      </c>
      <c r="BT37" s="12">
        <v>3</v>
      </c>
      <c r="BU37" s="12">
        <v>0</v>
      </c>
      <c r="BV37" s="12">
        <v>2</v>
      </c>
      <c r="BW37" s="12">
        <v>0</v>
      </c>
      <c r="BX37" s="11">
        <v>0</v>
      </c>
      <c r="BY37" s="11">
        <v>0</v>
      </c>
      <c r="BZ37" s="11">
        <v>0</v>
      </c>
      <c r="CA37" s="11">
        <v>0</v>
      </c>
      <c r="CB37" s="12">
        <v>0</v>
      </c>
      <c r="CC37" s="12">
        <v>0</v>
      </c>
      <c r="CD37" s="12">
        <v>10</v>
      </c>
      <c r="CE37" s="12">
        <v>0</v>
      </c>
      <c r="CF37" s="11">
        <v>0</v>
      </c>
      <c r="CG37" s="11">
        <v>0</v>
      </c>
      <c r="CH37" s="11">
        <v>0</v>
      </c>
      <c r="CI37" s="11">
        <v>0</v>
      </c>
      <c r="CJ37" s="12">
        <v>0</v>
      </c>
      <c r="CK37" s="12">
        <v>0</v>
      </c>
      <c r="CL37" s="12">
        <v>3</v>
      </c>
      <c r="CM37" s="12">
        <v>4</v>
      </c>
      <c r="CN37" s="11">
        <v>0</v>
      </c>
      <c r="CO37" s="11">
        <v>0</v>
      </c>
      <c r="CP37" s="11">
        <v>0</v>
      </c>
      <c r="CQ37" s="11">
        <v>0</v>
      </c>
      <c r="CR37" s="12">
        <v>0</v>
      </c>
      <c r="CS37" s="12">
        <v>15</v>
      </c>
      <c r="CT37" s="12">
        <v>0</v>
      </c>
      <c r="CU37" s="12">
        <v>0</v>
      </c>
      <c r="CV37" s="11">
        <v>40</v>
      </c>
      <c r="CW37" s="11">
        <v>10</v>
      </c>
      <c r="CX37" s="11">
        <v>60</v>
      </c>
      <c r="CY37" s="11">
        <v>10</v>
      </c>
      <c r="CZ37" s="12">
        <v>0</v>
      </c>
      <c r="DA37" s="12">
        <v>0</v>
      </c>
      <c r="DB37" s="12">
        <v>0</v>
      </c>
      <c r="DC37" s="12">
        <v>0</v>
      </c>
      <c r="DD37" s="11">
        <v>10</v>
      </c>
      <c r="DE37" s="11">
        <v>10</v>
      </c>
      <c r="DF37" s="11">
        <v>2</v>
      </c>
      <c r="DG37" s="11">
        <v>8</v>
      </c>
      <c r="DH37" s="12">
        <v>0</v>
      </c>
      <c r="DI37" s="12">
        <v>0</v>
      </c>
      <c r="DJ37" s="12">
        <v>0</v>
      </c>
      <c r="DK37" s="12">
        <v>0</v>
      </c>
      <c r="DL37" s="11">
        <v>10</v>
      </c>
      <c r="DM37" s="11">
        <v>20</v>
      </c>
      <c r="DN37" s="11">
        <v>0</v>
      </c>
      <c r="DO37" s="11">
        <v>0</v>
      </c>
      <c r="DP37" s="12">
        <v>0</v>
      </c>
      <c r="DQ37" s="12">
        <v>0</v>
      </c>
      <c r="DR37" s="12">
        <v>0</v>
      </c>
      <c r="DS37" s="12">
        <v>0</v>
      </c>
      <c r="DT37" s="11">
        <v>1</v>
      </c>
      <c r="DU37" s="11">
        <v>40</v>
      </c>
      <c r="DV37" s="11">
        <v>0</v>
      </c>
      <c r="DW37" s="11">
        <v>0</v>
      </c>
      <c r="DX37" s="12">
        <v>100</v>
      </c>
      <c r="DY37" s="12">
        <v>95</v>
      </c>
      <c r="DZ37" s="12">
        <v>50</v>
      </c>
      <c r="EA37" s="12">
        <v>50</v>
      </c>
      <c r="EB37" s="11">
        <v>0</v>
      </c>
      <c r="EC37" s="11">
        <v>0</v>
      </c>
      <c r="ED37" s="11">
        <v>0</v>
      </c>
      <c r="EE37" s="11">
        <v>0</v>
      </c>
      <c r="EF37" s="12">
        <v>0</v>
      </c>
      <c r="EG37" s="12">
        <v>0</v>
      </c>
      <c r="EH37" s="12">
        <v>0</v>
      </c>
      <c r="EI37" s="12">
        <v>0</v>
      </c>
      <c r="EJ37" s="11">
        <v>0</v>
      </c>
      <c r="EK37" s="11">
        <v>0</v>
      </c>
      <c r="EL37" s="11">
        <v>0</v>
      </c>
      <c r="EM37" s="11">
        <v>0</v>
      </c>
      <c r="EN37" s="12">
        <v>0</v>
      </c>
      <c r="EO37" s="12">
        <v>0</v>
      </c>
      <c r="EP37" s="12">
        <v>0</v>
      </c>
      <c r="EQ37" s="12">
        <v>0</v>
      </c>
      <c r="ER37" s="11">
        <v>0</v>
      </c>
      <c r="ES37" s="11">
        <v>0</v>
      </c>
      <c r="ET37" s="11">
        <v>0</v>
      </c>
      <c r="EU37" s="11">
        <v>0</v>
      </c>
      <c r="EV37" s="12">
        <v>0</v>
      </c>
      <c r="EW37" s="12">
        <v>0</v>
      </c>
      <c r="EX37" s="12">
        <v>0</v>
      </c>
      <c r="EY37" s="12">
        <v>0</v>
      </c>
      <c r="EZ37" s="11">
        <v>0</v>
      </c>
      <c r="FA37" s="11">
        <v>0</v>
      </c>
      <c r="FB37" s="11">
        <v>0</v>
      </c>
      <c r="FC37" s="11">
        <v>0</v>
      </c>
      <c r="FD37" s="12">
        <v>0</v>
      </c>
      <c r="FE37" s="12">
        <v>0</v>
      </c>
      <c r="FF37" s="12">
        <v>0</v>
      </c>
      <c r="FG37" s="12">
        <v>0</v>
      </c>
    </row>
    <row r="38" spans="3:163" s="35" customFormat="1" x14ac:dyDescent="0.35">
      <c r="C38" s="36" t="s">
        <v>47</v>
      </c>
      <c r="D38" s="37">
        <f>AVERAGE(D36:G36)</f>
        <v>57.5</v>
      </c>
      <c r="E38" s="37"/>
      <c r="F38" s="37"/>
      <c r="G38" s="37"/>
      <c r="H38" s="37">
        <f>AVERAGE(H36:K36)</f>
        <v>78.75</v>
      </c>
      <c r="I38" s="38"/>
      <c r="J38" s="38"/>
      <c r="K38" s="38"/>
      <c r="L38" s="37">
        <f>AVERAGE(L36:O36)</f>
        <v>99.5</v>
      </c>
      <c r="M38" s="37"/>
      <c r="N38" s="37"/>
      <c r="O38" s="37"/>
      <c r="P38" s="37">
        <f>AVERAGE(P36:S36)</f>
        <v>75</v>
      </c>
      <c r="Q38" s="38"/>
      <c r="R38" s="38"/>
      <c r="S38" s="38"/>
      <c r="T38" s="37">
        <f>AVERAGE(T36:W36)</f>
        <v>77.5</v>
      </c>
      <c r="U38" s="37"/>
      <c r="V38" s="37"/>
      <c r="W38" s="37"/>
      <c r="X38" s="37">
        <f>AVERAGE(X36:AA36)</f>
        <v>92.5</v>
      </c>
      <c r="Y38" s="38"/>
      <c r="Z38" s="38"/>
      <c r="AA38" s="38"/>
      <c r="AB38" s="37">
        <f>AVERAGE(AB36:AE36)</f>
        <v>95.5</v>
      </c>
      <c r="AC38" s="37"/>
      <c r="AD38" s="37"/>
      <c r="AE38" s="37"/>
      <c r="AF38" s="37">
        <f>AVERAGE(AF36:AI36)</f>
        <v>100</v>
      </c>
      <c r="AG38" s="38"/>
      <c r="AH38" s="38"/>
      <c r="AI38" s="38"/>
      <c r="AJ38" s="37">
        <f>AVERAGE(AJ36:AM36)</f>
        <v>75</v>
      </c>
      <c r="AK38" s="37"/>
      <c r="AL38" s="37"/>
      <c r="AM38" s="37"/>
      <c r="AN38" s="37">
        <f>AVERAGE(AN36:AQ36)</f>
        <v>81.25</v>
      </c>
      <c r="AO38" s="38"/>
      <c r="AP38" s="38"/>
      <c r="AQ38" s="38"/>
      <c r="AR38" s="37">
        <f>AVERAGE(AR36:AU36)</f>
        <v>95</v>
      </c>
      <c r="AS38" s="37"/>
      <c r="AT38" s="37"/>
      <c r="AU38" s="37"/>
      <c r="AV38" s="37">
        <f>AVERAGE(AV36:AY36)</f>
        <v>83.75</v>
      </c>
      <c r="AW38" s="38"/>
      <c r="AX38" s="38"/>
      <c r="AY38" s="38"/>
      <c r="AZ38" s="37">
        <f>AVERAGE(AZ36:BC36)</f>
        <v>57.5</v>
      </c>
      <c r="BA38" s="37"/>
      <c r="BB38" s="37"/>
      <c r="BC38" s="37"/>
      <c r="BD38" s="37">
        <f>AVERAGE(BD36:BG36)</f>
        <v>77.5</v>
      </c>
      <c r="BE38" s="38"/>
      <c r="BF38" s="38"/>
      <c r="BG38" s="38"/>
      <c r="BH38" s="37">
        <f>AVERAGE(BH36:BK36)</f>
        <v>99.25</v>
      </c>
      <c r="BI38" s="37"/>
      <c r="BJ38" s="37"/>
      <c r="BK38" s="37"/>
      <c r="BL38" s="37">
        <f>AVERAGE(BL36:BO36)</f>
        <v>51.25</v>
      </c>
      <c r="BM38" s="38"/>
      <c r="BN38" s="38"/>
      <c r="BO38" s="38"/>
      <c r="BP38" s="37">
        <f>AVERAGE(BP36:BS36)</f>
        <v>82.5</v>
      </c>
      <c r="BQ38" s="37"/>
      <c r="BR38" s="37"/>
      <c r="BS38" s="37"/>
      <c r="BT38" s="37">
        <f>AVERAGE(BT36:BW36)</f>
        <v>85</v>
      </c>
      <c r="BU38" s="38"/>
      <c r="BV38" s="38"/>
      <c r="BW38" s="38"/>
      <c r="BX38" s="37">
        <f>AVERAGE(BX36:CA36)</f>
        <v>75</v>
      </c>
      <c r="BY38" s="37"/>
      <c r="BZ38" s="37"/>
      <c r="CA38" s="37"/>
      <c r="CB38" s="37">
        <f>AVERAGE(CB36:CE36)</f>
        <v>40.5</v>
      </c>
      <c r="CC38" s="38"/>
      <c r="CD38" s="38"/>
      <c r="CE38" s="38"/>
      <c r="CF38" s="37">
        <f>AVERAGE(CF36:CI36)</f>
        <v>3.75</v>
      </c>
      <c r="CG38" s="37"/>
      <c r="CH38" s="37"/>
      <c r="CI38" s="37"/>
      <c r="CJ38" s="37">
        <f>AVERAGE(CJ36:CM36)</f>
        <v>62.5</v>
      </c>
      <c r="CK38" s="38"/>
      <c r="CL38" s="38"/>
      <c r="CM38" s="38"/>
      <c r="CN38" s="37">
        <f>AVERAGE(CN36:CQ36)</f>
        <v>80</v>
      </c>
      <c r="CO38" s="37"/>
      <c r="CP38" s="37"/>
      <c r="CQ38" s="37"/>
      <c r="CR38" s="37">
        <f>AVERAGE(CR36:CU36)</f>
        <v>72.5</v>
      </c>
      <c r="CS38" s="38"/>
      <c r="CT38" s="38"/>
      <c r="CU38" s="38"/>
      <c r="CV38" s="37">
        <f>AVERAGE(CV36:CY36)</f>
        <v>40</v>
      </c>
      <c r="CW38" s="37"/>
      <c r="CX38" s="37"/>
      <c r="CY38" s="37"/>
      <c r="CZ38" s="37">
        <f>AVERAGE(CZ36:DC36)</f>
        <v>78.75</v>
      </c>
      <c r="DA38" s="38"/>
      <c r="DB38" s="38"/>
      <c r="DC38" s="38"/>
      <c r="DD38" s="37">
        <f>AVERAGE(DD36:DG36)</f>
        <v>63.75</v>
      </c>
      <c r="DE38" s="37"/>
      <c r="DF38" s="37"/>
      <c r="DG38" s="37"/>
      <c r="DH38" s="37">
        <f>AVERAGE(DH36:DK36)</f>
        <v>93.75</v>
      </c>
      <c r="DI38" s="38"/>
      <c r="DJ38" s="38"/>
      <c r="DK38" s="38"/>
      <c r="DL38" s="37">
        <f>AVERAGE(DL36:DO36)</f>
        <v>65</v>
      </c>
      <c r="DM38" s="37"/>
      <c r="DN38" s="37"/>
      <c r="DO38" s="37"/>
      <c r="DP38" s="37">
        <f>AVERAGE(DP36:DS36)</f>
        <v>61.25</v>
      </c>
      <c r="DQ38" s="38"/>
      <c r="DR38" s="38"/>
      <c r="DS38" s="38"/>
      <c r="DT38" s="37">
        <f>AVERAGE(DT36:DW36)</f>
        <v>16.5</v>
      </c>
      <c r="DU38" s="37"/>
      <c r="DV38" s="37"/>
      <c r="DW38" s="37"/>
      <c r="DX38" s="37">
        <f>AVERAGE(DX36:EA36)</f>
        <v>18.25</v>
      </c>
      <c r="DY38" s="38"/>
      <c r="DZ38" s="38"/>
      <c r="EA38" s="38"/>
      <c r="EB38" s="37">
        <f>AVERAGE(EB36:EE36)</f>
        <v>77.5</v>
      </c>
      <c r="EC38" s="37"/>
      <c r="ED38" s="37"/>
      <c r="EE38" s="37"/>
      <c r="EF38" s="37">
        <f>AVERAGE(EF36:EI36)</f>
        <v>60</v>
      </c>
      <c r="EG38" s="38"/>
      <c r="EH38" s="38"/>
      <c r="EI38" s="38"/>
      <c r="EJ38" s="37">
        <f>AVERAGE(EJ36:EM36)</f>
        <v>1</v>
      </c>
      <c r="EK38" s="37"/>
      <c r="EL38" s="37"/>
      <c r="EM38" s="37"/>
      <c r="EN38" s="37">
        <f>AVERAGE(EN36:EQ36)</f>
        <v>30</v>
      </c>
      <c r="EO38" s="38"/>
      <c r="EP38" s="38"/>
      <c r="EQ38" s="38"/>
      <c r="ER38" s="37">
        <f>AVERAGE(ER36:EU36)</f>
        <v>2.75</v>
      </c>
      <c r="ES38" s="37"/>
      <c r="ET38" s="37"/>
      <c r="EU38" s="37"/>
      <c r="EV38" s="37">
        <f>AVERAGE(EV36:EY36)</f>
        <v>4.25</v>
      </c>
      <c r="EW38" s="38"/>
      <c r="EX38" s="38"/>
      <c r="EY38" s="38"/>
      <c r="EZ38" s="37">
        <f>AVERAGE(EZ36:FC36)</f>
        <v>81.5</v>
      </c>
      <c r="FA38" s="37"/>
      <c r="FB38" s="37"/>
      <c r="FC38" s="37"/>
      <c r="FD38" s="37">
        <f>AVERAGE(FD36:FG36)</f>
        <v>20</v>
      </c>
      <c r="FE38" s="38"/>
      <c r="FF38" s="38"/>
      <c r="FG38" s="38"/>
    </row>
    <row r="39" spans="3:163" s="35" customFormat="1" x14ac:dyDescent="0.35">
      <c r="C39" s="36" t="s">
        <v>48</v>
      </c>
      <c r="D39" s="37">
        <f>AVERAGE(D37:G37)</f>
        <v>38.75</v>
      </c>
      <c r="E39" s="37"/>
      <c r="F39" s="37"/>
      <c r="G39" s="37"/>
      <c r="H39" s="37">
        <f>AVERAGE(H37:K37)</f>
        <v>0</v>
      </c>
      <c r="I39" s="38"/>
      <c r="J39" s="38"/>
      <c r="K39" s="38"/>
      <c r="L39" s="37">
        <f>AVERAGE(L37:O37)</f>
        <v>0</v>
      </c>
      <c r="M39" s="37"/>
      <c r="N39" s="37"/>
      <c r="O39" s="37"/>
      <c r="P39" s="37">
        <f>AVERAGE(P37:S37)</f>
        <v>6.25</v>
      </c>
      <c r="Q39" s="38"/>
      <c r="R39" s="38"/>
      <c r="S39" s="38"/>
      <c r="T39" s="37">
        <f>AVERAGE(T37:W37)</f>
        <v>2.5</v>
      </c>
      <c r="U39" s="37"/>
      <c r="V39" s="37"/>
      <c r="W39" s="37"/>
      <c r="X39" s="37">
        <f>AVERAGE(X37:AA37)</f>
        <v>0</v>
      </c>
      <c r="Y39" s="38"/>
      <c r="Z39" s="38"/>
      <c r="AA39" s="38"/>
      <c r="AB39" s="37">
        <f>AVERAGE(AB37:AE37)</f>
        <v>2.5</v>
      </c>
      <c r="AC39" s="37"/>
      <c r="AD39" s="37"/>
      <c r="AE39" s="37"/>
      <c r="AF39" s="37">
        <f>AVERAGE(AF37:AI37)</f>
        <v>0</v>
      </c>
      <c r="AG39" s="38"/>
      <c r="AH39" s="38"/>
      <c r="AI39" s="38"/>
      <c r="AJ39" s="37">
        <f>AVERAGE(AJ37:AM37)</f>
        <v>4.75</v>
      </c>
      <c r="AK39" s="37"/>
      <c r="AL39" s="37"/>
      <c r="AM39" s="37"/>
      <c r="AN39" s="37">
        <f>AVERAGE(AN37:AQ37)</f>
        <v>5.25</v>
      </c>
      <c r="AO39" s="38"/>
      <c r="AP39" s="38"/>
      <c r="AQ39" s="38"/>
      <c r="AR39" s="37">
        <f>AVERAGE(AR37:AU37)</f>
        <v>0</v>
      </c>
      <c r="AS39" s="37"/>
      <c r="AT39" s="37"/>
      <c r="AU39" s="37"/>
      <c r="AV39" s="37">
        <f>AVERAGE(AV37:AY37)</f>
        <v>0</v>
      </c>
      <c r="AW39" s="38"/>
      <c r="AX39" s="38"/>
      <c r="AY39" s="38"/>
      <c r="AZ39" s="37">
        <f>AVERAGE(AZ37:BC37)</f>
        <v>22.5</v>
      </c>
      <c r="BA39" s="37"/>
      <c r="BB39" s="37"/>
      <c r="BC39" s="37"/>
      <c r="BD39" s="37">
        <f>AVERAGE(BD37:BG37)</f>
        <v>0.75</v>
      </c>
      <c r="BE39" s="38"/>
      <c r="BF39" s="38"/>
      <c r="BG39" s="38"/>
      <c r="BH39" s="37">
        <f>AVERAGE(BH37:BK37)</f>
        <v>0.25</v>
      </c>
      <c r="BI39" s="37"/>
      <c r="BJ39" s="37"/>
      <c r="BK39" s="37"/>
      <c r="BL39" s="37">
        <f>AVERAGE(BL37:BO37)</f>
        <v>12.5</v>
      </c>
      <c r="BM39" s="38"/>
      <c r="BN39" s="38"/>
      <c r="BO39" s="38"/>
      <c r="BP39" s="37">
        <f>AVERAGE(BP37:BS37)</f>
        <v>2</v>
      </c>
      <c r="BQ39" s="37"/>
      <c r="BR39" s="37"/>
      <c r="BS39" s="37"/>
      <c r="BT39" s="37">
        <f>AVERAGE(BT37:BW37)</f>
        <v>1.25</v>
      </c>
      <c r="BU39" s="38"/>
      <c r="BV39" s="38"/>
      <c r="BW39" s="38"/>
      <c r="BX39" s="37">
        <f>AVERAGE(BX37:CA37)</f>
        <v>0</v>
      </c>
      <c r="BY39" s="37"/>
      <c r="BZ39" s="37"/>
      <c r="CA39" s="37"/>
      <c r="CB39" s="37">
        <f>AVERAGE(CB37:CE37)</f>
        <v>2.5</v>
      </c>
      <c r="CC39" s="38"/>
      <c r="CD39" s="38"/>
      <c r="CE39" s="38"/>
      <c r="CF39" s="37">
        <f>AVERAGE(CF37:CI37)</f>
        <v>0</v>
      </c>
      <c r="CG39" s="37"/>
      <c r="CH39" s="37"/>
      <c r="CI39" s="37"/>
      <c r="CJ39" s="37">
        <f>AVERAGE(CJ37:CM37)</f>
        <v>1.75</v>
      </c>
      <c r="CK39" s="38"/>
      <c r="CL39" s="38"/>
      <c r="CM39" s="38"/>
      <c r="CN39" s="37">
        <f>AVERAGE(CN37:CQ37)</f>
        <v>0</v>
      </c>
      <c r="CO39" s="37"/>
      <c r="CP39" s="37"/>
      <c r="CQ39" s="37"/>
      <c r="CR39" s="37">
        <f>AVERAGE(CR37:CU37)</f>
        <v>3.75</v>
      </c>
      <c r="CS39" s="38"/>
      <c r="CT39" s="38"/>
      <c r="CU39" s="38"/>
      <c r="CV39" s="37">
        <f>AVERAGE(CV37:CY37)</f>
        <v>30</v>
      </c>
      <c r="CW39" s="37"/>
      <c r="CX39" s="37"/>
      <c r="CY39" s="37"/>
      <c r="CZ39" s="37">
        <f>AVERAGE(CZ37:DC37)</f>
        <v>0</v>
      </c>
      <c r="DA39" s="38"/>
      <c r="DB39" s="38"/>
      <c r="DC39" s="38"/>
      <c r="DD39" s="37">
        <f>AVERAGE(DD37:DG37)</f>
        <v>7.5</v>
      </c>
      <c r="DE39" s="37"/>
      <c r="DF39" s="37"/>
      <c r="DG39" s="37"/>
      <c r="DH39" s="37">
        <f>AVERAGE(DH37:DK37)</f>
        <v>0</v>
      </c>
      <c r="DI39" s="38"/>
      <c r="DJ39" s="38"/>
      <c r="DK39" s="38"/>
      <c r="DL39" s="37">
        <f>AVERAGE(DL37:DO37)</f>
        <v>7.5</v>
      </c>
      <c r="DM39" s="37"/>
      <c r="DN39" s="37"/>
      <c r="DO39" s="37"/>
      <c r="DP39" s="37">
        <f>AVERAGE(DP37:DS37)</f>
        <v>0</v>
      </c>
      <c r="DQ39" s="38"/>
      <c r="DR39" s="38"/>
      <c r="DS39" s="38"/>
      <c r="DT39" s="37">
        <f>AVERAGE(DT37:DW37)</f>
        <v>10.25</v>
      </c>
      <c r="DU39" s="37"/>
      <c r="DV39" s="37"/>
      <c r="DW39" s="37"/>
      <c r="DX39" s="37">
        <f>AVERAGE(DX37:EA37)</f>
        <v>73.75</v>
      </c>
      <c r="DY39" s="38"/>
      <c r="DZ39" s="38"/>
      <c r="EA39" s="38"/>
      <c r="EB39" s="37">
        <f>AVERAGE(EB37:EE37)</f>
        <v>0</v>
      </c>
      <c r="EC39" s="37"/>
      <c r="ED39" s="37"/>
      <c r="EE39" s="37"/>
      <c r="EF39" s="37">
        <f>AVERAGE(EF37:EI37)</f>
        <v>0</v>
      </c>
      <c r="EG39" s="38"/>
      <c r="EH39" s="38"/>
      <c r="EI39" s="38"/>
      <c r="EJ39" s="37">
        <f>AVERAGE(EJ37:EM37)</f>
        <v>0</v>
      </c>
      <c r="EK39" s="37"/>
      <c r="EL39" s="37"/>
      <c r="EM39" s="37"/>
      <c r="EN39" s="37">
        <f>AVERAGE(EN37:EQ37)</f>
        <v>0</v>
      </c>
      <c r="EO39" s="38"/>
      <c r="EP39" s="38"/>
      <c r="EQ39" s="38"/>
      <c r="ER39" s="37">
        <f>AVERAGE(ER37:EU37)</f>
        <v>0</v>
      </c>
      <c r="ES39" s="37"/>
      <c r="ET39" s="37"/>
      <c r="EU39" s="37"/>
      <c r="EV39" s="37">
        <f>AVERAGE(EV37:EY37)</f>
        <v>0</v>
      </c>
      <c r="EW39" s="38"/>
      <c r="EX39" s="38"/>
      <c r="EY39" s="38"/>
      <c r="EZ39" s="37">
        <f>AVERAGE(EZ37:FC37)</f>
        <v>0</v>
      </c>
      <c r="FA39" s="37"/>
      <c r="FB39" s="37"/>
      <c r="FC39" s="37"/>
      <c r="FD39" s="37">
        <f>AVERAGE(FD37:FG37)</f>
        <v>0</v>
      </c>
      <c r="FE39" s="38"/>
      <c r="FF39" s="38"/>
      <c r="FG39" s="38"/>
    </row>
    <row r="40" spans="3:163" x14ac:dyDescent="0.35">
      <c r="C40" s="10"/>
      <c r="D40" s="11"/>
      <c r="E40" s="11"/>
      <c r="F40" s="11"/>
      <c r="G40" s="11"/>
      <c r="H40" s="12"/>
      <c r="I40" s="12"/>
      <c r="J40" s="12"/>
      <c r="K40" s="12"/>
      <c r="L40" s="11"/>
      <c r="M40" s="11"/>
      <c r="N40" s="11"/>
      <c r="O40" s="11"/>
      <c r="P40" s="12"/>
      <c r="Q40" s="12"/>
      <c r="R40" s="12"/>
      <c r="S40" s="12"/>
      <c r="T40" s="11"/>
      <c r="U40" s="11"/>
      <c r="V40" s="11"/>
      <c r="W40" s="11"/>
      <c r="X40" s="12"/>
      <c r="Y40" s="12"/>
      <c r="Z40" s="12"/>
      <c r="AA40" s="12"/>
      <c r="AB40" s="11"/>
      <c r="AC40" s="11"/>
      <c r="AD40" s="11"/>
      <c r="AE40" s="11"/>
      <c r="AF40" s="12"/>
      <c r="AG40" s="12"/>
      <c r="AH40" s="12"/>
      <c r="AI40" s="12"/>
      <c r="AJ40" s="11"/>
      <c r="AK40" s="11"/>
      <c r="AL40" s="11"/>
      <c r="AM40" s="11"/>
      <c r="AN40" s="12"/>
      <c r="AO40" s="12"/>
      <c r="AP40" s="12"/>
      <c r="AQ40" s="12"/>
      <c r="AR40" s="11"/>
      <c r="AS40" s="11"/>
      <c r="AT40" s="11"/>
      <c r="AU40" s="11"/>
      <c r="AV40" s="12"/>
      <c r="AW40" s="12"/>
      <c r="AX40" s="12"/>
      <c r="AY40" s="12"/>
      <c r="AZ40" s="11"/>
      <c r="BA40" s="11"/>
      <c r="BB40" s="11"/>
      <c r="BC40" s="11"/>
      <c r="BD40" s="12"/>
      <c r="BE40" s="12"/>
      <c r="BF40" s="12"/>
      <c r="BG40" s="12"/>
      <c r="BH40" s="11"/>
      <c r="BI40" s="11"/>
      <c r="BJ40" s="11"/>
      <c r="BK40" s="11"/>
      <c r="BL40" s="12"/>
      <c r="BM40" s="12"/>
      <c r="BN40" s="12"/>
      <c r="BO40" s="12"/>
      <c r="BP40" s="11"/>
      <c r="BQ40" s="11"/>
      <c r="BR40" s="11"/>
      <c r="BS40" s="11"/>
      <c r="BT40" s="12"/>
      <c r="BU40" s="12"/>
      <c r="BV40" s="12"/>
      <c r="BW40" s="12"/>
      <c r="BX40" s="11"/>
      <c r="BY40" s="11"/>
      <c r="BZ40" s="11"/>
      <c r="CA40" s="11"/>
      <c r="CB40" s="12"/>
      <c r="CC40" s="12"/>
      <c r="CD40" s="12"/>
      <c r="CE40" s="12"/>
      <c r="CF40" s="11"/>
      <c r="CG40" s="11"/>
      <c r="CH40" s="11"/>
      <c r="CI40" s="11"/>
      <c r="CJ40" s="12"/>
      <c r="CK40" s="12"/>
      <c r="CL40" s="12"/>
      <c r="CM40" s="12"/>
      <c r="CN40" s="11"/>
      <c r="CO40" s="11"/>
      <c r="CP40" s="11"/>
      <c r="CQ40" s="11"/>
      <c r="CR40" s="12"/>
      <c r="CS40" s="12"/>
      <c r="CT40" s="12"/>
      <c r="CU40" s="12"/>
      <c r="CV40" s="11"/>
      <c r="CW40" s="11"/>
      <c r="CX40" s="11"/>
      <c r="CY40" s="11"/>
      <c r="CZ40" s="12"/>
      <c r="DA40" s="12"/>
      <c r="DB40" s="12"/>
      <c r="DC40" s="12"/>
      <c r="DD40" s="11"/>
      <c r="DE40" s="11"/>
      <c r="DF40" s="11"/>
      <c r="DG40" s="11"/>
      <c r="DH40" s="12"/>
      <c r="DI40" s="12"/>
      <c r="DJ40" s="12"/>
      <c r="DK40" s="12"/>
      <c r="DL40" s="11"/>
      <c r="DM40" s="11"/>
      <c r="DN40" s="11"/>
      <c r="DO40" s="11"/>
      <c r="DP40" s="12"/>
      <c r="DQ40" s="12"/>
      <c r="DR40" s="12"/>
      <c r="DS40" s="12"/>
      <c r="DT40" s="11"/>
      <c r="DU40" s="11"/>
      <c r="DV40" s="11"/>
      <c r="DW40" s="11"/>
      <c r="DX40" s="12"/>
      <c r="DY40" s="12"/>
      <c r="DZ40" s="12"/>
      <c r="EA40" s="12"/>
      <c r="EB40" s="11"/>
      <c r="EC40" s="11"/>
      <c r="ED40" s="11"/>
      <c r="EE40" s="11"/>
      <c r="EF40" s="12"/>
      <c r="EG40" s="12"/>
      <c r="EH40" s="12"/>
      <c r="EI40" s="12"/>
      <c r="EJ40" s="11"/>
      <c r="EK40" s="11"/>
      <c r="EL40" s="11"/>
      <c r="EM40" s="11"/>
      <c r="EN40" s="12"/>
      <c r="EO40" s="12"/>
      <c r="EP40" s="12"/>
      <c r="EQ40" s="12"/>
      <c r="ER40" s="11"/>
      <c r="ES40" s="11"/>
      <c r="ET40" s="11"/>
      <c r="EU40" s="11"/>
      <c r="EV40" s="12"/>
      <c r="EW40" s="12"/>
      <c r="EX40" s="12"/>
      <c r="EY40" s="12"/>
      <c r="EZ40" s="11"/>
      <c r="FA40" s="11"/>
      <c r="FB40" s="11"/>
      <c r="FC40" s="11"/>
      <c r="FD40" s="12"/>
      <c r="FE40" s="12"/>
      <c r="FF40" s="12"/>
      <c r="FG40" s="12"/>
    </row>
    <row r="41" spans="3:163" x14ac:dyDescent="0.35">
      <c r="C41" s="10" t="s">
        <v>49</v>
      </c>
      <c r="D41" s="11"/>
      <c r="E41" s="11"/>
      <c r="F41" s="11"/>
      <c r="G41" s="11"/>
      <c r="H41" s="12"/>
      <c r="I41" s="12"/>
      <c r="J41" s="12"/>
      <c r="K41" s="12"/>
      <c r="L41" s="11" t="s">
        <v>89</v>
      </c>
      <c r="M41" s="11"/>
      <c r="N41" s="11"/>
      <c r="O41" s="11"/>
      <c r="P41" s="12"/>
      <c r="Q41" s="12"/>
      <c r="R41" s="12"/>
      <c r="S41" s="12"/>
      <c r="T41" s="11"/>
      <c r="U41" s="11"/>
      <c r="V41" s="11"/>
      <c r="W41" s="11"/>
      <c r="X41" s="12"/>
      <c r="Y41" s="12"/>
      <c r="Z41" s="12"/>
      <c r="AA41" s="12"/>
      <c r="AB41" s="11"/>
      <c r="AC41" s="11"/>
      <c r="AD41" s="11"/>
      <c r="AE41" s="11"/>
      <c r="AF41" s="12"/>
      <c r="AG41" s="12"/>
      <c r="AH41" s="12"/>
      <c r="AI41" s="12"/>
      <c r="AJ41" s="11"/>
      <c r="AK41" s="11"/>
      <c r="AL41" s="11"/>
      <c r="AM41" s="11"/>
      <c r="AN41" s="12"/>
      <c r="AO41" s="12"/>
      <c r="AP41" s="12"/>
      <c r="AQ41" s="12"/>
      <c r="AR41" s="11" t="s">
        <v>89</v>
      </c>
      <c r="AS41" s="11"/>
      <c r="AT41" s="11"/>
      <c r="AU41" s="11"/>
      <c r="AV41" s="12"/>
      <c r="AW41" s="12"/>
      <c r="AX41" s="12"/>
      <c r="AY41" s="12"/>
      <c r="AZ41" s="11"/>
      <c r="BA41" s="11"/>
      <c r="BB41" s="11"/>
      <c r="BC41" s="11"/>
      <c r="BD41" s="12"/>
      <c r="BE41" s="12"/>
      <c r="BF41" s="12"/>
      <c r="BG41" s="12"/>
      <c r="BH41" s="11" t="s">
        <v>89</v>
      </c>
      <c r="BI41" s="11"/>
      <c r="BJ41" s="11"/>
      <c r="BK41" s="11"/>
      <c r="BL41" s="12"/>
      <c r="BM41" s="12"/>
      <c r="BN41" s="12"/>
      <c r="BO41" s="12"/>
      <c r="BP41" s="11"/>
      <c r="BQ41" s="11"/>
      <c r="BR41" s="11"/>
      <c r="BS41" s="11"/>
      <c r="BT41" s="12"/>
      <c r="BU41" s="12"/>
      <c r="BV41" s="12"/>
      <c r="BW41" s="12"/>
      <c r="BX41" s="11"/>
      <c r="BY41" s="11"/>
      <c r="BZ41" s="11"/>
      <c r="CA41" s="11"/>
      <c r="CB41" s="12"/>
      <c r="CC41" s="12"/>
      <c r="CD41" s="12"/>
      <c r="CE41" s="12"/>
      <c r="CF41" s="11"/>
      <c r="CG41" s="11"/>
      <c r="CH41" s="11"/>
      <c r="CI41" s="11"/>
      <c r="CJ41" s="12"/>
      <c r="CK41" s="12"/>
      <c r="CL41" s="12"/>
      <c r="CM41" s="12"/>
      <c r="CN41" s="11" t="s">
        <v>89</v>
      </c>
      <c r="CO41" s="11"/>
      <c r="CP41" s="11"/>
      <c r="CQ41" s="11"/>
      <c r="CR41" s="12"/>
      <c r="CS41" s="12"/>
      <c r="CT41" s="12"/>
      <c r="CU41" s="12"/>
      <c r="CV41" s="11"/>
      <c r="CW41" s="11"/>
      <c r="CX41" s="11"/>
      <c r="CY41" s="11"/>
      <c r="CZ41" s="12"/>
      <c r="DA41" s="12"/>
      <c r="DB41" s="12"/>
      <c r="DC41" s="12"/>
      <c r="DD41" s="11"/>
      <c r="DE41" s="11"/>
      <c r="DF41" s="11"/>
      <c r="DG41" s="11"/>
      <c r="DH41" s="12"/>
      <c r="DI41" s="12"/>
      <c r="DJ41" s="12"/>
      <c r="DK41" s="12"/>
      <c r="DL41" s="11" t="s">
        <v>80</v>
      </c>
      <c r="DM41" s="11"/>
      <c r="DN41" s="11"/>
      <c r="DO41" s="11"/>
      <c r="DP41" s="12"/>
      <c r="DQ41" s="12"/>
      <c r="DR41" s="12"/>
      <c r="DS41" s="12"/>
      <c r="DT41" s="11"/>
      <c r="DU41" s="11"/>
      <c r="DV41" s="11"/>
      <c r="DW41" s="11"/>
      <c r="DX41" s="12"/>
      <c r="DY41" s="12"/>
      <c r="DZ41" s="12"/>
      <c r="EA41" s="12"/>
      <c r="EB41" s="11"/>
      <c r="EC41" s="11"/>
      <c r="ED41" s="11"/>
      <c r="EE41" s="11"/>
      <c r="EF41" s="12"/>
      <c r="EG41" s="12"/>
      <c r="EH41" s="12"/>
      <c r="EI41" s="12"/>
      <c r="EJ41" s="11"/>
      <c r="EK41" s="11"/>
      <c r="EL41" s="11"/>
      <c r="EM41" s="11"/>
      <c r="EN41" s="12"/>
      <c r="EO41" s="12"/>
      <c r="EP41" s="12"/>
      <c r="EQ41" s="12"/>
      <c r="ER41" s="11" t="s">
        <v>80</v>
      </c>
      <c r="ES41" s="11"/>
      <c r="ET41" s="11"/>
      <c r="EU41" s="11"/>
      <c r="EV41" s="12"/>
      <c r="EW41" s="12"/>
      <c r="EX41" s="12"/>
      <c r="EY41" s="12"/>
      <c r="EZ41" s="11"/>
      <c r="FA41" s="11"/>
      <c r="FB41" s="11"/>
      <c r="FC41" s="11"/>
      <c r="FD41" s="12"/>
      <c r="FE41" s="12"/>
      <c r="FF41" s="12"/>
      <c r="FG41" s="12"/>
    </row>
    <row r="42" spans="3:163" x14ac:dyDescent="0.35">
      <c r="CF42" t="s">
        <v>90</v>
      </c>
      <c r="CZ42" t="s">
        <v>91</v>
      </c>
      <c r="DT42" t="s">
        <v>92</v>
      </c>
    </row>
    <row r="45" spans="3:163" x14ac:dyDescent="0.35">
      <c r="CJ45" t="s">
        <v>93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71B9-982F-4CB9-ABD7-0366AA75A44A}">
  <dimension ref="A1:AG1131"/>
  <sheetViews>
    <sheetView tabSelected="1" workbookViewId="0">
      <pane xSplit="5" ySplit="1" topLeftCell="F87" activePane="bottomRight" state="frozen"/>
      <selection pane="topRight"/>
      <selection pane="bottomLeft"/>
      <selection pane="bottomRight" activeCell="G90" sqref="G90"/>
    </sheetView>
  </sheetViews>
  <sheetFormatPr defaultColWidth="8.7265625" defaultRowHeight="14.5" x14ac:dyDescent="0.35"/>
  <cols>
    <col min="1" max="1" width="4.453125" bestFit="1" customWidth="1"/>
    <col min="2" max="2" width="10.7265625" bestFit="1" customWidth="1"/>
    <col min="3" max="3" width="6" bestFit="1" customWidth="1"/>
    <col min="4" max="4" width="7.81640625" bestFit="1" customWidth="1"/>
    <col min="5" max="5" width="18.54296875" bestFit="1" customWidth="1"/>
    <col min="6" max="6" width="12" bestFit="1" customWidth="1"/>
    <col min="7" max="7" width="12.7265625" bestFit="1" customWidth="1"/>
    <col min="8" max="8" width="9.26953125" bestFit="1" customWidth="1"/>
    <col min="9" max="9" width="17.7265625" bestFit="1" customWidth="1"/>
    <col min="10" max="10" width="17.453125" bestFit="1" customWidth="1"/>
    <col min="11" max="11" width="18.54296875" bestFit="1" customWidth="1"/>
    <col min="12" max="12" width="17.7265625" bestFit="1" customWidth="1"/>
    <col min="13" max="13" width="20.1796875" bestFit="1" customWidth="1"/>
    <col min="14" max="14" width="18" bestFit="1" customWidth="1"/>
    <col min="15" max="15" width="14.7265625" bestFit="1" customWidth="1"/>
    <col min="16" max="16" width="14.453125" bestFit="1" customWidth="1"/>
    <col min="17" max="17" width="15" bestFit="1" customWidth="1"/>
    <col min="18" max="18" width="18.1796875" bestFit="1" customWidth="1"/>
    <col min="19" max="19" width="13.26953125" bestFit="1" customWidth="1"/>
    <col min="20" max="20" width="12.81640625" bestFit="1" customWidth="1"/>
    <col min="21" max="21" width="13.54296875" bestFit="1" customWidth="1"/>
    <col min="22" max="22" width="13.54296875" customWidth="1"/>
    <col min="23" max="23" width="16.453125" customWidth="1"/>
    <col min="24" max="24" width="16.54296875" customWidth="1"/>
    <col min="25" max="25" width="12.81640625" bestFit="1" customWidth="1"/>
    <col min="26" max="26" width="17" bestFit="1" customWidth="1"/>
    <col min="27" max="27" width="17.26953125" bestFit="1" customWidth="1"/>
    <col min="28" max="28" width="18.54296875" bestFit="1" customWidth="1"/>
    <col min="29" max="29" width="12.26953125" bestFit="1" customWidth="1"/>
  </cols>
  <sheetData>
    <row r="1" spans="1:29" x14ac:dyDescent="0.35">
      <c r="A1" s="48" t="s">
        <v>94</v>
      </c>
      <c r="B1" s="48" t="s">
        <v>8</v>
      </c>
      <c r="C1" s="48" t="s">
        <v>2</v>
      </c>
      <c r="D1" s="48" t="s">
        <v>95</v>
      </c>
      <c r="E1" s="50" t="s">
        <v>96</v>
      </c>
      <c r="F1" s="48" t="s">
        <v>11</v>
      </c>
      <c r="G1" s="48" t="s">
        <v>149</v>
      </c>
      <c r="H1" s="48" t="s">
        <v>68</v>
      </c>
      <c r="I1" s="48" t="s">
        <v>97</v>
      </c>
      <c r="J1" s="48" t="s">
        <v>98</v>
      </c>
      <c r="K1" s="48" t="s">
        <v>99</v>
      </c>
      <c r="L1" s="50" t="s">
        <v>100</v>
      </c>
      <c r="M1" s="50" t="s">
        <v>101</v>
      </c>
      <c r="N1" s="50" t="s">
        <v>102</v>
      </c>
      <c r="O1" s="48" t="s">
        <v>103</v>
      </c>
      <c r="P1" s="48" t="s">
        <v>104</v>
      </c>
      <c r="Q1" s="48" t="s">
        <v>105</v>
      </c>
      <c r="R1" s="48" t="s">
        <v>106</v>
      </c>
      <c r="S1" s="48" t="s">
        <v>107</v>
      </c>
      <c r="T1" s="48" t="s">
        <v>108</v>
      </c>
      <c r="U1" s="48" t="s">
        <v>109</v>
      </c>
      <c r="V1" s="50" t="s">
        <v>110</v>
      </c>
      <c r="W1" s="50" t="s">
        <v>111</v>
      </c>
      <c r="X1" s="50" t="s">
        <v>112</v>
      </c>
      <c r="Y1" s="48" t="s">
        <v>113</v>
      </c>
      <c r="Z1" s="48" t="s">
        <v>44</v>
      </c>
      <c r="AA1" s="50" t="s">
        <v>114</v>
      </c>
      <c r="AB1" s="50" t="s">
        <v>115</v>
      </c>
      <c r="AC1" t="s">
        <v>116</v>
      </c>
    </row>
    <row r="2" spans="1:29" x14ac:dyDescent="0.35">
      <c r="A2" s="48" t="s">
        <v>117</v>
      </c>
      <c r="B2" s="49">
        <v>44644</v>
      </c>
      <c r="C2" s="48">
        <v>1</v>
      </c>
      <c r="D2" s="48" t="s">
        <v>7</v>
      </c>
      <c r="E2" s="48" t="str">
        <f t="shared" ref="E2:E65" si="0">CONCATENATE(A2,C2,D2)</f>
        <v>PVS1A</v>
      </c>
      <c r="F2" s="48">
        <v>144.67678570000001</v>
      </c>
      <c r="G2" s="48">
        <v>-38.202614459999999</v>
      </c>
      <c r="H2" s="48" t="s">
        <v>118</v>
      </c>
      <c r="I2" s="48" t="s">
        <v>118</v>
      </c>
      <c r="J2" s="48" t="s">
        <v>118</v>
      </c>
      <c r="K2" s="48" t="s">
        <v>118</v>
      </c>
      <c r="L2" s="48"/>
      <c r="M2" s="48"/>
      <c r="N2" s="48"/>
      <c r="O2" s="48" t="s">
        <v>118</v>
      </c>
      <c r="P2" s="48" t="s">
        <v>118</v>
      </c>
      <c r="Q2" s="48" t="s">
        <v>118</v>
      </c>
      <c r="R2" s="48">
        <v>16</v>
      </c>
      <c r="S2" s="48">
        <v>36</v>
      </c>
      <c r="T2" s="48">
        <v>53</v>
      </c>
      <c r="U2" s="48">
        <v>43</v>
      </c>
      <c r="V2" s="51">
        <f>(0.51*(T2*U2))-0.38215</f>
        <v>1161.9078500000001</v>
      </c>
      <c r="W2" s="51">
        <f t="shared" ref="W2" si="1">V2/1000</f>
        <v>1.16190785</v>
      </c>
      <c r="X2" s="51">
        <f t="shared" ref="X2" si="2">V2*0.4718</f>
        <v>548.18812363000006</v>
      </c>
      <c r="Y2" s="48">
        <v>0</v>
      </c>
      <c r="Z2" s="48">
        <v>0</v>
      </c>
      <c r="AA2" s="48">
        <v>57.5</v>
      </c>
      <c r="AB2" s="48">
        <v>38.75</v>
      </c>
      <c r="AC2" t="e">
        <f t="shared" ref="AC2:AC11" si="3">Y2*(P2/2)*(Q2/2)*PI()</f>
        <v>#VALUE!</v>
      </c>
    </row>
    <row r="3" spans="1:29" x14ac:dyDescent="0.35">
      <c r="A3" s="48" t="s">
        <v>117</v>
      </c>
      <c r="B3" s="49">
        <v>44644</v>
      </c>
      <c r="C3" s="48">
        <v>1</v>
      </c>
      <c r="D3" s="48" t="s">
        <v>7</v>
      </c>
      <c r="E3" s="48" t="str">
        <f t="shared" si="0"/>
        <v>PVS1A</v>
      </c>
      <c r="F3" s="48">
        <v>144.67678570000001</v>
      </c>
      <c r="G3" s="48">
        <v>-38.202614459999999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>
        <v>12</v>
      </c>
      <c r="S3" s="48">
        <v>67</v>
      </c>
      <c r="T3" s="48">
        <v>41</v>
      </c>
      <c r="U3" s="48">
        <v>37</v>
      </c>
      <c r="V3" s="51">
        <f>(0.51*(T3*U3))-0.38215</f>
        <v>773.28784999999993</v>
      </c>
      <c r="W3" s="51">
        <f t="shared" ref="W3" si="4">V3/1000</f>
        <v>0.77328784999999989</v>
      </c>
      <c r="X3" s="51">
        <f t="shared" ref="X3" si="5">V3*0.4718</f>
        <v>364.83720762999997</v>
      </c>
      <c r="Y3" s="48">
        <v>0</v>
      </c>
      <c r="Z3" s="48">
        <v>0</v>
      </c>
      <c r="AA3" s="48">
        <v>57.5</v>
      </c>
      <c r="AB3" s="48">
        <v>38.75</v>
      </c>
      <c r="AC3">
        <f t="shared" si="3"/>
        <v>0</v>
      </c>
    </row>
    <row r="4" spans="1:29" x14ac:dyDescent="0.35">
      <c r="A4" s="48" t="s">
        <v>117</v>
      </c>
      <c r="B4" s="49">
        <v>44644</v>
      </c>
      <c r="C4" s="48">
        <v>1</v>
      </c>
      <c r="D4" s="48" t="s">
        <v>7</v>
      </c>
      <c r="E4" s="48" t="str">
        <f t="shared" si="0"/>
        <v>PVS1A</v>
      </c>
      <c r="F4" s="48">
        <v>144.67678570000001</v>
      </c>
      <c r="G4" s="48">
        <v>-38.202614459999999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8">
        <v>12</v>
      </c>
      <c r="S4" s="48"/>
      <c r="T4" s="48"/>
      <c r="U4" s="48"/>
      <c r="V4" s="51"/>
      <c r="W4" s="51"/>
      <c r="X4" s="51"/>
      <c r="Y4" s="48">
        <v>0</v>
      </c>
      <c r="Z4" s="48">
        <v>0</v>
      </c>
      <c r="AA4" s="48">
        <v>57.5</v>
      </c>
      <c r="AB4" s="48">
        <v>38.75</v>
      </c>
      <c r="AC4">
        <f t="shared" si="3"/>
        <v>0</v>
      </c>
    </row>
    <row r="5" spans="1:29" x14ac:dyDescent="0.35">
      <c r="A5" s="48" t="s">
        <v>117</v>
      </c>
      <c r="B5" s="49">
        <v>44644</v>
      </c>
      <c r="C5" s="48">
        <v>1</v>
      </c>
      <c r="D5" s="48" t="s">
        <v>7</v>
      </c>
      <c r="E5" s="48" t="str">
        <f t="shared" si="0"/>
        <v>PVS1A</v>
      </c>
      <c r="F5" s="48">
        <v>144.67678570000001</v>
      </c>
      <c r="G5" s="48">
        <v>-38.202614459999999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>
        <v>19</v>
      </c>
      <c r="S5" s="48"/>
      <c r="T5" s="48"/>
      <c r="U5" s="48"/>
      <c r="V5" s="51"/>
      <c r="W5" s="51"/>
      <c r="X5" s="51"/>
      <c r="Y5" s="48">
        <v>0</v>
      </c>
      <c r="Z5" s="48">
        <v>0</v>
      </c>
      <c r="AA5" s="48">
        <v>57.5</v>
      </c>
      <c r="AB5" s="48">
        <v>38.75</v>
      </c>
      <c r="AC5">
        <f t="shared" si="3"/>
        <v>0</v>
      </c>
    </row>
    <row r="6" spans="1:29" x14ac:dyDescent="0.35">
      <c r="A6" s="48" t="s">
        <v>117</v>
      </c>
      <c r="B6" s="49">
        <v>44644</v>
      </c>
      <c r="C6" s="48">
        <v>1</v>
      </c>
      <c r="D6" s="48" t="s">
        <v>7</v>
      </c>
      <c r="E6" s="48" t="str">
        <f t="shared" si="0"/>
        <v>PVS1A</v>
      </c>
      <c r="F6" s="48">
        <v>144.67678570000001</v>
      </c>
      <c r="G6" s="48">
        <v>-38.202614459999999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8">
        <v>17</v>
      </c>
      <c r="S6" s="48"/>
      <c r="T6" s="48"/>
      <c r="U6" s="48"/>
      <c r="V6" s="51"/>
      <c r="W6" s="51"/>
      <c r="X6" s="51"/>
      <c r="Y6" s="48">
        <v>0</v>
      </c>
      <c r="Z6" s="48">
        <v>0</v>
      </c>
      <c r="AA6" s="48">
        <v>57.5</v>
      </c>
      <c r="AB6" s="48">
        <v>38.75</v>
      </c>
      <c r="AC6">
        <f t="shared" si="3"/>
        <v>0</v>
      </c>
    </row>
    <row r="7" spans="1:29" x14ac:dyDescent="0.35">
      <c r="A7" s="48" t="s">
        <v>117</v>
      </c>
      <c r="B7" s="49">
        <v>44644</v>
      </c>
      <c r="C7" s="48">
        <v>1</v>
      </c>
      <c r="D7" s="48" t="s">
        <v>56</v>
      </c>
      <c r="E7" s="48" t="str">
        <f t="shared" si="0"/>
        <v>PVS1B</v>
      </c>
      <c r="F7" s="48">
        <v>144.67683729999999</v>
      </c>
      <c r="G7" s="48">
        <v>-38.202633460000001</v>
      </c>
      <c r="H7" s="48" t="s">
        <v>118</v>
      </c>
      <c r="I7" s="48" t="s">
        <v>118</v>
      </c>
      <c r="J7" s="48" t="s">
        <v>118</v>
      </c>
      <c r="K7" s="48" t="s">
        <v>118</v>
      </c>
      <c r="L7" s="48"/>
      <c r="M7" s="48"/>
      <c r="N7" s="48"/>
      <c r="O7" s="48" t="s">
        <v>118</v>
      </c>
      <c r="P7" s="48" t="s">
        <v>118</v>
      </c>
      <c r="Q7" s="48" t="s">
        <v>118</v>
      </c>
      <c r="R7" s="48">
        <v>9</v>
      </c>
      <c r="S7" s="48" t="s">
        <v>118</v>
      </c>
      <c r="T7" s="48" t="s">
        <v>118</v>
      </c>
      <c r="U7" s="48" t="s">
        <v>118</v>
      </c>
      <c r="V7" s="51"/>
      <c r="W7" s="51"/>
      <c r="X7" s="51"/>
      <c r="Y7" s="48">
        <v>0</v>
      </c>
      <c r="Z7" s="48">
        <v>0</v>
      </c>
      <c r="AA7" s="48">
        <v>78.75</v>
      </c>
      <c r="AB7" s="48">
        <v>0</v>
      </c>
      <c r="AC7" t="e">
        <f>Y7*(P7/2)*(Q7/2)*PI()</f>
        <v>#VALUE!</v>
      </c>
    </row>
    <row r="8" spans="1:29" x14ac:dyDescent="0.35">
      <c r="A8" s="48" t="s">
        <v>117</v>
      </c>
      <c r="B8" s="49">
        <v>44644</v>
      </c>
      <c r="C8" s="48">
        <v>1</v>
      </c>
      <c r="D8" s="48" t="s">
        <v>56</v>
      </c>
      <c r="E8" s="48" t="str">
        <f t="shared" si="0"/>
        <v>PVS1B</v>
      </c>
      <c r="F8" s="48">
        <v>144.67683729999999</v>
      </c>
      <c r="G8" s="48">
        <v>-38.202633460000001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>
        <v>20</v>
      </c>
      <c r="S8" s="48"/>
      <c r="T8" s="48"/>
      <c r="U8" s="48"/>
      <c r="V8" s="51"/>
      <c r="W8" s="51"/>
      <c r="X8" s="51"/>
      <c r="Y8" s="48">
        <v>0</v>
      </c>
      <c r="Z8" s="48">
        <v>0</v>
      </c>
      <c r="AA8" s="48">
        <v>78.75</v>
      </c>
      <c r="AB8" s="48">
        <v>0</v>
      </c>
      <c r="AC8">
        <f t="shared" si="3"/>
        <v>0</v>
      </c>
    </row>
    <row r="9" spans="1:29" x14ac:dyDescent="0.35">
      <c r="A9" s="48" t="s">
        <v>117</v>
      </c>
      <c r="B9" s="49">
        <v>44644</v>
      </c>
      <c r="C9" s="48">
        <v>1</v>
      </c>
      <c r="D9" s="48" t="s">
        <v>56</v>
      </c>
      <c r="E9" s="48" t="str">
        <f t="shared" si="0"/>
        <v>PVS1B</v>
      </c>
      <c r="F9" s="48">
        <v>144.67683729999999</v>
      </c>
      <c r="G9" s="48">
        <v>-38.202633460000001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>
        <v>17</v>
      </c>
      <c r="S9" s="48"/>
      <c r="T9" s="48"/>
      <c r="U9" s="48"/>
      <c r="V9" s="51"/>
      <c r="W9" s="51"/>
      <c r="X9" s="51"/>
      <c r="Y9" s="48">
        <v>0</v>
      </c>
      <c r="Z9" s="48">
        <v>0</v>
      </c>
      <c r="AA9" s="48">
        <v>78.75</v>
      </c>
      <c r="AB9" s="48">
        <v>0</v>
      </c>
      <c r="AC9">
        <f t="shared" si="3"/>
        <v>0</v>
      </c>
    </row>
    <row r="10" spans="1:29" x14ac:dyDescent="0.35">
      <c r="A10" s="48" t="s">
        <v>117</v>
      </c>
      <c r="B10" s="49">
        <v>44644</v>
      </c>
      <c r="C10" s="48">
        <v>1</v>
      </c>
      <c r="D10" s="48" t="s">
        <v>56</v>
      </c>
      <c r="E10" s="48" t="str">
        <f t="shared" si="0"/>
        <v>PVS1B</v>
      </c>
      <c r="F10" s="48">
        <v>144.67683729999999</v>
      </c>
      <c r="G10" s="48">
        <v>-38.202633460000001</v>
      </c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>
        <v>9</v>
      </c>
      <c r="S10" s="48"/>
      <c r="T10" s="48"/>
      <c r="U10" s="48"/>
      <c r="V10" s="51"/>
      <c r="W10" s="51"/>
      <c r="X10" s="51"/>
      <c r="Y10" s="48">
        <v>0</v>
      </c>
      <c r="Z10" s="48">
        <v>0</v>
      </c>
      <c r="AA10" s="48">
        <v>78.75</v>
      </c>
      <c r="AB10" s="48">
        <v>0</v>
      </c>
      <c r="AC10">
        <f t="shared" si="3"/>
        <v>0</v>
      </c>
    </row>
    <row r="11" spans="1:29" x14ac:dyDescent="0.35">
      <c r="A11" s="48" t="s">
        <v>117</v>
      </c>
      <c r="B11" s="49">
        <v>44644</v>
      </c>
      <c r="C11" s="48">
        <v>1</v>
      </c>
      <c r="D11" s="48" t="s">
        <v>56</v>
      </c>
      <c r="E11" s="48" t="str">
        <f t="shared" si="0"/>
        <v>PVS1B</v>
      </c>
      <c r="F11" s="48">
        <v>144.67683729999999</v>
      </c>
      <c r="G11" s="48">
        <v>-38.202633460000001</v>
      </c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>
        <v>20</v>
      </c>
      <c r="S11" s="48"/>
      <c r="T11" s="48"/>
      <c r="U11" s="48"/>
      <c r="V11" s="51"/>
      <c r="W11" s="51"/>
      <c r="X11" s="51"/>
      <c r="Y11" s="48">
        <v>0</v>
      </c>
      <c r="Z11" s="48">
        <v>0</v>
      </c>
      <c r="AA11" s="48">
        <v>78.75</v>
      </c>
      <c r="AB11" s="48">
        <v>0</v>
      </c>
      <c r="AC11">
        <f t="shared" si="3"/>
        <v>0</v>
      </c>
    </row>
    <row r="12" spans="1:29" x14ac:dyDescent="0.35">
      <c r="A12" s="48" t="s">
        <v>117</v>
      </c>
      <c r="B12" s="49">
        <v>44644</v>
      </c>
      <c r="C12" s="48">
        <v>2</v>
      </c>
      <c r="D12" s="48" t="s">
        <v>7</v>
      </c>
      <c r="E12" s="48" t="str">
        <f t="shared" si="0"/>
        <v>PVS2A</v>
      </c>
      <c r="F12" s="48">
        <v>144.67696609999999</v>
      </c>
      <c r="G12" s="48">
        <v>-38.202678990000003</v>
      </c>
      <c r="H12" s="48" t="s">
        <v>118</v>
      </c>
      <c r="I12" s="48" t="s">
        <v>118</v>
      </c>
      <c r="J12" s="48" t="s">
        <v>118</v>
      </c>
      <c r="K12" s="48" t="s">
        <v>118</v>
      </c>
      <c r="L12" s="48"/>
      <c r="M12" s="48"/>
      <c r="N12" s="48"/>
      <c r="O12" s="48" t="s">
        <v>118</v>
      </c>
      <c r="P12" s="48" t="s">
        <v>118</v>
      </c>
      <c r="Q12" s="48" t="s">
        <v>118</v>
      </c>
      <c r="R12" s="48">
        <v>16</v>
      </c>
      <c r="S12" s="48" t="s">
        <v>118</v>
      </c>
      <c r="T12" s="48" t="s">
        <v>118</v>
      </c>
      <c r="U12" s="48" t="s">
        <v>118</v>
      </c>
      <c r="V12" s="51"/>
      <c r="W12" s="51"/>
      <c r="X12" s="51"/>
      <c r="Y12" s="48">
        <v>0</v>
      </c>
      <c r="Z12" s="48">
        <v>0</v>
      </c>
      <c r="AA12" s="48">
        <v>99.5</v>
      </c>
      <c r="AB12" s="48">
        <v>0</v>
      </c>
      <c r="AC12" t="e">
        <f t="shared" ref="AC12:AC66" si="6">Y12*(P12/2)*(Q12/2)*PI()</f>
        <v>#VALUE!</v>
      </c>
    </row>
    <row r="13" spans="1:29" x14ac:dyDescent="0.35">
      <c r="A13" s="48" t="s">
        <v>117</v>
      </c>
      <c r="B13" s="49">
        <v>44644</v>
      </c>
      <c r="C13" s="48">
        <v>2</v>
      </c>
      <c r="D13" s="48" t="s">
        <v>7</v>
      </c>
      <c r="E13" s="48" t="str">
        <f t="shared" si="0"/>
        <v>PVS2A</v>
      </c>
      <c r="F13" s="48">
        <v>144.67696609999999</v>
      </c>
      <c r="G13" s="48">
        <v>-38.202678990000003</v>
      </c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>
        <v>16</v>
      </c>
      <c r="S13" s="48"/>
      <c r="T13" s="48"/>
      <c r="U13" s="48"/>
      <c r="V13" s="51"/>
      <c r="W13" s="51"/>
      <c r="X13" s="51"/>
      <c r="Y13" s="48">
        <v>0</v>
      </c>
      <c r="Z13" s="48">
        <v>0</v>
      </c>
      <c r="AA13" s="48">
        <v>99.5</v>
      </c>
      <c r="AB13" s="48">
        <v>0</v>
      </c>
      <c r="AC13">
        <f t="shared" si="6"/>
        <v>0</v>
      </c>
    </row>
    <row r="14" spans="1:29" x14ac:dyDescent="0.35">
      <c r="A14" s="48" t="s">
        <v>117</v>
      </c>
      <c r="B14" s="49">
        <v>44644</v>
      </c>
      <c r="C14" s="48">
        <v>2</v>
      </c>
      <c r="D14" s="48" t="s">
        <v>7</v>
      </c>
      <c r="E14" s="48" t="str">
        <f t="shared" si="0"/>
        <v>PVS2A</v>
      </c>
      <c r="F14" s="48">
        <v>144.67696609999999</v>
      </c>
      <c r="G14" s="48">
        <v>-38.202678990000003</v>
      </c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>
        <v>17</v>
      </c>
      <c r="S14" s="48"/>
      <c r="T14" s="48"/>
      <c r="U14" s="48"/>
      <c r="V14" s="51"/>
      <c r="W14" s="51"/>
      <c r="X14" s="51"/>
      <c r="Y14" s="48">
        <v>0</v>
      </c>
      <c r="Z14" s="48">
        <v>0</v>
      </c>
      <c r="AA14" s="48">
        <v>99.5</v>
      </c>
      <c r="AB14" s="48">
        <v>0</v>
      </c>
      <c r="AC14">
        <f t="shared" si="6"/>
        <v>0</v>
      </c>
    </row>
    <row r="15" spans="1:29" x14ac:dyDescent="0.35">
      <c r="A15" s="48" t="s">
        <v>117</v>
      </c>
      <c r="B15" s="49">
        <v>44644</v>
      </c>
      <c r="C15" s="48">
        <v>2</v>
      </c>
      <c r="D15" s="48" t="s">
        <v>7</v>
      </c>
      <c r="E15" s="48" t="str">
        <f t="shared" si="0"/>
        <v>PVS2A</v>
      </c>
      <c r="F15" s="48">
        <v>144.67696609999999</v>
      </c>
      <c r="G15" s="48">
        <v>-38.202678990000003</v>
      </c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>
        <v>18</v>
      </c>
      <c r="S15" s="48"/>
      <c r="T15" s="48"/>
      <c r="U15" s="48"/>
      <c r="V15" s="51"/>
      <c r="W15" s="51"/>
      <c r="X15" s="51"/>
      <c r="Y15" s="48">
        <v>0</v>
      </c>
      <c r="Z15" s="48">
        <v>0</v>
      </c>
      <c r="AA15" s="48">
        <v>99.5</v>
      </c>
      <c r="AB15" s="48">
        <v>0</v>
      </c>
      <c r="AC15">
        <f t="shared" si="6"/>
        <v>0</v>
      </c>
    </row>
    <row r="16" spans="1:29" x14ac:dyDescent="0.35">
      <c r="A16" s="48" t="s">
        <v>117</v>
      </c>
      <c r="B16" s="49">
        <v>44644</v>
      </c>
      <c r="C16" s="48">
        <v>2</v>
      </c>
      <c r="D16" s="48" t="s">
        <v>7</v>
      </c>
      <c r="E16" s="48" t="str">
        <f t="shared" si="0"/>
        <v>PVS2A</v>
      </c>
      <c r="F16" s="48">
        <v>144.67696609999999</v>
      </c>
      <c r="G16" s="48">
        <v>-38.202678990000003</v>
      </c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>
        <v>18</v>
      </c>
      <c r="S16" s="48"/>
      <c r="T16" s="48"/>
      <c r="U16" s="48"/>
      <c r="V16" s="51"/>
      <c r="W16" s="51"/>
      <c r="X16" s="51"/>
      <c r="Y16" s="48">
        <v>0</v>
      </c>
      <c r="Z16" s="48">
        <v>0</v>
      </c>
      <c r="AA16" s="48">
        <v>99.5</v>
      </c>
      <c r="AB16" s="48">
        <v>0</v>
      </c>
      <c r="AC16">
        <f t="shared" si="6"/>
        <v>0</v>
      </c>
    </row>
    <row r="17" spans="1:29" x14ac:dyDescent="0.35">
      <c r="A17" s="48" t="s">
        <v>117</v>
      </c>
      <c r="B17" s="49">
        <v>44644</v>
      </c>
      <c r="C17" s="48">
        <v>2</v>
      </c>
      <c r="D17" s="48" t="s">
        <v>56</v>
      </c>
      <c r="E17" s="48" t="str">
        <f t="shared" si="0"/>
        <v>PVS2B</v>
      </c>
      <c r="F17" s="48">
        <v>144.67700489999999</v>
      </c>
      <c r="G17" s="48">
        <v>-38.202697669999999</v>
      </c>
      <c r="H17" s="48" t="s">
        <v>118</v>
      </c>
      <c r="I17" s="48" t="s">
        <v>118</v>
      </c>
      <c r="J17" s="48" t="s">
        <v>118</v>
      </c>
      <c r="K17" s="48" t="s">
        <v>118</v>
      </c>
      <c r="L17" s="48"/>
      <c r="M17" s="48"/>
      <c r="N17" s="48"/>
      <c r="O17" s="48" t="s">
        <v>118</v>
      </c>
      <c r="P17" s="48" t="s">
        <v>118</v>
      </c>
      <c r="Q17" s="48" t="s">
        <v>118</v>
      </c>
      <c r="R17" s="48">
        <v>20</v>
      </c>
      <c r="S17" s="48">
        <v>16</v>
      </c>
      <c r="T17" s="48">
        <v>9</v>
      </c>
      <c r="U17" s="48">
        <v>8</v>
      </c>
      <c r="V17" s="51">
        <f t="shared" ref="V17:V19" si="7">(0.51*(T17*U17))-0.38215</f>
        <v>36.337849999999996</v>
      </c>
      <c r="W17" s="51">
        <f t="shared" ref="W17:W19" si="8">V17/1000</f>
        <v>3.6337849999999998E-2</v>
      </c>
      <c r="X17" s="51">
        <f t="shared" ref="X17:X19" si="9">V17*0.4718</f>
        <v>17.144197629999997</v>
      </c>
      <c r="Y17" s="48">
        <v>0</v>
      </c>
      <c r="Z17" s="48">
        <v>1</v>
      </c>
      <c r="AA17" s="48">
        <v>75</v>
      </c>
      <c r="AB17" s="48">
        <v>6.25</v>
      </c>
      <c r="AC17" t="e">
        <f t="shared" si="6"/>
        <v>#VALUE!</v>
      </c>
    </row>
    <row r="18" spans="1:29" x14ac:dyDescent="0.35">
      <c r="A18" s="48" t="s">
        <v>117</v>
      </c>
      <c r="B18" s="49">
        <v>44644</v>
      </c>
      <c r="C18" s="48">
        <v>2</v>
      </c>
      <c r="D18" s="48" t="s">
        <v>56</v>
      </c>
      <c r="E18" s="48" t="str">
        <f t="shared" si="0"/>
        <v>PVS2B</v>
      </c>
      <c r="F18" s="48">
        <v>144.67700489999999</v>
      </c>
      <c r="G18" s="48">
        <v>-38.202697669999999</v>
      </c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>
        <v>19</v>
      </c>
      <c r="S18" s="48">
        <v>37</v>
      </c>
      <c r="T18" s="48">
        <v>49</v>
      </c>
      <c r="U18" s="48">
        <v>60</v>
      </c>
      <c r="V18" s="51">
        <f t="shared" si="7"/>
        <v>1499.0178500000002</v>
      </c>
      <c r="W18" s="51">
        <f t="shared" si="8"/>
        <v>1.4990178500000002</v>
      </c>
      <c r="X18" s="51">
        <f t="shared" si="9"/>
        <v>707.23662163000006</v>
      </c>
      <c r="Y18" s="48">
        <v>0</v>
      </c>
      <c r="Z18" s="48">
        <v>1</v>
      </c>
      <c r="AA18" s="48">
        <v>75</v>
      </c>
      <c r="AB18" s="48">
        <v>6.25</v>
      </c>
      <c r="AC18">
        <f t="shared" si="6"/>
        <v>0</v>
      </c>
    </row>
    <row r="19" spans="1:29" x14ac:dyDescent="0.35">
      <c r="A19" s="48" t="s">
        <v>117</v>
      </c>
      <c r="B19" s="49">
        <v>44644</v>
      </c>
      <c r="C19" s="48">
        <v>2</v>
      </c>
      <c r="D19" s="48" t="s">
        <v>56</v>
      </c>
      <c r="E19" s="48" t="str">
        <f t="shared" si="0"/>
        <v>PVS2B</v>
      </c>
      <c r="F19" s="48">
        <v>144.67700489999999</v>
      </c>
      <c r="G19" s="48">
        <v>-38.202697669999999</v>
      </c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>
        <v>20</v>
      </c>
      <c r="S19" s="48">
        <v>26</v>
      </c>
      <c r="T19" s="48">
        <v>9</v>
      </c>
      <c r="U19" s="48">
        <v>7</v>
      </c>
      <c r="V19" s="51">
        <f t="shared" si="7"/>
        <v>31.747850000000003</v>
      </c>
      <c r="W19" s="51">
        <f t="shared" si="8"/>
        <v>3.1747850000000001E-2</v>
      </c>
      <c r="X19" s="51">
        <f t="shared" si="9"/>
        <v>14.978635630000001</v>
      </c>
      <c r="Y19" s="48">
        <v>0</v>
      </c>
      <c r="Z19" s="48">
        <v>1</v>
      </c>
      <c r="AA19" s="48">
        <v>75</v>
      </c>
      <c r="AB19" s="48">
        <v>6.25</v>
      </c>
      <c r="AC19">
        <f t="shared" si="6"/>
        <v>0</v>
      </c>
    </row>
    <row r="20" spans="1:29" x14ac:dyDescent="0.35">
      <c r="A20" s="48" t="s">
        <v>117</v>
      </c>
      <c r="B20" s="49">
        <v>44644</v>
      </c>
      <c r="C20" s="48">
        <v>2</v>
      </c>
      <c r="D20" s="48" t="s">
        <v>56</v>
      </c>
      <c r="E20" s="48" t="str">
        <f t="shared" si="0"/>
        <v>PVS2B</v>
      </c>
      <c r="F20" s="48">
        <v>144.67700489999999</v>
      </c>
      <c r="G20" s="48">
        <v>-38.202697669999999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>
        <v>19</v>
      </c>
      <c r="S20" s="48"/>
      <c r="T20" s="48"/>
      <c r="U20" s="48"/>
      <c r="V20" s="51"/>
      <c r="W20" s="51"/>
      <c r="X20" s="51"/>
      <c r="Y20" s="48">
        <v>0</v>
      </c>
      <c r="Z20" s="48">
        <v>1</v>
      </c>
      <c r="AA20" s="48">
        <v>75</v>
      </c>
      <c r="AB20" s="48">
        <v>6.25</v>
      </c>
      <c r="AC20">
        <f t="shared" si="6"/>
        <v>0</v>
      </c>
    </row>
    <row r="21" spans="1:29" x14ac:dyDescent="0.35">
      <c r="A21" s="48" t="s">
        <v>117</v>
      </c>
      <c r="B21" s="49">
        <v>44644</v>
      </c>
      <c r="C21" s="48">
        <v>2</v>
      </c>
      <c r="D21" s="48" t="s">
        <v>56</v>
      </c>
      <c r="E21" s="48" t="str">
        <f t="shared" si="0"/>
        <v>PVS2B</v>
      </c>
      <c r="F21" s="48">
        <v>144.67700489999999</v>
      </c>
      <c r="G21" s="48">
        <v>-38.202697669999999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>
        <v>21</v>
      </c>
      <c r="S21" s="48"/>
      <c r="T21" s="48"/>
      <c r="U21" s="48"/>
      <c r="V21" s="51"/>
      <c r="W21" s="51"/>
      <c r="X21" s="51"/>
      <c r="Y21" s="48">
        <v>0</v>
      </c>
      <c r="Z21" s="48">
        <v>1</v>
      </c>
      <c r="AA21" s="48">
        <v>75</v>
      </c>
      <c r="AB21" s="48">
        <v>6.25</v>
      </c>
      <c r="AC21">
        <f t="shared" si="6"/>
        <v>0</v>
      </c>
    </row>
    <row r="22" spans="1:29" x14ac:dyDescent="0.35">
      <c r="A22" s="48" t="s">
        <v>117</v>
      </c>
      <c r="B22" s="49">
        <v>44644</v>
      </c>
      <c r="C22" s="48">
        <v>3</v>
      </c>
      <c r="D22" s="48" t="s">
        <v>7</v>
      </c>
      <c r="E22" s="48" t="str">
        <f t="shared" si="0"/>
        <v>PVS3A</v>
      </c>
      <c r="F22" s="48">
        <v>144.67691869999999</v>
      </c>
      <c r="G22" s="48">
        <v>-38.202519940000002</v>
      </c>
      <c r="H22" s="48" t="s">
        <v>118</v>
      </c>
      <c r="I22" s="48" t="s">
        <v>118</v>
      </c>
      <c r="J22" s="48" t="s">
        <v>118</v>
      </c>
      <c r="K22" s="48" t="s">
        <v>118</v>
      </c>
      <c r="L22" s="48"/>
      <c r="M22" s="48"/>
      <c r="N22" s="48"/>
      <c r="O22" s="48" t="s">
        <v>118</v>
      </c>
      <c r="P22" s="48" t="s">
        <v>118</v>
      </c>
      <c r="Q22" s="48" t="s">
        <v>118</v>
      </c>
      <c r="R22" s="48">
        <v>14</v>
      </c>
      <c r="S22" s="48">
        <v>11</v>
      </c>
      <c r="T22" s="48">
        <v>7</v>
      </c>
      <c r="U22" s="48">
        <v>5</v>
      </c>
      <c r="V22" s="51">
        <f t="shared" ref="V22:V24" si="10">(0.51*(T22*U22))-0.38215</f>
        <v>17.467850000000002</v>
      </c>
      <c r="W22" s="51">
        <f t="shared" ref="W22:W24" si="11">V22/1000</f>
        <v>1.7467850000000004E-2</v>
      </c>
      <c r="X22" s="51">
        <f t="shared" ref="X22:X24" si="12">V22*0.4718</f>
        <v>8.2413316300000012</v>
      </c>
      <c r="Y22" s="48">
        <v>0</v>
      </c>
      <c r="Z22" s="48">
        <v>0</v>
      </c>
      <c r="AA22" s="48">
        <v>77.5</v>
      </c>
      <c r="AB22" s="48">
        <v>2.5</v>
      </c>
      <c r="AC22" t="e">
        <f t="shared" si="6"/>
        <v>#VALUE!</v>
      </c>
    </row>
    <row r="23" spans="1:29" x14ac:dyDescent="0.35">
      <c r="A23" s="48" t="s">
        <v>117</v>
      </c>
      <c r="B23" s="49">
        <v>44644</v>
      </c>
      <c r="C23" s="48">
        <v>3</v>
      </c>
      <c r="D23" s="48" t="s">
        <v>7</v>
      </c>
      <c r="E23" s="48" t="str">
        <f t="shared" si="0"/>
        <v>PVS3A</v>
      </c>
      <c r="F23" s="48">
        <v>144.67691869999999</v>
      </c>
      <c r="G23" s="48">
        <v>-38.202519940000002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>
        <v>12</v>
      </c>
      <c r="S23" s="48">
        <v>11</v>
      </c>
      <c r="T23" s="48">
        <v>5</v>
      </c>
      <c r="U23" s="48">
        <v>2</v>
      </c>
      <c r="V23" s="51">
        <f t="shared" si="10"/>
        <v>4.7178499999999994</v>
      </c>
      <c r="W23" s="51">
        <f t="shared" si="11"/>
        <v>4.7178499999999991E-3</v>
      </c>
      <c r="X23" s="51">
        <f t="shared" si="12"/>
        <v>2.2258816299999995</v>
      </c>
      <c r="Y23" s="48">
        <v>0</v>
      </c>
      <c r="Z23" s="48">
        <v>0</v>
      </c>
      <c r="AA23" s="48">
        <v>77.5</v>
      </c>
      <c r="AB23" s="48">
        <v>2.5</v>
      </c>
      <c r="AC23">
        <f t="shared" si="6"/>
        <v>0</v>
      </c>
    </row>
    <row r="24" spans="1:29" x14ac:dyDescent="0.35">
      <c r="A24" s="48" t="s">
        <v>117</v>
      </c>
      <c r="B24" s="49">
        <v>44644</v>
      </c>
      <c r="C24" s="48">
        <v>3</v>
      </c>
      <c r="D24" s="48" t="s">
        <v>7</v>
      </c>
      <c r="E24" s="48" t="str">
        <f t="shared" si="0"/>
        <v>PVS3A</v>
      </c>
      <c r="F24" s="48">
        <v>144.67691869999999</v>
      </c>
      <c r="G24" s="48">
        <v>-38.202519940000002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>
        <v>13</v>
      </c>
      <c r="S24" s="48">
        <v>15</v>
      </c>
      <c r="T24" s="48">
        <v>9</v>
      </c>
      <c r="U24" s="48">
        <v>16</v>
      </c>
      <c r="V24" s="51">
        <f t="shared" si="10"/>
        <v>73.057850000000002</v>
      </c>
      <c r="W24" s="51">
        <f t="shared" si="11"/>
        <v>7.3057850000000008E-2</v>
      </c>
      <c r="X24" s="51">
        <f t="shared" si="12"/>
        <v>34.468693630000004</v>
      </c>
      <c r="Y24" s="48">
        <v>0</v>
      </c>
      <c r="Z24" s="48">
        <v>0</v>
      </c>
      <c r="AA24" s="48">
        <v>77.5</v>
      </c>
      <c r="AB24" s="48">
        <v>2.5</v>
      </c>
      <c r="AC24">
        <f t="shared" si="6"/>
        <v>0</v>
      </c>
    </row>
    <row r="25" spans="1:29" x14ac:dyDescent="0.35">
      <c r="A25" s="48" t="s">
        <v>117</v>
      </c>
      <c r="B25" s="49">
        <v>44644</v>
      </c>
      <c r="C25" s="48">
        <v>3</v>
      </c>
      <c r="D25" s="48" t="s">
        <v>7</v>
      </c>
      <c r="E25" s="48" t="str">
        <f t="shared" si="0"/>
        <v>PVS3A</v>
      </c>
      <c r="F25" s="48">
        <v>144.67691869999999</v>
      </c>
      <c r="G25" s="48">
        <v>-38.202519940000002</v>
      </c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>
        <v>13</v>
      </c>
      <c r="S25" s="48"/>
      <c r="T25" s="48"/>
      <c r="U25" s="48"/>
      <c r="V25" s="48"/>
      <c r="W25" s="48"/>
      <c r="X25" s="48"/>
      <c r="Y25" s="48">
        <v>0</v>
      </c>
      <c r="Z25" s="48">
        <v>0</v>
      </c>
      <c r="AA25" s="48">
        <v>77.5</v>
      </c>
      <c r="AB25" s="48">
        <v>2.5</v>
      </c>
      <c r="AC25">
        <f t="shared" si="6"/>
        <v>0</v>
      </c>
    </row>
    <row r="26" spans="1:29" x14ac:dyDescent="0.35">
      <c r="A26" s="48" t="s">
        <v>117</v>
      </c>
      <c r="B26" s="49">
        <v>44644</v>
      </c>
      <c r="C26" s="48">
        <v>3</v>
      </c>
      <c r="D26" s="48" t="s">
        <v>7</v>
      </c>
      <c r="E26" s="48" t="str">
        <f t="shared" si="0"/>
        <v>PVS3A</v>
      </c>
      <c r="F26" s="48">
        <v>144.67691869999999</v>
      </c>
      <c r="G26" s="48">
        <v>-38.202519940000002</v>
      </c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>
        <v>11</v>
      </c>
      <c r="S26" s="48"/>
      <c r="T26" s="48"/>
      <c r="U26" s="48"/>
      <c r="V26" s="48"/>
      <c r="W26" s="48"/>
      <c r="X26" s="48"/>
      <c r="Y26" s="48">
        <v>0</v>
      </c>
      <c r="Z26" s="48">
        <v>0</v>
      </c>
      <c r="AA26" s="48">
        <v>77.5</v>
      </c>
      <c r="AB26" s="48">
        <v>2.5</v>
      </c>
      <c r="AC26">
        <f t="shared" si="6"/>
        <v>0</v>
      </c>
    </row>
    <row r="27" spans="1:29" x14ac:dyDescent="0.35">
      <c r="A27" s="48" t="s">
        <v>117</v>
      </c>
      <c r="B27" s="49">
        <v>44644</v>
      </c>
      <c r="C27" s="48">
        <v>3</v>
      </c>
      <c r="D27" s="48" t="s">
        <v>56</v>
      </c>
      <c r="E27" s="48" t="str">
        <f t="shared" si="0"/>
        <v>PVS3B</v>
      </c>
      <c r="F27" s="48">
        <v>144.67696520000001</v>
      </c>
      <c r="G27" s="48">
        <v>-38.202538220000001</v>
      </c>
      <c r="H27" s="48" t="s">
        <v>118</v>
      </c>
      <c r="I27" s="48" t="s">
        <v>118</v>
      </c>
      <c r="J27" s="48" t="s">
        <v>118</v>
      </c>
      <c r="K27" s="48" t="s">
        <v>118</v>
      </c>
      <c r="L27" s="48"/>
      <c r="M27" s="48"/>
      <c r="N27" s="48"/>
      <c r="O27" s="48" t="s">
        <v>118</v>
      </c>
      <c r="P27" s="48" t="s">
        <v>118</v>
      </c>
      <c r="Q27" s="48" t="s">
        <v>118</v>
      </c>
      <c r="R27" s="48">
        <v>18</v>
      </c>
      <c r="S27" s="48" t="s">
        <v>118</v>
      </c>
      <c r="T27" s="48" t="s">
        <v>118</v>
      </c>
      <c r="U27" s="48" t="s">
        <v>118</v>
      </c>
      <c r="V27" s="48"/>
      <c r="W27" s="48"/>
      <c r="X27" s="48"/>
      <c r="Y27" s="48">
        <v>0</v>
      </c>
      <c r="Z27" s="48">
        <v>0</v>
      </c>
      <c r="AA27" s="48">
        <v>92.5</v>
      </c>
      <c r="AB27" s="48">
        <v>0</v>
      </c>
      <c r="AC27" t="e">
        <f t="shared" si="6"/>
        <v>#VALUE!</v>
      </c>
    </row>
    <row r="28" spans="1:29" x14ac:dyDescent="0.35">
      <c r="A28" s="48" t="s">
        <v>117</v>
      </c>
      <c r="B28" s="49">
        <v>44644</v>
      </c>
      <c r="C28" s="48">
        <v>3</v>
      </c>
      <c r="D28" s="48" t="s">
        <v>56</v>
      </c>
      <c r="E28" s="48" t="str">
        <f t="shared" si="0"/>
        <v>PVS3B</v>
      </c>
      <c r="F28" s="48">
        <v>144.67696520000001</v>
      </c>
      <c r="G28" s="48">
        <v>-38.202538220000001</v>
      </c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>
        <v>17</v>
      </c>
      <c r="S28" s="48"/>
      <c r="T28" s="48"/>
      <c r="U28" s="48"/>
      <c r="V28" s="48"/>
      <c r="W28" s="48"/>
      <c r="X28" s="48"/>
      <c r="Y28" s="48">
        <v>0</v>
      </c>
      <c r="Z28" s="48">
        <v>0</v>
      </c>
      <c r="AA28" s="48">
        <v>92.5</v>
      </c>
      <c r="AB28" s="48">
        <v>0</v>
      </c>
      <c r="AC28">
        <f t="shared" si="6"/>
        <v>0</v>
      </c>
    </row>
    <row r="29" spans="1:29" x14ac:dyDescent="0.35">
      <c r="A29" s="48" t="s">
        <v>117</v>
      </c>
      <c r="B29" s="49">
        <v>44644</v>
      </c>
      <c r="C29" s="48">
        <v>3</v>
      </c>
      <c r="D29" s="48" t="s">
        <v>56</v>
      </c>
      <c r="E29" s="48" t="str">
        <f t="shared" si="0"/>
        <v>PVS3B</v>
      </c>
      <c r="F29" s="48">
        <v>144.67696520000001</v>
      </c>
      <c r="G29" s="48">
        <v>-38.202538220000001</v>
      </c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>
        <v>23</v>
      </c>
      <c r="S29" s="48"/>
      <c r="T29" s="48"/>
      <c r="U29" s="48"/>
      <c r="V29" s="48"/>
      <c r="W29" s="48"/>
      <c r="X29" s="48"/>
      <c r="Y29" s="48">
        <v>0</v>
      </c>
      <c r="Z29" s="48">
        <v>0</v>
      </c>
      <c r="AA29" s="48">
        <v>92.5</v>
      </c>
      <c r="AB29" s="48">
        <v>0</v>
      </c>
      <c r="AC29">
        <f t="shared" si="6"/>
        <v>0</v>
      </c>
    </row>
    <row r="30" spans="1:29" x14ac:dyDescent="0.35">
      <c r="A30" s="48" t="s">
        <v>117</v>
      </c>
      <c r="B30" s="49">
        <v>44644</v>
      </c>
      <c r="C30" s="48">
        <v>3</v>
      </c>
      <c r="D30" s="48" t="s">
        <v>56</v>
      </c>
      <c r="E30" s="48" t="str">
        <f t="shared" si="0"/>
        <v>PVS3B</v>
      </c>
      <c r="F30" s="48">
        <v>144.67696520000001</v>
      </c>
      <c r="G30" s="48">
        <v>-38.202538220000001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>
        <v>17</v>
      </c>
      <c r="S30" s="48"/>
      <c r="T30" s="48"/>
      <c r="U30" s="48"/>
      <c r="V30" s="48"/>
      <c r="W30" s="48"/>
      <c r="X30" s="48"/>
      <c r="Y30" s="48">
        <v>0</v>
      </c>
      <c r="Z30" s="48">
        <v>0</v>
      </c>
      <c r="AA30" s="48">
        <v>92.5</v>
      </c>
      <c r="AB30" s="48">
        <v>0</v>
      </c>
      <c r="AC30">
        <f t="shared" si="6"/>
        <v>0</v>
      </c>
    </row>
    <row r="31" spans="1:29" x14ac:dyDescent="0.35">
      <c r="A31" s="48" t="s">
        <v>117</v>
      </c>
      <c r="B31" s="49">
        <v>44644</v>
      </c>
      <c r="C31" s="48">
        <v>3</v>
      </c>
      <c r="D31" s="48" t="s">
        <v>56</v>
      </c>
      <c r="E31" s="48" t="str">
        <f t="shared" si="0"/>
        <v>PVS3B</v>
      </c>
      <c r="F31" s="48">
        <v>144.67696520000001</v>
      </c>
      <c r="G31" s="48">
        <v>-38.202538220000001</v>
      </c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>
        <v>10</v>
      </c>
      <c r="S31" s="48"/>
      <c r="T31" s="48"/>
      <c r="U31" s="48"/>
      <c r="V31" s="48"/>
      <c r="W31" s="48"/>
      <c r="X31" s="48"/>
      <c r="Y31" s="48">
        <v>0</v>
      </c>
      <c r="Z31" s="48">
        <v>0</v>
      </c>
      <c r="AA31" s="48">
        <v>92.5</v>
      </c>
      <c r="AB31" s="48">
        <v>0</v>
      </c>
      <c r="AC31">
        <f t="shared" si="6"/>
        <v>0</v>
      </c>
    </row>
    <row r="32" spans="1:29" x14ac:dyDescent="0.35">
      <c r="A32" s="48" t="s">
        <v>117</v>
      </c>
      <c r="B32" s="49">
        <v>44644</v>
      </c>
      <c r="C32" s="48">
        <v>4</v>
      </c>
      <c r="D32" s="48" t="s">
        <v>7</v>
      </c>
      <c r="E32" s="48" t="str">
        <f t="shared" si="0"/>
        <v>PVS4A</v>
      </c>
      <c r="F32" s="48">
        <v>144.67711800000001</v>
      </c>
      <c r="G32" s="48">
        <v>-38.202597089999998</v>
      </c>
      <c r="H32" s="48" t="s">
        <v>118</v>
      </c>
      <c r="I32" s="48" t="s">
        <v>118</v>
      </c>
      <c r="J32" s="48" t="s">
        <v>118</v>
      </c>
      <c r="K32" s="48" t="s">
        <v>118</v>
      </c>
      <c r="L32" s="48"/>
      <c r="M32" s="48"/>
      <c r="N32" s="48"/>
      <c r="O32" s="48" t="s">
        <v>118</v>
      </c>
      <c r="P32" s="48" t="s">
        <v>118</v>
      </c>
      <c r="Q32" s="48" t="s">
        <v>118</v>
      </c>
      <c r="R32" s="48">
        <v>22</v>
      </c>
      <c r="S32" s="48">
        <v>22</v>
      </c>
      <c r="T32" s="48">
        <v>37</v>
      </c>
      <c r="U32" s="48">
        <v>17</v>
      </c>
      <c r="V32" s="51">
        <f t="shared" ref="V32:V33" si="13">(0.51*(T32*U32))-0.38215</f>
        <v>320.40785</v>
      </c>
      <c r="W32" s="51">
        <f t="shared" ref="W32:W33" si="14">V32/1000</f>
        <v>0.32040784999999999</v>
      </c>
      <c r="X32" s="51">
        <f t="shared" ref="X32:X33" si="15">V32*0.4718</f>
        <v>151.16842363000001</v>
      </c>
      <c r="Y32" s="48">
        <v>0</v>
      </c>
      <c r="Z32" s="48">
        <v>0</v>
      </c>
      <c r="AA32" s="48">
        <v>95.5</v>
      </c>
      <c r="AB32" s="48">
        <v>2.5</v>
      </c>
      <c r="AC32" t="e">
        <f t="shared" si="6"/>
        <v>#VALUE!</v>
      </c>
    </row>
    <row r="33" spans="1:29" x14ac:dyDescent="0.35">
      <c r="A33" s="48" t="s">
        <v>117</v>
      </c>
      <c r="B33" s="49">
        <v>44644</v>
      </c>
      <c r="C33" s="48">
        <v>4</v>
      </c>
      <c r="D33" s="48" t="s">
        <v>7</v>
      </c>
      <c r="E33" s="48" t="str">
        <f t="shared" si="0"/>
        <v>PVS4A</v>
      </c>
      <c r="F33" s="48">
        <v>144.67711800000001</v>
      </c>
      <c r="G33" s="48">
        <v>-38.202597089999998</v>
      </c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>
        <v>19</v>
      </c>
      <c r="S33" s="48">
        <v>24</v>
      </c>
      <c r="T33" s="48">
        <v>18</v>
      </c>
      <c r="U33" s="48">
        <v>23</v>
      </c>
      <c r="V33" s="51">
        <f t="shared" si="13"/>
        <v>210.75785000000002</v>
      </c>
      <c r="W33" s="51">
        <f t="shared" si="14"/>
        <v>0.21075785000000002</v>
      </c>
      <c r="X33" s="51">
        <f t="shared" si="15"/>
        <v>99.435553630000015</v>
      </c>
      <c r="Y33" s="48">
        <v>0</v>
      </c>
      <c r="Z33" s="48">
        <v>0</v>
      </c>
      <c r="AA33" s="48">
        <v>95.5</v>
      </c>
      <c r="AB33" s="48">
        <v>2.5</v>
      </c>
      <c r="AC33">
        <f t="shared" si="6"/>
        <v>0</v>
      </c>
    </row>
    <row r="34" spans="1:29" x14ac:dyDescent="0.35">
      <c r="A34" s="48" t="s">
        <v>117</v>
      </c>
      <c r="B34" s="49">
        <v>44644</v>
      </c>
      <c r="C34" s="48">
        <v>4</v>
      </c>
      <c r="D34" s="48" t="s">
        <v>7</v>
      </c>
      <c r="E34" s="48" t="str">
        <f t="shared" si="0"/>
        <v>PVS4A</v>
      </c>
      <c r="F34" s="48">
        <v>144.67711800000001</v>
      </c>
      <c r="G34" s="48">
        <v>-38.202597089999998</v>
      </c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>
        <v>20</v>
      </c>
      <c r="S34" s="48"/>
      <c r="T34" s="48"/>
      <c r="U34" s="48"/>
      <c r="V34" s="48"/>
      <c r="W34" s="48"/>
      <c r="X34" s="48"/>
      <c r="Y34" s="48">
        <v>0</v>
      </c>
      <c r="Z34" s="48">
        <v>0</v>
      </c>
      <c r="AA34" s="48">
        <v>95.5</v>
      </c>
      <c r="AB34" s="48">
        <v>2.5</v>
      </c>
      <c r="AC34">
        <f t="shared" si="6"/>
        <v>0</v>
      </c>
    </row>
    <row r="35" spans="1:29" x14ac:dyDescent="0.35">
      <c r="A35" s="48" t="s">
        <v>117</v>
      </c>
      <c r="B35" s="49">
        <v>44644</v>
      </c>
      <c r="C35" s="48">
        <v>4</v>
      </c>
      <c r="D35" s="48" t="s">
        <v>7</v>
      </c>
      <c r="E35" s="48" t="str">
        <f t="shared" si="0"/>
        <v>PVS4A</v>
      </c>
      <c r="F35" s="48">
        <v>144.67711800000001</v>
      </c>
      <c r="G35" s="48">
        <v>-38.202597089999998</v>
      </c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>
        <v>14</v>
      </c>
      <c r="S35" s="48"/>
      <c r="T35" s="48"/>
      <c r="U35" s="48"/>
      <c r="V35" s="48"/>
      <c r="W35" s="48"/>
      <c r="X35" s="48"/>
      <c r="Y35" s="48">
        <v>0</v>
      </c>
      <c r="Z35" s="48">
        <v>0</v>
      </c>
      <c r="AA35" s="48">
        <v>95.5</v>
      </c>
      <c r="AB35" s="48">
        <v>2.5</v>
      </c>
      <c r="AC35">
        <f t="shared" si="6"/>
        <v>0</v>
      </c>
    </row>
    <row r="36" spans="1:29" x14ac:dyDescent="0.35">
      <c r="A36" s="48" t="s">
        <v>117</v>
      </c>
      <c r="B36" s="49">
        <v>44644</v>
      </c>
      <c r="C36" s="48">
        <v>4</v>
      </c>
      <c r="D36" s="48" t="s">
        <v>7</v>
      </c>
      <c r="E36" s="48" t="str">
        <f t="shared" si="0"/>
        <v>PVS4A</v>
      </c>
      <c r="F36" s="48">
        <v>144.67711800000001</v>
      </c>
      <c r="G36" s="48">
        <v>-38.202597089999998</v>
      </c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>
        <v>17</v>
      </c>
      <c r="S36" s="48"/>
      <c r="T36" s="48"/>
      <c r="U36" s="48"/>
      <c r="V36" s="48"/>
      <c r="W36" s="48"/>
      <c r="X36" s="48"/>
      <c r="Y36" s="48">
        <v>0</v>
      </c>
      <c r="Z36" s="48">
        <v>0</v>
      </c>
      <c r="AA36" s="48">
        <v>95.5</v>
      </c>
      <c r="AB36" s="48">
        <v>2.5</v>
      </c>
      <c r="AC36">
        <f t="shared" si="6"/>
        <v>0</v>
      </c>
    </row>
    <row r="37" spans="1:29" x14ac:dyDescent="0.35">
      <c r="A37" s="48" t="s">
        <v>117</v>
      </c>
      <c r="B37" s="49">
        <v>44644</v>
      </c>
      <c r="C37" s="48">
        <v>4</v>
      </c>
      <c r="D37" s="48" t="s">
        <v>56</v>
      </c>
      <c r="E37" s="48" t="str">
        <f t="shared" si="0"/>
        <v>PVS4B</v>
      </c>
      <c r="F37" s="48">
        <v>144.6771656</v>
      </c>
      <c r="G37" s="48">
        <v>-38.202616560000003</v>
      </c>
      <c r="H37" s="48" t="s">
        <v>118</v>
      </c>
      <c r="I37" s="48" t="s">
        <v>118</v>
      </c>
      <c r="J37" s="48" t="s">
        <v>118</v>
      </c>
      <c r="K37" s="48" t="s">
        <v>118</v>
      </c>
      <c r="L37" s="48"/>
      <c r="M37" s="48"/>
      <c r="N37" s="48"/>
      <c r="O37" s="48" t="s">
        <v>118</v>
      </c>
      <c r="P37" s="48" t="s">
        <v>118</v>
      </c>
      <c r="Q37" s="48" t="s">
        <v>118</v>
      </c>
      <c r="R37" s="48">
        <v>17</v>
      </c>
      <c r="S37" s="48" t="s">
        <v>118</v>
      </c>
      <c r="T37" s="48" t="s">
        <v>118</v>
      </c>
      <c r="U37" s="48" t="s">
        <v>118</v>
      </c>
      <c r="V37" s="48"/>
      <c r="W37" s="48"/>
      <c r="X37" s="48"/>
      <c r="Y37" s="48">
        <v>0</v>
      </c>
      <c r="Z37" s="48">
        <v>0</v>
      </c>
      <c r="AA37" s="48">
        <v>100</v>
      </c>
      <c r="AB37" s="48">
        <v>0</v>
      </c>
      <c r="AC37" t="e">
        <f t="shared" si="6"/>
        <v>#VALUE!</v>
      </c>
    </row>
    <row r="38" spans="1:29" x14ac:dyDescent="0.35">
      <c r="A38" s="48" t="s">
        <v>117</v>
      </c>
      <c r="B38" s="49">
        <v>44644</v>
      </c>
      <c r="C38" s="48">
        <v>4</v>
      </c>
      <c r="D38" s="48" t="s">
        <v>56</v>
      </c>
      <c r="E38" s="48" t="str">
        <f t="shared" si="0"/>
        <v>PVS4B</v>
      </c>
      <c r="F38" s="48">
        <v>144.6771656</v>
      </c>
      <c r="G38" s="48">
        <v>-38.202616560000003</v>
      </c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>
        <v>18</v>
      </c>
      <c r="S38" s="48"/>
      <c r="T38" s="48"/>
      <c r="U38" s="48"/>
      <c r="V38" s="48"/>
      <c r="W38" s="48"/>
      <c r="X38" s="48"/>
      <c r="Y38" s="48">
        <v>0</v>
      </c>
      <c r="Z38" s="48">
        <v>0</v>
      </c>
      <c r="AA38" s="48">
        <v>100</v>
      </c>
      <c r="AB38" s="48">
        <v>0</v>
      </c>
      <c r="AC38">
        <f t="shared" si="6"/>
        <v>0</v>
      </c>
    </row>
    <row r="39" spans="1:29" x14ac:dyDescent="0.35">
      <c r="A39" s="48" t="s">
        <v>117</v>
      </c>
      <c r="B39" s="49">
        <v>44644</v>
      </c>
      <c r="C39" s="48">
        <v>4</v>
      </c>
      <c r="D39" s="48" t="s">
        <v>56</v>
      </c>
      <c r="E39" s="48" t="str">
        <f t="shared" si="0"/>
        <v>PVS4B</v>
      </c>
      <c r="F39" s="48">
        <v>144.6771656</v>
      </c>
      <c r="G39" s="48">
        <v>-38.202616560000003</v>
      </c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>
        <v>20</v>
      </c>
      <c r="S39" s="48"/>
      <c r="T39" s="48"/>
      <c r="U39" s="48"/>
      <c r="V39" s="48"/>
      <c r="W39" s="48"/>
      <c r="X39" s="48"/>
      <c r="Y39" s="48">
        <v>0</v>
      </c>
      <c r="Z39" s="48">
        <v>0</v>
      </c>
      <c r="AA39" s="48">
        <v>100</v>
      </c>
      <c r="AB39" s="48">
        <v>0</v>
      </c>
      <c r="AC39">
        <f t="shared" si="6"/>
        <v>0</v>
      </c>
    </row>
    <row r="40" spans="1:29" x14ac:dyDescent="0.35">
      <c r="A40" s="48" t="s">
        <v>117</v>
      </c>
      <c r="B40" s="49">
        <v>44644</v>
      </c>
      <c r="C40" s="48">
        <v>4</v>
      </c>
      <c r="D40" s="48" t="s">
        <v>56</v>
      </c>
      <c r="E40" s="48" t="str">
        <f t="shared" si="0"/>
        <v>PVS4B</v>
      </c>
      <c r="F40" s="48">
        <v>144.6771656</v>
      </c>
      <c r="G40" s="48">
        <v>-38.202616560000003</v>
      </c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>
        <v>21</v>
      </c>
      <c r="S40" s="48"/>
      <c r="T40" s="48"/>
      <c r="U40" s="48"/>
      <c r="V40" s="48"/>
      <c r="W40" s="48"/>
      <c r="X40" s="48"/>
      <c r="Y40" s="48">
        <v>0</v>
      </c>
      <c r="Z40" s="48">
        <v>0</v>
      </c>
      <c r="AA40" s="48">
        <v>100</v>
      </c>
      <c r="AB40" s="48">
        <v>0</v>
      </c>
      <c r="AC40">
        <f t="shared" si="6"/>
        <v>0</v>
      </c>
    </row>
    <row r="41" spans="1:29" x14ac:dyDescent="0.35">
      <c r="A41" s="48" t="s">
        <v>117</v>
      </c>
      <c r="B41" s="49">
        <v>44644</v>
      </c>
      <c r="C41" s="48">
        <v>4</v>
      </c>
      <c r="D41" s="48" t="s">
        <v>56</v>
      </c>
      <c r="E41" s="48" t="str">
        <f t="shared" si="0"/>
        <v>PVS4B</v>
      </c>
      <c r="F41" s="48">
        <v>144.6771656</v>
      </c>
      <c r="G41" s="48">
        <v>-38.202616560000003</v>
      </c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>
        <v>20</v>
      </c>
      <c r="S41" s="48"/>
      <c r="T41" s="48"/>
      <c r="U41" s="48"/>
      <c r="V41" s="48"/>
      <c r="W41" s="48"/>
      <c r="X41" s="48"/>
      <c r="Y41" s="48">
        <v>0</v>
      </c>
      <c r="Z41" s="48">
        <v>0</v>
      </c>
      <c r="AA41" s="48">
        <v>100</v>
      </c>
      <c r="AB41" s="48">
        <v>0</v>
      </c>
      <c r="AC41">
        <f t="shared" si="6"/>
        <v>0</v>
      </c>
    </row>
    <row r="42" spans="1:29" x14ac:dyDescent="0.35">
      <c r="A42" s="48" t="s">
        <v>117</v>
      </c>
      <c r="B42" s="49">
        <v>44644</v>
      </c>
      <c r="C42" s="48">
        <v>5</v>
      </c>
      <c r="D42" s="48" t="s">
        <v>7</v>
      </c>
      <c r="E42" s="48" t="str">
        <f t="shared" si="0"/>
        <v>PVS5A</v>
      </c>
      <c r="F42" s="48">
        <v>144.6770664</v>
      </c>
      <c r="G42" s="48">
        <v>-38.202428689999998</v>
      </c>
      <c r="H42" s="48" t="s">
        <v>118</v>
      </c>
      <c r="I42" s="48" t="s">
        <v>118</v>
      </c>
      <c r="J42" s="48" t="s">
        <v>118</v>
      </c>
      <c r="K42" s="48" t="s">
        <v>118</v>
      </c>
      <c r="L42" s="48"/>
      <c r="M42" s="48"/>
      <c r="N42" s="48"/>
      <c r="O42" s="48" t="s">
        <v>118</v>
      </c>
      <c r="P42" s="48" t="s">
        <v>118</v>
      </c>
      <c r="Q42" s="48" t="s">
        <v>118</v>
      </c>
      <c r="R42" s="48">
        <v>10</v>
      </c>
      <c r="S42" s="48">
        <v>19</v>
      </c>
      <c r="T42" s="48">
        <v>18</v>
      </c>
      <c r="U42" s="48">
        <v>12</v>
      </c>
      <c r="V42" s="51">
        <f t="shared" ref="V42:V51" si="16">(0.51*(T42*U42))-0.38215</f>
        <v>109.77785</v>
      </c>
      <c r="W42" s="51">
        <f t="shared" ref="W42:W51" si="17">V42/1000</f>
        <v>0.10977785</v>
      </c>
      <c r="X42" s="51">
        <f t="shared" ref="X42:X51" si="18">V42*0.4718</f>
        <v>51.793189630000001</v>
      </c>
      <c r="Y42" s="48">
        <v>0</v>
      </c>
      <c r="Z42" s="48">
        <v>0</v>
      </c>
      <c r="AA42" s="48">
        <v>75</v>
      </c>
      <c r="AB42" s="48">
        <v>4.75</v>
      </c>
      <c r="AC42" t="e">
        <f t="shared" si="6"/>
        <v>#VALUE!</v>
      </c>
    </row>
    <row r="43" spans="1:29" x14ac:dyDescent="0.35">
      <c r="A43" s="48" t="s">
        <v>117</v>
      </c>
      <c r="B43" s="49">
        <v>44644</v>
      </c>
      <c r="C43" s="48">
        <v>5</v>
      </c>
      <c r="D43" s="48" t="s">
        <v>7</v>
      </c>
      <c r="E43" s="48" t="str">
        <f t="shared" si="0"/>
        <v>PVS5A</v>
      </c>
      <c r="F43" s="48">
        <v>144.6770664</v>
      </c>
      <c r="G43" s="48">
        <v>-38.202428689999998</v>
      </c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>
        <v>15</v>
      </c>
      <c r="S43" s="48">
        <v>23</v>
      </c>
      <c r="T43" s="48">
        <v>28</v>
      </c>
      <c r="U43" s="48">
        <v>19</v>
      </c>
      <c r="V43" s="51">
        <f t="shared" si="16"/>
        <v>270.93784999999997</v>
      </c>
      <c r="W43" s="51">
        <f t="shared" si="17"/>
        <v>0.27093784999999998</v>
      </c>
      <c r="X43" s="51">
        <f t="shared" si="18"/>
        <v>127.82847762999998</v>
      </c>
      <c r="Y43" s="48">
        <v>0</v>
      </c>
      <c r="Z43" s="48">
        <v>0</v>
      </c>
      <c r="AA43" s="48">
        <v>75</v>
      </c>
      <c r="AB43" s="48">
        <v>4.75</v>
      </c>
      <c r="AC43">
        <f t="shared" si="6"/>
        <v>0</v>
      </c>
    </row>
    <row r="44" spans="1:29" x14ac:dyDescent="0.35">
      <c r="A44" s="48" t="s">
        <v>117</v>
      </c>
      <c r="B44" s="49">
        <v>44644</v>
      </c>
      <c r="C44" s="48">
        <v>5</v>
      </c>
      <c r="D44" s="48" t="s">
        <v>7</v>
      </c>
      <c r="E44" s="48" t="str">
        <f t="shared" si="0"/>
        <v>PVS5A</v>
      </c>
      <c r="F44" s="48">
        <v>144.6770664</v>
      </c>
      <c r="G44" s="48">
        <v>-38.202428689999998</v>
      </c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>
        <v>21</v>
      </c>
      <c r="S44" s="48">
        <v>23</v>
      </c>
      <c r="T44" s="48">
        <v>9</v>
      </c>
      <c r="U44" s="48">
        <v>9</v>
      </c>
      <c r="V44" s="51">
        <f t="shared" si="16"/>
        <v>40.927849999999999</v>
      </c>
      <c r="W44" s="51">
        <f t="shared" si="17"/>
        <v>4.0927850000000002E-2</v>
      </c>
      <c r="X44" s="51">
        <f t="shared" si="18"/>
        <v>19.309759629999999</v>
      </c>
      <c r="Y44" s="48">
        <v>0</v>
      </c>
      <c r="Z44" s="48">
        <v>0</v>
      </c>
      <c r="AA44" s="48">
        <v>75</v>
      </c>
      <c r="AB44" s="48">
        <v>4.75</v>
      </c>
      <c r="AC44">
        <f t="shared" si="6"/>
        <v>0</v>
      </c>
    </row>
    <row r="45" spans="1:29" x14ac:dyDescent="0.35">
      <c r="A45" s="48" t="s">
        <v>117</v>
      </c>
      <c r="B45" s="49">
        <v>44644</v>
      </c>
      <c r="C45" s="48">
        <v>5</v>
      </c>
      <c r="D45" s="48" t="s">
        <v>7</v>
      </c>
      <c r="E45" s="48" t="str">
        <f t="shared" si="0"/>
        <v>PVS5A</v>
      </c>
      <c r="F45" s="48">
        <v>144.6770664</v>
      </c>
      <c r="G45" s="48">
        <v>-38.202428689999998</v>
      </c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>
        <v>21</v>
      </c>
      <c r="S45" s="48">
        <v>25</v>
      </c>
      <c r="T45" s="48">
        <v>13</v>
      </c>
      <c r="U45" s="48">
        <v>9</v>
      </c>
      <c r="V45" s="51">
        <f t="shared" si="16"/>
        <v>59.287849999999999</v>
      </c>
      <c r="W45" s="51">
        <f t="shared" si="17"/>
        <v>5.9287849999999996E-2</v>
      </c>
      <c r="X45" s="51">
        <f t="shared" si="18"/>
        <v>27.97200763</v>
      </c>
      <c r="Y45" s="48">
        <v>0</v>
      </c>
      <c r="Z45" s="48">
        <v>0</v>
      </c>
      <c r="AA45" s="48">
        <v>75</v>
      </c>
      <c r="AB45" s="48">
        <v>4.75</v>
      </c>
      <c r="AC45">
        <f t="shared" si="6"/>
        <v>0</v>
      </c>
    </row>
    <row r="46" spans="1:29" x14ac:dyDescent="0.35">
      <c r="A46" s="48" t="s">
        <v>117</v>
      </c>
      <c r="B46" s="49">
        <v>44644</v>
      </c>
      <c r="C46" s="48">
        <v>5</v>
      </c>
      <c r="D46" s="48" t="s">
        <v>7</v>
      </c>
      <c r="E46" s="48" t="str">
        <f t="shared" si="0"/>
        <v>PVS5A</v>
      </c>
      <c r="F46" s="48">
        <v>144.6770664</v>
      </c>
      <c r="G46" s="48">
        <v>-38.202428689999998</v>
      </c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>
        <v>14</v>
      </c>
      <c r="S46" s="48">
        <v>12</v>
      </c>
      <c r="T46" s="48">
        <v>8</v>
      </c>
      <c r="U46" s="48">
        <v>5</v>
      </c>
      <c r="V46" s="51">
        <f t="shared" si="16"/>
        <v>20.017849999999999</v>
      </c>
      <c r="W46" s="51">
        <f t="shared" si="17"/>
        <v>2.001785E-2</v>
      </c>
      <c r="X46" s="51">
        <f t="shared" si="18"/>
        <v>9.444421629999999</v>
      </c>
      <c r="Y46" s="48">
        <v>0</v>
      </c>
      <c r="Z46" s="48">
        <v>0</v>
      </c>
      <c r="AA46" s="48">
        <v>75</v>
      </c>
      <c r="AB46" s="48">
        <v>4.75</v>
      </c>
      <c r="AC46">
        <f t="shared" si="6"/>
        <v>0</v>
      </c>
    </row>
    <row r="47" spans="1:29" x14ac:dyDescent="0.35">
      <c r="A47" s="48" t="s">
        <v>117</v>
      </c>
      <c r="B47" s="49">
        <v>44644</v>
      </c>
      <c r="C47" s="48">
        <v>5</v>
      </c>
      <c r="D47" s="48" t="s">
        <v>56</v>
      </c>
      <c r="E47" s="48" t="str">
        <f t="shared" si="0"/>
        <v>PVS5B</v>
      </c>
      <c r="F47" s="48">
        <v>144.6770999</v>
      </c>
      <c r="G47" s="48">
        <v>-38.202454539999998</v>
      </c>
      <c r="H47" s="48" t="s">
        <v>118</v>
      </c>
      <c r="I47" s="48" t="s">
        <v>118</v>
      </c>
      <c r="J47" s="48" t="s">
        <v>118</v>
      </c>
      <c r="K47" s="48" t="s">
        <v>118</v>
      </c>
      <c r="L47" s="48"/>
      <c r="M47" s="48"/>
      <c r="N47" s="48"/>
      <c r="O47" s="48" t="s">
        <v>118</v>
      </c>
      <c r="P47" s="48" t="s">
        <v>118</v>
      </c>
      <c r="Q47" s="48" t="s">
        <v>118</v>
      </c>
      <c r="R47" s="48">
        <v>15</v>
      </c>
      <c r="S47" s="48">
        <v>14</v>
      </c>
      <c r="T47" s="48">
        <v>6</v>
      </c>
      <c r="U47" s="48">
        <v>5</v>
      </c>
      <c r="V47" s="51">
        <f t="shared" si="16"/>
        <v>14.917850000000001</v>
      </c>
      <c r="W47" s="51">
        <f t="shared" si="17"/>
        <v>1.4917850000000002E-2</v>
      </c>
      <c r="X47" s="51">
        <f t="shared" si="18"/>
        <v>7.0382416300000008</v>
      </c>
      <c r="Y47" s="48">
        <v>0</v>
      </c>
      <c r="Z47" s="48">
        <v>0</v>
      </c>
      <c r="AA47" s="48">
        <v>81.25</v>
      </c>
      <c r="AB47" s="48">
        <v>5.25</v>
      </c>
      <c r="AC47" t="e">
        <f t="shared" si="6"/>
        <v>#VALUE!</v>
      </c>
    </row>
    <row r="48" spans="1:29" x14ac:dyDescent="0.35">
      <c r="A48" s="48" t="s">
        <v>117</v>
      </c>
      <c r="B48" s="49">
        <v>44644</v>
      </c>
      <c r="C48" s="48">
        <v>5</v>
      </c>
      <c r="D48" s="48" t="s">
        <v>56</v>
      </c>
      <c r="E48" s="48" t="str">
        <f t="shared" si="0"/>
        <v>PVS5B</v>
      </c>
      <c r="F48" s="48">
        <v>144.6770999</v>
      </c>
      <c r="G48" s="48">
        <v>-38.202454539999998</v>
      </c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>
        <v>8</v>
      </c>
      <c r="S48" s="48">
        <v>25</v>
      </c>
      <c r="T48" s="48">
        <v>27</v>
      </c>
      <c r="U48" s="48">
        <v>12</v>
      </c>
      <c r="V48" s="51">
        <f t="shared" si="16"/>
        <v>164.85785000000001</v>
      </c>
      <c r="W48" s="51">
        <f t="shared" si="17"/>
        <v>0.16485785</v>
      </c>
      <c r="X48" s="51">
        <f t="shared" si="18"/>
        <v>77.779933630000002</v>
      </c>
      <c r="Y48" s="48">
        <v>0</v>
      </c>
      <c r="Z48" s="48">
        <v>0</v>
      </c>
      <c r="AA48" s="48">
        <v>81.25</v>
      </c>
      <c r="AB48" s="48">
        <v>5.25</v>
      </c>
      <c r="AC48">
        <f t="shared" si="6"/>
        <v>0</v>
      </c>
    </row>
    <row r="49" spans="1:29" x14ac:dyDescent="0.35">
      <c r="A49" s="48" t="s">
        <v>117</v>
      </c>
      <c r="B49" s="49">
        <v>44644</v>
      </c>
      <c r="C49" s="48">
        <v>5</v>
      </c>
      <c r="D49" s="48" t="s">
        <v>56</v>
      </c>
      <c r="E49" s="48" t="str">
        <f t="shared" si="0"/>
        <v>PVS5B</v>
      </c>
      <c r="F49" s="48">
        <v>144.6770999</v>
      </c>
      <c r="G49" s="48">
        <v>-38.202454539999998</v>
      </c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>
        <v>17</v>
      </c>
      <c r="S49" s="48">
        <v>26</v>
      </c>
      <c r="T49" s="48">
        <v>16</v>
      </c>
      <c r="U49" s="48">
        <v>16</v>
      </c>
      <c r="V49" s="51">
        <f t="shared" si="16"/>
        <v>130.17785000000001</v>
      </c>
      <c r="W49" s="51">
        <f t="shared" si="17"/>
        <v>0.13017785000000001</v>
      </c>
      <c r="X49" s="51">
        <f t="shared" si="18"/>
        <v>61.417909630000004</v>
      </c>
      <c r="Y49" s="48">
        <v>0</v>
      </c>
      <c r="Z49" s="48">
        <v>0</v>
      </c>
      <c r="AA49" s="48">
        <v>81.25</v>
      </c>
      <c r="AB49" s="48">
        <v>5.25</v>
      </c>
      <c r="AC49">
        <f t="shared" si="6"/>
        <v>0</v>
      </c>
    </row>
    <row r="50" spans="1:29" x14ac:dyDescent="0.35">
      <c r="A50" s="48" t="s">
        <v>117</v>
      </c>
      <c r="B50" s="49">
        <v>44644</v>
      </c>
      <c r="C50" s="48">
        <v>5</v>
      </c>
      <c r="D50" s="48" t="s">
        <v>56</v>
      </c>
      <c r="E50" s="48" t="str">
        <f t="shared" si="0"/>
        <v>PVS5B</v>
      </c>
      <c r="F50" s="48">
        <v>144.6770999</v>
      </c>
      <c r="G50" s="48">
        <v>-38.202454539999998</v>
      </c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>
        <v>10</v>
      </c>
      <c r="S50" s="48">
        <v>13</v>
      </c>
      <c r="T50" s="48">
        <v>13</v>
      </c>
      <c r="U50" s="48">
        <v>13</v>
      </c>
      <c r="V50" s="51">
        <f t="shared" si="16"/>
        <v>85.807850000000002</v>
      </c>
      <c r="W50" s="51">
        <f t="shared" si="17"/>
        <v>8.5807850000000005E-2</v>
      </c>
      <c r="X50" s="51">
        <f t="shared" si="18"/>
        <v>40.484143629999998</v>
      </c>
      <c r="Y50" s="48">
        <v>0</v>
      </c>
      <c r="Z50" s="48">
        <v>0</v>
      </c>
      <c r="AA50" s="48">
        <v>81.25</v>
      </c>
      <c r="AB50" s="48">
        <v>5.25</v>
      </c>
      <c r="AC50">
        <f t="shared" si="6"/>
        <v>0</v>
      </c>
    </row>
    <row r="51" spans="1:29" x14ac:dyDescent="0.35">
      <c r="A51" s="48" t="s">
        <v>117</v>
      </c>
      <c r="B51" s="49">
        <v>44644</v>
      </c>
      <c r="C51" s="48">
        <v>5</v>
      </c>
      <c r="D51" s="48" t="s">
        <v>56</v>
      </c>
      <c r="E51" s="48" t="str">
        <f t="shared" si="0"/>
        <v>PVS5B</v>
      </c>
      <c r="F51" s="48">
        <v>144.6770999</v>
      </c>
      <c r="G51" s="48">
        <v>-38.202454539999998</v>
      </c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>
        <v>14</v>
      </c>
      <c r="S51" s="48">
        <v>12</v>
      </c>
      <c r="T51" s="48">
        <v>6</v>
      </c>
      <c r="U51" s="48">
        <v>3</v>
      </c>
      <c r="V51" s="51">
        <f t="shared" si="16"/>
        <v>8.7978500000000004</v>
      </c>
      <c r="W51" s="51">
        <f t="shared" si="17"/>
        <v>8.7978500000000012E-3</v>
      </c>
      <c r="X51" s="51">
        <f t="shared" si="18"/>
        <v>4.1508256299999999</v>
      </c>
      <c r="Y51" s="48">
        <v>0</v>
      </c>
      <c r="Z51" s="48">
        <v>0</v>
      </c>
      <c r="AA51" s="48">
        <v>81.25</v>
      </c>
      <c r="AB51" s="48">
        <v>5.25</v>
      </c>
      <c r="AC51">
        <f t="shared" si="6"/>
        <v>0</v>
      </c>
    </row>
    <row r="52" spans="1:29" x14ac:dyDescent="0.35">
      <c r="A52" s="48" t="s">
        <v>117</v>
      </c>
      <c r="B52" s="49">
        <v>44644</v>
      </c>
      <c r="C52" s="48">
        <v>6</v>
      </c>
      <c r="D52" s="48" t="s">
        <v>7</v>
      </c>
      <c r="E52" s="48" t="str">
        <f t="shared" si="0"/>
        <v>PVS6A</v>
      </c>
      <c r="F52" s="48">
        <v>144.67726579999999</v>
      </c>
      <c r="G52" s="48">
        <v>-38.202527500000002</v>
      </c>
      <c r="H52" s="48" t="s">
        <v>118</v>
      </c>
      <c r="I52" s="48" t="s">
        <v>118</v>
      </c>
      <c r="J52" s="48" t="s">
        <v>118</v>
      </c>
      <c r="K52" s="48" t="s">
        <v>118</v>
      </c>
      <c r="L52" s="48"/>
      <c r="M52" s="48"/>
      <c r="N52" s="48"/>
      <c r="O52" s="48" t="s">
        <v>118</v>
      </c>
      <c r="P52" s="48" t="s">
        <v>118</v>
      </c>
      <c r="Q52" s="48" t="s">
        <v>118</v>
      </c>
      <c r="R52" s="48">
        <v>11</v>
      </c>
      <c r="S52" s="48" t="s">
        <v>118</v>
      </c>
      <c r="T52" s="48" t="s">
        <v>118</v>
      </c>
      <c r="U52" s="48" t="s">
        <v>118</v>
      </c>
      <c r="V52" s="48"/>
      <c r="W52" s="48"/>
      <c r="X52" s="48"/>
      <c r="Y52" s="48">
        <v>0</v>
      </c>
      <c r="Z52" s="48">
        <v>0</v>
      </c>
      <c r="AA52" s="48">
        <v>95</v>
      </c>
      <c r="AB52" s="48">
        <v>0</v>
      </c>
      <c r="AC52" t="e">
        <f t="shared" si="6"/>
        <v>#VALUE!</v>
      </c>
    </row>
    <row r="53" spans="1:29" x14ac:dyDescent="0.35">
      <c r="A53" s="48" t="s">
        <v>117</v>
      </c>
      <c r="B53" s="49">
        <v>44644</v>
      </c>
      <c r="C53" s="48">
        <v>6</v>
      </c>
      <c r="D53" s="48" t="s">
        <v>7</v>
      </c>
      <c r="E53" s="48" t="str">
        <f t="shared" si="0"/>
        <v>PVS6A</v>
      </c>
      <c r="F53" s="48">
        <v>144.67726579999999</v>
      </c>
      <c r="G53" s="48">
        <v>-38.202527500000002</v>
      </c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>
        <v>10</v>
      </c>
      <c r="S53" s="48"/>
      <c r="T53" s="48"/>
      <c r="U53" s="48"/>
      <c r="V53" s="48"/>
      <c r="W53" s="48"/>
      <c r="X53" s="48"/>
      <c r="Y53" s="48">
        <v>0</v>
      </c>
      <c r="Z53" s="48">
        <v>0</v>
      </c>
      <c r="AA53" s="48">
        <v>95</v>
      </c>
      <c r="AB53" s="48">
        <v>0</v>
      </c>
      <c r="AC53">
        <f t="shared" si="6"/>
        <v>0</v>
      </c>
    </row>
    <row r="54" spans="1:29" x14ac:dyDescent="0.35">
      <c r="A54" s="48" t="s">
        <v>117</v>
      </c>
      <c r="B54" s="49">
        <v>44644</v>
      </c>
      <c r="C54" s="48">
        <v>6</v>
      </c>
      <c r="D54" s="48" t="s">
        <v>7</v>
      </c>
      <c r="E54" s="48" t="str">
        <f t="shared" si="0"/>
        <v>PVS6A</v>
      </c>
      <c r="F54" s="48">
        <v>144.67726579999999</v>
      </c>
      <c r="G54" s="48">
        <v>-38.202527500000002</v>
      </c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>
        <v>8</v>
      </c>
      <c r="S54" s="48"/>
      <c r="T54" s="48"/>
      <c r="U54" s="48"/>
      <c r="V54" s="48"/>
      <c r="W54" s="48"/>
      <c r="X54" s="48"/>
      <c r="Y54" s="48">
        <v>0</v>
      </c>
      <c r="Z54" s="48">
        <v>0</v>
      </c>
      <c r="AA54" s="48">
        <v>95</v>
      </c>
      <c r="AB54" s="48">
        <v>0</v>
      </c>
      <c r="AC54">
        <f t="shared" si="6"/>
        <v>0</v>
      </c>
    </row>
    <row r="55" spans="1:29" x14ac:dyDescent="0.35">
      <c r="A55" s="48" t="s">
        <v>117</v>
      </c>
      <c r="B55" s="49">
        <v>44644</v>
      </c>
      <c r="C55" s="48">
        <v>6</v>
      </c>
      <c r="D55" s="48" t="s">
        <v>7</v>
      </c>
      <c r="E55" s="48" t="str">
        <f t="shared" si="0"/>
        <v>PVS6A</v>
      </c>
      <c r="F55" s="48">
        <v>144.67726579999999</v>
      </c>
      <c r="G55" s="48">
        <v>-38.202527500000002</v>
      </c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>
        <v>9</v>
      </c>
      <c r="S55" s="48"/>
      <c r="T55" s="48"/>
      <c r="U55" s="48"/>
      <c r="V55" s="48"/>
      <c r="W55" s="48"/>
      <c r="X55" s="48"/>
      <c r="Y55" s="48">
        <v>0</v>
      </c>
      <c r="Z55" s="48">
        <v>0</v>
      </c>
      <c r="AA55" s="48">
        <v>95</v>
      </c>
      <c r="AB55" s="48">
        <v>0</v>
      </c>
      <c r="AC55">
        <f t="shared" si="6"/>
        <v>0</v>
      </c>
    </row>
    <row r="56" spans="1:29" x14ac:dyDescent="0.35">
      <c r="A56" s="48" t="s">
        <v>117</v>
      </c>
      <c r="B56" s="49">
        <v>44644</v>
      </c>
      <c r="C56" s="48">
        <v>6</v>
      </c>
      <c r="D56" s="48" t="s">
        <v>7</v>
      </c>
      <c r="E56" s="48" t="str">
        <f t="shared" si="0"/>
        <v>PVS6A</v>
      </c>
      <c r="F56" s="48">
        <v>144.67726579999999</v>
      </c>
      <c r="G56" s="48">
        <v>-38.202527500000002</v>
      </c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>
        <v>5</v>
      </c>
      <c r="S56" s="48"/>
      <c r="T56" s="48"/>
      <c r="U56" s="48"/>
      <c r="V56" s="48"/>
      <c r="W56" s="48"/>
      <c r="X56" s="48"/>
      <c r="Y56" s="48">
        <v>0</v>
      </c>
      <c r="Z56" s="48">
        <v>0</v>
      </c>
      <c r="AA56" s="48">
        <v>95</v>
      </c>
      <c r="AB56" s="48">
        <v>0</v>
      </c>
      <c r="AC56">
        <f t="shared" si="6"/>
        <v>0</v>
      </c>
    </row>
    <row r="57" spans="1:29" x14ac:dyDescent="0.35">
      <c r="A57" s="48" t="s">
        <v>117</v>
      </c>
      <c r="B57" s="49">
        <v>44644</v>
      </c>
      <c r="C57" s="48">
        <v>6</v>
      </c>
      <c r="D57" s="48" t="s">
        <v>56</v>
      </c>
      <c r="E57" s="48" t="str">
        <f t="shared" si="0"/>
        <v>PVS6B</v>
      </c>
      <c r="F57" s="48">
        <v>144.67729869999999</v>
      </c>
      <c r="G57" s="48">
        <v>-38.202559610000002</v>
      </c>
      <c r="H57" s="48" t="s">
        <v>118</v>
      </c>
      <c r="I57" s="48" t="s">
        <v>118</v>
      </c>
      <c r="J57" s="48" t="s">
        <v>118</v>
      </c>
      <c r="K57" s="48" t="s">
        <v>118</v>
      </c>
      <c r="L57" s="48"/>
      <c r="M57" s="48"/>
      <c r="N57" s="48"/>
      <c r="O57" s="48" t="s">
        <v>118</v>
      </c>
      <c r="P57" s="48" t="s">
        <v>118</v>
      </c>
      <c r="Q57" s="48" t="s">
        <v>118</v>
      </c>
      <c r="R57" s="48">
        <v>14</v>
      </c>
      <c r="S57" s="48" t="s">
        <v>118</v>
      </c>
      <c r="T57" s="48" t="s">
        <v>118</v>
      </c>
      <c r="U57" s="48" t="s">
        <v>118</v>
      </c>
      <c r="V57" s="48"/>
      <c r="W57" s="48"/>
      <c r="X57" s="48"/>
      <c r="Y57" s="48">
        <v>0</v>
      </c>
      <c r="Z57" s="48">
        <v>0</v>
      </c>
      <c r="AA57" s="48">
        <v>83.75</v>
      </c>
      <c r="AB57" s="48">
        <v>0</v>
      </c>
      <c r="AC57" t="e">
        <f t="shared" si="6"/>
        <v>#VALUE!</v>
      </c>
    </row>
    <row r="58" spans="1:29" x14ac:dyDescent="0.35">
      <c r="A58" s="48" t="s">
        <v>117</v>
      </c>
      <c r="B58" s="49">
        <v>44644</v>
      </c>
      <c r="C58" s="48">
        <v>6</v>
      </c>
      <c r="D58" s="48" t="s">
        <v>56</v>
      </c>
      <c r="E58" s="48" t="str">
        <f t="shared" si="0"/>
        <v>PVS6B</v>
      </c>
      <c r="F58" s="48">
        <v>144.67729869999999</v>
      </c>
      <c r="G58" s="48">
        <v>-38.202559610000002</v>
      </c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>
        <v>15</v>
      </c>
      <c r="S58" s="48"/>
      <c r="T58" s="48"/>
      <c r="U58" s="48"/>
      <c r="V58" s="48"/>
      <c r="W58" s="48"/>
      <c r="X58" s="48"/>
      <c r="Y58" s="48">
        <v>0</v>
      </c>
      <c r="Z58" s="48">
        <v>0</v>
      </c>
      <c r="AA58" s="48">
        <v>83.75</v>
      </c>
      <c r="AB58" s="48">
        <v>0</v>
      </c>
      <c r="AC58">
        <f t="shared" si="6"/>
        <v>0</v>
      </c>
    </row>
    <row r="59" spans="1:29" x14ac:dyDescent="0.35">
      <c r="A59" s="48" t="s">
        <v>117</v>
      </c>
      <c r="B59" s="49">
        <v>44644</v>
      </c>
      <c r="C59" s="48">
        <v>6</v>
      </c>
      <c r="D59" s="48" t="s">
        <v>56</v>
      </c>
      <c r="E59" s="48" t="str">
        <f t="shared" si="0"/>
        <v>PVS6B</v>
      </c>
      <c r="F59" s="48">
        <v>144.67729869999999</v>
      </c>
      <c r="G59" s="48">
        <v>-38.202559610000002</v>
      </c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>
        <v>15</v>
      </c>
      <c r="S59" s="48"/>
      <c r="T59" s="48"/>
      <c r="U59" s="48"/>
      <c r="V59" s="48"/>
      <c r="W59" s="48"/>
      <c r="X59" s="48"/>
      <c r="Y59" s="48">
        <v>0</v>
      </c>
      <c r="Z59" s="48">
        <v>0</v>
      </c>
      <c r="AA59" s="48">
        <v>83.75</v>
      </c>
      <c r="AB59" s="48">
        <v>0</v>
      </c>
      <c r="AC59">
        <f t="shared" si="6"/>
        <v>0</v>
      </c>
    </row>
    <row r="60" spans="1:29" x14ac:dyDescent="0.35">
      <c r="A60" s="48" t="s">
        <v>117</v>
      </c>
      <c r="B60" s="49">
        <v>44644</v>
      </c>
      <c r="C60" s="48">
        <v>6</v>
      </c>
      <c r="D60" s="48" t="s">
        <v>56</v>
      </c>
      <c r="E60" s="48" t="str">
        <f t="shared" si="0"/>
        <v>PVS6B</v>
      </c>
      <c r="F60" s="48">
        <v>144.67729869999999</v>
      </c>
      <c r="G60" s="48">
        <v>-38.202559610000002</v>
      </c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>
        <v>17</v>
      </c>
      <c r="S60" s="48"/>
      <c r="T60" s="48"/>
      <c r="U60" s="48"/>
      <c r="V60" s="48"/>
      <c r="W60" s="48"/>
      <c r="X60" s="48"/>
      <c r="Y60" s="48">
        <v>0</v>
      </c>
      <c r="Z60" s="48">
        <v>0</v>
      </c>
      <c r="AA60" s="48">
        <v>83.75</v>
      </c>
      <c r="AB60" s="48">
        <v>0</v>
      </c>
      <c r="AC60">
        <f t="shared" si="6"/>
        <v>0</v>
      </c>
    </row>
    <row r="61" spans="1:29" x14ac:dyDescent="0.35">
      <c r="A61" s="48" t="s">
        <v>117</v>
      </c>
      <c r="B61" s="49">
        <v>44644</v>
      </c>
      <c r="C61" s="48">
        <v>6</v>
      </c>
      <c r="D61" s="48" t="s">
        <v>56</v>
      </c>
      <c r="E61" s="48" t="str">
        <f t="shared" si="0"/>
        <v>PVS6B</v>
      </c>
      <c r="F61" s="48">
        <v>144.67729869999999</v>
      </c>
      <c r="G61" s="48">
        <v>-38.202559610000002</v>
      </c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>
        <v>13</v>
      </c>
      <c r="S61" s="48"/>
      <c r="T61" s="48"/>
      <c r="U61" s="48"/>
      <c r="V61" s="48"/>
      <c r="W61" s="48"/>
      <c r="X61" s="48"/>
      <c r="Y61" s="48">
        <v>0</v>
      </c>
      <c r="Z61" s="48">
        <v>0</v>
      </c>
      <c r="AA61" s="48">
        <v>83.75</v>
      </c>
      <c r="AB61" s="48">
        <v>0</v>
      </c>
      <c r="AC61">
        <f t="shared" si="6"/>
        <v>0</v>
      </c>
    </row>
    <row r="62" spans="1:29" x14ac:dyDescent="0.35">
      <c r="A62" s="48" t="s">
        <v>117</v>
      </c>
      <c r="B62" s="49">
        <v>44644</v>
      </c>
      <c r="C62" s="48">
        <v>7</v>
      </c>
      <c r="D62" s="48" t="s">
        <v>7</v>
      </c>
      <c r="E62" s="48" t="str">
        <f t="shared" si="0"/>
        <v>PVS7A</v>
      </c>
      <c r="F62" s="48">
        <v>144.6772052</v>
      </c>
      <c r="G62" s="48">
        <v>-38.202351110000002</v>
      </c>
      <c r="H62" s="48" t="s">
        <v>118</v>
      </c>
      <c r="I62" s="48">
        <v>65</v>
      </c>
      <c r="J62" s="48">
        <v>65</v>
      </c>
      <c r="K62" s="48">
        <v>59</v>
      </c>
      <c r="L62" s="48">
        <f>0.00000628 *(((J62*K62)*I62)^1.4)</f>
        <v>225.58481313447237</v>
      </c>
      <c r="M62" s="48">
        <f>L62/1000</f>
        <v>0.22558481313447237</v>
      </c>
      <c r="N62" s="48">
        <f>L62*0.4718</f>
        <v>106.43091483684407</v>
      </c>
      <c r="O62" s="48" t="s">
        <v>118</v>
      </c>
      <c r="P62" s="48" t="s">
        <v>118</v>
      </c>
      <c r="Q62" s="48" t="s">
        <v>118</v>
      </c>
      <c r="R62" s="48">
        <v>10</v>
      </c>
      <c r="S62" s="48">
        <v>13</v>
      </c>
      <c r="T62" s="48">
        <v>6</v>
      </c>
      <c r="U62" s="48">
        <v>8</v>
      </c>
      <c r="V62" s="51">
        <f t="shared" ref="V62:V65" si="19">(0.51*(T62*U62))-0.38215</f>
        <v>24.097850000000001</v>
      </c>
      <c r="W62" s="51">
        <f t="shared" ref="W62:W65" si="20">V62/1000</f>
        <v>2.4097850000000001E-2</v>
      </c>
      <c r="X62" s="51">
        <f t="shared" ref="X62:X65" si="21">V62*0.4718</f>
        <v>11.369365630000001</v>
      </c>
      <c r="Y62" s="48">
        <v>0</v>
      </c>
      <c r="Z62" s="48">
        <v>1</v>
      </c>
      <c r="AA62" s="48">
        <v>57.5</v>
      </c>
      <c r="AB62" s="48">
        <v>22.5</v>
      </c>
      <c r="AC62" t="e">
        <f t="shared" si="6"/>
        <v>#VALUE!</v>
      </c>
    </row>
    <row r="63" spans="1:29" x14ac:dyDescent="0.35">
      <c r="A63" s="48" t="s">
        <v>117</v>
      </c>
      <c r="B63" s="49">
        <v>44644</v>
      </c>
      <c r="C63" s="48">
        <v>7</v>
      </c>
      <c r="D63" s="48" t="s">
        <v>7</v>
      </c>
      <c r="E63" s="48" t="str">
        <f t="shared" si="0"/>
        <v>PVS7A</v>
      </c>
      <c r="F63" s="48">
        <v>144.6772052</v>
      </c>
      <c r="G63" s="48">
        <v>-38.202351110000002</v>
      </c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>
        <v>14</v>
      </c>
      <c r="S63" s="48">
        <v>26</v>
      </c>
      <c r="T63" s="48">
        <v>23</v>
      </c>
      <c r="U63" s="48">
        <v>15</v>
      </c>
      <c r="V63" s="51">
        <f t="shared" si="19"/>
        <v>175.56785000000002</v>
      </c>
      <c r="W63" s="51">
        <f t="shared" si="20"/>
        <v>0.17556785000000003</v>
      </c>
      <c r="X63" s="51">
        <f t="shared" si="21"/>
        <v>82.832911630000012</v>
      </c>
      <c r="Y63" s="48">
        <v>0</v>
      </c>
      <c r="Z63" s="48">
        <v>1</v>
      </c>
      <c r="AA63" s="48">
        <v>57.5</v>
      </c>
      <c r="AB63" s="48">
        <v>22.5</v>
      </c>
      <c r="AC63">
        <f t="shared" si="6"/>
        <v>0</v>
      </c>
    </row>
    <row r="64" spans="1:29" x14ac:dyDescent="0.35">
      <c r="A64" s="48" t="s">
        <v>117</v>
      </c>
      <c r="B64" s="49">
        <v>44644</v>
      </c>
      <c r="C64" s="48">
        <v>7</v>
      </c>
      <c r="D64" s="48" t="s">
        <v>7</v>
      </c>
      <c r="E64" s="48" t="str">
        <f t="shared" si="0"/>
        <v>PVS7A</v>
      </c>
      <c r="F64" s="48">
        <v>144.6772052</v>
      </c>
      <c r="G64" s="48">
        <v>-38.202351110000002</v>
      </c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>
        <v>12</v>
      </c>
      <c r="S64" s="48">
        <v>13</v>
      </c>
      <c r="T64" s="48">
        <v>17</v>
      </c>
      <c r="U64" s="48">
        <v>17</v>
      </c>
      <c r="V64" s="51">
        <f t="shared" si="19"/>
        <v>147.00785000000002</v>
      </c>
      <c r="W64" s="51">
        <f t="shared" si="20"/>
        <v>0.14700785000000002</v>
      </c>
      <c r="X64" s="51">
        <f t="shared" si="21"/>
        <v>69.358303630000009</v>
      </c>
      <c r="Y64" s="48">
        <v>0</v>
      </c>
      <c r="Z64" s="48">
        <v>1</v>
      </c>
      <c r="AA64" s="48">
        <v>57.5</v>
      </c>
      <c r="AB64" s="48">
        <v>22.5</v>
      </c>
      <c r="AC64">
        <f t="shared" si="6"/>
        <v>0</v>
      </c>
    </row>
    <row r="65" spans="1:29" x14ac:dyDescent="0.35">
      <c r="A65" s="48" t="s">
        <v>117</v>
      </c>
      <c r="B65" s="49">
        <v>44644</v>
      </c>
      <c r="C65" s="48">
        <v>7</v>
      </c>
      <c r="D65" s="48" t="s">
        <v>7</v>
      </c>
      <c r="E65" s="48" t="str">
        <f t="shared" si="0"/>
        <v>PVS7A</v>
      </c>
      <c r="F65" s="48">
        <v>144.6772052</v>
      </c>
      <c r="G65" s="48">
        <v>-38.202351110000002</v>
      </c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>
        <v>12</v>
      </c>
      <c r="S65" s="48">
        <v>21</v>
      </c>
      <c r="T65" s="48">
        <v>8</v>
      </c>
      <c r="U65" s="48">
        <v>12</v>
      </c>
      <c r="V65" s="51">
        <f t="shared" si="19"/>
        <v>48.577849999999998</v>
      </c>
      <c r="W65" s="51">
        <f t="shared" si="20"/>
        <v>4.8577849999999999E-2</v>
      </c>
      <c r="X65" s="51">
        <f t="shared" si="21"/>
        <v>22.919029629999997</v>
      </c>
      <c r="Y65" s="48">
        <v>0</v>
      </c>
      <c r="Z65" s="48">
        <v>1</v>
      </c>
      <c r="AA65" s="48">
        <v>57.5</v>
      </c>
      <c r="AB65" s="48">
        <v>22.5</v>
      </c>
      <c r="AC65">
        <f t="shared" si="6"/>
        <v>0</v>
      </c>
    </row>
    <row r="66" spans="1:29" x14ac:dyDescent="0.35">
      <c r="A66" s="48" t="s">
        <v>117</v>
      </c>
      <c r="B66" s="49">
        <v>44644</v>
      </c>
      <c r="C66" s="48">
        <v>7</v>
      </c>
      <c r="D66" s="48" t="s">
        <v>7</v>
      </c>
      <c r="E66" s="48" t="str">
        <f t="shared" ref="E66:E129" si="22">CONCATENATE(A66,C66,D66)</f>
        <v>PVS7A</v>
      </c>
      <c r="F66" s="48">
        <v>144.6772052</v>
      </c>
      <c r="G66" s="48">
        <v>-38.202351110000002</v>
      </c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>
        <v>20</v>
      </c>
      <c r="S66" s="48"/>
      <c r="T66" s="48"/>
      <c r="U66" s="48"/>
      <c r="V66" s="48"/>
      <c r="W66" s="48"/>
      <c r="X66" s="48"/>
      <c r="Y66" s="48">
        <v>0</v>
      </c>
      <c r="Z66" s="48">
        <v>1</v>
      </c>
      <c r="AA66" s="48">
        <v>57.5</v>
      </c>
      <c r="AB66" s="48">
        <v>22.5</v>
      </c>
      <c r="AC66">
        <f t="shared" si="6"/>
        <v>0</v>
      </c>
    </row>
    <row r="67" spans="1:29" x14ac:dyDescent="0.35">
      <c r="A67" s="48" t="s">
        <v>117</v>
      </c>
      <c r="B67" s="49">
        <v>44644</v>
      </c>
      <c r="C67" s="48">
        <v>7</v>
      </c>
      <c r="D67" s="48" t="s">
        <v>56</v>
      </c>
      <c r="E67" s="48" t="str">
        <f t="shared" si="22"/>
        <v>PVS7B</v>
      </c>
      <c r="F67" s="48">
        <v>144.67724670000001</v>
      </c>
      <c r="G67" s="48">
        <v>-38.202378760000002</v>
      </c>
      <c r="H67" s="48" t="s">
        <v>118</v>
      </c>
      <c r="I67" s="48" t="s">
        <v>118</v>
      </c>
      <c r="J67" s="48" t="s">
        <v>118</v>
      </c>
      <c r="K67" s="48" t="s">
        <v>118</v>
      </c>
      <c r="L67" s="48"/>
      <c r="M67" s="48"/>
      <c r="N67" s="48"/>
      <c r="O67" s="48" t="s">
        <v>118</v>
      </c>
      <c r="P67" s="48" t="s">
        <v>118</v>
      </c>
      <c r="Q67" s="48" t="s">
        <v>118</v>
      </c>
      <c r="R67" s="48">
        <v>31</v>
      </c>
      <c r="S67" s="48">
        <v>7</v>
      </c>
      <c r="T67" s="48">
        <v>2</v>
      </c>
      <c r="U67" s="48">
        <v>2</v>
      </c>
      <c r="V67" s="51">
        <f t="shared" ref="V67:V68" si="23">(0.51*(T67*U67))-0.38215</f>
        <v>1.65785</v>
      </c>
      <c r="W67" s="51">
        <f t="shared" ref="W67:W68" si="24">V67/1000</f>
        <v>1.65785E-3</v>
      </c>
      <c r="X67" s="51">
        <f t="shared" ref="X67:X68" si="25">V67*0.4718</f>
        <v>0.78217363000000006</v>
      </c>
      <c r="Y67" s="48">
        <v>0</v>
      </c>
      <c r="Z67" s="48">
        <v>0</v>
      </c>
      <c r="AA67" s="48">
        <v>77.5</v>
      </c>
      <c r="AB67" s="48">
        <v>0.75</v>
      </c>
      <c r="AC67" t="e">
        <f t="shared" ref="AC67:AC130" si="26">Y67*(P67/2)*(Q67/2)*PI()</f>
        <v>#VALUE!</v>
      </c>
    </row>
    <row r="68" spans="1:29" x14ac:dyDescent="0.35">
      <c r="A68" s="48" t="s">
        <v>117</v>
      </c>
      <c r="B68" s="49">
        <v>44644</v>
      </c>
      <c r="C68" s="48">
        <v>7</v>
      </c>
      <c r="D68" s="48" t="s">
        <v>56</v>
      </c>
      <c r="E68" s="48" t="str">
        <f t="shared" si="22"/>
        <v>PVS7B</v>
      </c>
      <c r="F68" s="48">
        <v>144.67724670000001</v>
      </c>
      <c r="G68" s="48">
        <v>-38.202378760000002</v>
      </c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>
        <v>23</v>
      </c>
      <c r="S68" s="48">
        <v>12</v>
      </c>
      <c r="T68" s="48">
        <v>6</v>
      </c>
      <c r="U68" s="48">
        <v>8</v>
      </c>
      <c r="V68" s="51">
        <f t="shared" si="23"/>
        <v>24.097850000000001</v>
      </c>
      <c r="W68" s="51">
        <f t="shared" si="24"/>
        <v>2.4097850000000001E-2</v>
      </c>
      <c r="X68" s="51">
        <f t="shared" si="25"/>
        <v>11.369365630000001</v>
      </c>
      <c r="Y68" s="48">
        <v>0</v>
      </c>
      <c r="Z68" s="48">
        <v>0</v>
      </c>
      <c r="AA68" s="48">
        <v>77.5</v>
      </c>
      <c r="AB68" s="48">
        <v>0.75</v>
      </c>
      <c r="AC68">
        <f t="shared" si="26"/>
        <v>0</v>
      </c>
    </row>
    <row r="69" spans="1:29" x14ac:dyDescent="0.35">
      <c r="A69" s="48" t="s">
        <v>117</v>
      </c>
      <c r="B69" s="49">
        <v>44644</v>
      </c>
      <c r="C69" s="48">
        <v>7</v>
      </c>
      <c r="D69" s="48" t="s">
        <v>56</v>
      </c>
      <c r="E69" s="48" t="str">
        <f t="shared" si="22"/>
        <v>PVS7B</v>
      </c>
      <c r="F69" s="48">
        <v>144.67724670000001</v>
      </c>
      <c r="G69" s="48">
        <v>-38.202378760000002</v>
      </c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>
        <v>17</v>
      </c>
      <c r="S69" s="48"/>
      <c r="T69" s="48"/>
      <c r="U69" s="48"/>
      <c r="V69" s="48"/>
      <c r="W69" s="48"/>
      <c r="X69" s="48"/>
      <c r="Y69" s="48">
        <v>0</v>
      </c>
      <c r="Z69" s="48">
        <v>0</v>
      </c>
      <c r="AA69" s="48">
        <v>77.5</v>
      </c>
      <c r="AB69" s="48">
        <v>0.75</v>
      </c>
      <c r="AC69">
        <f t="shared" si="26"/>
        <v>0</v>
      </c>
    </row>
    <row r="70" spans="1:29" x14ac:dyDescent="0.35">
      <c r="A70" s="48" t="s">
        <v>117</v>
      </c>
      <c r="B70" s="49">
        <v>44644</v>
      </c>
      <c r="C70" s="48">
        <v>7</v>
      </c>
      <c r="D70" s="48" t="s">
        <v>56</v>
      </c>
      <c r="E70" s="48" t="str">
        <f t="shared" si="22"/>
        <v>PVS7B</v>
      </c>
      <c r="F70" s="48">
        <v>144.67724670000001</v>
      </c>
      <c r="G70" s="48">
        <v>-38.202378760000002</v>
      </c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>
        <v>16</v>
      </c>
      <c r="S70" s="48"/>
      <c r="T70" s="48"/>
      <c r="U70" s="48"/>
      <c r="V70" s="48"/>
      <c r="W70" s="48"/>
      <c r="X70" s="48"/>
      <c r="Y70" s="48">
        <v>0</v>
      </c>
      <c r="Z70" s="48">
        <v>0</v>
      </c>
      <c r="AA70" s="48">
        <v>77.5</v>
      </c>
      <c r="AB70" s="48">
        <v>0.75</v>
      </c>
      <c r="AC70">
        <f t="shared" si="26"/>
        <v>0</v>
      </c>
    </row>
    <row r="71" spans="1:29" x14ac:dyDescent="0.35">
      <c r="A71" s="48" t="s">
        <v>117</v>
      </c>
      <c r="B71" s="49">
        <v>44644</v>
      </c>
      <c r="C71" s="48">
        <v>7</v>
      </c>
      <c r="D71" s="48" t="s">
        <v>56</v>
      </c>
      <c r="E71" s="48" t="str">
        <f t="shared" si="22"/>
        <v>PVS7B</v>
      </c>
      <c r="F71" s="48">
        <v>144.67724670000001</v>
      </c>
      <c r="G71" s="48">
        <v>-38.202378760000002</v>
      </c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>
        <v>19</v>
      </c>
      <c r="S71" s="48"/>
      <c r="T71" s="48"/>
      <c r="U71" s="48"/>
      <c r="V71" s="48"/>
      <c r="W71" s="48"/>
      <c r="X71" s="48"/>
      <c r="Y71" s="48">
        <v>0</v>
      </c>
      <c r="Z71" s="48">
        <v>0</v>
      </c>
      <c r="AA71" s="48">
        <v>77.5</v>
      </c>
      <c r="AB71" s="48">
        <v>0.75</v>
      </c>
      <c r="AC71">
        <f t="shared" si="26"/>
        <v>0</v>
      </c>
    </row>
    <row r="72" spans="1:29" x14ac:dyDescent="0.35">
      <c r="A72" s="48" t="s">
        <v>117</v>
      </c>
      <c r="B72" s="49">
        <v>44644</v>
      </c>
      <c r="C72" s="48">
        <v>8</v>
      </c>
      <c r="D72" s="48" t="s">
        <v>7</v>
      </c>
      <c r="E72" s="48" t="str">
        <f t="shared" si="22"/>
        <v>PVS8A</v>
      </c>
      <c r="F72" s="48">
        <v>144.67744630000001</v>
      </c>
      <c r="G72" s="48">
        <v>-38.20243885</v>
      </c>
      <c r="H72" s="48" t="s">
        <v>118</v>
      </c>
      <c r="I72" s="48" t="s">
        <v>118</v>
      </c>
      <c r="J72" s="48" t="s">
        <v>118</v>
      </c>
      <c r="K72" s="48" t="s">
        <v>118</v>
      </c>
      <c r="L72" s="48"/>
      <c r="M72" s="48"/>
      <c r="N72" s="48"/>
      <c r="O72" s="48" t="s">
        <v>118</v>
      </c>
      <c r="P72" s="48" t="s">
        <v>118</v>
      </c>
      <c r="Q72" s="48" t="s">
        <v>118</v>
      </c>
      <c r="R72" s="48">
        <v>15</v>
      </c>
      <c r="S72" s="48">
        <v>14</v>
      </c>
      <c r="T72" s="48">
        <v>12</v>
      </c>
      <c r="U72" s="48">
        <v>12</v>
      </c>
      <c r="V72" s="51">
        <f>(0.51*(T72*U72))-0.38215</f>
        <v>73.057850000000002</v>
      </c>
      <c r="W72" s="51">
        <f t="shared" ref="W72" si="27">V72/1000</f>
        <v>7.3057850000000008E-2</v>
      </c>
      <c r="X72" s="51">
        <f t="shared" ref="X72" si="28">V72*0.4718</f>
        <v>34.468693630000004</v>
      </c>
      <c r="Y72" s="48">
        <v>0</v>
      </c>
      <c r="Z72" s="48">
        <v>0</v>
      </c>
      <c r="AA72" s="48">
        <v>99.25</v>
      </c>
      <c r="AB72" s="48">
        <v>0.25</v>
      </c>
      <c r="AC72" t="e">
        <f t="shared" si="26"/>
        <v>#VALUE!</v>
      </c>
    </row>
    <row r="73" spans="1:29" x14ac:dyDescent="0.35">
      <c r="A73" s="48" t="s">
        <v>117</v>
      </c>
      <c r="B73" s="49">
        <v>44644</v>
      </c>
      <c r="C73" s="48">
        <v>8</v>
      </c>
      <c r="D73" s="48" t="s">
        <v>7</v>
      </c>
      <c r="E73" s="48" t="str">
        <f t="shared" si="22"/>
        <v>PVS8A</v>
      </c>
      <c r="F73" s="48">
        <v>144.67744630000001</v>
      </c>
      <c r="G73" s="48">
        <v>-38.20243885</v>
      </c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>
        <v>17</v>
      </c>
      <c r="S73" s="48"/>
      <c r="T73" s="48"/>
      <c r="U73" s="48"/>
      <c r="V73" s="48"/>
      <c r="W73" s="48"/>
      <c r="X73" s="48"/>
      <c r="Y73" s="48">
        <v>0</v>
      </c>
      <c r="Z73" s="48">
        <v>0</v>
      </c>
      <c r="AA73" s="48">
        <v>99.25</v>
      </c>
      <c r="AB73" s="48">
        <v>0.25</v>
      </c>
      <c r="AC73">
        <f t="shared" si="26"/>
        <v>0</v>
      </c>
    </row>
    <row r="74" spans="1:29" x14ac:dyDescent="0.35">
      <c r="A74" s="48" t="s">
        <v>117</v>
      </c>
      <c r="B74" s="49">
        <v>44644</v>
      </c>
      <c r="C74" s="48">
        <v>8</v>
      </c>
      <c r="D74" s="48" t="s">
        <v>7</v>
      </c>
      <c r="E74" s="48" t="str">
        <f t="shared" si="22"/>
        <v>PVS8A</v>
      </c>
      <c r="F74" s="48">
        <v>144.67744630000001</v>
      </c>
      <c r="G74" s="48">
        <v>-38.20243885</v>
      </c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>
        <v>21</v>
      </c>
      <c r="S74" s="48"/>
      <c r="T74" s="48"/>
      <c r="U74" s="48"/>
      <c r="V74" s="48"/>
      <c r="W74" s="48"/>
      <c r="X74" s="48"/>
      <c r="Y74" s="48">
        <v>0</v>
      </c>
      <c r="Z74" s="48">
        <v>0</v>
      </c>
      <c r="AA74" s="48">
        <v>99.25</v>
      </c>
      <c r="AB74" s="48">
        <v>0.25</v>
      </c>
      <c r="AC74">
        <f t="shared" si="26"/>
        <v>0</v>
      </c>
    </row>
    <row r="75" spans="1:29" x14ac:dyDescent="0.35">
      <c r="A75" s="48" t="s">
        <v>117</v>
      </c>
      <c r="B75" s="49">
        <v>44644</v>
      </c>
      <c r="C75" s="48">
        <v>8</v>
      </c>
      <c r="D75" s="48" t="s">
        <v>7</v>
      </c>
      <c r="E75" s="48" t="str">
        <f t="shared" si="22"/>
        <v>PVS8A</v>
      </c>
      <c r="F75" s="48">
        <v>144.67744630000001</v>
      </c>
      <c r="G75" s="48">
        <v>-38.20243885</v>
      </c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>
        <v>14</v>
      </c>
      <c r="S75" s="48"/>
      <c r="T75" s="48"/>
      <c r="U75" s="48"/>
      <c r="V75" s="48"/>
      <c r="W75" s="48"/>
      <c r="X75" s="48"/>
      <c r="Y75" s="48">
        <v>0</v>
      </c>
      <c r="Z75" s="48">
        <v>0</v>
      </c>
      <c r="AA75" s="48">
        <v>99.25</v>
      </c>
      <c r="AB75" s="48">
        <v>0.25</v>
      </c>
      <c r="AC75">
        <f t="shared" si="26"/>
        <v>0</v>
      </c>
    </row>
    <row r="76" spans="1:29" x14ac:dyDescent="0.35">
      <c r="A76" s="48" t="s">
        <v>117</v>
      </c>
      <c r="B76" s="49">
        <v>44644</v>
      </c>
      <c r="C76" s="48">
        <v>8</v>
      </c>
      <c r="D76" s="48" t="s">
        <v>7</v>
      </c>
      <c r="E76" s="48" t="str">
        <f t="shared" si="22"/>
        <v>PVS8A</v>
      </c>
      <c r="F76" s="48">
        <v>144.67744630000001</v>
      </c>
      <c r="G76" s="48">
        <v>-38.20243885</v>
      </c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>
        <v>16</v>
      </c>
      <c r="S76" s="48"/>
      <c r="T76" s="48"/>
      <c r="U76" s="48"/>
      <c r="V76" s="48"/>
      <c r="W76" s="48"/>
      <c r="X76" s="48"/>
      <c r="Y76" s="48">
        <v>0</v>
      </c>
      <c r="Z76" s="48">
        <v>0</v>
      </c>
      <c r="AA76" s="48">
        <v>99.25</v>
      </c>
      <c r="AB76" s="48">
        <v>0.25</v>
      </c>
      <c r="AC76">
        <f t="shared" si="26"/>
        <v>0</v>
      </c>
    </row>
    <row r="77" spans="1:29" x14ac:dyDescent="0.35">
      <c r="A77" s="48" t="s">
        <v>117</v>
      </c>
      <c r="B77" s="49">
        <v>44644</v>
      </c>
      <c r="C77" s="48">
        <v>8</v>
      </c>
      <c r="D77" s="48" t="s">
        <v>56</v>
      </c>
      <c r="E77" s="48" t="str">
        <f t="shared" si="22"/>
        <v>PVS8B</v>
      </c>
      <c r="F77" s="48">
        <v>144.6774748</v>
      </c>
      <c r="G77" s="48">
        <v>-38.202467910000003</v>
      </c>
      <c r="H77" s="48" t="s">
        <v>118</v>
      </c>
      <c r="I77" s="48" t="s">
        <v>118</v>
      </c>
      <c r="J77" s="48" t="s">
        <v>118</v>
      </c>
      <c r="K77" s="48" t="s">
        <v>118</v>
      </c>
      <c r="L77" s="48"/>
      <c r="M77" s="48"/>
      <c r="N77" s="48"/>
      <c r="O77" s="48" t="s">
        <v>118</v>
      </c>
      <c r="P77" s="48" t="s">
        <v>118</v>
      </c>
      <c r="Q77" s="48" t="s">
        <v>118</v>
      </c>
      <c r="R77" s="48">
        <v>18</v>
      </c>
      <c r="S77" s="48">
        <v>17</v>
      </c>
      <c r="T77" s="48">
        <v>23</v>
      </c>
      <c r="U77" s="48">
        <v>20</v>
      </c>
      <c r="V77" s="51">
        <f>(0.51*(T77*U77))-0.38215</f>
        <v>234.21785</v>
      </c>
      <c r="W77" s="51">
        <f t="shared" ref="W77" si="29">V77/1000</f>
        <v>0.23421785000000001</v>
      </c>
      <c r="X77" s="51">
        <f t="shared" ref="X77" si="30">V77*0.4718</f>
        <v>110.50398163</v>
      </c>
      <c r="Y77" s="48">
        <v>0</v>
      </c>
      <c r="Z77" s="48">
        <v>0</v>
      </c>
      <c r="AA77" s="48">
        <v>51.25</v>
      </c>
      <c r="AB77" s="48">
        <v>12.5</v>
      </c>
      <c r="AC77" t="e">
        <f t="shared" si="26"/>
        <v>#VALUE!</v>
      </c>
    </row>
    <row r="78" spans="1:29" x14ac:dyDescent="0.35">
      <c r="A78" s="48" t="s">
        <v>117</v>
      </c>
      <c r="B78" s="49">
        <v>44644</v>
      </c>
      <c r="C78" s="48">
        <v>8</v>
      </c>
      <c r="D78" s="48" t="s">
        <v>56</v>
      </c>
      <c r="E78" s="48" t="str">
        <f t="shared" si="22"/>
        <v>PVS8B</v>
      </c>
      <c r="F78" s="48">
        <v>144.6774748</v>
      </c>
      <c r="G78" s="48">
        <v>-38.202467910000003</v>
      </c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>
        <v>18</v>
      </c>
      <c r="S78" s="48"/>
      <c r="T78" s="48"/>
      <c r="U78" s="48"/>
      <c r="V78" s="48"/>
      <c r="W78" s="48"/>
      <c r="X78" s="48"/>
      <c r="Y78" s="48">
        <v>0</v>
      </c>
      <c r="Z78" s="48">
        <v>0</v>
      </c>
      <c r="AA78" s="48">
        <v>51.25</v>
      </c>
      <c r="AB78" s="48">
        <v>12.5</v>
      </c>
      <c r="AC78">
        <f t="shared" si="26"/>
        <v>0</v>
      </c>
    </row>
    <row r="79" spans="1:29" x14ac:dyDescent="0.35">
      <c r="A79" s="48" t="s">
        <v>117</v>
      </c>
      <c r="B79" s="49">
        <v>44644</v>
      </c>
      <c r="C79" s="48">
        <v>8</v>
      </c>
      <c r="D79" s="48" t="s">
        <v>56</v>
      </c>
      <c r="E79" s="48" t="str">
        <f t="shared" si="22"/>
        <v>PVS8B</v>
      </c>
      <c r="F79" s="48">
        <v>144.6774748</v>
      </c>
      <c r="G79" s="48">
        <v>-38.202467910000003</v>
      </c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>
        <v>17</v>
      </c>
      <c r="S79" s="48"/>
      <c r="T79" s="48"/>
      <c r="U79" s="48"/>
      <c r="V79" s="48"/>
      <c r="W79" s="48"/>
      <c r="X79" s="48"/>
      <c r="Y79" s="48">
        <v>0</v>
      </c>
      <c r="Z79" s="48">
        <v>0</v>
      </c>
      <c r="AA79" s="48">
        <v>51.25</v>
      </c>
      <c r="AB79" s="48">
        <v>12.5</v>
      </c>
      <c r="AC79">
        <f t="shared" si="26"/>
        <v>0</v>
      </c>
    </row>
    <row r="80" spans="1:29" x14ac:dyDescent="0.35">
      <c r="A80" s="48" t="s">
        <v>117</v>
      </c>
      <c r="B80" s="49">
        <v>44644</v>
      </c>
      <c r="C80" s="48">
        <v>8</v>
      </c>
      <c r="D80" s="48" t="s">
        <v>56</v>
      </c>
      <c r="E80" s="48" t="str">
        <f t="shared" si="22"/>
        <v>PVS8B</v>
      </c>
      <c r="F80" s="48">
        <v>144.6774748</v>
      </c>
      <c r="G80" s="48">
        <v>-38.202467910000003</v>
      </c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>
        <v>16</v>
      </c>
      <c r="S80" s="48"/>
      <c r="T80" s="48"/>
      <c r="U80" s="48"/>
      <c r="V80" s="48"/>
      <c r="W80" s="48"/>
      <c r="X80" s="48"/>
      <c r="Y80" s="48">
        <v>0</v>
      </c>
      <c r="Z80" s="48">
        <v>0</v>
      </c>
      <c r="AA80" s="48">
        <v>51.25</v>
      </c>
      <c r="AB80" s="48">
        <v>12.5</v>
      </c>
      <c r="AC80">
        <f t="shared" si="26"/>
        <v>0</v>
      </c>
    </row>
    <row r="81" spans="1:29" x14ac:dyDescent="0.35">
      <c r="A81" s="48" t="s">
        <v>117</v>
      </c>
      <c r="B81" s="49">
        <v>44644</v>
      </c>
      <c r="C81" s="48">
        <v>8</v>
      </c>
      <c r="D81" s="48" t="s">
        <v>56</v>
      </c>
      <c r="E81" s="48" t="str">
        <f t="shared" si="22"/>
        <v>PVS8B</v>
      </c>
      <c r="F81" s="48">
        <v>144.6774748</v>
      </c>
      <c r="G81" s="48">
        <v>-38.202467910000003</v>
      </c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>
        <v>16</v>
      </c>
      <c r="S81" s="48"/>
      <c r="T81" s="48"/>
      <c r="U81" s="48"/>
      <c r="V81" s="48"/>
      <c r="W81" s="48"/>
      <c r="X81" s="48"/>
      <c r="Y81" s="48">
        <v>0</v>
      </c>
      <c r="Z81" s="48">
        <v>0</v>
      </c>
      <c r="AA81" s="48">
        <v>51.25</v>
      </c>
      <c r="AB81" s="48">
        <v>12.5</v>
      </c>
      <c r="AC81">
        <f t="shared" si="26"/>
        <v>0</v>
      </c>
    </row>
    <row r="82" spans="1:29" x14ac:dyDescent="0.35">
      <c r="A82" s="48" t="s">
        <v>117</v>
      </c>
      <c r="B82" s="49">
        <v>44644</v>
      </c>
      <c r="C82" s="48">
        <v>9</v>
      </c>
      <c r="D82" s="48" t="s">
        <v>7</v>
      </c>
      <c r="E82" s="48" t="str">
        <f t="shared" si="22"/>
        <v>PVS9A</v>
      </c>
      <c r="F82" s="48">
        <v>144.67735060000001</v>
      </c>
      <c r="G82" s="48">
        <v>-38.202272720000003</v>
      </c>
      <c r="H82" s="48" t="s">
        <v>118</v>
      </c>
      <c r="I82" s="48" t="s">
        <v>118</v>
      </c>
      <c r="J82" s="48" t="s">
        <v>118</v>
      </c>
      <c r="K82" s="48" t="s">
        <v>118</v>
      </c>
      <c r="L82" s="48"/>
      <c r="M82" s="48"/>
      <c r="N82" s="48"/>
      <c r="O82" s="48" t="s">
        <v>118</v>
      </c>
      <c r="P82" s="48" t="s">
        <v>118</v>
      </c>
      <c r="Q82" s="48" t="s">
        <v>118</v>
      </c>
      <c r="R82" s="48">
        <v>9</v>
      </c>
      <c r="S82" s="48">
        <v>21</v>
      </c>
      <c r="T82" s="48">
        <v>8</v>
      </c>
      <c r="U82" s="48">
        <v>8</v>
      </c>
      <c r="V82" s="51">
        <f t="shared" ref="V82:V85" si="31">(0.51*(T82*U82))-0.38215</f>
        <v>32.257849999999998</v>
      </c>
      <c r="W82" s="51">
        <f t="shared" ref="W82:W85" si="32">V82/1000</f>
        <v>3.2257849999999998E-2</v>
      </c>
      <c r="X82" s="51">
        <f t="shared" ref="X82:X85" si="33">V82*0.4718</f>
        <v>15.219253629999999</v>
      </c>
      <c r="Y82" s="48">
        <v>0</v>
      </c>
      <c r="Z82" s="48">
        <v>0</v>
      </c>
      <c r="AA82" s="48">
        <v>82.5</v>
      </c>
      <c r="AB82" s="48">
        <v>2</v>
      </c>
      <c r="AC82" t="e">
        <f t="shared" si="26"/>
        <v>#VALUE!</v>
      </c>
    </row>
    <row r="83" spans="1:29" x14ac:dyDescent="0.35">
      <c r="A83" s="48" t="s">
        <v>117</v>
      </c>
      <c r="B83" s="49">
        <v>44644</v>
      </c>
      <c r="C83" s="48">
        <v>9</v>
      </c>
      <c r="D83" s="48" t="s">
        <v>7</v>
      </c>
      <c r="E83" s="48" t="str">
        <f t="shared" si="22"/>
        <v>PVS9A</v>
      </c>
      <c r="F83" s="48">
        <v>144.67735060000001</v>
      </c>
      <c r="G83" s="48">
        <v>-38.202272720000003</v>
      </c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>
        <v>14</v>
      </c>
      <c r="S83" s="48">
        <v>13</v>
      </c>
      <c r="T83" s="48">
        <v>2</v>
      </c>
      <c r="U83" s="48">
        <v>3</v>
      </c>
      <c r="V83" s="51">
        <f t="shared" si="31"/>
        <v>2.6778500000000003</v>
      </c>
      <c r="W83" s="51">
        <f t="shared" si="32"/>
        <v>2.6778500000000003E-3</v>
      </c>
      <c r="X83" s="51">
        <f t="shared" si="33"/>
        <v>1.2634096300000002</v>
      </c>
      <c r="Y83" s="48">
        <v>0</v>
      </c>
      <c r="Z83" s="48">
        <v>0</v>
      </c>
      <c r="AA83" s="48">
        <v>82.5</v>
      </c>
      <c r="AB83" s="48">
        <v>2</v>
      </c>
      <c r="AC83">
        <f t="shared" si="26"/>
        <v>0</v>
      </c>
    </row>
    <row r="84" spans="1:29" x14ac:dyDescent="0.35">
      <c r="A84" s="48" t="s">
        <v>117</v>
      </c>
      <c r="B84" s="49">
        <v>44644</v>
      </c>
      <c r="C84" s="48">
        <v>9</v>
      </c>
      <c r="D84" s="48" t="s">
        <v>7</v>
      </c>
      <c r="E84" s="48" t="str">
        <f t="shared" si="22"/>
        <v>PVS9A</v>
      </c>
      <c r="F84" s="48">
        <v>144.67735060000001</v>
      </c>
      <c r="G84" s="48">
        <v>-38.202272720000003</v>
      </c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>
        <v>10</v>
      </c>
      <c r="S84" s="48">
        <v>12</v>
      </c>
      <c r="T84" s="48">
        <v>5</v>
      </c>
      <c r="U84" s="48">
        <v>5</v>
      </c>
      <c r="V84" s="51">
        <f t="shared" si="31"/>
        <v>12.367850000000001</v>
      </c>
      <c r="W84" s="51">
        <f t="shared" si="32"/>
        <v>1.2367850000000001E-2</v>
      </c>
      <c r="X84" s="51">
        <f t="shared" si="33"/>
        <v>5.8351516300000004</v>
      </c>
      <c r="Y84" s="48">
        <v>0</v>
      </c>
      <c r="Z84" s="48">
        <v>0</v>
      </c>
      <c r="AA84" s="48">
        <v>82.5</v>
      </c>
      <c r="AB84" s="48">
        <v>2</v>
      </c>
      <c r="AC84">
        <f t="shared" si="26"/>
        <v>0</v>
      </c>
    </row>
    <row r="85" spans="1:29" x14ac:dyDescent="0.35">
      <c r="A85" s="48" t="s">
        <v>117</v>
      </c>
      <c r="B85" s="49">
        <v>44644</v>
      </c>
      <c r="C85" s="48">
        <v>9</v>
      </c>
      <c r="D85" s="48" t="s">
        <v>7</v>
      </c>
      <c r="E85" s="48" t="str">
        <f t="shared" si="22"/>
        <v>PVS9A</v>
      </c>
      <c r="F85" s="48">
        <v>144.67735060000001</v>
      </c>
      <c r="G85" s="48">
        <v>-38.202272720000003</v>
      </c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>
        <v>10</v>
      </c>
      <c r="S85" s="48">
        <v>23</v>
      </c>
      <c r="T85" s="48">
        <v>11</v>
      </c>
      <c r="U85" s="48">
        <v>12</v>
      </c>
      <c r="V85" s="51">
        <f t="shared" si="31"/>
        <v>66.937850000000012</v>
      </c>
      <c r="W85" s="51">
        <f t="shared" si="32"/>
        <v>6.6937850000000007E-2</v>
      </c>
      <c r="X85" s="51">
        <f t="shared" si="33"/>
        <v>31.581277630000006</v>
      </c>
      <c r="Y85" s="48">
        <v>0</v>
      </c>
      <c r="Z85" s="48">
        <v>0</v>
      </c>
      <c r="AA85" s="48">
        <v>82.5</v>
      </c>
      <c r="AB85" s="48">
        <v>2</v>
      </c>
      <c r="AC85">
        <f t="shared" si="26"/>
        <v>0</v>
      </c>
    </row>
    <row r="86" spans="1:29" x14ac:dyDescent="0.35">
      <c r="A86" s="48" t="s">
        <v>117</v>
      </c>
      <c r="B86" s="49">
        <v>44644</v>
      </c>
      <c r="C86" s="48">
        <v>9</v>
      </c>
      <c r="D86" s="48" t="s">
        <v>7</v>
      </c>
      <c r="E86" s="48" t="str">
        <f t="shared" si="22"/>
        <v>PVS9A</v>
      </c>
      <c r="F86" s="48">
        <v>144.67735060000001</v>
      </c>
      <c r="G86" s="48">
        <v>-38.202272720000003</v>
      </c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>
        <v>15</v>
      </c>
      <c r="S86" s="48"/>
      <c r="T86" s="48"/>
      <c r="U86" s="48"/>
      <c r="V86" s="48"/>
      <c r="W86" s="48"/>
      <c r="X86" s="48"/>
      <c r="Y86" s="48">
        <v>0</v>
      </c>
      <c r="Z86" s="48">
        <v>0</v>
      </c>
      <c r="AA86" s="48">
        <v>82.5</v>
      </c>
      <c r="AB86" s="48">
        <v>2</v>
      </c>
      <c r="AC86">
        <f t="shared" si="26"/>
        <v>0</v>
      </c>
    </row>
    <row r="87" spans="1:29" x14ac:dyDescent="0.35">
      <c r="A87" s="48" t="s">
        <v>117</v>
      </c>
      <c r="B87" s="49">
        <v>44644</v>
      </c>
      <c r="C87" s="48">
        <v>9</v>
      </c>
      <c r="D87" s="48" t="s">
        <v>56</v>
      </c>
      <c r="E87" s="48" t="str">
        <f t="shared" si="22"/>
        <v>PVS9B</v>
      </c>
      <c r="F87" s="48">
        <v>144.67738990000001</v>
      </c>
      <c r="G87" s="48">
        <v>-38.202305430000003</v>
      </c>
      <c r="H87" s="48" t="s">
        <v>118</v>
      </c>
      <c r="I87" s="48" t="s">
        <v>118</v>
      </c>
      <c r="J87" s="48" t="s">
        <v>118</v>
      </c>
      <c r="K87" s="48" t="s">
        <v>118</v>
      </c>
      <c r="L87" s="48"/>
      <c r="M87" s="48"/>
      <c r="N87" s="48"/>
      <c r="O87" s="48" t="s">
        <v>118</v>
      </c>
      <c r="P87" s="48" t="s">
        <v>118</v>
      </c>
      <c r="Q87" s="48" t="s">
        <v>118</v>
      </c>
      <c r="R87" s="48">
        <v>7</v>
      </c>
      <c r="S87" s="48">
        <v>12</v>
      </c>
      <c r="T87" s="48">
        <v>7</v>
      </c>
      <c r="U87" s="48">
        <v>5</v>
      </c>
      <c r="V87" s="51">
        <f t="shared" ref="V87:V88" si="34">(0.51*(T87*U87))-0.38215</f>
        <v>17.467850000000002</v>
      </c>
      <c r="W87" s="51">
        <f t="shared" ref="W87:W88" si="35">V87/1000</f>
        <v>1.7467850000000004E-2</v>
      </c>
      <c r="X87" s="51">
        <f t="shared" ref="X87:X88" si="36">V87*0.4718</f>
        <v>8.2413316300000012</v>
      </c>
      <c r="Y87" s="48">
        <v>0</v>
      </c>
      <c r="Z87" s="48">
        <v>0</v>
      </c>
      <c r="AA87" s="48">
        <v>85</v>
      </c>
      <c r="AB87" s="48">
        <v>1.25</v>
      </c>
      <c r="AC87" t="e">
        <f t="shared" si="26"/>
        <v>#VALUE!</v>
      </c>
    </row>
    <row r="88" spans="1:29" x14ac:dyDescent="0.35">
      <c r="A88" s="48" t="s">
        <v>117</v>
      </c>
      <c r="B88" s="49">
        <v>44644</v>
      </c>
      <c r="C88" s="48">
        <v>9</v>
      </c>
      <c r="D88" s="48" t="s">
        <v>56</v>
      </c>
      <c r="E88" s="48" t="str">
        <f t="shared" si="22"/>
        <v>PVS9B</v>
      </c>
      <c r="F88" s="48">
        <v>144.67738990000001</v>
      </c>
      <c r="G88" s="48">
        <v>-38.202305430000003</v>
      </c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>
        <v>12</v>
      </c>
      <c r="S88" s="48">
        <v>16</v>
      </c>
      <c r="T88" s="48">
        <v>5</v>
      </c>
      <c r="U88" s="48">
        <v>7</v>
      </c>
      <c r="V88" s="51">
        <f t="shared" si="34"/>
        <v>17.467850000000002</v>
      </c>
      <c r="W88" s="51">
        <f t="shared" si="35"/>
        <v>1.7467850000000004E-2</v>
      </c>
      <c r="X88" s="51">
        <f t="shared" si="36"/>
        <v>8.2413316300000012</v>
      </c>
      <c r="Y88" s="48">
        <v>0</v>
      </c>
      <c r="Z88" s="48">
        <v>0</v>
      </c>
      <c r="AA88" s="48">
        <v>85</v>
      </c>
      <c r="AB88" s="48">
        <v>1.25</v>
      </c>
      <c r="AC88">
        <f t="shared" si="26"/>
        <v>0</v>
      </c>
    </row>
    <row r="89" spans="1:29" x14ac:dyDescent="0.35">
      <c r="A89" s="48" t="s">
        <v>117</v>
      </c>
      <c r="B89" s="49">
        <v>44644</v>
      </c>
      <c r="C89" s="48">
        <v>9</v>
      </c>
      <c r="D89" s="48" t="s">
        <v>56</v>
      </c>
      <c r="E89" s="48" t="str">
        <f t="shared" si="22"/>
        <v>PVS9B</v>
      </c>
      <c r="F89" s="48">
        <v>144.67738990000001</v>
      </c>
      <c r="G89" s="48">
        <v>-38.202305430000003</v>
      </c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>
        <v>15</v>
      </c>
      <c r="S89" s="48"/>
      <c r="T89" s="48"/>
      <c r="U89" s="48"/>
      <c r="V89" s="48"/>
      <c r="W89" s="48"/>
      <c r="X89" s="48"/>
      <c r="Y89" s="48">
        <v>0</v>
      </c>
      <c r="Z89" s="48">
        <v>0</v>
      </c>
      <c r="AA89" s="48">
        <v>85</v>
      </c>
      <c r="AB89" s="48">
        <v>1.25</v>
      </c>
      <c r="AC89">
        <f t="shared" si="26"/>
        <v>0</v>
      </c>
    </row>
    <row r="90" spans="1:29" x14ac:dyDescent="0.35">
      <c r="A90" s="48" t="s">
        <v>117</v>
      </c>
      <c r="B90" s="49">
        <v>44644</v>
      </c>
      <c r="C90" s="48">
        <v>9</v>
      </c>
      <c r="D90" s="48" t="s">
        <v>56</v>
      </c>
      <c r="E90" s="48" t="str">
        <f t="shared" si="22"/>
        <v>PVS9B</v>
      </c>
      <c r="F90" s="48">
        <v>144.67738990000001</v>
      </c>
      <c r="G90" s="48">
        <v>-38.202305430000003</v>
      </c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>
        <v>10</v>
      </c>
      <c r="S90" s="48"/>
      <c r="T90" s="48"/>
      <c r="U90" s="48"/>
      <c r="V90" s="48"/>
      <c r="W90" s="48"/>
      <c r="X90" s="48"/>
      <c r="Y90" s="48">
        <v>0</v>
      </c>
      <c r="Z90" s="48">
        <v>0</v>
      </c>
      <c r="AA90" s="48">
        <v>85</v>
      </c>
      <c r="AB90" s="48">
        <v>1.25</v>
      </c>
      <c r="AC90">
        <f t="shared" si="26"/>
        <v>0</v>
      </c>
    </row>
    <row r="91" spans="1:29" x14ac:dyDescent="0.35">
      <c r="A91" s="48" t="s">
        <v>117</v>
      </c>
      <c r="B91" s="49">
        <v>44644</v>
      </c>
      <c r="C91" s="48">
        <v>9</v>
      </c>
      <c r="D91" s="48" t="s">
        <v>56</v>
      </c>
      <c r="E91" s="48" t="str">
        <f t="shared" si="22"/>
        <v>PVS9B</v>
      </c>
      <c r="F91" s="48">
        <v>144.67738990000001</v>
      </c>
      <c r="G91" s="48">
        <v>-38.202305430000003</v>
      </c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>
        <v>18</v>
      </c>
      <c r="S91" s="48"/>
      <c r="T91" s="48"/>
      <c r="U91" s="48"/>
      <c r="V91" s="48"/>
      <c r="W91" s="48"/>
      <c r="X91" s="48"/>
      <c r="Y91" s="48">
        <v>0</v>
      </c>
      <c r="Z91" s="48">
        <v>0</v>
      </c>
      <c r="AA91" s="48">
        <v>85</v>
      </c>
      <c r="AB91" s="48">
        <v>1.25</v>
      </c>
      <c r="AC91">
        <f t="shared" si="26"/>
        <v>0</v>
      </c>
    </row>
    <row r="92" spans="1:29" x14ac:dyDescent="0.35">
      <c r="A92" s="48" t="s">
        <v>117</v>
      </c>
      <c r="B92" s="49">
        <v>44644</v>
      </c>
      <c r="C92" s="48">
        <v>10</v>
      </c>
      <c r="D92" s="48" t="s">
        <v>7</v>
      </c>
      <c r="E92" s="48" t="str">
        <f t="shared" si="22"/>
        <v>PVS10A</v>
      </c>
      <c r="F92" s="48">
        <v>144.67759910000001</v>
      </c>
      <c r="G92" s="48">
        <v>-38.202330430000004</v>
      </c>
      <c r="H92" s="48" t="s">
        <v>118</v>
      </c>
      <c r="I92" s="48" t="s">
        <v>118</v>
      </c>
      <c r="J92" s="48" t="s">
        <v>118</v>
      </c>
      <c r="K92" s="48" t="s">
        <v>118</v>
      </c>
      <c r="L92" s="48"/>
      <c r="M92" s="48"/>
      <c r="N92" s="48"/>
      <c r="O92" s="48" t="s">
        <v>118</v>
      </c>
      <c r="P92" s="48" t="s">
        <v>118</v>
      </c>
      <c r="Q92" s="48" t="s">
        <v>118</v>
      </c>
      <c r="R92" s="48">
        <v>20</v>
      </c>
      <c r="S92" s="48" t="s">
        <v>118</v>
      </c>
      <c r="T92" s="48" t="s">
        <v>118</v>
      </c>
      <c r="U92" s="48" t="s">
        <v>118</v>
      </c>
      <c r="V92" s="48"/>
      <c r="W92" s="48"/>
      <c r="X92" s="48"/>
      <c r="Y92" s="48">
        <v>0</v>
      </c>
      <c r="Z92" s="48">
        <v>0</v>
      </c>
      <c r="AA92" s="48">
        <v>75</v>
      </c>
      <c r="AB92" s="48">
        <v>0</v>
      </c>
      <c r="AC92" t="e">
        <f t="shared" si="26"/>
        <v>#VALUE!</v>
      </c>
    </row>
    <row r="93" spans="1:29" x14ac:dyDescent="0.35">
      <c r="A93" s="48" t="s">
        <v>117</v>
      </c>
      <c r="B93" s="49">
        <v>44644</v>
      </c>
      <c r="C93" s="48">
        <v>10</v>
      </c>
      <c r="D93" s="48" t="s">
        <v>7</v>
      </c>
      <c r="E93" s="48" t="str">
        <f t="shared" si="22"/>
        <v>PVS10A</v>
      </c>
      <c r="F93" s="48">
        <v>144.67759910000001</v>
      </c>
      <c r="G93" s="48">
        <v>-38.202330430000004</v>
      </c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>
        <v>17</v>
      </c>
      <c r="S93" s="48"/>
      <c r="T93" s="48"/>
      <c r="U93" s="48"/>
      <c r="V93" s="48"/>
      <c r="W93" s="48"/>
      <c r="X93" s="48"/>
      <c r="Y93" s="48">
        <v>0</v>
      </c>
      <c r="Z93" s="48">
        <v>0</v>
      </c>
      <c r="AA93" s="48">
        <v>75</v>
      </c>
      <c r="AB93" s="48">
        <v>0</v>
      </c>
      <c r="AC93">
        <f t="shared" si="26"/>
        <v>0</v>
      </c>
    </row>
    <row r="94" spans="1:29" x14ac:dyDescent="0.35">
      <c r="A94" s="48" t="s">
        <v>117</v>
      </c>
      <c r="B94" s="49">
        <v>44644</v>
      </c>
      <c r="C94" s="48">
        <v>10</v>
      </c>
      <c r="D94" s="48" t="s">
        <v>7</v>
      </c>
      <c r="E94" s="48" t="str">
        <f t="shared" si="22"/>
        <v>PVS10A</v>
      </c>
      <c r="F94" s="48">
        <v>144.67759910000001</v>
      </c>
      <c r="G94" s="48">
        <v>-38.202330430000004</v>
      </c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>
        <v>11</v>
      </c>
      <c r="S94" s="48"/>
      <c r="T94" s="48"/>
      <c r="U94" s="48"/>
      <c r="V94" s="48"/>
      <c r="W94" s="48"/>
      <c r="X94" s="48"/>
      <c r="Y94" s="48">
        <v>0</v>
      </c>
      <c r="Z94" s="48">
        <v>0</v>
      </c>
      <c r="AA94" s="48">
        <v>75</v>
      </c>
      <c r="AB94" s="48">
        <v>0</v>
      </c>
      <c r="AC94">
        <f t="shared" si="26"/>
        <v>0</v>
      </c>
    </row>
    <row r="95" spans="1:29" x14ac:dyDescent="0.35">
      <c r="A95" s="48" t="s">
        <v>117</v>
      </c>
      <c r="B95" s="49">
        <v>44644</v>
      </c>
      <c r="C95" s="48">
        <v>10</v>
      </c>
      <c r="D95" s="48" t="s">
        <v>7</v>
      </c>
      <c r="E95" s="48" t="str">
        <f t="shared" si="22"/>
        <v>PVS10A</v>
      </c>
      <c r="F95" s="48">
        <v>144.67759910000001</v>
      </c>
      <c r="G95" s="48">
        <v>-38.202330430000004</v>
      </c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>
        <v>18</v>
      </c>
      <c r="S95" s="48"/>
      <c r="T95" s="48"/>
      <c r="U95" s="48"/>
      <c r="V95" s="48"/>
      <c r="W95" s="48"/>
      <c r="X95" s="48"/>
      <c r="Y95" s="48">
        <v>0</v>
      </c>
      <c r="Z95" s="48">
        <v>0</v>
      </c>
      <c r="AA95" s="48">
        <v>75</v>
      </c>
      <c r="AB95" s="48">
        <v>0</v>
      </c>
      <c r="AC95">
        <f t="shared" si="26"/>
        <v>0</v>
      </c>
    </row>
    <row r="96" spans="1:29" x14ac:dyDescent="0.35">
      <c r="A96" s="48" t="s">
        <v>117</v>
      </c>
      <c r="B96" s="49">
        <v>44644</v>
      </c>
      <c r="C96" s="48">
        <v>10</v>
      </c>
      <c r="D96" s="48" t="s">
        <v>7</v>
      </c>
      <c r="E96" s="48" t="str">
        <f t="shared" si="22"/>
        <v>PVS10A</v>
      </c>
      <c r="F96" s="48">
        <v>144.67759910000001</v>
      </c>
      <c r="G96" s="48">
        <v>-38.202330430000004</v>
      </c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>
        <v>13</v>
      </c>
      <c r="S96" s="48"/>
      <c r="T96" s="48"/>
      <c r="U96" s="48"/>
      <c r="V96" s="48"/>
      <c r="W96" s="48"/>
      <c r="X96" s="48"/>
      <c r="Y96" s="48">
        <v>0</v>
      </c>
      <c r="Z96" s="48">
        <v>0</v>
      </c>
      <c r="AA96" s="48">
        <v>75</v>
      </c>
      <c r="AB96" s="48">
        <v>0</v>
      </c>
      <c r="AC96">
        <f t="shared" si="26"/>
        <v>0</v>
      </c>
    </row>
    <row r="97" spans="1:29" x14ac:dyDescent="0.35">
      <c r="A97" s="48" t="s">
        <v>117</v>
      </c>
      <c r="B97" s="49">
        <v>44644</v>
      </c>
      <c r="C97" s="48">
        <v>10</v>
      </c>
      <c r="D97" s="48" t="s">
        <v>56</v>
      </c>
      <c r="E97" s="48" t="str">
        <f t="shared" si="22"/>
        <v>PVS10B</v>
      </c>
      <c r="F97" s="48">
        <v>144.6776213</v>
      </c>
      <c r="G97" s="48">
        <v>-38.202369670000003</v>
      </c>
      <c r="H97" s="48" t="s">
        <v>118</v>
      </c>
      <c r="I97" s="48" t="s">
        <v>118</v>
      </c>
      <c r="J97" s="48" t="s">
        <v>118</v>
      </c>
      <c r="K97" s="48" t="s">
        <v>118</v>
      </c>
      <c r="L97" s="48"/>
      <c r="M97" s="48"/>
      <c r="N97" s="48"/>
      <c r="O97" s="48" t="s">
        <v>118</v>
      </c>
      <c r="P97" s="48" t="s">
        <v>118</v>
      </c>
      <c r="Q97" s="48" t="s">
        <v>118</v>
      </c>
      <c r="R97" s="48">
        <v>12</v>
      </c>
      <c r="S97" s="48">
        <v>24</v>
      </c>
      <c r="T97" s="48">
        <v>40</v>
      </c>
      <c r="U97" s="48">
        <v>43</v>
      </c>
      <c r="V97" s="51">
        <f>(0.51*(T97*U97))-0.38215</f>
        <v>876.81785000000002</v>
      </c>
      <c r="W97" s="51">
        <f t="shared" ref="W97" si="37">V97/1000</f>
        <v>0.87681785000000001</v>
      </c>
      <c r="X97" s="51">
        <f t="shared" ref="X97" si="38">V97*0.4718</f>
        <v>413.68266162999998</v>
      </c>
      <c r="Y97" s="48">
        <v>0</v>
      </c>
      <c r="Z97" s="48">
        <v>0</v>
      </c>
      <c r="AA97" s="48">
        <v>40.5</v>
      </c>
      <c r="AB97" s="48">
        <v>2.5</v>
      </c>
      <c r="AC97" t="e">
        <f t="shared" si="26"/>
        <v>#VALUE!</v>
      </c>
    </row>
    <row r="98" spans="1:29" x14ac:dyDescent="0.35">
      <c r="A98" s="48" t="s">
        <v>117</v>
      </c>
      <c r="B98" s="49">
        <v>44644</v>
      </c>
      <c r="C98" s="48">
        <v>10</v>
      </c>
      <c r="D98" s="48" t="s">
        <v>56</v>
      </c>
      <c r="E98" s="48" t="str">
        <f t="shared" si="22"/>
        <v>PVS10B</v>
      </c>
      <c r="F98" s="48">
        <v>144.6776213</v>
      </c>
      <c r="G98" s="48">
        <v>-38.202369670000003</v>
      </c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>
        <v>13</v>
      </c>
      <c r="S98" s="48"/>
      <c r="T98" s="48"/>
      <c r="U98" s="48"/>
      <c r="V98" s="48"/>
      <c r="W98" s="48"/>
      <c r="X98" s="48"/>
      <c r="Y98" s="48">
        <v>0</v>
      </c>
      <c r="Z98" s="48">
        <v>0</v>
      </c>
      <c r="AA98" s="48">
        <v>40.5</v>
      </c>
      <c r="AB98" s="48">
        <v>2.5</v>
      </c>
      <c r="AC98">
        <f t="shared" si="26"/>
        <v>0</v>
      </c>
    </row>
    <row r="99" spans="1:29" x14ac:dyDescent="0.35">
      <c r="A99" s="48" t="s">
        <v>117</v>
      </c>
      <c r="B99" s="49">
        <v>44644</v>
      </c>
      <c r="C99" s="48">
        <v>10</v>
      </c>
      <c r="D99" s="48" t="s">
        <v>56</v>
      </c>
      <c r="E99" s="48" t="str">
        <f t="shared" si="22"/>
        <v>PVS10B</v>
      </c>
      <c r="F99" s="48">
        <v>144.6776213</v>
      </c>
      <c r="G99" s="48">
        <v>-38.202369670000003</v>
      </c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>
        <v>15</v>
      </c>
      <c r="S99" s="48"/>
      <c r="T99" s="48"/>
      <c r="U99" s="48"/>
      <c r="V99" s="48"/>
      <c r="W99" s="48"/>
      <c r="X99" s="48"/>
      <c r="Y99" s="48">
        <v>0</v>
      </c>
      <c r="Z99" s="48">
        <v>0</v>
      </c>
      <c r="AA99" s="48">
        <v>40.5</v>
      </c>
      <c r="AB99" s="48">
        <v>2.5</v>
      </c>
      <c r="AC99">
        <f t="shared" si="26"/>
        <v>0</v>
      </c>
    </row>
    <row r="100" spans="1:29" x14ac:dyDescent="0.35">
      <c r="A100" s="48" t="s">
        <v>117</v>
      </c>
      <c r="B100" s="49">
        <v>44644</v>
      </c>
      <c r="C100" s="48">
        <v>10</v>
      </c>
      <c r="D100" s="48" t="s">
        <v>56</v>
      </c>
      <c r="E100" s="48" t="str">
        <f t="shared" si="22"/>
        <v>PVS10B</v>
      </c>
      <c r="F100" s="48">
        <v>144.6776213</v>
      </c>
      <c r="G100" s="48">
        <v>-38.202369670000003</v>
      </c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>
        <v>15</v>
      </c>
      <c r="S100" s="48"/>
      <c r="T100" s="48"/>
      <c r="U100" s="48"/>
      <c r="V100" s="48"/>
      <c r="W100" s="48"/>
      <c r="X100" s="48"/>
      <c r="Y100" s="48">
        <v>0</v>
      </c>
      <c r="Z100" s="48">
        <v>0</v>
      </c>
      <c r="AA100" s="48">
        <v>40.5</v>
      </c>
      <c r="AB100" s="48">
        <v>2.5</v>
      </c>
      <c r="AC100">
        <f t="shared" si="26"/>
        <v>0</v>
      </c>
    </row>
    <row r="101" spans="1:29" x14ac:dyDescent="0.35">
      <c r="A101" s="48" t="s">
        <v>117</v>
      </c>
      <c r="B101" s="49">
        <v>44644</v>
      </c>
      <c r="C101" s="48">
        <v>10</v>
      </c>
      <c r="D101" s="48" t="s">
        <v>56</v>
      </c>
      <c r="E101" s="48" t="str">
        <f t="shared" si="22"/>
        <v>PVS10B</v>
      </c>
      <c r="F101" s="48">
        <v>144.6776213</v>
      </c>
      <c r="G101" s="48">
        <v>-38.202369670000003</v>
      </c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>
        <v>17</v>
      </c>
      <c r="S101" s="48"/>
      <c r="T101" s="48"/>
      <c r="U101" s="48"/>
      <c r="V101" s="48"/>
      <c r="W101" s="48"/>
      <c r="X101" s="48"/>
      <c r="Y101" s="48">
        <v>0</v>
      </c>
      <c r="Z101" s="48">
        <v>0</v>
      </c>
      <c r="AA101" s="48">
        <v>40.5</v>
      </c>
      <c r="AB101" s="48">
        <v>2.5</v>
      </c>
      <c r="AC101">
        <f t="shared" si="26"/>
        <v>0</v>
      </c>
    </row>
    <row r="102" spans="1:29" x14ac:dyDescent="0.35">
      <c r="A102" s="48" t="s">
        <v>117</v>
      </c>
      <c r="B102" s="49">
        <v>44776</v>
      </c>
      <c r="C102" s="48">
        <v>11</v>
      </c>
      <c r="D102" s="48" t="s">
        <v>7</v>
      </c>
      <c r="E102" s="48" t="str">
        <f t="shared" si="22"/>
        <v>PVS11A</v>
      </c>
      <c r="F102" s="48">
        <v>144.6775193</v>
      </c>
      <c r="G102" s="48">
        <v>-38.202189949999998</v>
      </c>
      <c r="H102" s="48" t="s">
        <v>118</v>
      </c>
      <c r="I102" s="48">
        <v>97</v>
      </c>
      <c r="J102" s="48">
        <v>471</v>
      </c>
      <c r="K102" s="48">
        <v>460</v>
      </c>
      <c r="L102" s="48">
        <f>0.00000628 *(((J102*K102)*I102)^1.4)</f>
        <v>112080.56357429666</v>
      </c>
      <c r="M102" s="48">
        <f>L102/1000</f>
        <v>112.08056357429666</v>
      </c>
      <c r="N102" s="48">
        <f>L102*0.4718</f>
        <v>52879.609894353162</v>
      </c>
      <c r="O102" s="48" t="s">
        <v>118</v>
      </c>
      <c r="P102" s="48" t="s">
        <v>118</v>
      </c>
      <c r="Q102" s="48" t="s">
        <v>118</v>
      </c>
      <c r="R102" s="48">
        <v>11</v>
      </c>
      <c r="S102" s="48" t="s">
        <v>118</v>
      </c>
      <c r="T102" s="48" t="s">
        <v>118</v>
      </c>
      <c r="U102" s="48" t="s">
        <v>118</v>
      </c>
      <c r="V102" s="48"/>
      <c r="W102" s="48"/>
      <c r="X102" s="48"/>
      <c r="Y102" s="48">
        <v>0</v>
      </c>
      <c r="Z102" s="48">
        <v>1</v>
      </c>
      <c r="AA102" s="48">
        <v>3.75</v>
      </c>
      <c r="AB102" s="48">
        <v>0</v>
      </c>
      <c r="AC102" t="e">
        <f t="shared" si="26"/>
        <v>#VALUE!</v>
      </c>
    </row>
    <row r="103" spans="1:29" x14ac:dyDescent="0.35">
      <c r="A103" s="48" t="s">
        <v>117</v>
      </c>
      <c r="B103" s="49">
        <v>44776</v>
      </c>
      <c r="C103" s="48">
        <v>11</v>
      </c>
      <c r="D103" s="48" t="s">
        <v>7</v>
      </c>
      <c r="E103" s="48" t="str">
        <f t="shared" si="22"/>
        <v>PVS11A</v>
      </c>
      <c r="F103" s="48">
        <v>144.6775193</v>
      </c>
      <c r="G103" s="48">
        <v>-38.202189949999998</v>
      </c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>
        <v>13</v>
      </c>
      <c r="S103" s="48"/>
      <c r="T103" s="48"/>
      <c r="U103" s="48"/>
      <c r="V103" s="48"/>
      <c r="W103" s="48"/>
      <c r="X103" s="48"/>
      <c r="Y103" s="48">
        <v>0</v>
      </c>
      <c r="Z103" s="48">
        <v>1</v>
      </c>
      <c r="AA103" s="48">
        <v>3.75</v>
      </c>
      <c r="AB103" s="48">
        <v>0</v>
      </c>
      <c r="AC103">
        <f t="shared" si="26"/>
        <v>0</v>
      </c>
    </row>
    <row r="104" spans="1:29" x14ac:dyDescent="0.35">
      <c r="A104" s="48" t="s">
        <v>117</v>
      </c>
      <c r="B104" s="49">
        <v>44776</v>
      </c>
      <c r="C104" s="48">
        <v>11</v>
      </c>
      <c r="D104" s="48" t="s">
        <v>7</v>
      </c>
      <c r="E104" s="48" t="str">
        <f t="shared" si="22"/>
        <v>PVS11A</v>
      </c>
      <c r="F104" s="48">
        <v>144.6775193</v>
      </c>
      <c r="G104" s="48">
        <v>-38.202189949999998</v>
      </c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>
        <v>14</v>
      </c>
      <c r="S104" s="48"/>
      <c r="T104" s="48"/>
      <c r="U104" s="48"/>
      <c r="V104" s="48"/>
      <c r="W104" s="48"/>
      <c r="X104" s="48"/>
      <c r="Y104" s="48">
        <v>0</v>
      </c>
      <c r="Z104" s="48">
        <v>1</v>
      </c>
      <c r="AA104" s="48">
        <v>3.75</v>
      </c>
      <c r="AB104" s="48">
        <v>0</v>
      </c>
      <c r="AC104">
        <f t="shared" si="26"/>
        <v>0</v>
      </c>
    </row>
    <row r="105" spans="1:29" x14ac:dyDescent="0.35">
      <c r="A105" s="48" t="s">
        <v>117</v>
      </c>
      <c r="B105" s="49">
        <v>44776</v>
      </c>
      <c r="C105" s="48">
        <v>11</v>
      </c>
      <c r="D105" s="48" t="s">
        <v>7</v>
      </c>
      <c r="E105" s="48" t="str">
        <f t="shared" si="22"/>
        <v>PVS11A</v>
      </c>
      <c r="F105" s="48">
        <v>144.6775193</v>
      </c>
      <c r="G105" s="48">
        <v>-38.202189949999998</v>
      </c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>
        <v>0</v>
      </c>
      <c r="Z105" s="48">
        <v>1</v>
      </c>
      <c r="AA105" s="48">
        <v>3.75</v>
      </c>
      <c r="AB105" s="48">
        <v>0</v>
      </c>
      <c r="AC105">
        <f t="shared" si="26"/>
        <v>0</v>
      </c>
    </row>
    <row r="106" spans="1:29" x14ac:dyDescent="0.35">
      <c r="A106" s="48" t="s">
        <v>117</v>
      </c>
      <c r="B106" s="49">
        <v>44776</v>
      </c>
      <c r="C106" s="48">
        <v>11</v>
      </c>
      <c r="D106" s="48" t="s">
        <v>7</v>
      </c>
      <c r="E106" s="48" t="str">
        <f t="shared" si="22"/>
        <v>PVS11A</v>
      </c>
      <c r="F106" s="48">
        <v>144.6775193</v>
      </c>
      <c r="G106" s="48">
        <v>-38.202189949999998</v>
      </c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>
        <v>0</v>
      </c>
      <c r="Z106" s="48">
        <v>1</v>
      </c>
      <c r="AA106" s="48">
        <v>3.75</v>
      </c>
      <c r="AB106" s="48">
        <v>0</v>
      </c>
      <c r="AC106">
        <f t="shared" si="26"/>
        <v>0</v>
      </c>
    </row>
    <row r="107" spans="1:29" x14ac:dyDescent="0.35">
      <c r="A107" s="48" t="s">
        <v>117</v>
      </c>
      <c r="B107" s="49">
        <v>44776</v>
      </c>
      <c r="C107" s="48">
        <v>11</v>
      </c>
      <c r="D107" s="48" t="s">
        <v>56</v>
      </c>
      <c r="E107" s="48" t="str">
        <f t="shared" si="22"/>
        <v>PVS11B</v>
      </c>
      <c r="F107" s="48">
        <v>144.6775495</v>
      </c>
      <c r="G107" s="48">
        <v>-38.202221739999999</v>
      </c>
      <c r="H107" s="48" t="s">
        <v>118</v>
      </c>
      <c r="I107" s="48">
        <v>64</v>
      </c>
      <c r="J107" s="48">
        <v>120</v>
      </c>
      <c r="K107" s="48">
        <v>79</v>
      </c>
      <c r="L107" s="48">
        <f t="shared" ref="L107:L108" si="39">0.00000628 *(((J107*K107)*I107)^1.4)</f>
        <v>783.68814937729883</v>
      </c>
      <c r="M107" s="48">
        <f t="shared" ref="M107:M108" si="40">L107/1000</f>
        <v>0.7836881493772988</v>
      </c>
      <c r="N107" s="48">
        <f t="shared" ref="N107:N108" si="41">L107*0.4718</f>
        <v>369.74406887620961</v>
      </c>
      <c r="O107" s="48" t="s">
        <v>118</v>
      </c>
      <c r="P107" s="48" t="s">
        <v>118</v>
      </c>
      <c r="Q107" s="48" t="s">
        <v>118</v>
      </c>
      <c r="R107" s="48">
        <v>15</v>
      </c>
      <c r="S107" s="48">
        <v>18</v>
      </c>
      <c r="T107" s="48">
        <v>17</v>
      </c>
      <c r="U107" s="48">
        <v>13</v>
      </c>
      <c r="V107" s="51">
        <f t="shared" ref="V107:V109" si="42">(0.51*(T107*U107))-0.38215</f>
        <v>112.32785000000001</v>
      </c>
      <c r="W107" s="51">
        <f t="shared" ref="W107:W109" si="43">V107/1000</f>
        <v>0.11232785000000001</v>
      </c>
      <c r="X107" s="51">
        <f t="shared" ref="X107:X109" si="44">V107*0.4718</f>
        <v>52.996279630000004</v>
      </c>
      <c r="Y107" s="48">
        <v>0</v>
      </c>
      <c r="Z107" s="48">
        <v>2</v>
      </c>
      <c r="AA107" s="48">
        <v>62.5</v>
      </c>
      <c r="AB107" s="48">
        <v>1.75</v>
      </c>
      <c r="AC107" t="e">
        <f t="shared" si="26"/>
        <v>#VALUE!</v>
      </c>
    </row>
    <row r="108" spans="1:29" x14ac:dyDescent="0.35">
      <c r="A108" s="48" t="s">
        <v>117</v>
      </c>
      <c r="B108" s="49">
        <v>44776</v>
      </c>
      <c r="C108" s="48">
        <v>11</v>
      </c>
      <c r="D108" s="48" t="s">
        <v>56</v>
      </c>
      <c r="E108" s="48" t="str">
        <f t="shared" si="22"/>
        <v>PVS11B</v>
      </c>
      <c r="F108" s="48">
        <v>144.6775495</v>
      </c>
      <c r="G108" s="48">
        <v>-38.202221739999999</v>
      </c>
      <c r="H108" s="48"/>
      <c r="I108" s="48">
        <v>50.7</v>
      </c>
      <c r="J108" s="48">
        <v>69</v>
      </c>
      <c r="K108" s="48">
        <v>72</v>
      </c>
      <c r="L108" s="48">
        <f t="shared" si="39"/>
        <v>228.88904589826487</v>
      </c>
      <c r="M108" s="48">
        <f t="shared" si="40"/>
        <v>0.22888904589826486</v>
      </c>
      <c r="N108" s="48">
        <f t="shared" si="41"/>
        <v>107.98985185480136</v>
      </c>
      <c r="O108" s="48"/>
      <c r="P108" s="48"/>
      <c r="Q108" s="48"/>
      <c r="R108" s="48">
        <v>20</v>
      </c>
      <c r="S108" s="48">
        <v>21</v>
      </c>
      <c r="T108" s="48">
        <v>11</v>
      </c>
      <c r="U108" s="48">
        <v>10.6</v>
      </c>
      <c r="V108" s="51">
        <f t="shared" si="42"/>
        <v>59.083849999999998</v>
      </c>
      <c r="W108" s="51">
        <f t="shared" si="43"/>
        <v>5.908385E-2</v>
      </c>
      <c r="X108" s="51">
        <f t="shared" si="44"/>
        <v>27.87576043</v>
      </c>
      <c r="Y108" s="48">
        <v>0</v>
      </c>
      <c r="Z108" s="48">
        <v>2</v>
      </c>
      <c r="AA108" s="48">
        <v>62.5</v>
      </c>
      <c r="AB108" s="48">
        <v>1.75</v>
      </c>
      <c r="AC108">
        <f t="shared" si="26"/>
        <v>0</v>
      </c>
    </row>
    <row r="109" spans="1:29" x14ac:dyDescent="0.35">
      <c r="A109" s="48" t="s">
        <v>117</v>
      </c>
      <c r="B109" s="49">
        <v>44776</v>
      </c>
      <c r="C109" s="48">
        <v>11</v>
      </c>
      <c r="D109" s="48" t="s">
        <v>56</v>
      </c>
      <c r="E109" s="48" t="str">
        <f t="shared" si="22"/>
        <v>PVS11B</v>
      </c>
      <c r="F109" s="48">
        <v>144.6775495</v>
      </c>
      <c r="G109" s="48">
        <v>-38.202221739999999</v>
      </c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>
        <v>11</v>
      </c>
      <c r="S109" s="48">
        <v>14</v>
      </c>
      <c r="T109" s="48">
        <v>5</v>
      </c>
      <c r="U109" s="48">
        <v>5</v>
      </c>
      <c r="V109" s="51">
        <f t="shared" si="42"/>
        <v>12.367850000000001</v>
      </c>
      <c r="W109" s="51">
        <f t="shared" si="43"/>
        <v>1.2367850000000001E-2</v>
      </c>
      <c r="X109" s="51">
        <f t="shared" si="44"/>
        <v>5.8351516300000004</v>
      </c>
      <c r="Y109" s="48">
        <v>0</v>
      </c>
      <c r="Z109" s="48">
        <v>2</v>
      </c>
      <c r="AA109" s="48">
        <v>62.5</v>
      </c>
      <c r="AB109" s="48">
        <v>1.75</v>
      </c>
      <c r="AC109">
        <f t="shared" si="26"/>
        <v>0</v>
      </c>
    </row>
    <row r="110" spans="1:29" x14ac:dyDescent="0.35">
      <c r="A110" s="48" t="s">
        <v>117</v>
      </c>
      <c r="B110" s="49">
        <v>44776</v>
      </c>
      <c r="C110" s="48">
        <v>11</v>
      </c>
      <c r="D110" s="48" t="s">
        <v>56</v>
      </c>
      <c r="E110" s="48" t="str">
        <f t="shared" si="22"/>
        <v>PVS11B</v>
      </c>
      <c r="F110" s="48">
        <v>144.6775495</v>
      </c>
      <c r="G110" s="48">
        <v>-38.202221739999999</v>
      </c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>
        <v>15</v>
      </c>
      <c r="S110" s="48"/>
      <c r="T110" s="48"/>
      <c r="U110" s="48"/>
      <c r="V110" s="48"/>
      <c r="W110" s="48"/>
      <c r="X110" s="48"/>
      <c r="Y110" s="48">
        <v>0</v>
      </c>
      <c r="Z110" s="48">
        <v>2</v>
      </c>
      <c r="AA110" s="48">
        <v>62.5</v>
      </c>
      <c r="AB110" s="48">
        <v>1.75</v>
      </c>
      <c r="AC110">
        <f t="shared" si="26"/>
        <v>0</v>
      </c>
    </row>
    <row r="111" spans="1:29" x14ac:dyDescent="0.35">
      <c r="A111" s="48" t="s">
        <v>117</v>
      </c>
      <c r="B111" s="49">
        <v>44776</v>
      </c>
      <c r="C111" s="48">
        <v>11</v>
      </c>
      <c r="D111" s="48" t="s">
        <v>56</v>
      </c>
      <c r="E111" s="48" t="str">
        <f t="shared" si="22"/>
        <v>PVS11B</v>
      </c>
      <c r="F111" s="48">
        <v>144.6775495</v>
      </c>
      <c r="G111" s="48">
        <v>-38.202221739999999</v>
      </c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>
        <v>17</v>
      </c>
      <c r="S111" s="48"/>
      <c r="T111" s="48"/>
      <c r="U111" s="48"/>
      <c r="V111" s="48"/>
      <c r="W111" s="48"/>
      <c r="X111" s="48"/>
      <c r="Y111" s="48">
        <v>0</v>
      </c>
      <c r="Z111" s="48">
        <v>2</v>
      </c>
      <c r="AA111" s="48">
        <v>62.5</v>
      </c>
      <c r="AB111" s="48">
        <v>1.75</v>
      </c>
      <c r="AC111">
        <f t="shared" si="26"/>
        <v>0</v>
      </c>
    </row>
    <row r="112" spans="1:29" x14ac:dyDescent="0.35">
      <c r="A112" s="48" t="s">
        <v>117</v>
      </c>
      <c r="B112" s="49">
        <v>44644</v>
      </c>
      <c r="C112" s="48">
        <v>12</v>
      </c>
      <c r="D112" s="48" t="s">
        <v>7</v>
      </c>
      <c r="E112" s="48" t="str">
        <f t="shared" si="22"/>
        <v>PVS12A</v>
      </c>
      <c r="F112" s="48">
        <v>144.67774209999999</v>
      </c>
      <c r="G112" s="48">
        <v>-38.202241630000003</v>
      </c>
      <c r="H112" s="48" t="s">
        <v>118</v>
      </c>
      <c r="I112" s="48" t="s">
        <v>118</v>
      </c>
      <c r="J112" s="48" t="s">
        <v>118</v>
      </c>
      <c r="K112" s="48" t="s">
        <v>118</v>
      </c>
      <c r="L112" s="48"/>
      <c r="M112" s="48"/>
      <c r="N112" s="48"/>
      <c r="O112" s="48" t="s">
        <v>118</v>
      </c>
      <c r="P112" s="48" t="s">
        <v>118</v>
      </c>
      <c r="Q112" s="48" t="s">
        <v>118</v>
      </c>
      <c r="R112" s="48">
        <v>11</v>
      </c>
      <c r="S112" s="48" t="s">
        <v>118</v>
      </c>
      <c r="T112" s="48" t="s">
        <v>118</v>
      </c>
      <c r="U112" s="48" t="s">
        <v>118</v>
      </c>
      <c r="V112" s="48"/>
      <c r="W112" s="48"/>
      <c r="X112" s="48"/>
      <c r="Y112" s="48">
        <v>0</v>
      </c>
      <c r="Z112" s="48">
        <v>0</v>
      </c>
      <c r="AA112" s="48">
        <v>80</v>
      </c>
      <c r="AB112" s="48">
        <v>0</v>
      </c>
      <c r="AC112" t="e">
        <f t="shared" si="26"/>
        <v>#VALUE!</v>
      </c>
    </row>
    <row r="113" spans="1:29" x14ac:dyDescent="0.35">
      <c r="A113" s="48" t="s">
        <v>117</v>
      </c>
      <c r="B113" s="49">
        <v>44644</v>
      </c>
      <c r="C113" s="48">
        <v>12</v>
      </c>
      <c r="D113" s="48" t="s">
        <v>7</v>
      </c>
      <c r="E113" s="48" t="str">
        <f t="shared" si="22"/>
        <v>PVS12A</v>
      </c>
      <c r="F113" s="48">
        <v>144.67774209999999</v>
      </c>
      <c r="G113" s="48">
        <v>-38.202241630000003</v>
      </c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>
        <v>12</v>
      </c>
      <c r="S113" s="48"/>
      <c r="T113" s="48"/>
      <c r="U113" s="48"/>
      <c r="V113" s="48"/>
      <c r="W113" s="48"/>
      <c r="X113" s="48"/>
      <c r="Y113" s="48">
        <v>0</v>
      </c>
      <c r="Z113" s="48">
        <v>0</v>
      </c>
      <c r="AA113" s="48">
        <v>80</v>
      </c>
      <c r="AB113" s="48">
        <v>0</v>
      </c>
      <c r="AC113">
        <f t="shared" si="26"/>
        <v>0</v>
      </c>
    </row>
    <row r="114" spans="1:29" x14ac:dyDescent="0.35">
      <c r="A114" s="48" t="s">
        <v>117</v>
      </c>
      <c r="B114" s="49">
        <v>44644</v>
      </c>
      <c r="C114" s="48">
        <v>12</v>
      </c>
      <c r="D114" s="48" t="s">
        <v>7</v>
      </c>
      <c r="E114" s="48" t="str">
        <f t="shared" si="22"/>
        <v>PVS12A</v>
      </c>
      <c r="F114" s="48">
        <v>144.67774209999999</v>
      </c>
      <c r="G114" s="48">
        <v>-38.202241630000003</v>
      </c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>
        <v>19</v>
      </c>
      <c r="S114" s="48"/>
      <c r="T114" s="48"/>
      <c r="U114" s="48"/>
      <c r="V114" s="48"/>
      <c r="W114" s="48"/>
      <c r="X114" s="48"/>
      <c r="Y114" s="48">
        <v>0</v>
      </c>
      <c r="Z114" s="48">
        <v>0</v>
      </c>
      <c r="AA114" s="48">
        <v>80</v>
      </c>
      <c r="AB114" s="48">
        <v>0</v>
      </c>
      <c r="AC114">
        <f t="shared" si="26"/>
        <v>0</v>
      </c>
    </row>
    <row r="115" spans="1:29" x14ac:dyDescent="0.35">
      <c r="A115" s="48" t="s">
        <v>117</v>
      </c>
      <c r="B115" s="49">
        <v>44644</v>
      </c>
      <c r="C115" s="48">
        <v>12</v>
      </c>
      <c r="D115" s="48" t="s">
        <v>7</v>
      </c>
      <c r="E115" s="48" t="str">
        <f t="shared" si="22"/>
        <v>PVS12A</v>
      </c>
      <c r="F115" s="48">
        <v>144.67774209999999</v>
      </c>
      <c r="G115" s="48">
        <v>-38.202241630000003</v>
      </c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>
        <v>10</v>
      </c>
      <c r="S115" s="48"/>
      <c r="T115" s="48"/>
      <c r="U115" s="48"/>
      <c r="V115" s="48"/>
      <c r="W115" s="48"/>
      <c r="X115" s="48"/>
      <c r="Y115" s="48">
        <v>0</v>
      </c>
      <c r="Z115" s="48">
        <v>0</v>
      </c>
      <c r="AA115" s="48">
        <v>80</v>
      </c>
      <c r="AB115" s="48">
        <v>0</v>
      </c>
      <c r="AC115">
        <f t="shared" si="26"/>
        <v>0</v>
      </c>
    </row>
    <row r="116" spans="1:29" x14ac:dyDescent="0.35">
      <c r="A116" s="48" t="s">
        <v>117</v>
      </c>
      <c r="B116" s="49">
        <v>44644</v>
      </c>
      <c r="C116" s="48">
        <v>12</v>
      </c>
      <c r="D116" s="48" t="s">
        <v>7</v>
      </c>
      <c r="E116" s="48" t="str">
        <f t="shared" si="22"/>
        <v>PVS12A</v>
      </c>
      <c r="F116" s="48">
        <v>144.67774209999999</v>
      </c>
      <c r="G116" s="48">
        <v>-38.202241630000003</v>
      </c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>
        <v>9</v>
      </c>
      <c r="S116" s="48"/>
      <c r="T116" s="48"/>
      <c r="U116" s="48"/>
      <c r="V116" s="48"/>
      <c r="W116" s="48"/>
      <c r="X116" s="48"/>
      <c r="Y116" s="48">
        <v>0</v>
      </c>
      <c r="Z116" s="48">
        <v>0</v>
      </c>
      <c r="AA116" s="48">
        <v>80</v>
      </c>
      <c r="AB116" s="48">
        <v>0</v>
      </c>
      <c r="AC116">
        <f t="shared" si="26"/>
        <v>0</v>
      </c>
    </row>
    <row r="117" spans="1:29" x14ac:dyDescent="0.35">
      <c r="A117" s="48" t="s">
        <v>117</v>
      </c>
      <c r="B117" s="49">
        <v>44644</v>
      </c>
      <c r="C117" s="48">
        <v>12</v>
      </c>
      <c r="D117" s="48" t="s">
        <v>56</v>
      </c>
      <c r="E117" s="48" t="str">
        <f t="shared" si="22"/>
        <v>PVS12B</v>
      </c>
      <c r="F117" s="48">
        <v>144.67776219999999</v>
      </c>
      <c r="G117" s="48">
        <v>-38.202273699999999</v>
      </c>
      <c r="H117" s="48" t="s">
        <v>118</v>
      </c>
      <c r="I117" s="48" t="s">
        <v>118</v>
      </c>
      <c r="J117" s="48" t="s">
        <v>118</v>
      </c>
      <c r="K117" s="48" t="s">
        <v>118</v>
      </c>
      <c r="L117" s="48"/>
      <c r="M117" s="48"/>
      <c r="N117" s="48"/>
      <c r="O117" s="48" t="s">
        <v>118</v>
      </c>
      <c r="P117" s="48" t="s">
        <v>118</v>
      </c>
      <c r="Q117" s="48" t="s">
        <v>118</v>
      </c>
      <c r="R117" s="48">
        <v>11</v>
      </c>
      <c r="S117" s="48" t="s">
        <v>118</v>
      </c>
      <c r="T117" s="48" t="s">
        <v>118</v>
      </c>
      <c r="U117" s="48" t="s">
        <v>118</v>
      </c>
      <c r="V117" s="48"/>
      <c r="W117" s="48"/>
      <c r="X117" s="48"/>
      <c r="Y117" s="48">
        <v>0</v>
      </c>
      <c r="Z117" s="48">
        <v>0</v>
      </c>
      <c r="AA117" s="48">
        <v>72.5</v>
      </c>
      <c r="AB117" s="48">
        <v>3.75</v>
      </c>
      <c r="AC117" t="e">
        <f t="shared" si="26"/>
        <v>#VALUE!</v>
      </c>
    </row>
    <row r="118" spans="1:29" x14ac:dyDescent="0.35">
      <c r="A118" s="48" t="s">
        <v>117</v>
      </c>
      <c r="B118" s="49">
        <v>44644</v>
      </c>
      <c r="C118" s="48">
        <v>12</v>
      </c>
      <c r="D118" s="48" t="s">
        <v>56</v>
      </c>
      <c r="E118" s="48" t="str">
        <f t="shared" si="22"/>
        <v>PVS12B</v>
      </c>
      <c r="F118" s="48">
        <v>144.67776219999999</v>
      </c>
      <c r="G118" s="48">
        <v>-38.202273699999999</v>
      </c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>
        <v>10</v>
      </c>
      <c r="S118" s="48"/>
      <c r="T118" s="48"/>
      <c r="U118" s="48"/>
      <c r="V118" s="48"/>
      <c r="W118" s="48"/>
      <c r="X118" s="48"/>
      <c r="Y118" s="48">
        <v>0</v>
      </c>
      <c r="Z118" s="48">
        <v>0</v>
      </c>
      <c r="AA118" s="48">
        <v>72.5</v>
      </c>
      <c r="AB118" s="48">
        <v>3.75</v>
      </c>
      <c r="AC118">
        <f t="shared" si="26"/>
        <v>0</v>
      </c>
    </row>
    <row r="119" spans="1:29" x14ac:dyDescent="0.35">
      <c r="A119" s="48" t="s">
        <v>117</v>
      </c>
      <c r="B119" s="49">
        <v>44644</v>
      </c>
      <c r="C119" s="48">
        <v>12</v>
      </c>
      <c r="D119" s="48" t="s">
        <v>56</v>
      </c>
      <c r="E119" s="48" t="str">
        <f t="shared" si="22"/>
        <v>PVS12B</v>
      </c>
      <c r="F119" s="48">
        <v>144.67776219999999</v>
      </c>
      <c r="G119" s="48">
        <v>-38.202273699999999</v>
      </c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>
        <v>10</v>
      </c>
      <c r="S119" s="48"/>
      <c r="T119" s="48"/>
      <c r="U119" s="48"/>
      <c r="V119" s="48"/>
      <c r="W119" s="48"/>
      <c r="X119" s="48"/>
      <c r="Y119" s="48">
        <v>0</v>
      </c>
      <c r="Z119" s="48">
        <v>0</v>
      </c>
      <c r="AA119" s="48">
        <v>72.5</v>
      </c>
      <c r="AB119" s="48">
        <v>3.75</v>
      </c>
      <c r="AC119">
        <f t="shared" si="26"/>
        <v>0</v>
      </c>
    </row>
    <row r="120" spans="1:29" x14ac:dyDescent="0.35">
      <c r="A120" s="48" t="s">
        <v>117</v>
      </c>
      <c r="B120" s="49">
        <v>44644</v>
      </c>
      <c r="C120" s="48">
        <v>12</v>
      </c>
      <c r="D120" s="48" t="s">
        <v>56</v>
      </c>
      <c r="E120" s="48" t="str">
        <f t="shared" si="22"/>
        <v>PVS12B</v>
      </c>
      <c r="F120" s="48">
        <v>144.67776219999999</v>
      </c>
      <c r="G120" s="48">
        <v>-38.202273699999999</v>
      </c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>
        <v>12</v>
      </c>
      <c r="S120" s="48"/>
      <c r="T120" s="48"/>
      <c r="U120" s="48"/>
      <c r="V120" s="48"/>
      <c r="W120" s="48"/>
      <c r="X120" s="48"/>
      <c r="Y120" s="48">
        <v>0</v>
      </c>
      <c r="Z120" s="48">
        <v>0</v>
      </c>
      <c r="AA120" s="48">
        <v>72.5</v>
      </c>
      <c r="AB120" s="48">
        <v>3.75</v>
      </c>
      <c r="AC120">
        <f t="shared" si="26"/>
        <v>0</v>
      </c>
    </row>
    <row r="121" spans="1:29" x14ac:dyDescent="0.35">
      <c r="A121" s="48" t="s">
        <v>117</v>
      </c>
      <c r="B121" s="49">
        <v>44644</v>
      </c>
      <c r="C121" s="48">
        <v>12</v>
      </c>
      <c r="D121" s="48" t="s">
        <v>56</v>
      </c>
      <c r="E121" s="48" t="str">
        <f t="shared" si="22"/>
        <v>PVS12B</v>
      </c>
      <c r="F121" s="48">
        <v>144.67776219999999</v>
      </c>
      <c r="G121" s="48">
        <v>-38.202273699999999</v>
      </c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>
        <v>12</v>
      </c>
      <c r="S121" s="48"/>
      <c r="T121" s="48"/>
      <c r="U121" s="48"/>
      <c r="V121" s="48"/>
      <c r="W121" s="48"/>
      <c r="X121" s="48"/>
      <c r="Y121" s="48">
        <v>0</v>
      </c>
      <c r="Z121" s="48">
        <v>0</v>
      </c>
      <c r="AA121" s="48">
        <v>72.5</v>
      </c>
      <c r="AB121" s="48">
        <v>3.75</v>
      </c>
      <c r="AC121">
        <f t="shared" si="26"/>
        <v>0</v>
      </c>
    </row>
    <row r="122" spans="1:29" x14ac:dyDescent="0.35">
      <c r="A122" s="48" t="s">
        <v>117</v>
      </c>
      <c r="B122" s="49">
        <v>44776</v>
      </c>
      <c r="C122" s="48">
        <v>13</v>
      </c>
      <c r="D122" s="48" t="s">
        <v>7</v>
      </c>
      <c r="E122" s="48" t="str">
        <f t="shared" si="22"/>
        <v>PVS13A</v>
      </c>
      <c r="F122" s="48">
        <v>144.67766800000001</v>
      </c>
      <c r="G122" s="48">
        <v>-38.202107390000002</v>
      </c>
      <c r="H122" s="48" t="s">
        <v>118</v>
      </c>
      <c r="I122" s="48" t="s">
        <v>118</v>
      </c>
      <c r="J122" s="48" t="s">
        <v>118</v>
      </c>
      <c r="K122" s="48" t="s">
        <v>118</v>
      </c>
      <c r="L122" s="48"/>
      <c r="M122" s="48"/>
      <c r="N122" s="48"/>
      <c r="O122" s="48" t="s">
        <v>118</v>
      </c>
      <c r="P122" s="48" t="s">
        <v>118</v>
      </c>
      <c r="Q122" s="48" t="s">
        <v>118</v>
      </c>
      <c r="R122" s="48">
        <v>16</v>
      </c>
      <c r="S122" s="48">
        <v>34</v>
      </c>
      <c r="T122" s="48">
        <v>26</v>
      </c>
      <c r="U122" s="48">
        <v>17</v>
      </c>
      <c r="V122" s="51">
        <f t="shared" ref="V122:V125" si="45">(0.51*(T122*U122))-0.38215</f>
        <v>225.03785000000002</v>
      </c>
      <c r="W122" s="51">
        <f t="shared" ref="W122:W125" si="46">V122/1000</f>
        <v>0.22503785000000001</v>
      </c>
      <c r="X122" s="51">
        <f t="shared" ref="X122:X125" si="47">V122*0.4718</f>
        <v>106.17285763000001</v>
      </c>
      <c r="Y122" s="48">
        <v>0</v>
      </c>
      <c r="Z122" s="48">
        <v>0</v>
      </c>
      <c r="AA122" s="48">
        <v>40</v>
      </c>
      <c r="AB122" s="48">
        <v>30</v>
      </c>
      <c r="AC122" t="e">
        <f t="shared" si="26"/>
        <v>#VALUE!</v>
      </c>
    </row>
    <row r="123" spans="1:29" x14ac:dyDescent="0.35">
      <c r="A123" s="48" t="s">
        <v>117</v>
      </c>
      <c r="B123" s="49">
        <v>44776</v>
      </c>
      <c r="C123" s="48">
        <v>13</v>
      </c>
      <c r="D123" s="48" t="s">
        <v>7</v>
      </c>
      <c r="E123" s="48" t="str">
        <f t="shared" si="22"/>
        <v>PVS13A</v>
      </c>
      <c r="F123" s="48">
        <v>144.67766800000001</v>
      </c>
      <c r="G123" s="48">
        <v>-38.202107390000002</v>
      </c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>
        <v>17</v>
      </c>
      <c r="S123" s="48">
        <v>39</v>
      </c>
      <c r="T123" s="48">
        <v>43</v>
      </c>
      <c r="U123" s="48">
        <v>56</v>
      </c>
      <c r="V123" s="51">
        <f t="shared" si="45"/>
        <v>1227.69785</v>
      </c>
      <c r="W123" s="51">
        <f t="shared" si="46"/>
        <v>1.22769785</v>
      </c>
      <c r="X123" s="51">
        <f t="shared" si="47"/>
        <v>579.22784563000005</v>
      </c>
      <c r="Y123" s="48">
        <v>0</v>
      </c>
      <c r="Z123" s="48">
        <v>0</v>
      </c>
      <c r="AA123" s="48">
        <v>40</v>
      </c>
      <c r="AB123" s="48">
        <v>30</v>
      </c>
      <c r="AC123">
        <f t="shared" si="26"/>
        <v>0</v>
      </c>
    </row>
    <row r="124" spans="1:29" x14ac:dyDescent="0.35">
      <c r="A124" s="48" t="s">
        <v>117</v>
      </c>
      <c r="B124" s="49">
        <v>44776</v>
      </c>
      <c r="C124" s="48">
        <v>13</v>
      </c>
      <c r="D124" s="48" t="s">
        <v>7</v>
      </c>
      <c r="E124" s="48" t="str">
        <f t="shared" si="22"/>
        <v>PVS13A</v>
      </c>
      <c r="F124" s="48">
        <v>144.67766800000001</v>
      </c>
      <c r="G124" s="48">
        <v>-38.202107390000002</v>
      </c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>
        <v>12</v>
      </c>
      <c r="S124" s="48">
        <v>41</v>
      </c>
      <c r="T124" s="48">
        <v>111</v>
      </c>
      <c r="U124" s="48">
        <v>59</v>
      </c>
      <c r="V124" s="51">
        <f t="shared" si="45"/>
        <v>3339.6078500000003</v>
      </c>
      <c r="W124" s="51">
        <f t="shared" si="46"/>
        <v>3.3396078500000002</v>
      </c>
      <c r="X124" s="51">
        <f t="shared" si="47"/>
        <v>1575.62698363</v>
      </c>
      <c r="Y124" s="48">
        <v>0</v>
      </c>
      <c r="Z124" s="48">
        <v>0</v>
      </c>
      <c r="AA124" s="48">
        <v>40</v>
      </c>
      <c r="AB124" s="48">
        <v>30</v>
      </c>
      <c r="AC124">
        <f t="shared" si="26"/>
        <v>0</v>
      </c>
    </row>
    <row r="125" spans="1:29" x14ac:dyDescent="0.35">
      <c r="A125" s="48" t="s">
        <v>117</v>
      </c>
      <c r="B125" s="49">
        <v>44776</v>
      </c>
      <c r="C125" s="48">
        <v>13</v>
      </c>
      <c r="D125" s="48" t="s">
        <v>7</v>
      </c>
      <c r="E125" s="48" t="str">
        <f t="shared" si="22"/>
        <v>PVS13A</v>
      </c>
      <c r="F125" s="48">
        <v>144.67766800000001</v>
      </c>
      <c r="G125" s="48">
        <v>-38.202107390000002</v>
      </c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>
        <v>9</v>
      </c>
      <c r="S125" s="48">
        <v>25</v>
      </c>
      <c r="T125" s="48">
        <v>18</v>
      </c>
      <c r="U125" s="48">
        <v>13</v>
      </c>
      <c r="V125" s="51">
        <f t="shared" si="45"/>
        <v>118.95785000000001</v>
      </c>
      <c r="W125" s="51">
        <f t="shared" si="46"/>
        <v>0.11895785</v>
      </c>
      <c r="X125" s="51">
        <f t="shared" si="47"/>
        <v>56.124313630000003</v>
      </c>
      <c r="Y125" s="48">
        <v>0</v>
      </c>
      <c r="Z125" s="48">
        <v>0</v>
      </c>
      <c r="AA125" s="48">
        <v>40</v>
      </c>
      <c r="AB125" s="48">
        <v>30</v>
      </c>
      <c r="AC125">
        <f t="shared" si="26"/>
        <v>0</v>
      </c>
    </row>
    <row r="126" spans="1:29" x14ac:dyDescent="0.35">
      <c r="A126" s="48" t="s">
        <v>117</v>
      </c>
      <c r="B126" s="49">
        <v>44776</v>
      </c>
      <c r="C126" s="48">
        <v>13</v>
      </c>
      <c r="D126" s="48" t="s">
        <v>7</v>
      </c>
      <c r="E126" s="48" t="str">
        <f t="shared" si="22"/>
        <v>PVS13A</v>
      </c>
      <c r="F126" s="48">
        <v>144.67766800000001</v>
      </c>
      <c r="G126" s="48">
        <v>-38.202107390000002</v>
      </c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>
        <v>12</v>
      </c>
      <c r="S126" s="48"/>
      <c r="T126" s="48"/>
      <c r="U126" s="48"/>
      <c r="V126" s="48"/>
      <c r="W126" s="48"/>
      <c r="X126" s="48"/>
      <c r="Y126" s="48">
        <v>0</v>
      </c>
      <c r="Z126" s="48">
        <v>0</v>
      </c>
      <c r="AA126" s="48">
        <v>40</v>
      </c>
      <c r="AB126" s="48">
        <v>30</v>
      </c>
      <c r="AC126">
        <f t="shared" si="26"/>
        <v>0</v>
      </c>
    </row>
    <row r="127" spans="1:29" x14ac:dyDescent="0.35">
      <c r="A127" s="48" t="s">
        <v>117</v>
      </c>
      <c r="B127" s="49">
        <v>44776</v>
      </c>
      <c r="C127" s="48">
        <v>13</v>
      </c>
      <c r="D127" s="48" t="s">
        <v>56</v>
      </c>
      <c r="E127" s="48" t="str">
        <f t="shared" si="22"/>
        <v>PVS13B</v>
      </c>
      <c r="F127" s="48">
        <v>144.6777123</v>
      </c>
      <c r="G127" s="48">
        <v>-38.202138210000001</v>
      </c>
      <c r="H127" s="48" t="s">
        <v>118</v>
      </c>
      <c r="I127" s="48">
        <v>42</v>
      </c>
      <c r="J127" s="48">
        <v>43</v>
      </c>
      <c r="K127" s="48">
        <v>46</v>
      </c>
      <c r="L127" s="48">
        <f>0.00000628 *(((J127*K127)*I127)^1.4)</f>
        <v>48.442377807613333</v>
      </c>
      <c r="M127" s="48">
        <f>L127/1000</f>
        <v>4.8442377807613332E-2</v>
      </c>
      <c r="N127" s="48">
        <f>L127*0.4718</f>
        <v>22.855113849631969</v>
      </c>
      <c r="O127" s="48" t="s">
        <v>118</v>
      </c>
      <c r="P127" s="48" t="s">
        <v>118</v>
      </c>
      <c r="Q127" s="48" t="s">
        <v>118</v>
      </c>
      <c r="R127" s="48">
        <v>9</v>
      </c>
      <c r="S127" s="48" t="s">
        <v>118</v>
      </c>
      <c r="T127" s="48" t="s">
        <v>118</v>
      </c>
      <c r="U127" s="48" t="s">
        <v>118</v>
      </c>
      <c r="V127" s="48"/>
      <c r="W127" s="48"/>
      <c r="X127" s="48"/>
      <c r="Y127" s="48">
        <v>0</v>
      </c>
      <c r="Z127" s="48">
        <v>1</v>
      </c>
      <c r="AA127" s="48">
        <v>78.75</v>
      </c>
      <c r="AB127" s="48">
        <v>0</v>
      </c>
      <c r="AC127" t="e">
        <f t="shared" si="26"/>
        <v>#VALUE!</v>
      </c>
    </row>
    <row r="128" spans="1:29" x14ac:dyDescent="0.35">
      <c r="A128" s="48" t="s">
        <v>117</v>
      </c>
      <c r="B128" s="49">
        <v>44776</v>
      </c>
      <c r="C128" s="48">
        <v>13</v>
      </c>
      <c r="D128" s="48" t="s">
        <v>56</v>
      </c>
      <c r="E128" s="48" t="str">
        <f t="shared" si="22"/>
        <v>PVS13B</v>
      </c>
      <c r="F128" s="48">
        <v>144.6777123</v>
      </c>
      <c r="G128" s="48">
        <v>-38.202138210000001</v>
      </c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>
        <v>8</v>
      </c>
      <c r="S128" s="48"/>
      <c r="T128" s="48"/>
      <c r="U128" s="48"/>
      <c r="V128" s="48"/>
      <c r="W128" s="48"/>
      <c r="X128" s="48"/>
      <c r="Y128" s="48">
        <v>0</v>
      </c>
      <c r="Z128" s="48">
        <v>1</v>
      </c>
      <c r="AA128" s="48">
        <v>78.75</v>
      </c>
      <c r="AB128" s="48">
        <v>0</v>
      </c>
      <c r="AC128">
        <f t="shared" si="26"/>
        <v>0</v>
      </c>
    </row>
    <row r="129" spans="1:29" x14ac:dyDescent="0.35">
      <c r="A129" s="48" t="s">
        <v>117</v>
      </c>
      <c r="B129" s="49">
        <v>44776</v>
      </c>
      <c r="C129" s="48">
        <v>13</v>
      </c>
      <c r="D129" s="48" t="s">
        <v>56</v>
      </c>
      <c r="E129" s="48" t="str">
        <f t="shared" si="22"/>
        <v>PVS13B</v>
      </c>
      <c r="F129" s="48">
        <v>144.6777123</v>
      </c>
      <c r="G129" s="48">
        <v>-38.202138210000001</v>
      </c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>
        <v>8</v>
      </c>
      <c r="S129" s="48"/>
      <c r="T129" s="48"/>
      <c r="U129" s="48"/>
      <c r="V129" s="48"/>
      <c r="W129" s="48"/>
      <c r="X129" s="48"/>
      <c r="Y129" s="48">
        <v>0</v>
      </c>
      <c r="Z129" s="48">
        <v>1</v>
      </c>
      <c r="AA129" s="48">
        <v>78.75</v>
      </c>
      <c r="AB129" s="48">
        <v>0</v>
      </c>
      <c r="AC129">
        <f t="shared" si="26"/>
        <v>0</v>
      </c>
    </row>
    <row r="130" spans="1:29" x14ac:dyDescent="0.35">
      <c r="A130" s="48" t="s">
        <v>117</v>
      </c>
      <c r="B130" s="49">
        <v>44776</v>
      </c>
      <c r="C130" s="48">
        <v>13</v>
      </c>
      <c r="D130" s="48" t="s">
        <v>56</v>
      </c>
      <c r="E130" s="48" t="str">
        <f t="shared" ref="E130:E193" si="48">CONCATENATE(A130,C130,D130)</f>
        <v>PVS13B</v>
      </c>
      <c r="F130" s="48">
        <v>144.6777123</v>
      </c>
      <c r="G130" s="48">
        <v>-38.202138210000001</v>
      </c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>
        <v>13</v>
      </c>
      <c r="S130" s="48"/>
      <c r="T130" s="48"/>
      <c r="U130" s="48"/>
      <c r="V130" s="48"/>
      <c r="W130" s="48"/>
      <c r="X130" s="48"/>
      <c r="Y130" s="48">
        <v>0</v>
      </c>
      <c r="Z130" s="48">
        <v>1</v>
      </c>
      <c r="AA130" s="48">
        <v>78.75</v>
      </c>
      <c r="AB130" s="48">
        <v>0</v>
      </c>
      <c r="AC130">
        <f t="shared" si="26"/>
        <v>0</v>
      </c>
    </row>
    <row r="131" spans="1:29" x14ac:dyDescent="0.35">
      <c r="A131" s="48" t="s">
        <v>117</v>
      </c>
      <c r="B131" s="49">
        <v>44776</v>
      </c>
      <c r="C131" s="48">
        <v>13</v>
      </c>
      <c r="D131" s="48" t="s">
        <v>56</v>
      </c>
      <c r="E131" s="48" t="str">
        <f t="shared" si="48"/>
        <v>PVS13B</v>
      </c>
      <c r="F131" s="48">
        <v>144.6777123</v>
      </c>
      <c r="G131" s="48">
        <v>-38.202138210000001</v>
      </c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>
        <v>10</v>
      </c>
      <c r="S131" s="48"/>
      <c r="T131" s="48"/>
      <c r="U131" s="48"/>
      <c r="V131" s="48"/>
      <c r="W131" s="48"/>
      <c r="X131" s="48"/>
      <c r="Y131" s="48">
        <v>0</v>
      </c>
      <c r="Z131" s="48">
        <v>1</v>
      </c>
      <c r="AA131" s="48">
        <v>78.75</v>
      </c>
      <c r="AB131" s="48">
        <v>0</v>
      </c>
      <c r="AC131">
        <f t="shared" ref="AC131:AC194" si="49">Y131*(P131/2)*(Q131/2)*PI()</f>
        <v>0</v>
      </c>
    </row>
    <row r="132" spans="1:29" x14ac:dyDescent="0.35">
      <c r="A132" s="48" t="s">
        <v>117</v>
      </c>
      <c r="B132" s="49">
        <v>44776</v>
      </c>
      <c r="C132" s="48">
        <v>14</v>
      </c>
      <c r="D132" s="48" t="s">
        <v>7</v>
      </c>
      <c r="E132" s="48" t="str">
        <f t="shared" si="48"/>
        <v>PVS14A</v>
      </c>
      <c r="F132" s="48">
        <v>144.67788669999999</v>
      </c>
      <c r="G132" s="48">
        <v>-38.202147519999997</v>
      </c>
      <c r="H132" s="48" t="s">
        <v>118</v>
      </c>
      <c r="I132" s="48" t="s">
        <v>118</v>
      </c>
      <c r="J132" s="48" t="s">
        <v>118</v>
      </c>
      <c r="K132" s="48" t="s">
        <v>118</v>
      </c>
      <c r="L132" s="48"/>
      <c r="M132" s="48"/>
      <c r="N132" s="48"/>
      <c r="O132" s="48" t="s">
        <v>118</v>
      </c>
      <c r="P132" s="48" t="s">
        <v>118</v>
      </c>
      <c r="Q132" s="48" t="s">
        <v>118</v>
      </c>
      <c r="R132" s="48">
        <v>9</v>
      </c>
      <c r="S132" s="48">
        <v>26</v>
      </c>
      <c r="T132" s="48">
        <v>81</v>
      </c>
      <c r="U132" s="48">
        <v>70</v>
      </c>
      <c r="V132" s="51">
        <f>(0.51*(T132*U132))-0.38215</f>
        <v>2891.3178500000004</v>
      </c>
      <c r="W132" s="51">
        <f t="shared" ref="W132" si="50">V132/1000</f>
        <v>2.8913178500000005</v>
      </c>
      <c r="X132" s="51">
        <f t="shared" ref="X132" si="51">V132*0.4718</f>
        <v>1364.1237616300002</v>
      </c>
      <c r="Y132" s="48">
        <v>0</v>
      </c>
      <c r="Z132" s="48">
        <v>0</v>
      </c>
      <c r="AA132" s="48">
        <v>63.75</v>
      </c>
      <c r="AB132" s="48">
        <v>7.5</v>
      </c>
      <c r="AC132" t="e">
        <f t="shared" si="49"/>
        <v>#VALUE!</v>
      </c>
    </row>
    <row r="133" spans="1:29" x14ac:dyDescent="0.35">
      <c r="A133" s="48" t="s">
        <v>117</v>
      </c>
      <c r="B133" s="49">
        <v>44776</v>
      </c>
      <c r="C133" s="48">
        <v>14</v>
      </c>
      <c r="D133" s="48" t="s">
        <v>7</v>
      </c>
      <c r="E133" s="48" t="str">
        <f t="shared" si="48"/>
        <v>PVS14A</v>
      </c>
      <c r="F133" s="48">
        <v>144.67788669999999</v>
      </c>
      <c r="G133" s="48">
        <v>-38.202147519999997</v>
      </c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>
        <v>14</v>
      </c>
      <c r="S133" s="48"/>
      <c r="T133" s="48"/>
      <c r="U133" s="48"/>
      <c r="V133" s="48"/>
      <c r="W133" s="48"/>
      <c r="X133" s="48"/>
      <c r="Y133" s="48">
        <v>0</v>
      </c>
      <c r="Z133" s="48">
        <v>0</v>
      </c>
      <c r="AA133" s="48">
        <v>63.75</v>
      </c>
      <c r="AB133" s="48">
        <v>7.5</v>
      </c>
      <c r="AC133">
        <f t="shared" si="49"/>
        <v>0</v>
      </c>
    </row>
    <row r="134" spans="1:29" x14ac:dyDescent="0.35">
      <c r="A134" s="48" t="s">
        <v>117</v>
      </c>
      <c r="B134" s="49">
        <v>44776</v>
      </c>
      <c r="C134" s="48">
        <v>14</v>
      </c>
      <c r="D134" s="48" t="s">
        <v>7</v>
      </c>
      <c r="E134" s="48" t="str">
        <f t="shared" si="48"/>
        <v>PVS14A</v>
      </c>
      <c r="F134" s="48">
        <v>144.67788669999999</v>
      </c>
      <c r="G134" s="48">
        <v>-38.202147519999997</v>
      </c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>
        <v>14</v>
      </c>
      <c r="S134" s="48"/>
      <c r="T134" s="48"/>
      <c r="U134" s="48"/>
      <c r="V134" s="48"/>
      <c r="W134" s="48"/>
      <c r="X134" s="48"/>
      <c r="Y134" s="48">
        <v>0</v>
      </c>
      <c r="Z134" s="48">
        <v>0</v>
      </c>
      <c r="AA134" s="48">
        <v>63.75</v>
      </c>
      <c r="AB134" s="48">
        <v>7.5</v>
      </c>
      <c r="AC134">
        <f t="shared" si="49"/>
        <v>0</v>
      </c>
    </row>
    <row r="135" spans="1:29" x14ac:dyDescent="0.35">
      <c r="A135" s="48" t="s">
        <v>117</v>
      </c>
      <c r="B135" s="49">
        <v>44776</v>
      </c>
      <c r="C135" s="48">
        <v>14</v>
      </c>
      <c r="D135" s="48" t="s">
        <v>7</v>
      </c>
      <c r="E135" s="48" t="str">
        <f t="shared" si="48"/>
        <v>PVS14A</v>
      </c>
      <c r="F135" s="48">
        <v>144.67788669999999</v>
      </c>
      <c r="G135" s="48">
        <v>-38.202147519999997</v>
      </c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>
        <v>12</v>
      </c>
      <c r="S135" s="48"/>
      <c r="T135" s="48"/>
      <c r="U135" s="48"/>
      <c r="V135" s="48"/>
      <c r="W135" s="48"/>
      <c r="X135" s="48"/>
      <c r="Y135" s="48">
        <v>0</v>
      </c>
      <c r="Z135" s="48">
        <v>0</v>
      </c>
      <c r="AA135" s="48">
        <v>63.75</v>
      </c>
      <c r="AB135" s="48">
        <v>7.5</v>
      </c>
      <c r="AC135">
        <f t="shared" si="49"/>
        <v>0</v>
      </c>
    </row>
    <row r="136" spans="1:29" x14ac:dyDescent="0.35">
      <c r="A136" s="48" t="s">
        <v>117</v>
      </c>
      <c r="B136" s="49">
        <v>44776</v>
      </c>
      <c r="C136" s="48">
        <v>14</v>
      </c>
      <c r="D136" s="48" t="s">
        <v>7</v>
      </c>
      <c r="E136" s="48" t="str">
        <f t="shared" si="48"/>
        <v>PVS14A</v>
      </c>
      <c r="F136" s="48">
        <v>144.67788669999999</v>
      </c>
      <c r="G136" s="48">
        <v>-38.202147519999997</v>
      </c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>
        <v>10</v>
      </c>
      <c r="S136" s="48"/>
      <c r="T136" s="48"/>
      <c r="U136" s="48"/>
      <c r="V136" s="48"/>
      <c r="W136" s="48"/>
      <c r="X136" s="48"/>
      <c r="Y136" s="48">
        <v>0</v>
      </c>
      <c r="Z136" s="48">
        <v>0</v>
      </c>
      <c r="AA136" s="48">
        <v>63.75</v>
      </c>
      <c r="AB136" s="48">
        <v>7.5</v>
      </c>
      <c r="AC136">
        <f t="shared" si="49"/>
        <v>0</v>
      </c>
    </row>
    <row r="137" spans="1:29" x14ac:dyDescent="0.35">
      <c r="A137" s="48" t="s">
        <v>117</v>
      </c>
      <c r="B137" s="49">
        <v>44776</v>
      </c>
      <c r="C137" s="48">
        <v>14</v>
      </c>
      <c r="D137" s="48" t="s">
        <v>56</v>
      </c>
      <c r="E137" s="48" t="str">
        <f t="shared" si="48"/>
        <v>PVS14B</v>
      </c>
      <c r="F137" s="48">
        <v>144.67791299999999</v>
      </c>
      <c r="G137" s="48">
        <v>-38.202187860000002</v>
      </c>
      <c r="H137" s="48" t="s">
        <v>118</v>
      </c>
      <c r="I137" s="48" t="s">
        <v>118</v>
      </c>
      <c r="J137" s="48" t="s">
        <v>118</v>
      </c>
      <c r="K137" s="48" t="s">
        <v>118</v>
      </c>
      <c r="L137" s="48"/>
      <c r="M137" s="48"/>
      <c r="N137" s="48"/>
      <c r="O137" s="48" t="s">
        <v>118</v>
      </c>
      <c r="P137" s="48" t="s">
        <v>118</v>
      </c>
      <c r="Q137" s="48" t="s">
        <v>118</v>
      </c>
      <c r="R137" s="48">
        <v>12</v>
      </c>
      <c r="S137" s="48" t="s">
        <v>118</v>
      </c>
      <c r="T137" s="48" t="s">
        <v>118</v>
      </c>
      <c r="U137" s="48" t="s">
        <v>118</v>
      </c>
      <c r="V137" s="48"/>
      <c r="W137" s="48"/>
      <c r="X137" s="48"/>
      <c r="Y137" s="48">
        <v>0</v>
      </c>
      <c r="Z137" s="48">
        <v>0</v>
      </c>
      <c r="AA137" s="48">
        <v>93.75</v>
      </c>
      <c r="AB137" s="48">
        <v>0</v>
      </c>
      <c r="AC137" t="e">
        <f t="shared" si="49"/>
        <v>#VALUE!</v>
      </c>
    </row>
    <row r="138" spans="1:29" x14ac:dyDescent="0.35">
      <c r="A138" s="48" t="s">
        <v>117</v>
      </c>
      <c r="B138" s="49">
        <v>44776</v>
      </c>
      <c r="C138" s="48">
        <v>14</v>
      </c>
      <c r="D138" s="48" t="s">
        <v>56</v>
      </c>
      <c r="E138" s="48" t="str">
        <f t="shared" si="48"/>
        <v>PVS14B</v>
      </c>
      <c r="F138" s="48">
        <v>144.67791299999999</v>
      </c>
      <c r="G138" s="48">
        <v>-38.202187860000002</v>
      </c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>
        <v>19</v>
      </c>
      <c r="S138" s="48"/>
      <c r="T138" s="48"/>
      <c r="U138" s="48"/>
      <c r="V138" s="48"/>
      <c r="W138" s="48"/>
      <c r="X138" s="48"/>
      <c r="Y138" s="48">
        <v>0</v>
      </c>
      <c r="Z138" s="48">
        <v>0</v>
      </c>
      <c r="AA138" s="48">
        <v>93.75</v>
      </c>
      <c r="AB138" s="48">
        <v>0</v>
      </c>
      <c r="AC138">
        <f t="shared" si="49"/>
        <v>0</v>
      </c>
    </row>
    <row r="139" spans="1:29" x14ac:dyDescent="0.35">
      <c r="A139" s="48" t="s">
        <v>117</v>
      </c>
      <c r="B139" s="49">
        <v>44776</v>
      </c>
      <c r="C139" s="48">
        <v>14</v>
      </c>
      <c r="D139" s="48" t="s">
        <v>56</v>
      </c>
      <c r="E139" s="48" t="str">
        <f t="shared" si="48"/>
        <v>PVS14B</v>
      </c>
      <c r="F139" s="48">
        <v>144.67791299999999</v>
      </c>
      <c r="G139" s="48">
        <v>-38.202187860000002</v>
      </c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>
        <v>19</v>
      </c>
      <c r="S139" s="48"/>
      <c r="T139" s="48"/>
      <c r="U139" s="48"/>
      <c r="V139" s="48"/>
      <c r="W139" s="48"/>
      <c r="X139" s="48"/>
      <c r="Y139" s="48">
        <v>0</v>
      </c>
      <c r="Z139" s="48">
        <v>0</v>
      </c>
      <c r="AA139" s="48">
        <v>93.75</v>
      </c>
      <c r="AB139" s="48">
        <v>0</v>
      </c>
      <c r="AC139">
        <f t="shared" si="49"/>
        <v>0</v>
      </c>
    </row>
    <row r="140" spans="1:29" x14ac:dyDescent="0.35">
      <c r="A140" s="48" t="s">
        <v>117</v>
      </c>
      <c r="B140" s="49">
        <v>44776</v>
      </c>
      <c r="C140" s="48">
        <v>14</v>
      </c>
      <c r="D140" s="48" t="s">
        <v>56</v>
      </c>
      <c r="E140" s="48" t="str">
        <f t="shared" si="48"/>
        <v>PVS14B</v>
      </c>
      <c r="F140" s="48">
        <v>144.67791299999999</v>
      </c>
      <c r="G140" s="48">
        <v>-38.202187860000002</v>
      </c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>
        <v>15</v>
      </c>
      <c r="S140" s="48"/>
      <c r="T140" s="48"/>
      <c r="U140" s="48"/>
      <c r="V140" s="48"/>
      <c r="W140" s="48"/>
      <c r="X140" s="48"/>
      <c r="Y140" s="48">
        <v>0</v>
      </c>
      <c r="Z140" s="48">
        <v>0</v>
      </c>
      <c r="AA140" s="48">
        <v>93.75</v>
      </c>
      <c r="AB140" s="48">
        <v>0</v>
      </c>
      <c r="AC140">
        <f t="shared" si="49"/>
        <v>0</v>
      </c>
    </row>
    <row r="141" spans="1:29" x14ac:dyDescent="0.35">
      <c r="A141" s="48" t="s">
        <v>117</v>
      </c>
      <c r="B141" s="49">
        <v>44776</v>
      </c>
      <c r="C141" s="48">
        <v>14</v>
      </c>
      <c r="D141" s="48" t="s">
        <v>56</v>
      </c>
      <c r="E141" s="48" t="str">
        <f t="shared" si="48"/>
        <v>PVS14B</v>
      </c>
      <c r="F141" s="48">
        <v>144.67791299999999</v>
      </c>
      <c r="G141" s="48">
        <v>-38.202187860000002</v>
      </c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>
        <v>19</v>
      </c>
      <c r="S141" s="48"/>
      <c r="T141" s="48"/>
      <c r="U141" s="48"/>
      <c r="V141" s="48"/>
      <c r="W141" s="48"/>
      <c r="X141" s="48"/>
      <c r="Y141" s="48">
        <v>0</v>
      </c>
      <c r="Z141" s="48">
        <v>0</v>
      </c>
      <c r="AA141" s="48">
        <v>93.75</v>
      </c>
      <c r="AB141" s="48">
        <v>0</v>
      </c>
      <c r="AC141">
        <f t="shared" si="49"/>
        <v>0</v>
      </c>
    </row>
    <row r="142" spans="1:29" x14ac:dyDescent="0.35">
      <c r="A142" s="48" t="s">
        <v>117</v>
      </c>
      <c r="B142" s="49">
        <v>44644</v>
      </c>
      <c r="C142" s="48">
        <v>15</v>
      </c>
      <c r="D142" s="48" t="s">
        <v>7</v>
      </c>
      <c r="E142" s="48" t="str">
        <f t="shared" si="48"/>
        <v>PVS15A</v>
      </c>
      <c r="F142" s="48">
        <v>144.67777899999999</v>
      </c>
      <c r="G142" s="48">
        <v>-38.202029209999999</v>
      </c>
      <c r="H142" s="48" t="s">
        <v>118</v>
      </c>
      <c r="I142" s="48" t="s">
        <v>118</v>
      </c>
      <c r="J142" s="48" t="s">
        <v>118</v>
      </c>
      <c r="K142" s="48" t="s">
        <v>118</v>
      </c>
      <c r="L142" s="48"/>
      <c r="M142" s="48"/>
      <c r="N142" s="48"/>
      <c r="O142" s="48">
        <v>50</v>
      </c>
      <c r="P142" s="48">
        <v>30</v>
      </c>
      <c r="Q142" s="48">
        <v>20</v>
      </c>
      <c r="R142" s="48">
        <v>12</v>
      </c>
      <c r="S142" s="48">
        <v>66</v>
      </c>
      <c r="T142" s="48">
        <v>45</v>
      </c>
      <c r="U142" s="48">
        <v>25</v>
      </c>
      <c r="V142" s="51">
        <f t="shared" ref="V142:V146" si="52">(0.51*(T142*U142))-0.38215</f>
        <v>573.36784999999998</v>
      </c>
      <c r="W142" s="51">
        <f t="shared" ref="W142:W146" si="53">V142/1000</f>
        <v>0.57336785000000001</v>
      </c>
      <c r="X142" s="51">
        <f t="shared" ref="X142:X146" si="54">V142*0.4718</f>
        <v>270.51495162999998</v>
      </c>
      <c r="Y142" s="48">
        <v>1</v>
      </c>
      <c r="Z142" s="48">
        <v>0</v>
      </c>
      <c r="AA142" s="48">
        <v>65</v>
      </c>
      <c r="AB142" s="48">
        <v>7.5</v>
      </c>
      <c r="AC142">
        <f t="shared" si="49"/>
        <v>471.23889803846896</v>
      </c>
    </row>
    <row r="143" spans="1:29" x14ac:dyDescent="0.35">
      <c r="A143" s="48" t="s">
        <v>117</v>
      </c>
      <c r="B143" s="49">
        <v>44644</v>
      </c>
      <c r="C143" s="48">
        <v>15</v>
      </c>
      <c r="D143" s="48" t="s">
        <v>7</v>
      </c>
      <c r="E143" s="48" t="str">
        <f t="shared" si="48"/>
        <v>PVS15A</v>
      </c>
      <c r="F143" s="48">
        <v>144.67777899999999</v>
      </c>
      <c r="G143" s="48">
        <v>-38.202029209999999</v>
      </c>
      <c r="H143" s="48"/>
      <c r="I143" s="48"/>
      <c r="J143" s="48"/>
      <c r="K143" s="48"/>
      <c r="L143" s="48"/>
      <c r="M143" s="48"/>
      <c r="N143" s="48"/>
      <c r="O143" s="48">
        <v>50</v>
      </c>
      <c r="P143" s="48">
        <v>30</v>
      </c>
      <c r="Q143" s="48">
        <v>20</v>
      </c>
      <c r="R143" s="48">
        <v>12</v>
      </c>
      <c r="S143" s="48">
        <v>38</v>
      </c>
      <c r="T143" s="48">
        <v>22</v>
      </c>
      <c r="U143" s="48">
        <v>32</v>
      </c>
      <c r="V143" s="51">
        <f t="shared" si="52"/>
        <v>358.65785</v>
      </c>
      <c r="W143" s="51">
        <f t="shared" si="53"/>
        <v>0.35865785</v>
      </c>
      <c r="X143" s="51">
        <f t="shared" si="54"/>
        <v>169.21477363</v>
      </c>
      <c r="Y143" s="48">
        <v>1</v>
      </c>
      <c r="Z143" s="48">
        <v>0</v>
      </c>
      <c r="AA143" s="48">
        <v>65</v>
      </c>
      <c r="AB143" s="48">
        <v>7.5</v>
      </c>
      <c r="AC143">
        <f t="shared" si="49"/>
        <v>471.23889803846896</v>
      </c>
    </row>
    <row r="144" spans="1:29" x14ac:dyDescent="0.35">
      <c r="A144" s="48" t="s">
        <v>117</v>
      </c>
      <c r="B144" s="49">
        <v>44644</v>
      </c>
      <c r="C144" s="48">
        <v>15</v>
      </c>
      <c r="D144" s="48" t="s">
        <v>7</v>
      </c>
      <c r="E144" s="48" t="str">
        <f t="shared" si="48"/>
        <v>PVS15A</v>
      </c>
      <c r="F144" s="48">
        <v>144.67777899999999</v>
      </c>
      <c r="G144" s="48">
        <v>-38.202029209999999</v>
      </c>
      <c r="H144" s="48"/>
      <c r="I144" s="48"/>
      <c r="J144" s="48"/>
      <c r="K144" s="48"/>
      <c r="L144" s="48"/>
      <c r="M144" s="48"/>
      <c r="N144" s="48"/>
      <c r="O144" s="48">
        <v>50</v>
      </c>
      <c r="P144" s="48">
        <v>30</v>
      </c>
      <c r="Q144" s="48">
        <v>20</v>
      </c>
      <c r="R144" s="48">
        <v>10</v>
      </c>
      <c r="S144" s="48">
        <v>38</v>
      </c>
      <c r="T144" s="48">
        <v>50</v>
      </c>
      <c r="U144" s="48">
        <v>45</v>
      </c>
      <c r="V144" s="51">
        <f t="shared" si="52"/>
        <v>1147.1178500000001</v>
      </c>
      <c r="W144" s="51">
        <f t="shared" si="53"/>
        <v>1.1471178500000001</v>
      </c>
      <c r="X144" s="51">
        <f t="shared" si="54"/>
        <v>541.21020163000003</v>
      </c>
      <c r="Y144" s="48">
        <v>1</v>
      </c>
      <c r="Z144" s="48">
        <v>0</v>
      </c>
      <c r="AA144" s="48">
        <v>65</v>
      </c>
      <c r="AB144" s="48">
        <v>7.5</v>
      </c>
      <c r="AC144">
        <f t="shared" si="49"/>
        <v>471.23889803846896</v>
      </c>
    </row>
    <row r="145" spans="1:29" x14ac:dyDescent="0.35">
      <c r="A145" s="48" t="s">
        <v>117</v>
      </c>
      <c r="B145" s="49">
        <v>44644</v>
      </c>
      <c r="C145" s="48">
        <v>15</v>
      </c>
      <c r="D145" s="48" t="s">
        <v>7</v>
      </c>
      <c r="E145" s="48" t="str">
        <f t="shared" si="48"/>
        <v>PVS15A</v>
      </c>
      <c r="F145" s="48">
        <v>144.67777899999999</v>
      </c>
      <c r="G145" s="48">
        <v>-38.202029209999999</v>
      </c>
      <c r="H145" s="48"/>
      <c r="I145" s="48"/>
      <c r="J145" s="48"/>
      <c r="K145" s="48"/>
      <c r="L145" s="48"/>
      <c r="M145" s="48"/>
      <c r="N145" s="48"/>
      <c r="O145" s="48">
        <v>50</v>
      </c>
      <c r="P145" s="48">
        <v>30</v>
      </c>
      <c r="Q145" s="48">
        <v>20</v>
      </c>
      <c r="R145" s="48">
        <v>15</v>
      </c>
      <c r="S145" s="48">
        <v>30</v>
      </c>
      <c r="T145" s="48">
        <v>55</v>
      </c>
      <c r="U145" s="48">
        <v>35</v>
      </c>
      <c r="V145" s="51">
        <f t="shared" si="52"/>
        <v>981.36784999999998</v>
      </c>
      <c r="W145" s="51">
        <f t="shared" si="53"/>
        <v>0.98136784999999993</v>
      </c>
      <c r="X145" s="51">
        <f t="shared" si="54"/>
        <v>463.00935162999997</v>
      </c>
      <c r="Y145" s="48">
        <v>1</v>
      </c>
      <c r="Z145" s="48">
        <v>0</v>
      </c>
      <c r="AA145" s="48">
        <v>65</v>
      </c>
      <c r="AB145" s="48">
        <v>7.5</v>
      </c>
      <c r="AC145">
        <f t="shared" si="49"/>
        <v>471.23889803846896</v>
      </c>
    </row>
    <row r="146" spans="1:29" x14ac:dyDescent="0.35">
      <c r="A146" s="48" t="s">
        <v>117</v>
      </c>
      <c r="B146" s="49">
        <v>44644</v>
      </c>
      <c r="C146" s="48">
        <v>15</v>
      </c>
      <c r="D146" s="48" t="s">
        <v>7</v>
      </c>
      <c r="E146" s="48" t="str">
        <f t="shared" si="48"/>
        <v>PVS15A</v>
      </c>
      <c r="F146" s="48">
        <v>144.67777899999999</v>
      </c>
      <c r="G146" s="48">
        <v>-38.202029209999999</v>
      </c>
      <c r="H146" s="48"/>
      <c r="I146" s="48"/>
      <c r="J146" s="48"/>
      <c r="K146" s="48"/>
      <c r="L146" s="48"/>
      <c r="M146" s="48"/>
      <c r="N146" s="48"/>
      <c r="O146" s="48">
        <v>50</v>
      </c>
      <c r="P146" s="48">
        <v>30</v>
      </c>
      <c r="Q146" s="48">
        <v>20</v>
      </c>
      <c r="R146" s="48">
        <v>14</v>
      </c>
      <c r="S146" s="48">
        <v>6</v>
      </c>
      <c r="T146" s="48">
        <v>1</v>
      </c>
      <c r="U146" s="48">
        <v>1</v>
      </c>
      <c r="V146" s="51">
        <f t="shared" si="52"/>
        <v>0.12785000000000002</v>
      </c>
      <c r="W146" s="51">
        <f t="shared" si="53"/>
        <v>1.2785000000000002E-4</v>
      </c>
      <c r="X146" s="51">
        <f t="shared" si="54"/>
        <v>6.0319630000000006E-2</v>
      </c>
      <c r="Y146" s="48">
        <v>1</v>
      </c>
      <c r="Z146" s="48">
        <v>0</v>
      </c>
      <c r="AA146" s="48">
        <v>65</v>
      </c>
      <c r="AB146" s="48">
        <v>7.5</v>
      </c>
      <c r="AC146">
        <f t="shared" si="49"/>
        <v>471.23889803846896</v>
      </c>
    </row>
    <row r="147" spans="1:29" x14ac:dyDescent="0.35">
      <c r="A147" s="48" t="s">
        <v>117</v>
      </c>
      <c r="B147" s="49">
        <v>44644</v>
      </c>
      <c r="C147" s="48">
        <v>15</v>
      </c>
      <c r="D147" s="48" t="s">
        <v>56</v>
      </c>
      <c r="E147" s="48" t="str">
        <f t="shared" si="48"/>
        <v>PVS15B</v>
      </c>
      <c r="F147" s="48">
        <v>144.6778223</v>
      </c>
      <c r="G147" s="48">
        <v>-38.202061729999997</v>
      </c>
      <c r="H147" s="48" t="s">
        <v>118</v>
      </c>
      <c r="I147" s="48" t="s">
        <v>118</v>
      </c>
      <c r="J147" s="48" t="s">
        <v>118</v>
      </c>
      <c r="K147" s="48" t="s">
        <v>118</v>
      </c>
      <c r="L147" s="48"/>
      <c r="M147" s="48"/>
      <c r="N147" s="48"/>
      <c r="O147" s="48">
        <v>70</v>
      </c>
      <c r="P147" s="48">
        <v>40</v>
      </c>
      <c r="Q147" s="48">
        <v>50</v>
      </c>
      <c r="R147" s="48">
        <v>15</v>
      </c>
      <c r="S147" s="48" t="s">
        <v>118</v>
      </c>
      <c r="T147" s="48" t="s">
        <v>118</v>
      </c>
      <c r="U147" s="48" t="s">
        <v>118</v>
      </c>
      <c r="V147" s="48"/>
      <c r="W147" s="48"/>
      <c r="X147" s="48"/>
      <c r="Y147" s="48">
        <v>1</v>
      </c>
      <c r="Z147" s="48">
        <v>0</v>
      </c>
      <c r="AA147" s="48">
        <v>61.25</v>
      </c>
      <c r="AB147" s="48">
        <v>0</v>
      </c>
      <c r="AC147">
        <f t="shared" si="49"/>
        <v>1570.7963267948965</v>
      </c>
    </row>
    <row r="148" spans="1:29" x14ac:dyDescent="0.35">
      <c r="A148" s="48" t="s">
        <v>117</v>
      </c>
      <c r="B148" s="49">
        <v>44644</v>
      </c>
      <c r="C148" s="48">
        <v>15</v>
      </c>
      <c r="D148" s="48" t="s">
        <v>56</v>
      </c>
      <c r="E148" s="48" t="str">
        <f t="shared" si="48"/>
        <v>PVS15B</v>
      </c>
      <c r="F148" s="48">
        <v>144.6778223</v>
      </c>
      <c r="G148" s="48">
        <v>-38.202061729999997</v>
      </c>
      <c r="H148" s="48"/>
      <c r="I148" s="48"/>
      <c r="J148" s="48"/>
      <c r="K148" s="48"/>
      <c r="L148" s="48"/>
      <c r="M148" s="48"/>
      <c r="N148" s="48"/>
      <c r="O148" s="48">
        <v>70</v>
      </c>
      <c r="P148" s="48">
        <v>40</v>
      </c>
      <c r="Q148" s="48">
        <v>50</v>
      </c>
      <c r="R148" s="48">
        <v>18</v>
      </c>
      <c r="S148" s="48"/>
      <c r="T148" s="48"/>
      <c r="U148" s="48"/>
      <c r="V148" s="48"/>
      <c r="W148" s="48"/>
      <c r="X148" s="48"/>
      <c r="Y148" s="48">
        <v>1</v>
      </c>
      <c r="Z148" s="48">
        <v>0</v>
      </c>
      <c r="AA148" s="48">
        <v>61.25</v>
      </c>
      <c r="AB148" s="48">
        <v>0</v>
      </c>
      <c r="AC148">
        <f t="shared" si="49"/>
        <v>1570.7963267948965</v>
      </c>
    </row>
    <row r="149" spans="1:29" x14ac:dyDescent="0.35">
      <c r="A149" s="48" t="s">
        <v>117</v>
      </c>
      <c r="B149" s="49">
        <v>44644</v>
      </c>
      <c r="C149" s="48">
        <v>15</v>
      </c>
      <c r="D149" s="48" t="s">
        <v>56</v>
      </c>
      <c r="E149" s="48" t="str">
        <f t="shared" si="48"/>
        <v>PVS15B</v>
      </c>
      <c r="F149" s="48">
        <v>144.6778223</v>
      </c>
      <c r="G149" s="48">
        <v>-38.202061729999997</v>
      </c>
      <c r="H149" s="48"/>
      <c r="I149" s="48"/>
      <c r="J149" s="48"/>
      <c r="K149" s="48"/>
      <c r="L149" s="48"/>
      <c r="M149" s="48"/>
      <c r="N149" s="48"/>
      <c r="O149" s="48">
        <v>70</v>
      </c>
      <c r="P149" s="48">
        <v>40</v>
      </c>
      <c r="Q149" s="48">
        <v>50</v>
      </c>
      <c r="R149" s="48">
        <v>13</v>
      </c>
      <c r="S149" s="48"/>
      <c r="T149" s="48"/>
      <c r="U149" s="48"/>
      <c r="V149" s="48"/>
      <c r="W149" s="48"/>
      <c r="X149" s="48"/>
      <c r="Y149" s="48">
        <v>1</v>
      </c>
      <c r="Z149" s="48">
        <v>0</v>
      </c>
      <c r="AA149" s="48">
        <v>61.25</v>
      </c>
      <c r="AB149" s="48">
        <v>0</v>
      </c>
      <c r="AC149">
        <f t="shared" si="49"/>
        <v>1570.7963267948965</v>
      </c>
    </row>
    <row r="150" spans="1:29" x14ac:dyDescent="0.35">
      <c r="A150" s="48" t="s">
        <v>117</v>
      </c>
      <c r="B150" s="49">
        <v>44644</v>
      </c>
      <c r="C150" s="48">
        <v>15</v>
      </c>
      <c r="D150" s="48" t="s">
        <v>56</v>
      </c>
      <c r="E150" s="48" t="str">
        <f t="shared" si="48"/>
        <v>PVS15B</v>
      </c>
      <c r="F150" s="48">
        <v>144.6778223</v>
      </c>
      <c r="G150" s="48">
        <v>-38.202061729999997</v>
      </c>
      <c r="H150" s="48"/>
      <c r="I150" s="48"/>
      <c r="J150" s="48"/>
      <c r="K150" s="48"/>
      <c r="L150" s="48"/>
      <c r="M150" s="48"/>
      <c r="N150" s="48"/>
      <c r="O150" s="48">
        <v>70</v>
      </c>
      <c r="P150" s="48">
        <v>40</v>
      </c>
      <c r="Q150" s="48">
        <v>50</v>
      </c>
      <c r="R150" s="48">
        <v>12</v>
      </c>
      <c r="S150" s="48"/>
      <c r="T150" s="48"/>
      <c r="U150" s="48"/>
      <c r="V150" s="48"/>
      <c r="W150" s="48"/>
      <c r="X150" s="48"/>
      <c r="Y150" s="48">
        <v>1</v>
      </c>
      <c r="Z150" s="48">
        <v>0</v>
      </c>
      <c r="AA150" s="48">
        <v>61.25</v>
      </c>
      <c r="AB150" s="48">
        <v>0</v>
      </c>
      <c r="AC150">
        <f t="shared" si="49"/>
        <v>1570.7963267948965</v>
      </c>
    </row>
    <row r="151" spans="1:29" x14ac:dyDescent="0.35">
      <c r="A151" s="48" t="s">
        <v>117</v>
      </c>
      <c r="B151" s="49">
        <v>44644</v>
      </c>
      <c r="C151" s="48">
        <v>15</v>
      </c>
      <c r="D151" s="48" t="s">
        <v>56</v>
      </c>
      <c r="E151" s="48" t="str">
        <f t="shared" si="48"/>
        <v>PVS15B</v>
      </c>
      <c r="F151" s="48">
        <v>144.6778223</v>
      </c>
      <c r="G151" s="48">
        <v>-38.202061729999997</v>
      </c>
      <c r="H151" s="48"/>
      <c r="I151" s="48"/>
      <c r="J151" s="48"/>
      <c r="K151" s="48"/>
      <c r="L151" s="48"/>
      <c r="M151" s="48"/>
      <c r="N151" s="48"/>
      <c r="O151" s="48">
        <v>70</v>
      </c>
      <c r="P151" s="48">
        <v>40</v>
      </c>
      <c r="Q151" s="48">
        <v>50</v>
      </c>
      <c r="R151" s="48">
        <v>19</v>
      </c>
      <c r="S151" s="48"/>
      <c r="T151" s="48"/>
      <c r="U151" s="48"/>
      <c r="V151" s="48"/>
      <c r="W151" s="48"/>
      <c r="X151" s="48"/>
      <c r="Y151" s="48">
        <v>1</v>
      </c>
      <c r="Z151" s="48">
        <v>0</v>
      </c>
      <c r="AA151" s="48">
        <v>61.25</v>
      </c>
      <c r="AB151" s="48">
        <v>0</v>
      </c>
      <c r="AC151">
        <f t="shared" si="49"/>
        <v>1570.7963267948965</v>
      </c>
    </row>
    <row r="152" spans="1:29" x14ac:dyDescent="0.35">
      <c r="A152" s="48" t="s">
        <v>117</v>
      </c>
      <c r="B152" s="49">
        <v>44776</v>
      </c>
      <c r="C152" s="48">
        <v>16</v>
      </c>
      <c r="D152" s="48" t="s">
        <v>7</v>
      </c>
      <c r="E152" s="48" t="str">
        <f t="shared" si="48"/>
        <v>PVS16A</v>
      </c>
      <c r="F152" s="48">
        <v>144.6780728</v>
      </c>
      <c r="G152" s="48">
        <v>-38.202139629999998</v>
      </c>
      <c r="H152" s="48" t="s">
        <v>118</v>
      </c>
      <c r="I152" s="48">
        <v>84</v>
      </c>
      <c r="J152" s="48">
        <v>173</v>
      </c>
      <c r="K152" s="48">
        <v>161</v>
      </c>
      <c r="L152" s="48">
        <v>225.58481313447237</v>
      </c>
      <c r="M152" s="48">
        <v>0.22558481313447237</v>
      </c>
      <c r="N152" s="48">
        <v>106.43091483684407</v>
      </c>
      <c r="O152" s="48" t="s">
        <v>118</v>
      </c>
      <c r="P152" s="48" t="s">
        <v>118</v>
      </c>
      <c r="Q152" s="48" t="s">
        <v>118</v>
      </c>
      <c r="R152" s="48">
        <v>2</v>
      </c>
      <c r="S152" s="48">
        <v>39</v>
      </c>
      <c r="T152" s="48">
        <v>141</v>
      </c>
      <c r="U152" s="48">
        <v>66</v>
      </c>
      <c r="V152" s="51">
        <f>(0.51*(T152*U152))-0.38215</f>
        <v>4745.67785</v>
      </c>
      <c r="W152" s="51">
        <f t="shared" ref="W152" si="55">V152/1000</f>
        <v>4.7456778499999999</v>
      </c>
      <c r="X152" s="51">
        <f t="shared" ref="X152" si="56">V152*0.4718</f>
        <v>2239.01080963</v>
      </c>
      <c r="Y152" s="48">
        <v>0</v>
      </c>
      <c r="Z152" s="48">
        <v>2</v>
      </c>
      <c r="AA152" s="48">
        <v>16.5</v>
      </c>
      <c r="AB152" s="48">
        <v>10.25</v>
      </c>
      <c r="AC152" t="e">
        <f t="shared" si="49"/>
        <v>#VALUE!</v>
      </c>
    </row>
    <row r="153" spans="1:29" x14ac:dyDescent="0.35">
      <c r="A153" s="48" t="s">
        <v>117</v>
      </c>
      <c r="B153" s="49">
        <v>44776</v>
      </c>
      <c r="C153" s="48">
        <v>16</v>
      </c>
      <c r="D153" s="48" t="s">
        <v>7</v>
      </c>
      <c r="E153" s="48" t="str">
        <f t="shared" si="48"/>
        <v>PVS16A</v>
      </c>
      <c r="F153" s="48">
        <v>144.6780728</v>
      </c>
      <c r="G153" s="48">
        <v>-38.202139629999998</v>
      </c>
      <c r="H153" s="48"/>
      <c r="I153" s="48">
        <v>88</v>
      </c>
      <c r="J153" s="48">
        <v>246</v>
      </c>
      <c r="K153" s="48">
        <v>247</v>
      </c>
      <c r="L153" s="48">
        <v>225.58481313447237</v>
      </c>
      <c r="M153" s="48">
        <v>0.22558481313447237</v>
      </c>
      <c r="N153" s="48">
        <v>106.43091483684407</v>
      </c>
      <c r="O153" s="48"/>
      <c r="P153" s="48"/>
      <c r="Q153" s="48"/>
      <c r="R153" s="48">
        <v>27</v>
      </c>
      <c r="S153" s="48"/>
      <c r="T153" s="48"/>
      <c r="U153" s="48"/>
      <c r="V153" s="48"/>
      <c r="W153" s="48"/>
      <c r="X153" s="48"/>
      <c r="Y153" s="48">
        <v>0</v>
      </c>
      <c r="Z153" s="48">
        <v>2</v>
      </c>
      <c r="AA153" s="48">
        <v>16.5</v>
      </c>
      <c r="AB153" s="48">
        <v>10.25</v>
      </c>
      <c r="AC153">
        <f t="shared" si="49"/>
        <v>0</v>
      </c>
    </row>
    <row r="154" spans="1:29" x14ac:dyDescent="0.35">
      <c r="A154" s="48" t="s">
        <v>117</v>
      </c>
      <c r="B154" s="49">
        <v>44776</v>
      </c>
      <c r="C154" s="48">
        <v>16</v>
      </c>
      <c r="D154" s="48" t="s">
        <v>7</v>
      </c>
      <c r="E154" s="48" t="str">
        <f t="shared" si="48"/>
        <v>PVS16A</v>
      </c>
      <c r="F154" s="48">
        <v>144.6780728</v>
      </c>
      <c r="G154" s="48">
        <v>-38.202139629999998</v>
      </c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>
        <v>19</v>
      </c>
      <c r="S154" s="48"/>
      <c r="T154" s="48"/>
      <c r="U154" s="48"/>
      <c r="V154" s="48"/>
      <c r="W154" s="48"/>
      <c r="X154" s="48"/>
      <c r="Y154" s="48">
        <v>0</v>
      </c>
      <c r="Z154" s="48">
        <v>2</v>
      </c>
      <c r="AA154" s="48">
        <v>16.5</v>
      </c>
      <c r="AB154" s="48">
        <v>10.25</v>
      </c>
      <c r="AC154">
        <f t="shared" si="49"/>
        <v>0</v>
      </c>
    </row>
    <row r="155" spans="1:29" x14ac:dyDescent="0.35">
      <c r="A155" s="48" t="s">
        <v>117</v>
      </c>
      <c r="B155" s="49">
        <v>44776</v>
      </c>
      <c r="C155" s="48">
        <v>16</v>
      </c>
      <c r="D155" s="48" t="s">
        <v>7</v>
      </c>
      <c r="E155" s="48" t="str">
        <f t="shared" si="48"/>
        <v>PVS16A</v>
      </c>
      <c r="F155" s="48">
        <v>144.6780728</v>
      </c>
      <c r="G155" s="48">
        <v>-38.202139629999998</v>
      </c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>
        <v>16</v>
      </c>
      <c r="S155" s="48"/>
      <c r="T155" s="48"/>
      <c r="U155" s="48"/>
      <c r="V155" s="48"/>
      <c r="W155" s="48"/>
      <c r="X155" s="48"/>
      <c r="Y155" s="48">
        <v>0</v>
      </c>
      <c r="Z155" s="48">
        <v>2</v>
      </c>
      <c r="AA155" s="48">
        <v>16.5</v>
      </c>
      <c r="AB155" s="48">
        <v>10.25</v>
      </c>
      <c r="AC155">
        <f t="shared" si="49"/>
        <v>0</v>
      </c>
    </row>
    <row r="156" spans="1:29" x14ac:dyDescent="0.35">
      <c r="A156" s="48" t="s">
        <v>117</v>
      </c>
      <c r="B156" s="49">
        <v>44776</v>
      </c>
      <c r="C156" s="48">
        <v>16</v>
      </c>
      <c r="D156" s="48" t="s">
        <v>7</v>
      </c>
      <c r="E156" s="48" t="str">
        <f t="shared" si="48"/>
        <v>PVS16A</v>
      </c>
      <c r="F156" s="48">
        <v>144.6780728</v>
      </c>
      <c r="G156" s="48">
        <v>-38.202139629999998</v>
      </c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>
        <v>12</v>
      </c>
      <c r="S156" s="48"/>
      <c r="T156" s="48"/>
      <c r="U156" s="48"/>
      <c r="V156" s="48"/>
      <c r="W156" s="48"/>
      <c r="X156" s="48"/>
      <c r="Y156" s="48">
        <v>0</v>
      </c>
      <c r="Z156" s="48">
        <v>2</v>
      </c>
      <c r="AA156" s="48">
        <v>16.5</v>
      </c>
      <c r="AB156" s="48">
        <v>10.25</v>
      </c>
      <c r="AC156">
        <f t="shared" si="49"/>
        <v>0</v>
      </c>
    </row>
    <row r="157" spans="1:29" x14ac:dyDescent="0.35">
      <c r="A157" s="48" t="s">
        <v>117</v>
      </c>
      <c r="B157" s="49">
        <v>44776</v>
      </c>
      <c r="C157" s="48">
        <v>16</v>
      </c>
      <c r="D157" s="48" t="s">
        <v>56</v>
      </c>
      <c r="E157" s="48" t="str">
        <f t="shared" si="48"/>
        <v>PVS16B</v>
      </c>
      <c r="F157" s="48">
        <v>144.6780818</v>
      </c>
      <c r="G157" s="48">
        <v>-38.202177380000002</v>
      </c>
      <c r="H157" s="48" t="s">
        <v>118</v>
      </c>
      <c r="I157" s="48" t="s">
        <v>118</v>
      </c>
      <c r="J157" s="48" t="s">
        <v>118</v>
      </c>
      <c r="K157" s="48" t="s">
        <v>118</v>
      </c>
      <c r="L157" s="48"/>
      <c r="M157" s="48"/>
      <c r="N157" s="48"/>
      <c r="O157" s="48" t="s">
        <v>118</v>
      </c>
      <c r="P157" s="48" t="s">
        <v>118</v>
      </c>
      <c r="Q157" s="48" t="s">
        <v>118</v>
      </c>
      <c r="R157" s="48">
        <v>13</v>
      </c>
      <c r="S157" s="48">
        <v>41</v>
      </c>
      <c r="T157" s="48">
        <v>70</v>
      </c>
      <c r="U157" s="48">
        <v>76</v>
      </c>
      <c r="V157" s="51">
        <f t="shared" ref="V157:V161" si="57">(0.51*(T157*U157))-0.38215</f>
        <v>2712.8178500000004</v>
      </c>
      <c r="W157" s="51">
        <f t="shared" ref="W157:W161" si="58">V157/1000</f>
        <v>2.7128178500000004</v>
      </c>
      <c r="X157" s="51">
        <f t="shared" ref="X157:X161" si="59">V157*0.4718</f>
        <v>1279.9074616300002</v>
      </c>
      <c r="Y157" s="48">
        <v>0</v>
      </c>
      <c r="Z157" s="48">
        <v>0</v>
      </c>
      <c r="AA157" s="48">
        <v>18.25</v>
      </c>
      <c r="AB157" s="48">
        <v>73.75</v>
      </c>
      <c r="AC157" t="e">
        <f t="shared" si="49"/>
        <v>#VALUE!</v>
      </c>
    </row>
    <row r="158" spans="1:29" x14ac:dyDescent="0.35">
      <c r="A158" s="48" t="s">
        <v>117</v>
      </c>
      <c r="B158" s="49">
        <v>44776</v>
      </c>
      <c r="C158" s="48">
        <v>16</v>
      </c>
      <c r="D158" s="48" t="s">
        <v>56</v>
      </c>
      <c r="E158" s="48" t="str">
        <f t="shared" si="48"/>
        <v>PVS16B</v>
      </c>
      <c r="F158" s="48">
        <v>144.6780818</v>
      </c>
      <c r="G158" s="48">
        <v>-38.202177380000002</v>
      </c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>
        <v>18</v>
      </c>
      <c r="S158" s="48">
        <v>42</v>
      </c>
      <c r="T158" s="48">
        <v>90</v>
      </c>
      <c r="U158" s="48">
        <v>60</v>
      </c>
      <c r="V158" s="51">
        <f t="shared" si="57"/>
        <v>2753.6178500000001</v>
      </c>
      <c r="W158" s="51">
        <f t="shared" si="58"/>
        <v>2.7536178499999999</v>
      </c>
      <c r="X158" s="51">
        <f t="shared" si="59"/>
        <v>1299.15690163</v>
      </c>
      <c r="Y158" s="48">
        <v>0</v>
      </c>
      <c r="Z158" s="48">
        <v>0</v>
      </c>
      <c r="AA158" s="48">
        <v>18.25</v>
      </c>
      <c r="AB158" s="48">
        <v>73.75</v>
      </c>
      <c r="AC158">
        <f t="shared" si="49"/>
        <v>0</v>
      </c>
    </row>
    <row r="159" spans="1:29" x14ac:dyDescent="0.35">
      <c r="A159" s="48" t="s">
        <v>117</v>
      </c>
      <c r="B159" s="49">
        <v>44776</v>
      </c>
      <c r="C159" s="48">
        <v>16</v>
      </c>
      <c r="D159" s="48" t="s">
        <v>56</v>
      </c>
      <c r="E159" s="48" t="str">
        <f t="shared" si="48"/>
        <v>PVS16B</v>
      </c>
      <c r="F159" s="48">
        <v>144.6780818</v>
      </c>
      <c r="G159" s="48">
        <v>-38.202177380000002</v>
      </c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>
        <v>17</v>
      </c>
      <c r="S159" s="48">
        <v>37</v>
      </c>
      <c r="T159" s="48">
        <v>136</v>
      </c>
      <c r="U159" s="48">
        <v>57</v>
      </c>
      <c r="V159" s="51">
        <f t="shared" si="57"/>
        <v>3953.1378500000001</v>
      </c>
      <c r="W159" s="51">
        <f t="shared" si="58"/>
        <v>3.9531378500000001</v>
      </c>
      <c r="X159" s="51">
        <f t="shared" si="59"/>
        <v>1865.09043763</v>
      </c>
      <c r="Y159" s="48">
        <v>0</v>
      </c>
      <c r="Z159" s="48">
        <v>0</v>
      </c>
      <c r="AA159" s="48">
        <v>18.25</v>
      </c>
      <c r="AB159" s="48">
        <v>73.75</v>
      </c>
      <c r="AC159">
        <f t="shared" si="49"/>
        <v>0</v>
      </c>
    </row>
    <row r="160" spans="1:29" x14ac:dyDescent="0.35">
      <c r="A160" s="48" t="s">
        <v>117</v>
      </c>
      <c r="B160" s="49">
        <v>44776</v>
      </c>
      <c r="C160" s="48">
        <v>16</v>
      </c>
      <c r="D160" s="48" t="s">
        <v>56</v>
      </c>
      <c r="E160" s="48" t="str">
        <f t="shared" si="48"/>
        <v>PVS16B</v>
      </c>
      <c r="F160" s="48">
        <v>144.6780818</v>
      </c>
      <c r="G160" s="48">
        <v>-38.202177380000002</v>
      </c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>
        <v>16</v>
      </c>
      <c r="S160" s="48">
        <v>17</v>
      </c>
      <c r="T160" s="48">
        <v>17</v>
      </c>
      <c r="U160" s="48">
        <v>13</v>
      </c>
      <c r="V160" s="51">
        <f t="shared" si="57"/>
        <v>112.32785000000001</v>
      </c>
      <c r="W160" s="51">
        <f t="shared" si="58"/>
        <v>0.11232785000000001</v>
      </c>
      <c r="X160" s="51">
        <f t="shared" si="59"/>
        <v>52.996279630000004</v>
      </c>
      <c r="Y160" s="48">
        <v>0</v>
      </c>
      <c r="Z160" s="48">
        <v>0</v>
      </c>
      <c r="AA160" s="48">
        <v>18.25</v>
      </c>
      <c r="AB160" s="48">
        <v>73.75</v>
      </c>
      <c r="AC160">
        <f t="shared" si="49"/>
        <v>0</v>
      </c>
    </row>
    <row r="161" spans="1:29" x14ac:dyDescent="0.35">
      <c r="A161" s="48" t="s">
        <v>117</v>
      </c>
      <c r="B161" s="49">
        <v>44776</v>
      </c>
      <c r="C161" s="48">
        <v>16</v>
      </c>
      <c r="D161" s="48" t="s">
        <v>56</v>
      </c>
      <c r="E161" s="48" t="str">
        <f t="shared" si="48"/>
        <v>PVS16B</v>
      </c>
      <c r="F161" s="48">
        <v>144.6780818</v>
      </c>
      <c r="G161" s="48">
        <v>-38.202177380000002</v>
      </c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>
        <v>20</v>
      </c>
      <c r="S161" s="48">
        <v>36</v>
      </c>
      <c r="T161" s="48">
        <v>57</v>
      </c>
      <c r="U161" s="48">
        <v>57</v>
      </c>
      <c r="V161" s="51">
        <f t="shared" si="57"/>
        <v>1656.6078500000001</v>
      </c>
      <c r="W161" s="51">
        <f t="shared" si="58"/>
        <v>1.6566078500000001</v>
      </c>
      <c r="X161" s="51">
        <f t="shared" si="59"/>
        <v>781.58758363000004</v>
      </c>
      <c r="Y161" s="48">
        <v>0</v>
      </c>
      <c r="Z161" s="48">
        <v>0</v>
      </c>
      <c r="AA161" s="48">
        <v>18.25</v>
      </c>
      <c r="AB161" s="48">
        <v>73.75</v>
      </c>
      <c r="AC161">
        <f t="shared" si="49"/>
        <v>0</v>
      </c>
    </row>
    <row r="162" spans="1:29" x14ac:dyDescent="0.35">
      <c r="A162" s="48" t="s">
        <v>117</v>
      </c>
      <c r="B162" s="49">
        <v>44644</v>
      </c>
      <c r="C162" s="48">
        <v>17</v>
      </c>
      <c r="D162" s="48" t="s">
        <v>7</v>
      </c>
      <c r="E162" s="48" t="str">
        <f t="shared" si="48"/>
        <v>PVS17A</v>
      </c>
      <c r="F162" s="48">
        <v>144.67791439999999</v>
      </c>
      <c r="G162" s="48">
        <v>-38.201927019999999</v>
      </c>
      <c r="H162" s="48" t="s">
        <v>118</v>
      </c>
      <c r="I162" s="48" t="s">
        <v>118</v>
      </c>
      <c r="J162" s="48" t="s">
        <v>118</v>
      </c>
      <c r="K162" s="48" t="s">
        <v>118</v>
      </c>
      <c r="L162" s="48"/>
      <c r="M162" s="48"/>
      <c r="N162" s="48"/>
      <c r="O162" s="48">
        <v>45</v>
      </c>
      <c r="P162" s="48">
        <v>30</v>
      </c>
      <c r="Q162" s="48">
        <v>25</v>
      </c>
      <c r="R162" s="48">
        <v>16</v>
      </c>
      <c r="S162" s="48" t="s">
        <v>118</v>
      </c>
      <c r="T162" s="48" t="s">
        <v>118</v>
      </c>
      <c r="U162" s="48" t="s">
        <v>118</v>
      </c>
      <c r="V162" s="48"/>
      <c r="W162" s="48"/>
      <c r="X162" s="48"/>
      <c r="Y162" s="48">
        <v>17</v>
      </c>
      <c r="Z162" s="48">
        <v>0</v>
      </c>
      <c r="AA162" s="48">
        <v>77.5</v>
      </c>
      <c r="AB162" s="48">
        <v>0</v>
      </c>
      <c r="AC162">
        <f t="shared" si="49"/>
        <v>10013.826583317466</v>
      </c>
    </row>
    <row r="163" spans="1:29" x14ac:dyDescent="0.35">
      <c r="A163" s="48" t="s">
        <v>117</v>
      </c>
      <c r="B163" s="49">
        <v>44644</v>
      </c>
      <c r="C163" s="48">
        <v>17</v>
      </c>
      <c r="D163" s="48" t="s">
        <v>7</v>
      </c>
      <c r="E163" s="48" t="str">
        <f t="shared" si="48"/>
        <v>PVS17A</v>
      </c>
      <c r="F163" s="48">
        <v>144.67791439999999</v>
      </c>
      <c r="G163" s="48">
        <v>-38.201927019999999</v>
      </c>
      <c r="H163" s="48"/>
      <c r="I163" s="48"/>
      <c r="J163" s="48"/>
      <c r="K163" s="48"/>
      <c r="L163" s="48"/>
      <c r="M163" s="48"/>
      <c r="N163" s="48"/>
      <c r="O163" s="48">
        <v>40</v>
      </c>
      <c r="P163" s="48">
        <v>20</v>
      </c>
      <c r="Q163" s="48">
        <v>20</v>
      </c>
      <c r="R163" s="48">
        <v>16</v>
      </c>
      <c r="S163" s="48"/>
      <c r="T163" s="48"/>
      <c r="U163" s="48"/>
      <c r="V163" s="48"/>
      <c r="W163" s="48"/>
      <c r="X163" s="48"/>
      <c r="Y163" s="48">
        <v>17</v>
      </c>
      <c r="Z163" s="48">
        <v>0</v>
      </c>
      <c r="AA163" s="48">
        <v>77.5</v>
      </c>
      <c r="AB163" s="48">
        <v>0</v>
      </c>
      <c r="AC163">
        <f t="shared" si="49"/>
        <v>5340.7075111026479</v>
      </c>
    </row>
    <row r="164" spans="1:29" x14ac:dyDescent="0.35">
      <c r="A164" s="48" t="s">
        <v>117</v>
      </c>
      <c r="B164" s="49">
        <v>44644</v>
      </c>
      <c r="C164" s="48">
        <v>17</v>
      </c>
      <c r="D164" s="48" t="s">
        <v>7</v>
      </c>
      <c r="E164" s="48" t="str">
        <f t="shared" si="48"/>
        <v>PVS17A</v>
      </c>
      <c r="F164" s="48">
        <v>144.67791439999999</v>
      </c>
      <c r="G164" s="48">
        <v>-38.201927019999999</v>
      </c>
      <c r="H164" s="48"/>
      <c r="I164" s="48"/>
      <c r="J164" s="48"/>
      <c r="K164" s="48"/>
      <c r="L164" s="48"/>
      <c r="M164" s="48"/>
      <c r="N164" s="48"/>
      <c r="O164" s="48">
        <v>70</v>
      </c>
      <c r="P164" s="48">
        <v>60</v>
      </c>
      <c r="Q164" s="48">
        <v>70</v>
      </c>
      <c r="R164" s="48">
        <v>15</v>
      </c>
      <c r="S164" s="48"/>
      <c r="T164" s="48"/>
      <c r="U164" s="48"/>
      <c r="V164" s="48"/>
      <c r="W164" s="48"/>
      <c r="X164" s="48"/>
      <c r="Y164" s="48">
        <v>17</v>
      </c>
      <c r="Z164" s="48">
        <v>0</v>
      </c>
      <c r="AA164" s="48">
        <v>77.5</v>
      </c>
      <c r="AB164" s="48">
        <v>0</v>
      </c>
      <c r="AC164">
        <f t="shared" si="49"/>
        <v>56077.428866577808</v>
      </c>
    </row>
    <row r="165" spans="1:29" x14ac:dyDescent="0.35">
      <c r="A165" s="48" t="s">
        <v>117</v>
      </c>
      <c r="B165" s="49">
        <v>44644</v>
      </c>
      <c r="C165" s="48">
        <v>17</v>
      </c>
      <c r="D165" s="48" t="s">
        <v>7</v>
      </c>
      <c r="E165" s="48" t="str">
        <f t="shared" si="48"/>
        <v>PVS17A</v>
      </c>
      <c r="F165" s="48">
        <v>144.67791439999999</v>
      </c>
      <c r="G165" s="48">
        <v>-38.201927019999999</v>
      </c>
      <c r="H165" s="48"/>
      <c r="I165" s="48"/>
      <c r="J165" s="48"/>
      <c r="K165" s="48"/>
      <c r="L165" s="48"/>
      <c r="M165" s="48"/>
      <c r="N165" s="48"/>
      <c r="O165" s="48">
        <v>100</v>
      </c>
      <c r="P165" s="48">
        <v>70</v>
      </c>
      <c r="Q165" s="48">
        <v>70</v>
      </c>
      <c r="R165" s="48">
        <v>20</v>
      </c>
      <c r="S165" s="48"/>
      <c r="T165" s="48"/>
      <c r="U165" s="48"/>
      <c r="V165" s="48"/>
      <c r="W165" s="48"/>
      <c r="X165" s="48"/>
      <c r="Y165" s="48">
        <v>17</v>
      </c>
      <c r="Z165" s="48">
        <v>0</v>
      </c>
      <c r="AA165" s="48">
        <v>77.5</v>
      </c>
      <c r="AB165" s="48">
        <v>0</v>
      </c>
      <c r="AC165">
        <f t="shared" si="49"/>
        <v>65423.667011007441</v>
      </c>
    </row>
    <row r="166" spans="1:29" x14ac:dyDescent="0.35">
      <c r="A166" s="48" t="s">
        <v>117</v>
      </c>
      <c r="B166" s="49">
        <v>44644</v>
      </c>
      <c r="C166" s="48">
        <v>17</v>
      </c>
      <c r="D166" s="48" t="s">
        <v>7</v>
      </c>
      <c r="E166" s="48" t="str">
        <f t="shared" si="48"/>
        <v>PVS17A</v>
      </c>
      <c r="F166" s="48">
        <v>144.67791439999999</v>
      </c>
      <c r="G166" s="48">
        <v>-38.201927019999999</v>
      </c>
      <c r="H166" s="48"/>
      <c r="I166" s="48"/>
      <c r="J166" s="48"/>
      <c r="K166" s="48"/>
      <c r="L166" s="48"/>
      <c r="M166" s="48"/>
      <c r="N166" s="48"/>
      <c r="O166" s="48">
        <v>90</v>
      </c>
      <c r="P166" s="48">
        <v>50</v>
      </c>
      <c r="Q166" s="48">
        <v>60</v>
      </c>
      <c r="R166" s="48">
        <v>55</v>
      </c>
      <c r="S166" s="48"/>
      <c r="T166" s="48"/>
      <c r="U166" s="48"/>
      <c r="V166" s="48"/>
      <c r="W166" s="48"/>
      <c r="X166" s="48"/>
      <c r="Y166" s="48">
        <v>17</v>
      </c>
      <c r="Z166" s="48">
        <v>0</v>
      </c>
      <c r="AA166" s="48">
        <v>77.5</v>
      </c>
      <c r="AB166" s="48">
        <v>0</v>
      </c>
      <c r="AC166">
        <f t="shared" si="49"/>
        <v>40055.306333269866</v>
      </c>
    </row>
    <row r="167" spans="1:29" x14ac:dyDescent="0.35">
      <c r="A167" s="48" t="s">
        <v>117</v>
      </c>
      <c r="B167" s="49">
        <v>44644</v>
      </c>
      <c r="C167" s="48">
        <v>17</v>
      </c>
      <c r="D167" s="48" t="s">
        <v>56</v>
      </c>
      <c r="E167" s="48" t="str">
        <f t="shared" si="48"/>
        <v>PVS17B</v>
      </c>
      <c r="F167" s="48">
        <v>144.67794760000001</v>
      </c>
      <c r="G167" s="48">
        <v>-38.201952400000003</v>
      </c>
      <c r="H167" s="48" t="s">
        <v>118</v>
      </c>
      <c r="I167" s="48" t="s">
        <v>118</v>
      </c>
      <c r="J167" s="48" t="s">
        <v>118</v>
      </c>
      <c r="K167" s="48" t="s">
        <v>118</v>
      </c>
      <c r="L167" s="48"/>
      <c r="M167" s="48"/>
      <c r="N167" s="48"/>
      <c r="O167" s="48">
        <v>70</v>
      </c>
      <c r="P167" s="48">
        <v>40</v>
      </c>
      <c r="Q167" s="48">
        <v>40</v>
      </c>
      <c r="R167" s="48">
        <v>14</v>
      </c>
      <c r="S167" s="48" t="s">
        <v>118</v>
      </c>
      <c r="T167" s="48" t="s">
        <v>118</v>
      </c>
      <c r="U167" s="48" t="s">
        <v>118</v>
      </c>
      <c r="V167" s="48"/>
      <c r="W167" s="48"/>
      <c r="X167" s="48"/>
      <c r="Y167" s="48">
        <v>5</v>
      </c>
      <c r="Z167" s="48">
        <v>0</v>
      </c>
      <c r="AA167" s="48">
        <v>60</v>
      </c>
      <c r="AB167" s="48">
        <v>0</v>
      </c>
      <c r="AC167">
        <f t="shared" si="49"/>
        <v>6283.1853071795858</v>
      </c>
    </row>
    <row r="168" spans="1:29" x14ac:dyDescent="0.35">
      <c r="A168" s="48" t="s">
        <v>117</v>
      </c>
      <c r="B168" s="49">
        <v>44644</v>
      </c>
      <c r="C168" s="48">
        <v>17</v>
      </c>
      <c r="D168" s="48" t="s">
        <v>56</v>
      </c>
      <c r="E168" s="48" t="str">
        <f t="shared" si="48"/>
        <v>PVS17B</v>
      </c>
      <c r="F168" s="48">
        <v>144.67794760000001</v>
      </c>
      <c r="G168" s="48">
        <v>-38.201952400000003</v>
      </c>
      <c r="H168" s="48"/>
      <c r="I168" s="48"/>
      <c r="J168" s="48"/>
      <c r="K168" s="48"/>
      <c r="L168" s="48"/>
      <c r="M168" s="48"/>
      <c r="N168" s="48"/>
      <c r="O168" s="48">
        <v>90</v>
      </c>
      <c r="P168" s="48">
        <v>90</v>
      </c>
      <c r="Q168" s="48">
        <v>80</v>
      </c>
      <c r="R168" s="48">
        <v>12</v>
      </c>
      <c r="S168" s="48"/>
      <c r="T168" s="48"/>
      <c r="U168" s="48"/>
      <c r="V168" s="48"/>
      <c r="W168" s="48"/>
      <c r="X168" s="48"/>
      <c r="Y168" s="48">
        <v>5</v>
      </c>
      <c r="Z168" s="48">
        <v>0</v>
      </c>
      <c r="AA168" s="48">
        <v>60</v>
      </c>
      <c r="AB168" s="48">
        <v>0</v>
      </c>
      <c r="AC168">
        <f t="shared" si="49"/>
        <v>28274.333882308139</v>
      </c>
    </row>
    <row r="169" spans="1:29" x14ac:dyDescent="0.35">
      <c r="A169" s="48" t="s">
        <v>117</v>
      </c>
      <c r="B169" s="49">
        <v>44644</v>
      </c>
      <c r="C169" s="48">
        <v>17</v>
      </c>
      <c r="D169" s="48" t="s">
        <v>56</v>
      </c>
      <c r="E169" s="48" t="str">
        <f t="shared" si="48"/>
        <v>PVS17B</v>
      </c>
      <c r="F169" s="48">
        <v>144.67794760000001</v>
      </c>
      <c r="G169" s="48">
        <v>-38.201952400000003</v>
      </c>
      <c r="H169" s="48"/>
      <c r="I169" s="48"/>
      <c r="J169" s="48"/>
      <c r="K169" s="48"/>
      <c r="L169" s="48"/>
      <c r="M169" s="48"/>
      <c r="N169" s="48"/>
      <c r="O169" s="48">
        <v>80</v>
      </c>
      <c r="P169" s="48">
        <v>60</v>
      </c>
      <c r="Q169" s="48">
        <v>70</v>
      </c>
      <c r="R169" s="48">
        <v>25</v>
      </c>
      <c r="S169" s="48"/>
      <c r="T169" s="48"/>
      <c r="U169" s="48"/>
      <c r="V169" s="48"/>
      <c r="W169" s="48"/>
      <c r="X169" s="48"/>
      <c r="Y169" s="48">
        <v>5</v>
      </c>
      <c r="Z169" s="48">
        <v>0</v>
      </c>
      <c r="AA169" s="48">
        <v>60</v>
      </c>
      <c r="AB169" s="48">
        <v>0</v>
      </c>
      <c r="AC169">
        <f t="shared" si="49"/>
        <v>16493.361431346413</v>
      </c>
    </row>
    <row r="170" spans="1:29" x14ac:dyDescent="0.35">
      <c r="A170" s="48" t="s">
        <v>117</v>
      </c>
      <c r="B170" s="49">
        <v>44644</v>
      </c>
      <c r="C170" s="48">
        <v>17</v>
      </c>
      <c r="D170" s="48" t="s">
        <v>56</v>
      </c>
      <c r="E170" s="48" t="str">
        <f t="shared" si="48"/>
        <v>PVS17B</v>
      </c>
      <c r="F170" s="48">
        <v>144.67794760000001</v>
      </c>
      <c r="G170" s="48">
        <v>-38.201952400000003</v>
      </c>
      <c r="H170" s="48"/>
      <c r="I170" s="48"/>
      <c r="J170" s="48"/>
      <c r="K170" s="48"/>
      <c r="L170" s="48"/>
      <c r="M170" s="48"/>
      <c r="N170" s="48"/>
      <c r="O170" s="48">
        <v>50</v>
      </c>
      <c r="P170" s="48">
        <v>10</v>
      </c>
      <c r="Q170" s="48">
        <v>10</v>
      </c>
      <c r="R170" s="48">
        <v>12</v>
      </c>
      <c r="S170" s="48"/>
      <c r="T170" s="48"/>
      <c r="U170" s="48"/>
      <c r="V170" s="48"/>
      <c r="W170" s="48"/>
      <c r="X170" s="48"/>
      <c r="Y170" s="48">
        <v>5</v>
      </c>
      <c r="Z170" s="48">
        <v>0</v>
      </c>
      <c r="AA170" s="48">
        <v>60</v>
      </c>
      <c r="AB170" s="48">
        <v>0</v>
      </c>
      <c r="AC170">
        <f t="shared" si="49"/>
        <v>392.69908169872411</v>
      </c>
    </row>
    <row r="171" spans="1:29" x14ac:dyDescent="0.35">
      <c r="A171" s="48" t="s">
        <v>117</v>
      </c>
      <c r="B171" s="49">
        <v>44644</v>
      </c>
      <c r="C171" s="48">
        <v>17</v>
      </c>
      <c r="D171" s="48" t="s">
        <v>56</v>
      </c>
      <c r="E171" s="48" t="str">
        <f t="shared" si="48"/>
        <v>PVS17B</v>
      </c>
      <c r="F171" s="48">
        <v>144.67794760000001</v>
      </c>
      <c r="G171" s="48">
        <v>-38.201952400000003</v>
      </c>
      <c r="H171" s="48"/>
      <c r="I171" s="48"/>
      <c r="J171" s="48"/>
      <c r="K171" s="48"/>
      <c r="L171" s="48"/>
      <c r="M171" s="48"/>
      <c r="N171" s="48"/>
      <c r="O171" s="48">
        <v>70</v>
      </c>
      <c r="P171" s="48">
        <v>20</v>
      </c>
      <c r="Q171" s="48">
        <v>50</v>
      </c>
      <c r="R171" s="48">
        <v>14</v>
      </c>
      <c r="S171" s="48"/>
      <c r="T171" s="48"/>
      <c r="U171" s="48"/>
      <c r="V171" s="48"/>
      <c r="W171" s="48"/>
      <c r="X171" s="48"/>
      <c r="Y171" s="48">
        <v>5</v>
      </c>
      <c r="Z171" s="48">
        <v>0</v>
      </c>
      <c r="AA171" s="48">
        <v>60</v>
      </c>
      <c r="AB171" s="48">
        <v>0</v>
      </c>
      <c r="AC171">
        <f t="shared" si="49"/>
        <v>3926.9908169872415</v>
      </c>
    </row>
    <row r="172" spans="1:29" x14ac:dyDescent="0.35">
      <c r="A172" s="48" t="s">
        <v>117</v>
      </c>
      <c r="B172" s="49">
        <v>44776</v>
      </c>
      <c r="C172" s="48">
        <v>18</v>
      </c>
      <c r="D172" s="48" t="s">
        <v>7</v>
      </c>
      <c r="E172" s="48" t="str">
        <f t="shared" si="48"/>
        <v>PVS18A</v>
      </c>
      <c r="F172" s="48">
        <v>144.67822039999999</v>
      </c>
      <c r="G172" s="48">
        <v>-38.20211655</v>
      </c>
      <c r="H172" s="48" t="s">
        <v>118</v>
      </c>
      <c r="I172" s="48" t="s">
        <v>118</v>
      </c>
      <c r="J172" s="48" t="s">
        <v>118</v>
      </c>
      <c r="K172" s="48" t="s">
        <v>118</v>
      </c>
      <c r="L172" s="48"/>
      <c r="M172" s="48"/>
      <c r="N172" s="48"/>
      <c r="O172" s="48">
        <v>111</v>
      </c>
      <c r="P172" s="48">
        <v>90</v>
      </c>
      <c r="Q172" s="48">
        <v>80</v>
      </c>
      <c r="R172" s="48">
        <v>52</v>
      </c>
      <c r="S172" s="48" t="s">
        <v>118</v>
      </c>
      <c r="T172" s="48" t="s">
        <v>118</v>
      </c>
      <c r="U172" s="48" t="s">
        <v>118</v>
      </c>
      <c r="V172" s="48"/>
      <c r="W172" s="48"/>
      <c r="X172" s="48"/>
      <c r="Y172" s="48">
        <v>11</v>
      </c>
      <c r="Z172" s="48">
        <v>0</v>
      </c>
      <c r="AA172" s="48">
        <v>1</v>
      </c>
      <c r="AB172" s="48">
        <v>0</v>
      </c>
      <c r="AC172">
        <f t="shared" si="49"/>
        <v>62203.534541077905</v>
      </c>
    </row>
    <row r="173" spans="1:29" x14ac:dyDescent="0.35">
      <c r="A173" s="48" t="s">
        <v>117</v>
      </c>
      <c r="B173" s="49">
        <v>44776</v>
      </c>
      <c r="C173" s="48">
        <v>18</v>
      </c>
      <c r="D173" s="48" t="s">
        <v>7</v>
      </c>
      <c r="E173" s="48" t="str">
        <f t="shared" si="48"/>
        <v>PVS18A</v>
      </c>
      <c r="F173" s="48">
        <v>144.67822039999999</v>
      </c>
      <c r="G173" s="48">
        <v>-38.20211655</v>
      </c>
      <c r="H173" s="48"/>
      <c r="I173" s="48"/>
      <c r="J173" s="48"/>
      <c r="K173" s="48"/>
      <c r="L173" s="48"/>
      <c r="M173" s="48"/>
      <c r="N173" s="48"/>
      <c r="O173" s="48">
        <v>156</v>
      </c>
      <c r="P173" s="48">
        <v>110</v>
      </c>
      <c r="Q173" s="48">
        <v>110</v>
      </c>
      <c r="R173" s="48">
        <v>12</v>
      </c>
      <c r="S173" s="48"/>
      <c r="T173" s="48"/>
      <c r="U173" s="48"/>
      <c r="V173" s="48"/>
      <c r="W173" s="48"/>
      <c r="X173" s="48"/>
      <c r="Y173" s="48">
        <v>11</v>
      </c>
      <c r="Z173" s="48">
        <v>0</v>
      </c>
      <c r="AA173" s="48">
        <v>1</v>
      </c>
      <c r="AB173" s="48">
        <v>0</v>
      </c>
      <c r="AC173">
        <f t="shared" si="49"/>
        <v>104536.49554820037</v>
      </c>
    </row>
    <row r="174" spans="1:29" x14ac:dyDescent="0.35">
      <c r="A174" s="48" t="s">
        <v>117</v>
      </c>
      <c r="B174" s="49">
        <v>44776</v>
      </c>
      <c r="C174" s="48">
        <v>18</v>
      </c>
      <c r="D174" s="48" t="s">
        <v>7</v>
      </c>
      <c r="E174" s="48" t="str">
        <f t="shared" si="48"/>
        <v>PVS18A</v>
      </c>
      <c r="F174" s="48">
        <v>144.67822039999999</v>
      </c>
      <c r="G174" s="48">
        <v>-38.20211655</v>
      </c>
      <c r="H174" s="48"/>
      <c r="I174" s="48"/>
      <c r="J174" s="48"/>
      <c r="K174" s="48"/>
      <c r="L174" s="48"/>
      <c r="M174" s="48"/>
      <c r="N174" s="48"/>
      <c r="O174" s="48">
        <v>80</v>
      </c>
      <c r="P174" s="48">
        <v>36</v>
      </c>
      <c r="Q174" s="48">
        <v>35</v>
      </c>
      <c r="R174" s="48"/>
      <c r="S174" s="48"/>
      <c r="T174" s="48"/>
      <c r="U174" s="48"/>
      <c r="V174" s="48"/>
      <c r="W174" s="48"/>
      <c r="X174" s="48"/>
      <c r="Y174" s="48">
        <v>11</v>
      </c>
      <c r="Z174" s="48">
        <v>0</v>
      </c>
      <c r="AA174" s="48">
        <v>1</v>
      </c>
      <c r="AB174" s="48">
        <v>0</v>
      </c>
      <c r="AC174">
        <f t="shared" si="49"/>
        <v>10885.618544688634</v>
      </c>
    </row>
    <row r="175" spans="1:29" x14ac:dyDescent="0.35">
      <c r="A175" s="48" t="s">
        <v>117</v>
      </c>
      <c r="B175" s="49">
        <v>44776</v>
      </c>
      <c r="C175" s="48">
        <v>18</v>
      </c>
      <c r="D175" s="48" t="s">
        <v>7</v>
      </c>
      <c r="E175" s="48" t="str">
        <f t="shared" si="48"/>
        <v>PVS18A</v>
      </c>
      <c r="F175" s="48">
        <v>144.67822039999999</v>
      </c>
      <c r="G175" s="48">
        <v>-38.20211655</v>
      </c>
      <c r="H175" s="48"/>
      <c r="I175" s="48"/>
      <c r="J175" s="48"/>
      <c r="K175" s="48"/>
      <c r="L175" s="48"/>
      <c r="M175" s="48"/>
      <c r="N175" s="48"/>
      <c r="O175" s="48">
        <v>120</v>
      </c>
      <c r="P175" s="48">
        <v>45</v>
      </c>
      <c r="Q175" s="48">
        <v>35</v>
      </c>
      <c r="R175" s="48"/>
      <c r="S175" s="48"/>
      <c r="T175" s="48"/>
      <c r="U175" s="48"/>
      <c r="V175" s="48"/>
      <c r="W175" s="48"/>
      <c r="X175" s="48"/>
      <c r="Y175" s="48">
        <v>11</v>
      </c>
      <c r="Z175" s="48">
        <v>0</v>
      </c>
      <c r="AA175" s="48">
        <v>1</v>
      </c>
      <c r="AB175" s="48">
        <v>0</v>
      </c>
      <c r="AC175">
        <f t="shared" si="49"/>
        <v>13607.023180860791</v>
      </c>
    </row>
    <row r="176" spans="1:29" x14ac:dyDescent="0.35">
      <c r="A176" s="48" t="s">
        <v>117</v>
      </c>
      <c r="B176" s="49">
        <v>44776</v>
      </c>
      <c r="C176" s="48">
        <v>18</v>
      </c>
      <c r="D176" s="48" t="s">
        <v>7</v>
      </c>
      <c r="E176" s="48" t="str">
        <f t="shared" si="48"/>
        <v>PVS18A</v>
      </c>
      <c r="F176" s="48">
        <v>144.67822039999999</v>
      </c>
      <c r="G176" s="48">
        <v>-38.20211655</v>
      </c>
      <c r="H176" s="48"/>
      <c r="I176" s="48"/>
      <c r="J176" s="48"/>
      <c r="K176" s="48"/>
      <c r="L176" s="48"/>
      <c r="M176" s="48"/>
      <c r="N176" s="48"/>
      <c r="O176" s="48">
        <v>133</v>
      </c>
      <c r="P176" s="48">
        <v>65</v>
      </c>
      <c r="Q176" s="48">
        <v>64</v>
      </c>
      <c r="R176" s="48"/>
      <c r="S176" s="48"/>
      <c r="T176" s="48"/>
      <c r="U176" s="48"/>
      <c r="V176" s="48"/>
      <c r="W176" s="48"/>
      <c r="X176" s="48"/>
      <c r="Y176" s="48">
        <v>11</v>
      </c>
      <c r="Z176" s="48">
        <v>0</v>
      </c>
      <c r="AA176" s="48">
        <v>1</v>
      </c>
      <c r="AB176" s="48">
        <v>0</v>
      </c>
      <c r="AC176">
        <f t="shared" si="49"/>
        <v>35939.819957067237</v>
      </c>
    </row>
    <row r="177" spans="1:29" x14ac:dyDescent="0.35">
      <c r="A177" s="48" t="s">
        <v>117</v>
      </c>
      <c r="B177" s="49">
        <v>44776</v>
      </c>
      <c r="C177" s="48">
        <v>18</v>
      </c>
      <c r="D177" s="48" t="s">
        <v>56</v>
      </c>
      <c r="E177" s="48" t="str">
        <f t="shared" si="48"/>
        <v>PVS18B</v>
      </c>
      <c r="F177" s="48">
        <v>144.67821960000001</v>
      </c>
      <c r="G177" s="48">
        <v>-38.2021595</v>
      </c>
      <c r="H177" s="48" t="s">
        <v>118</v>
      </c>
      <c r="I177" s="48" t="s">
        <v>118</v>
      </c>
      <c r="J177" s="48" t="s">
        <v>118</v>
      </c>
      <c r="K177" s="48" t="s">
        <v>118</v>
      </c>
      <c r="L177" s="48"/>
      <c r="M177" s="48"/>
      <c r="N177" s="48"/>
      <c r="O177" s="48">
        <v>80</v>
      </c>
      <c r="P177" s="48">
        <v>26</v>
      </c>
      <c r="Q177" s="48">
        <v>29</v>
      </c>
      <c r="R177" s="48">
        <v>16</v>
      </c>
      <c r="S177" s="48" t="s">
        <v>118</v>
      </c>
      <c r="T177" s="48" t="s">
        <v>118</v>
      </c>
      <c r="U177" s="48" t="s">
        <v>118</v>
      </c>
      <c r="V177" s="48"/>
      <c r="W177" s="48"/>
      <c r="X177" s="48"/>
      <c r="Y177" s="48">
        <v>4</v>
      </c>
      <c r="Z177" s="48">
        <v>0</v>
      </c>
      <c r="AA177" s="48">
        <v>30</v>
      </c>
      <c r="AB177" s="48">
        <v>0</v>
      </c>
      <c r="AC177">
        <f t="shared" si="49"/>
        <v>2368.7608608067039</v>
      </c>
    </row>
    <row r="178" spans="1:29" x14ac:dyDescent="0.35">
      <c r="A178" s="48" t="s">
        <v>117</v>
      </c>
      <c r="B178" s="49">
        <v>44776</v>
      </c>
      <c r="C178" s="48">
        <v>18</v>
      </c>
      <c r="D178" s="48" t="s">
        <v>56</v>
      </c>
      <c r="E178" s="48" t="str">
        <f t="shared" si="48"/>
        <v>PVS18B</v>
      </c>
      <c r="F178" s="48">
        <v>144.67821960000001</v>
      </c>
      <c r="G178" s="48">
        <v>-38.2021595</v>
      </c>
      <c r="H178" s="48"/>
      <c r="I178" s="48"/>
      <c r="J178" s="48"/>
      <c r="K178" s="48"/>
      <c r="L178" s="48"/>
      <c r="M178" s="48"/>
      <c r="N178" s="48"/>
      <c r="O178" s="48">
        <v>170</v>
      </c>
      <c r="P178" s="48">
        <v>110</v>
      </c>
      <c r="Q178" s="48">
        <v>90</v>
      </c>
      <c r="R178" s="48">
        <v>11</v>
      </c>
      <c r="S178" s="48"/>
      <c r="T178" s="48"/>
      <c r="U178" s="48"/>
      <c r="V178" s="48"/>
      <c r="W178" s="48"/>
      <c r="X178" s="48"/>
      <c r="Y178" s="48">
        <v>4</v>
      </c>
      <c r="Z178" s="48">
        <v>0</v>
      </c>
      <c r="AA178" s="48">
        <v>30</v>
      </c>
      <c r="AB178" s="48">
        <v>0</v>
      </c>
      <c r="AC178">
        <f t="shared" si="49"/>
        <v>31101.767270538952</v>
      </c>
    </row>
    <row r="179" spans="1:29" x14ac:dyDescent="0.35">
      <c r="A179" s="48" t="s">
        <v>117</v>
      </c>
      <c r="B179" s="49">
        <v>44776</v>
      </c>
      <c r="C179" s="48">
        <v>18</v>
      </c>
      <c r="D179" s="48" t="s">
        <v>56</v>
      </c>
      <c r="E179" s="48" t="str">
        <f t="shared" si="48"/>
        <v>PVS18B</v>
      </c>
      <c r="F179" s="48">
        <v>144.67821960000001</v>
      </c>
      <c r="G179" s="48">
        <v>-38.2021595</v>
      </c>
      <c r="H179" s="48"/>
      <c r="I179" s="48"/>
      <c r="J179" s="48"/>
      <c r="K179" s="48"/>
      <c r="L179" s="48"/>
      <c r="M179" s="48"/>
      <c r="N179" s="48"/>
      <c r="O179" s="48">
        <v>119</v>
      </c>
      <c r="P179" s="48">
        <v>100</v>
      </c>
      <c r="Q179" s="48">
        <v>95</v>
      </c>
      <c r="R179" s="48">
        <v>14</v>
      </c>
      <c r="S179" s="48"/>
      <c r="T179" s="48"/>
      <c r="U179" s="48"/>
      <c r="V179" s="48"/>
      <c r="W179" s="48"/>
      <c r="X179" s="48"/>
      <c r="Y179" s="48">
        <v>4</v>
      </c>
      <c r="Z179" s="48">
        <v>0</v>
      </c>
      <c r="AA179" s="48">
        <v>30</v>
      </c>
      <c r="AB179" s="48">
        <v>0</v>
      </c>
      <c r="AC179">
        <f t="shared" si="49"/>
        <v>29845.130209103034</v>
      </c>
    </row>
    <row r="180" spans="1:29" x14ac:dyDescent="0.35">
      <c r="A180" s="48" t="s">
        <v>117</v>
      </c>
      <c r="B180" s="49">
        <v>44776</v>
      </c>
      <c r="C180" s="48">
        <v>18</v>
      </c>
      <c r="D180" s="48" t="s">
        <v>56</v>
      </c>
      <c r="E180" s="48" t="str">
        <f t="shared" si="48"/>
        <v>PVS18B</v>
      </c>
      <c r="F180" s="48">
        <v>144.67821960000001</v>
      </c>
      <c r="G180" s="48">
        <v>-38.2021595</v>
      </c>
      <c r="H180" s="48"/>
      <c r="I180" s="48"/>
      <c r="J180" s="48"/>
      <c r="K180" s="48"/>
      <c r="L180" s="48"/>
      <c r="M180" s="48"/>
      <c r="N180" s="48"/>
      <c r="O180" s="48">
        <v>64</v>
      </c>
      <c r="P180" s="48">
        <v>43</v>
      </c>
      <c r="Q180" s="48">
        <v>47</v>
      </c>
      <c r="R180" s="48">
        <v>7</v>
      </c>
      <c r="S180" s="48"/>
      <c r="T180" s="48"/>
      <c r="U180" s="48"/>
      <c r="V180" s="48"/>
      <c r="W180" s="48"/>
      <c r="X180" s="48"/>
      <c r="Y180" s="48">
        <v>4</v>
      </c>
      <c r="Z180" s="48">
        <v>0</v>
      </c>
      <c r="AA180" s="48">
        <v>30</v>
      </c>
      <c r="AB180" s="48">
        <v>0</v>
      </c>
      <c r="AC180">
        <f t="shared" si="49"/>
        <v>6349.1587529049721</v>
      </c>
    </row>
    <row r="181" spans="1:29" x14ac:dyDescent="0.35">
      <c r="A181" s="48" t="s">
        <v>117</v>
      </c>
      <c r="B181" s="49">
        <v>44776</v>
      </c>
      <c r="C181" s="48">
        <v>18</v>
      </c>
      <c r="D181" s="48" t="s">
        <v>56</v>
      </c>
      <c r="E181" s="48" t="str">
        <f t="shared" si="48"/>
        <v>PVS18B</v>
      </c>
      <c r="F181" s="48">
        <v>144.67821960000001</v>
      </c>
      <c r="G181" s="48">
        <v>-38.2021595</v>
      </c>
      <c r="H181" s="48"/>
      <c r="I181" s="48"/>
      <c r="J181" s="48"/>
      <c r="K181" s="48"/>
      <c r="L181" s="48"/>
      <c r="M181" s="48"/>
      <c r="N181" s="48"/>
      <c r="O181" s="48">
        <v>64</v>
      </c>
      <c r="P181" s="48">
        <v>43</v>
      </c>
      <c r="Q181" s="48">
        <v>47</v>
      </c>
      <c r="R181" s="48">
        <v>13</v>
      </c>
      <c r="S181" s="48"/>
      <c r="T181" s="48"/>
      <c r="U181" s="48"/>
      <c r="V181" s="48"/>
      <c r="W181" s="48"/>
      <c r="X181" s="48"/>
      <c r="Y181" s="48">
        <v>4</v>
      </c>
      <c r="Z181" s="48">
        <v>0</v>
      </c>
      <c r="AA181" s="48">
        <v>30</v>
      </c>
      <c r="AB181" s="48">
        <v>0</v>
      </c>
      <c r="AC181">
        <f t="shared" si="49"/>
        <v>6349.1587529049721</v>
      </c>
    </row>
    <row r="182" spans="1:29" x14ac:dyDescent="0.35">
      <c r="A182" s="48" t="s">
        <v>117</v>
      </c>
      <c r="B182" s="49">
        <v>44644</v>
      </c>
      <c r="C182" s="48">
        <v>19</v>
      </c>
      <c r="D182" s="48" t="s">
        <v>7</v>
      </c>
      <c r="E182" s="48" t="str">
        <f t="shared" si="48"/>
        <v>PVS19A</v>
      </c>
      <c r="F182" s="48">
        <v>144.67805580000001</v>
      </c>
      <c r="G182" s="48">
        <v>-38.201830739999998</v>
      </c>
      <c r="H182" s="48" t="s">
        <v>118</v>
      </c>
      <c r="I182" s="48" t="s">
        <v>118</v>
      </c>
      <c r="J182" s="48" t="s">
        <v>118</v>
      </c>
      <c r="K182" s="48" t="s">
        <v>118</v>
      </c>
      <c r="L182" s="48"/>
      <c r="M182" s="48"/>
      <c r="N182" s="48"/>
      <c r="O182" s="48">
        <v>110</v>
      </c>
      <c r="P182" s="48">
        <v>85</v>
      </c>
      <c r="Q182" s="48">
        <v>90</v>
      </c>
      <c r="R182" s="48">
        <v>22</v>
      </c>
      <c r="S182" s="48" t="s">
        <v>118</v>
      </c>
      <c r="T182" s="48" t="s">
        <v>118</v>
      </c>
      <c r="U182" s="48" t="s">
        <v>118</v>
      </c>
      <c r="V182" s="48"/>
      <c r="W182" s="48"/>
      <c r="X182" s="48"/>
      <c r="Y182" s="48">
        <v>22</v>
      </c>
      <c r="Z182" s="48">
        <v>0</v>
      </c>
      <c r="AA182" s="48">
        <v>2.75</v>
      </c>
      <c r="AB182" s="48">
        <v>0</v>
      </c>
      <c r="AC182">
        <f t="shared" si="49"/>
        <v>132182.51089979053</v>
      </c>
    </row>
    <row r="183" spans="1:29" x14ac:dyDescent="0.35">
      <c r="A183" s="48" t="s">
        <v>117</v>
      </c>
      <c r="B183" s="49">
        <v>44644</v>
      </c>
      <c r="C183" s="48">
        <v>19</v>
      </c>
      <c r="D183" s="48" t="s">
        <v>7</v>
      </c>
      <c r="E183" s="48" t="str">
        <f t="shared" si="48"/>
        <v>PVS19A</v>
      </c>
      <c r="F183" s="48">
        <v>144.67805580000001</v>
      </c>
      <c r="G183" s="48">
        <v>-38.201830739999998</v>
      </c>
      <c r="H183" s="48"/>
      <c r="I183" s="48"/>
      <c r="J183" s="48"/>
      <c r="K183" s="48"/>
      <c r="L183" s="48"/>
      <c r="M183" s="48"/>
      <c r="N183" s="48"/>
      <c r="O183" s="48">
        <v>100</v>
      </c>
      <c r="P183" s="48">
        <v>20</v>
      </c>
      <c r="Q183" s="48">
        <v>20</v>
      </c>
      <c r="R183" s="48">
        <v>17</v>
      </c>
      <c r="S183" s="48"/>
      <c r="T183" s="48"/>
      <c r="U183" s="48"/>
      <c r="V183" s="48"/>
      <c r="W183" s="48"/>
      <c r="X183" s="48"/>
      <c r="Y183" s="48">
        <v>22</v>
      </c>
      <c r="Z183" s="48">
        <v>0</v>
      </c>
      <c r="AA183" s="48">
        <v>2.75</v>
      </c>
      <c r="AB183" s="48">
        <v>0</v>
      </c>
      <c r="AC183">
        <f t="shared" si="49"/>
        <v>6911.5038378975451</v>
      </c>
    </row>
    <row r="184" spans="1:29" x14ac:dyDescent="0.35">
      <c r="A184" s="48" t="s">
        <v>117</v>
      </c>
      <c r="B184" s="49">
        <v>44644</v>
      </c>
      <c r="C184" s="48">
        <v>19</v>
      </c>
      <c r="D184" s="48" t="s">
        <v>7</v>
      </c>
      <c r="E184" s="48" t="str">
        <f t="shared" si="48"/>
        <v>PVS19A</v>
      </c>
      <c r="F184" s="48">
        <v>144.67805580000001</v>
      </c>
      <c r="G184" s="48">
        <v>-38.201830739999998</v>
      </c>
      <c r="H184" s="48"/>
      <c r="I184" s="48"/>
      <c r="J184" s="48"/>
      <c r="K184" s="48"/>
      <c r="L184" s="48"/>
      <c r="M184" s="48"/>
      <c r="N184" s="48"/>
      <c r="O184" s="48">
        <v>115</v>
      </c>
      <c r="P184" s="48">
        <v>120</v>
      </c>
      <c r="Q184" s="48">
        <v>90</v>
      </c>
      <c r="R184" s="48">
        <v>15</v>
      </c>
      <c r="S184" s="48"/>
      <c r="T184" s="48"/>
      <c r="U184" s="48"/>
      <c r="V184" s="48"/>
      <c r="W184" s="48"/>
      <c r="X184" s="48"/>
      <c r="Y184" s="48">
        <v>22</v>
      </c>
      <c r="Z184" s="48">
        <v>0</v>
      </c>
      <c r="AA184" s="48">
        <v>2.75</v>
      </c>
      <c r="AB184" s="48">
        <v>0</v>
      </c>
      <c r="AC184">
        <f t="shared" si="49"/>
        <v>186610.60362323371</v>
      </c>
    </row>
    <row r="185" spans="1:29" x14ac:dyDescent="0.35">
      <c r="A185" s="48" t="s">
        <v>117</v>
      </c>
      <c r="B185" s="49">
        <v>44644</v>
      </c>
      <c r="C185" s="48">
        <v>19</v>
      </c>
      <c r="D185" s="48" t="s">
        <v>7</v>
      </c>
      <c r="E185" s="48" t="str">
        <f t="shared" si="48"/>
        <v>PVS19A</v>
      </c>
      <c r="F185" s="48">
        <v>144.67805580000001</v>
      </c>
      <c r="G185" s="48">
        <v>-38.201830739999998</v>
      </c>
      <c r="H185" s="48"/>
      <c r="I185" s="48"/>
      <c r="J185" s="48"/>
      <c r="K185" s="48"/>
      <c r="L185" s="48"/>
      <c r="M185" s="48"/>
      <c r="N185" s="48"/>
      <c r="O185" s="48">
        <v>120</v>
      </c>
      <c r="P185" s="48">
        <v>70</v>
      </c>
      <c r="Q185" s="48">
        <v>80</v>
      </c>
      <c r="R185" s="48">
        <v>11</v>
      </c>
      <c r="S185" s="48"/>
      <c r="T185" s="48"/>
      <c r="U185" s="48"/>
      <c r="V185" s="48"/>
      <c r="W185" s="48"/>
      <c r="X185" s="48"/>
      <c r="Y185" s="48">
        <v>22</v>
      </c>
      <c r="Z185" s="48">
        <v>0</v>
      </c>
      <c r="AA185" s="48">
        <v>2.75</v>
      </c>
      <c r="AB185" s="48">
        <v>0</v>
      </c>
      <c r="AC185">
        <f t="shared" si="49"/>
        <v>96761.053730565633</v>
      </c>
    </row>
    <row r="186" spans="1:29" x14ac:dyDescent="0.35">
      <c r="A186" s="48" t="s">
        <v>117</v>
      </c>
      <c r="B186" s="49">
        <v>44644</v>
      </c>
      <c r="C186" s="48">
        <v>19</v>
      </c>
      <c r="D186" s="48" t="s">
        <v>7</v>
      </c>
      <c r="E186" s="48" t="str">
        <f t="shared" si="48"/>
        <v>PVS19A</v>
      </c>
      <c r="F186" s="48">
        <v>144.67805580000001</v>
      </c>
      <c r="G186" s="48">
        <v>-38.201830739999998</v>
      </c>
      <c r="H186" s="48"/>
      <c r="I186" s="48"/>
      <c r="J186" s="48"/>
      <c r="K186" s="48"/>
      <c r="L186" s="48"/>
      <c r="M186" s="48"/>
      <c r="N186" s="48"/>
      <c r="O186" s="48">
        <v>125</v>
      </c>
      <c r="P186" s="48">
        <v>60</v>
      </c>
      <c r="Q186" s="48">
        <v>70</v>
      </c>
      <c r="R186" s="48">
        <v>15</v>
      </c>
      <c r="S186" s="48"/>
      <c r="T186" s="48"/>
      <c r="U186" s="48"/>
      <c r="V186" s="48"/>
      <c r="W186" s="48"/>
      <c r="X186" s="48"/>
      <c r="Y186" s="48">
        <v>22</v>
      </c>
      <c r="Z186" s="48">
        <v>0</v>
      </c>
      <c r="AA186" s="48">
        <v>2.75</v>
      </c>
      <c r="AB186" s="48">
        <v>0</v>
      </c>
      <c r="AC186">
        <f t="shared" si="49"/>
        <v>72570.790297924221</v>
      </c>
    </row>
    <row r="187" spans="1:29" x14ac:dyDescent="0.35">
      <c r="A187" s="48" t="s">
        <v>117</v>
      </c>
      <c r="B187" s="49">
        <v>44644</v>
      </c>
      <c r="C187" s="48">
        <v>19</v>
      </c>
      <c r="D187" s="48" t="s">
        <v>56</v>
      </c>
      <c r="E187" s="48" t="str">
        <f t="shared" si="48"/>
        <v>PVS19B</v>
      </c>
      <c r="F187" s="48">
        <v>144.6780947</v>
      </c>
      <c r="G187" s="48">
        <v>-38.201850980000003</v>
      </c>
      <c r="H187" s="48" t="s">
        <v>118</v>
      </c>
      <c r="I187" s="48" t="s">
        <v>118</v>
      </c>
      <c r="J187" s="48" t="s">
        <v>118</v>
      </c>
      <c r="K187" s="48" t="s">
        <v>118</v>
      </c>
      <c r="L187" s="48"/>
      <c r="M187" s="48"/>
      <c r="N187" s="48"/>
      <c r="O187" s="48">
        <v>95</v>
      </c>
      <c r="P187" s="48">
        <v>90</v>
      </c>
      <c r="Q187" s="48">
        <v>70</v>
      </c>
      <c r="R187" s="48">
        <v>26</v>
      </c>
      <c r="S187" s="48" t="s">
        <v>118</v>
      </c>
      <c r="T187" s="48" t="s">
        <v>118</v>
      </c>
      <c r="U187" s="48" t="s">
        <v>118</v>
      </c>
      <c r="V187" s="48"/>
      <c r="W187" s="48"/>
      <c r="X187" s="48"/>
      <c r="Y187" s="48">
        <v>14</v>
      </c>
      <c r="Z187" s="48">
        <v>0</v>
      </c>
      <c r="AA187" s="48">
        <v>4.25</v>
      </c>
      <c r="AB187" s="48">
        <v>0</v>
      </c>
      <c r="AC187">
        <f t="shared" si="49"/>
        <v>69272.118011654937</v>
      </c>
    </row>
    <row r="188" spans="1:29" x14ac:dyDescent="0.35">
      <c r="A188" s="48" t="s">
        <v>117</v>
      </c>
      <c r="B188" s="49">
        <v>44644</v>
      </c>
      <c r="C188" s="48">
        <v>19</v>
      </c>
      <c r="D188" s="48" t="s">
        <v>56</v>
      </c>
      <c r="E188" s="48" t="str">
        <f t="shared" si="48"/>
        <v>PVS19B</v>
      </c>
      <c r="F188" s="48">
        <v>144.6780947</v>
      </c>
      <c r="G188" s="48">
        <v>-38.201850980000003</v>
      </c>
      <c r="H188" s="48"/>
      <c r="I188" s="48"/>
      <c r="J188" s="48"/>
      <c r="K188" s="48"/>
      <c r="L188" s="48"/>
      <c r="M188" s="48"/>
      <c r="N188" s="48"/>
      <c r="O188" s="48">
        <v>120</v>
      </c>
      <c r="P188" s="48">
        <v>40</v>
      </c>
      <c r="Q188" s="48">
        <v>30</v>
      </c>
      <c r="R188" s="48">
        <v>8</v>
      </c>
      <c r="S188" s="48"/>
      <c r="T188" s="48"/>
      <c r="U188" s="48"/>
      <c r="V188" s="48"/>
      <c r="W188" s="48"/>
      <c r="X188" s="48"/>
      <c r="Y188" s="48">
        <v>14</v>
      </c>
      <c r="Z188" s="48">
        <v>0</v>
      </c>
      <c r="AA188" s="48">
        <v>4.25</v>
      </c>
      <c r="AB188" s="48">
        <v>0</v>
      </c>
      <c r="AC188">
        <f t="shared" si="49"/>
        <v>13194.689145077131</v>
      </c>
    </row>
    <row r="189" spans="1:29" x14ac:dyDescent="0.35">
      <c r="A189" s="48" t="s">
        <v>117</v>
      </c>
      <c r="B189" s="49">
        <v>44644</v>
      </c>
      <c r="C189" s="48">
        <v>19</v>
      </c>
      <c r="D189" s="48" t="s">
        <v>56</v>
      </c>
      <c r="E189" s="48" t="str">
        <f t="shared" si="48"/>
        <v>PVS19B</v>
      </c>
      <c r="F189" s="48">
        <v>144.6780947</v>
      </c>
      <c r="G189" s="48">
        <v>-38.201850980000003</v>
      </c>
      <c r="H189" s="48"/>
      <c r="I189" s="48"/>
      <c r="J189" s="48"/>
      <c r="K189" s="48"/>
      <c r="L189" s="48"/>
      <c r="M189" s="48"/>
      <c r="N189" s="48"/>
      <c r="O189" s="48">
        <v>140</v>
      </c>
      <c r="P189" s="48">
        <v>100</v>
      </c>
      <c r="Q189" s="48">
        <v>160</v>
      </c>
      <c r="R189" s="48">
        <v>20</v>
      </c>
      <c r="S189" s="48"/>
      <c r="T189" s="48"/>
      <c r="U189" s="48"/>
      <c r="V189" s="48"/>
      <c r="W189" s="48"/>
      <c r="X189" s="48"/>
      <c r="Y189" s="48">
        <v>14</v>
      </c>
      <c r="Z189" s="48">
        <v>0</v>
      </c>
      <c r="AA189" s="48">
        <v>4.25</v>
      </c>
      <c r="AB189" s="48">
        <v>0</v>
      </c>
      <c r="AC189">
        <f t="shared" si="49"/>
        <v>175929.18860102841</v>
      </c>
    </row>
    <row r="190" spans="1:29" x14ac:dyDescent="0.35">
      <c r="A190" s="48" t="s">
        <v>117</v>
      </c>
      <c r="B190" s="49">
        <v>44644</v>
      </c>
      <c r="C190" s="48">
        <v>19</v>
      </c>
      <c r="D190" s="48" t="s">
        <v>56</v>
      </c>
      <c r="E190" s="48" t="str">
        <f t="shared" si="48"/>
        <v>PVS19B</v>
      </c>
      <c r="F190" s="48">
        <v>144.6780947</v>
      </c>
      <c r="G190" s="48">
        <v>-38.201850980000003</v>
      </c>
      <c r="H190" s="48"/>
      <c r="I190" s="48"/>
      <c r="J190" s="48"/>
      <c r="K190" s="48"/>
      <c r="L190" s="48"/>
      <c r="M190" s="48"/>
      <c r="N190" s="48"/>
      <c r="O190" s="48">
        <v>110</v>
      </c>
      <c r="P190" s="48">
        <v>80</v>
      </c>
      <c r="Q190" s="48">
        <v>90</v>
      </c>
      <c r="R190" s="48">
        <v>50</v>
      </c>
      <c r="S190" s="48"/>
      <c r="T190" s="48"/>
      <c r="U190" s="48"/>
      <c r="V190" s="48"/>
      <c r="W190" s="48"/>
      <c r="X190" s="48"/>
      <c r="Y190" s="48">
        <v>14</v>
      </c>
      <c r="Z190" s="48">
        <v>0</v>
      </c>
      <c r="AA190" s="48">
        <v>4.25</v>
      </c>
      <c r="AB190" s="48">
        <v>0</v>
      </c>
      <c r="AC190">
        <f t="shared" si="49"/>
        <v>79168.134870462789</v>
      </c>
    </row>
    <row r="191" spans="1:29" x14ac:dyDescent="0.35">
      <c r="A191" s="48" t="s">
        <v>117</v>
      </c>
      <c r="B191" s="49">
        <v>44644</v>
      </c>
      <c r="C191" s="48">
        <v>19</v>
      </c>
      <c r="D191" s="48" t="s">
        <v>56</v>
      </c>
      <c r="E191" s="48" t="str">
        <f t="shared" si="48"/>
        <v>PVS19B</v>
      </c>
      <c r="F191" s="48">
        <v>144.6780947</v>
      </c>
      <c r="G191" s="48">
        <v>-38.201850980000003</v>
      </c>
      <c r="H191" s="48"/>
      <c r="I191" s="48"/>
      <c r="J191" s="48"/>
      <c r="K191" s="48"/>
      <c r="L191" s="48"/>
      <c r="M191" s="48"/>
      <c r="N191" s="48"/>
      <c r="O191" s="48">
        <v>95</v>
      </c>
      <c r="P191" s="48">
        <v>80</v>
      </c>
      <c r="Q191" s="48">
        <v>90</v>
      </c>
      <c r="R191" s="48">
        <v>6</v>
      </c>
      <c r="S191" s="48"/>
      <c r="T191" s="48"/>
      <c r="U191" s="48"/>
      <c r="V191" s="48"/>
      <c r="W191" s="48"/>
      <c r="X191" s="48"/>
      <c r="Y191" s="48">
        <v>14</v>
      </c>
      <c r="Z191" s="48">
        <v>0</v>
      </c>
      <c r="AA191" s="48">
        <v>4.25</v>
      </c>
      <c r="AB191" s="48">
        <v>0</v>
      </c>
      <c r="AC191">
        <f t="shared" si="49"/>
        <v>79168.134870462789</v>
      </c>
    </row>
    <row r="192" spans="1:29" x14ac:dyDescent="0.35">
      <c r="A192" s="48" t="s">
        <v>117</v>
      </c>
      <c r="B192" s="49">
        <v>44776</v>
      </c>
      <c r="C192" s="48">
        <v>20</v>
      </c>
      <c r="D192" s="48" t="s">
        <v>7</v>
      </c>
      <c r="E192" s="48" t="str">
        <f t="shared" si="48"/>
        <v>PVS20A</v>
      </c>
      <c r="F192" s="48">
        <v>144.6784341</v>
      </c>
      <c r="G192" s="48">
        <v>-38.202114850000001</v>
      </c>
      <c r="H192" s="48" t="s">
        <v>118</v>
      </c>
      <c r="I192" s="48" t="s">
        <v>118</v>
      </c>
      <c r="J192" s="48" t="s">
        <v>118</v>
      </c>
      <c r="K192" s="48" t="s">
        <v>118</v>
      </c>
      <c r="L192" s="48"/>
      <c r="M192" s="48"/>
      <c r="N192" s="48"/>
      <c r="O192" s="48">
        <v>76</v>
      </c>
      <c r="P192" s="48">
        <v>330</v>
      </c>
      <c r="Q192" s="48">
        <v>45</v>
      </c>
      <c r="R192" s="48">
        <v>19</v>
      </c>
      <c r="S192" s="48" t="s">
        <v>118</v>
      </c>
      <c r="T192" s="48" t="s">
        <v>118</v>
      </c>
      <c r="U192" s="48" t="s">
        <v>118</v>
      </c>
      <c r="V192" s="48"/>
      <c r="W192" s="48"/>
      <c r="X192" s="48"/>
      <c r="Y192" s="48">
        <v>5</v>
      </c>
      <c r="Z192" s="48">
        <v>0</v>
      </c>
      <c r="AA192" s="48">
        <v>81.5</v>
      </c>
      <c r="AB192" s="48">
        <v>0</v>
      </c>
      <c r="AC192">
        <f t="shared" si="49"/>
        <v>58315.813632260535</v>
      </c>
    </row>
    <row r="193" spans="1:29" x14ac:dyDescent="0.35">
      <c r="A193" s="48" t="s">
        <v>117</v>
      </c>
      <c r="B193" s="49">
        <v>44776</v>
      </c>
      <c r="C193" s="48">
        <v>20</v>
      </c>
      <c r="D193" s="48" t="s">
        <v>7</v>
      </c>
      <c r="E193" s="48" t="str">
        <f t="shared" si="48"/>
        <v>PVS20A</v>
      </c>
      <c r="F193" s="48">
        <v>144.6784341</v>
      </c>
      <c r="G193" s="48">
        <v>-38.202114850000001</v>
      </c>
      <c r="H193" s="48"/>
      <c r="I193" s="48"/>
      <c r="J193" s="48"/>
      <c r="K193" s="48"/>
      <c r="L193" s="48"/>
      <c r="M193" s="48"/>
      <c r="N193" s="48"/>
      <c r="O193" s="48">
        <v>70</v>
      </c>
      <c r="P193" s="48">
        <v>23</v>
      </c>
      <c r="Q193" s="48">
        <v>30</v>
      </c>
      <c r="R193" s="48">
        <v>13</v>
      </c>
      <c r="S193" s="48"/>
      <c r="T193" s="48"/>
      <c r="U193" s="48"/>
      <c r="V193" s="48"/>
      <c r="W193" s="48"/>
      <c r="X193" s="48"/>
      <c r="Y193" s="48">
        <v>5</v>
      </c>
      <c r="Z193" s="48">
        <v>0</v>
      </c>
      <c r="AA193" s="48">
        <v>81.5</v>
      </c>
      <c r="AB193" s="48">
        <v>0</v>
      </c>
      <c r="AC193">
        <f t="shared" si="49"/>
        <v>2709.6236637211964</v>
      </c>
    </row>
    <row r="194" spans="1:29" x14ac:dyDescent="0.35">
      <c r="A194" s="48" t="s">
        <v>117</v>
      </c>
      <c r="B194" s="49">
        <v>44776</v>
      </c>
      <c r="C194" s="48">
        <v>20</v>
      </c>
      <c r="D194" s="48" t="s">
        <v>7</v>
      </c>
      <c r="E194" s="48" t="str">
        <f t="shared" ref="E194:E257" si="60">CONCATENATE(A194,C194,D194)</f>
        <v>PVS20A</v>
      </c>
      <c r="F194" s="48">
        <v>144.6784341</v>
      </c>
      <c r="G194" s="48">
        <v>-38.202114850000001</v>
      </c>
      <c r="H194" s="48"/>
      <c r="I194" s="48"/>
      <c r="J194" s="48"/>
      <c r="K194" s="48"/>
      <c r="L194" s="48"/>
      <c r="M194" s="48"/>
      <c r="N194" s="48"/>
      <c r="O194" s="48">
        <v>76</v>
      </c>
      <c r="P194" s="48">
        <v>27</v>
      </c>
      <c r="Q194" s="48">
        <v>23</v>
      </c>
      <c r="R194" s="48">
        <v>9</v>
      </c>
      <c r="S194" s="48"/>
      <c r="T194" s="48"/>
      <c r="U194" s="48"/>
      <c r="V194" s="48"/>
      <c r="W194" s="48"/>
      <c r="X194" s="48"/>
      <c r="Y194" s="48">
        <v>5</v>
      </c>
      <c r="Z194" s="48">
        <v>0</v>
      </c>
      <c r="AA194" s="48">
        <v>81.5</v>
      </c>
      <c r="AB194" s="48">
        <v>0</v>
      </c>
      <c r="AC194">
        <f t="shared" si="49"/>
        <v>2438.6612973490769</v>
      </c>
    </row>
    <row r="195" spans="1:29" x14ac:dyDescent="0.35">
      <c r="A195" s="48" t="s">
        <v>117</v>
      </c>
      <c r="B195" s="49">
        <v>44776</v>
      </c>
      <c r="C195" s="48">
        <v>20</v>
      </c>
      <c r="D195" s="48" t="s">
        <v>7</v>
      </c>
      <c r="E195" s="48" t="str">
        <f t="shared" si="60"/>
        <v>PVS20A</v>
      </c>
      <c r="F195" s="48">
        <v>144.6784341</v>
      </c>
      <c r="G195" s="48">
        <v>-38.202114850000001</v>
      </c>
      <c r="H195" s="48"/>
      <c r="I195" s="48"/>
      <c r="J195" s="48"/>
      <c r="K195" s="48"/>
      <c r="L195" s="48"/>
      <c r="M195" s="48"/>
      <c r="N195" s="48"/>
      <c r="O195" s="48">
        <v>39</v>
      </c>
      <c r="P195" s="48">
        <v>15</v>
      </c>
      <c r="Q195" s="48">
        <v>12</v>
      </c>
      <c r="R195" s="48">
        <v>8</v>
      </c>
      <c r="S195" s="48"/>
      <c r="T195" s="48"/>
      <c r="U195" s="48"/>
      <c r="V195" s="48"/>
      <c r="W195" s="48"/>
      <c r="X195" s="48"/>
      <c r="Y195" s="48">
        <v>5</v>
      </c>
      <c r="Z195" s="48">
        <v>0</v>
      </c>
      <c r="AA195" s="48">
        <v>81.5</v>
      </c>
      <c r="AB195" s="48">
        <v>0</v>
      </c>
      <c r="AC195">
        <f t="shared" ref="AC195:AC258" si="61">Y195*(P195/2)*(Q195/2)*PI()</f>
        <v>706.85834705770344</v>
      </c>
    </row>
    <row r="196" spans="1:29" x14ac:dyDescent="0.35">
      <c r="A196" s="48" t="s">
        <v>117</v>
      </c>
      <c r="B196" s="49">
        <v>44776</v>
      </c>
      <c r="C196" s="48">
        <v>20</v>
      </c>
      <c r="D196" s="48" t="s">
        <v>7</v>
      </c>
      <c r="E196" s="48" t="str">
        <f t="shared" si="60"/>
        <v>PVS20A</v>
      </c>
      <c r="F196" s="48">
        <v>144.6784341</v>
      </c>
      <c r="G196" s="48">
        <v>-38.202114850000001</v>
      </c>
      <c r="H196" s="48"/>
      <c r="I196" s="48"/>
      <c r="J196" s="48"/>
      <c r="K196" s="48"/>
      <c r="L196" s="48"/>
      <c r="M196" s="48"/>
      <c r="N196" s="48"/>
      <c r="O196" s="48">
        <v>68</v>
      </c>
      <c r="P196" s="48">
        <v>34</v>
      </c>
      <c r="Q196" s="48">
        <v>31</v>
      </c>
      <c r="R196" s="48">
        <v>10</v>
      </c>
      <c r="S196" s="48"/>
      <c r="T196" s="48"/>
      <c r="U196" s="48"/>
      <c r="V196" s="48"/>
      <c r="W196" s="48"/>
      <c r="X196" s="48"/>
      <c r="Y196" s="48">
        <v>5</v>
      </c>
      <c r="Z196" s="48">
        <v>0</v>
      </c>
      <c r="AA196" s="48">
        <v>81.5</v>
      </c>
      <c r="AB196" s="48">
        <v>0</v>
      </c>
      <c r="AC196">
        <f t="shared" si="61"/>
        <v>4139.0483211045521</v>
      </c>
    </row>
    <row r="197" spans="1:29" x14ac:dyDescent="0.35">
      <c r="A197" s="48" t="s">
        <v>117</v>
      </c>
      <c r="B197" s="49">
        <v>44776</v>
      </c>
      <c r="C197" s="48">
        <v>20</v>
      </c>
      <c r="D197" s="48" t="s">
        <v>56</v>
      </c>
      <c r="E197" s="48" t="str">
        <f t="shared" si="60"/>
        <v>PVS20B</v>
      </c>
      <c r="F197" s="48">
        <v>144.67843830000001</v>
      </c>
      <c r="G197" s="48">
        <v>-38.202151929999999</v>
      </c>
      <c r="H197" s="48" t="s">
        <v>118</v>
      </c>
      <c r="I197" s="48" t="s">
        <v>118</v>
      </c>
      <c r="J197" s="48" t="s">
        <v>118</v>
      </c>
      <c r="K197" s="48" t="s">
        <v>118</v>
      </c>
      <c r="L197" s="48"/>
      <c r="M197" s="48"/>
      <c r="N197" s="48"/>
      <c r="O197" s="48">
        <v>60</v>
      </c>
      <c r="P197" s="48">
        <v>23</v>
      </c>
      <c r="Q197" s="48">
        <v>23</v>
      </c>
      <c r="R197" s="48">
        <v>21</v>
      </c>
      <c r="S197" s="48" t="s">
        <v>118</v>
      </c>
      <c r="T197" s="48" t="s">
        <v>118</v>
      </c>
      <c r="U197" s="48" t="s">
        <v>118</v>
      </c>
      <c r="V197" s="48"/>
      <c r="W197" s="48"/>
      <c r="X197" s="48"/>
      <c r="Y197" s="48">
        <v>1</v>
      </c>
      <c r="Z197" s="48">
        <v>0</v>
      </c>
      <c r="AA197" s="48">
        <v>20</v>
      </c>
      <c r="AB197" s="48">
        <v>0</v>
      </c>
      <c r="AC197">
        <f t="shared" si="61"/>
        <v>415.47562843725012</v>
      </c>
    </row>
    <row r="198" spans="1:29" x14ac:dyDescent="0.35">
      <c r="A198" s="48" t="s">
        <v>117</v>
      </c>
      <c r="B198" s="49">
        <v>44776</v>
      </c>
      <c r="C198" s="48">
        <v>20</v>
      </c>
      <c r="D198" s="48" t="s">
        <v>56</v>
      </c>
      <c r="E198" s="48" t="str">
        <f t="shared" si="60"/>
        <v>PVS20B</v>
      </c>
      <c r="F198" s="48">
        <v>144.67843830000001</v>
      </c>
      <c r="G198" s="48">
        <v>-38.202151929999999</v>
      </c>
      <c r="H198" s="48"/>
      <c r="I198" s="48"/>
      <c r="J198" s="48"/>
      <c r="K198" s="48"/>
      <c r="L198" s="48"/>
      <c r="M198" s="48"/>
      <c r="N198" s="48"/>
      <c r="O198" s="48">
        <v>60</v>
      </c>
      <c r="P198" s="48">
        <v>23</v>
      </c>
      <c r="Q198" s="48">
        <v>23</v>
      </c>
      <c r="R198" s="48">
        <v>15</v>
      </c>
      <c r="S198" s="48"/>
      <c r="T198" s="48"/>
      <c r="U198" s="48"/>
      <c r="V198" s="48"/>
      <c r="W198" s="48"/>
      <c r="X198" s="48"/>
      <c r="Y198" s="48">
        <v>1</v>
      </c>
      <c r="Z198" s="48">
        <v>0</v>
      </c>
      <c r="AA198" s="48">
        <v>20</v>
      </c>
      <c r="AB198" s="48">
        <v>0</v>
      </c>
      <c r="AC198">
        <f t="shared" si="61"/>
        <v>415.47562843725012</v>
      </c>
    </row>
    <row r="199" spans="1:29" x14ac:dyDescent="0.35">
      <c r="A199" s="48" t="s">
        <v>117</v>
      </c>
      <c r="B199" s="49">
        <v>44776</v>
      </c>
      <c r="C199" s="48">
        <v>20</v>
      </c>
      <c r="D199" s="48" t="s">
        <v>56</v>
      </c>
      <c r="E199" s="48" t="str">
        <f t="shared" si="60"/>
        <v>PVS20B</v>
      </c>
      <c r="F199" s="48">
        <v>144.67843830000001</v>
      </c>
      <c r="G199" s="48">
        <v>-38.202151929999999</v>
      </c>
      <c r="H199" s="48"/>
      <c r="I199" s="48"/>
      <c r="J199" s="48"/>
      <c r="K199" s="48"/>
      <c r="L199" s="48"/>
      <c r="M199" s="48"/>
      <c r="N199" s="48"/>
      <c r="O199" s="48">
        <v>60</v>
      </c>
      <c r="P199" s="48">
        <v>23</v>
      </c>
      <c r="Q199" s="48">
        <v>23</v>
      </c>
      <c r="R199" s="48">
        <v>9</v>
      </c>
      <c r="S199" s="48"/>
      <c r="T199" s="48"/>
      <c r="U199" s="48"/>
      <c r="V199" s="48"/>
      <c r="W199" s="48"/>
      <c r="X199" s="48"/>
      <c r="Y199" s="48">
        <v>1</v>
      </c>
      <c r="Z199" s="48">
        <v>0</v>
      </c>
      <c r="AA199" s="48">
        <v>20</v>
      </c>
      <c r="AB199" s="48">
        <v>0</v>
      </c>
      <c r="AC199">
        <f t="shared" si="61"/>
        <v>415.47562843725012</v>
      </c>
    </row>
    <row r="200" spans="1:29" x14ac:dyDescent="0.35">
      <c r="A200" s="48" t="s">
        <v>117</v>
      </c>
      <c r="B200" s="49">
        <v>44776</v>
      </c>
      <c r="C200" s="48">
        <v>20</v>
      </c>
      <c r="D200" s="48" t="s">
        <v>56</v>
      </c>
      <c r="E200" s="48" t="str">
        <f t="shared" si="60"/>
        <v>PVS20B</v>
      </c>
      <c r="F200" s="48">
        <v>144.67843830000001</v>
      </c>
      <c r="G200" s="48">
        <v>-38.202151929999999</v>
      </c>
      <c r="H200" s="48"/>
      <c r="I200" s="48"/>
      <c r="J200" s="48"/>
      <c r="K200" s="48"/>
      <c r="L200" s="48"/>
      <c r="M200" s="48"/>
      <c r="N200" s="48"/>
      <c r="O200" s="48">
        <v>60</v>
      </c>
      <c r="P200" s="48">
        <v>23</v>
      </c>
      <c r="Q200" s="48">
        <v>23</v>
      </c>
      <c r="R200" s="48">
        <v>7</v>
      </c>
      <c r="S200" s="48"/>
      <c r="T200" s="48"/>
      <c r="U200" s="48"/>
      <c r="V200" s="48"/>
      <c r="W200" s="48"/>
      <c r="X200" s="48"/>
      <c r="Y200" s="48">
        <v>1</v>
      </c>
      <c r="Z200" s="48">
        <v>0</v>
      </c>
      <c r="AA200" s="48">
        <v>20</v>
      </c>
      <c r="AB200" s="48">
        <v>0</v>
      </c>
      <c r="AC200">
        <f t="shared" si="61"/>
        <v>415.47562843725012</v>
      </c>
    </row>
    <row r="201" spans="1:29" x14ac:dyDescent="0.35">
      <c r="A201" s="48" t="s">
        <v>117</v>
      </c>
      <c r="B201" s="49">
        <v>44776</v>
      </c>
      <c r="C201" s="48">
        <v>20</v>
      </c>
      <c r="D201" s="48" t="s">
        <v>56</v>
      </c>
      <c r="E201" s="52" t="str">
        <f t="shared" si="60"/>
        <v>PVS20B</v>
      </c>
      <c r="F201" s="48">
        <v>144.67843830000001</v>
      </c>
      <c r="G201" s="48">
        <v>-38.202151929999999</v>
      </c>
      <c r="H201" s="48"/>
      <c r="I201" s="48"/>
      <c r="J201" s="48"/>
      <c r="K201" s="48"/>
      <c r="L201" s="48"/>
      <c r="M201" s="48"/>
      <c r="N201" s="48"/>
      <c r="O201" s="48">
        <v>60</v>
      </c>
      <c r="P201" s="48">
        <v>23</v>
      </c>
      <c r="Q201" s="48">
        <v>23</v>
      </c>
      <c r="R201" s="48">
        <v>12</v>
      </c>
      <c r="S201" s="48"/>
      <c r="T201" s="48"/>
      <c r="U201" s="48"/>
      <c r="V201" s="48"/>
      <c r="W201" s="48"/>
      <c r="X201" s="48"/>
      <c r="Y201" s="48">
        <v>1</v>
      </c>
      <c r="Z201" s="48">
        <v>0</v>
      </c>
      <c r="AA201" s="48">
        <v>20</v>
      </c>
      <c r="AB201" s="48">
        <v>0</v>
      </c>
      <c r="AC201">
        <f t="shared" si="61"/>
        <v>415.47562843725012</v>
      </c>
    </row>
    <row r="202" spans="1:29" x14ac:dyDescent="0.35">
      <c r="A202" s="48" t="s">
        <v>119</v>
      </c>
      <c r="B202" s="53">
        <v>44642</v>
      </c>
      <c r="C202" s="48">
        <v>1</v>
      </c>
      <c r="D202" s="48" t="s">
        <v>7</v>
      </c>
      <c r="E202" s="48" t="str">
        <f t="shared" si="60"/>
        <v>DM1A</v>
      </c>
      <c r="F202" s="54">
        <v>144.65018789999999</v>
      </c>
      <c r="G202" s="54">
        <v>-38.227428709999998</v>
      </c>
      <c r="R202" s="28">
        <v>4</v>
      </c>
      <c r="Y202" s="48">
        <v>0</v>
      </c>
      <c r="Z202" s="48">
        <v>0</v>
      </c>
      <c r="AA202">
        <v>22</v>
      </c>
      <c r="AB202">
        <v>0</v>
      </c>
      <c r="AC202">
        <f t="shared" si="61"/>
        <v>0</v>
      </c>
    </row>
    <row r="203" spans="1:29" x14ac:dyDescent="0.35">
      <c r="A203" s="48" t="s">
        <v>119</v>
      </c>
      <c r="B203" s="53">
        <v>44642</v>
      </c>
      <c r="C203" s="48">
        <v>1</v>
      </c>
      <c r="D203" s="48" t="s">
        <v>7</v>
      </c>
      <c r="E203" s="48" t="str">
        <f t="shared" si="60"/>
        <v>DM1A</v>
      </c>
      <c r="F203" s="54">
        <v>144.65018789999999</v>
      </c>
      <c r="G203" s="54">
        <v>-38.227428709999998</v>
      </c>
      <c r="R203" s="28">
        <v>3</v>
      </c>
      <c r="Y203" s="48">
        <v>0</v>
      </c>
      <c r="Z203" s="48">
        <v>0</v>
      </c>
      <c r="AA203">
        <v>22</v>
      </c>
      <c r="AB203">
        <v>0</v>
      </c>
      <c r="AC203">
        <f t="shared" si="61"/>
        <v>0</v>
      </c>
    </row>
    <row r="204" spans="1:29" x14ac:dyDescent="0.35">
      <c r="A204" s="48" t="s">
        <v>119</v>
      </c>
      <c r="B204" s="53">
        <v>44642</v>
      </c>
      <c r="C204" s="48">
        <v>1</v>
      </c>
      <c r="D204" s="48" t="s">
        <v>7</v>
      </c>
      <c r="E204" s="48" t="str">
        <f t="shared" si="60"/>
        <v>DM1A</v>
      </c>
      <c r="F204" s="54">
        <v>144.65018789999999</v>
      </c>
      <c r="G204" s="54">
        <v>-38.227428709999998</v>
      </c>
      <c r="R204" s="28">
        <v>3.5</v>
      </c>
      <c r="Y204" s="48">
        <v>0</v>
      </c>
      <c r="Z204" s="48">
        <v>0</v>
      </c>
      <c r="AA204">
        <v>22</v>
      </c>
      <c r="AB204">
        <v>0</v>
      </c>
      <c r="AC204">
        <f t="shared" si="61"/>
        <v>0</v>
      </c>
    </row>
    <row r="205" spans="1:29" x14ac:dyDescent="0.35">
      <c r="A205" s="48" t="s">
        <v>119</v>
      </c>
      <c r="B205" s="53">
        <v>44642</v>
      </c>
      <c r="C205" s="48">
        <v>1</v>
      </c>
      <c r="D205" s="48" t="s">
        <v>7</v>
      </c>
      <c r="E205" s="48" t="str">
        <f t="shared" si="60"/>
        <v>DM1A</v>
      </c>
      <c r="F205" s="54">
        <v>144.65018789999999</v>
      </c>
      <c r="G205" s="54">
        <v>-38.227428709999998</v>
      </c>
      <c r="R205" s="28">
        <v>2.4</v>
      </c>
      <c r="Y205" s="48">
        <v>0</v>
      </c>
      <c r="Z205" s="48">
        <v>0</v>
      </c>
      <c r="AA205">
        <v>22</v>
      </c>
      <c r="AB205">
        <v>0</v>
      </c>
      <c r="AC205">
        <f t="shared" si="61"/>
        <v>0</v>
      </c>
    </row>
    <row r="206" spans="1:29" x14ac:dyDescent="0.35">
      <c r="A206" s="48" t="s">
        <v>119</v>
      </c>
      <c r="B206" s="53">
        <v>44642</v>
      </c>
      <c r="C206" s="48">
        <v>1</v>
      </c>
      <c r="D206" s="48" t="s">
        <v>7</v>
      </c>
      <c r="E206" s="48" t="str">
        <f t="shared" si="60"/>
        <v>DM1A</v>
      </c>
      <c r="F206" s="54">
        <v>144.65018789999999</v>
      </c>
      <c r="G206" s="54">
        <v>-38.227428709999998</v>
      </c>
      <c r="R206" s="28">
        <v>2</v>
      </c>
      <c r="Y206" s="48">
        <v>0</v>
      </c>
      <c r="Z206" s="48">
        <v>0</v>
      </c>
      <c r="AA206">
        <v>22</v>
      </c>
      <c r="AB206">
        <v>0</v>
      </c>
      <c r="AC206">
        <f t="shared" si="61"/>
        <v>0</v>
      </c>
    </row>
    <row r="207" spans="1:29" x14ac:dyDescent="0.35">
      <c r="A207" s="48" t="s">
        <v>119</v>
      </c>
      <c r="B207" s="53">
        <v>44642</v>
      </c>
      <c r="C207" s="48">
        <v>1</v>
      </c>
      <c r="D207" s="48" t="s">
        <v>56</v>
      </c>
      <c r="E207" s="48" t="str">
        <f t="shared" si="60"/>
        <v>DM1B</v>
      </c>
      <c r="F207" s="54">
        <v>144.65024740000001</v>
      </c>
      <c r="G207" s="54">
        <v>-38.227443749999999</v>
      </c>
      <c r="R207" s="46">
        <v>2</v>
      </c>
      <c r="Y207" s="48">
        <v>0</v>
      </c>
      <c r="Z207" s="48">
        <v>0</v>
      </c>
      <c r="AA207">
        <v>33.75</v>
      </c>
      <c r="AB207">
        <v>0</v>
      </c>
      <c r="AC207">
        <f t="shared" si="61"/>
        <v>0</v>
      </c>
    </row>
    <row r="208" spans="1:29" x14ac:dyDescent="0.35">
      <c r="A208" s="48" t="s">
        <v>119</v>
      </c>
      <c r="B208" s="53">
        <v>44642</v>
      </c>
      <c r="C208" s="48">
        <v>1</v>
      </c>
      <c r="D208" s="48" t="s">
        <v>56</v>
      </c>
      <c r="E208" s="48" t="str">
        <f t="shared" si="60"/>
        <v>DM1B</v>
      </c>
      <c r="F208" s="54">
        <v>144.65024740000001</v>
      </c>
      <c r="G208" s="54">
        <v>-38.227443749999999</v>
      </c>
      <c r="R208" s="46">
        <v>3</v>
      </c>
      <c r="Y208" s="48">
        <v>0</v>
      </c>
      <c r="Z208" s="48">
        <v>0</v>
      </c>
      <c r="AA208">
        <v>33.75</v>
      </c>
      <c r="AB208">
        <v>0</v>
      </c>
      <c r="AC208">
        <f t="shared" si="61"/>
        <v>0</v>
      </c>
    </row>
    <row r="209" spans="1:29" x14ac:dyDescent="0.35">
      <c r="A209" s="48" t="s">
        <v>119</v>
      </c>
      <c r="B209" s="53">
        <v>44642</v>
      </c>
      <c r="C209" s="48">
        <v>1</v>
      </c>
      <c r="D209" s="48" t="s">
        <v>56</v>
      </c>
      <c r="E209" s="48" t="str">
        <f t="shared" si="60"/>
        <v>DM1B</v>
      </c>
      <c r="F209" s="54">
        <v>144.65024740000001</v>
      </c>
      <c r="G209" s="54">
        <v>-38.227443749999999</v>
      </c>
      <c r="R209" s="46">
        <v>2</v>
      </c>
      <c r="Y209" s="48">
        <v>0</v>
      </c>
      <c r="Z209" s="48">
        <v>0</v>
      </c>
      <c r="AA209">
        <v>33.75</v>
      </c>
      <c r="AB209">
        <v>0</v>
      </c>
      <c r="AC209">
        <f t="shared" si="61"/>
        <v>0</v>
      </c>
    </row>
    <row r="210" spans="1:29" x14ac:dyDescent="0.35">
      <c r="A210" s="48" t="s">
        <v>119</v>
      </c>
      <c r="B210" s="53">
        <v>44642</v>
      </c>
      <c r="C210" s="48">
        <v>1</v>
      </c>
      <c r="D210" s="48" t="s">
        <v>56</v>
      </c>
      <c r="E210" s="48" t="str">
        <f t="shared" si="60"/>
        <v>DM1B</v>
      </c>
      <c r="F210" s="54">
        <v>144.65024740000001</v>
      </c>
      <c r="G210" s="54">
        <v>-38.227443749999999</v>
      </c>
      <c r="R210" s="46">
        <v>3</v>
      </c>
      <c r="Y210" s="48">
        <v>0</v>
      </c>
      <c r="Z210" s="48">
        <v>0</v>
      </c>
      <c r="AA210">
        <v>33.75</v>
      </c>
      <c r="AB210">
        <v>0</v>
      </c>
      <c r="AC210">
        <f t="shared" si="61"/>
        <v>0</v>
      </c>
    </row>
    <row r="211" spans="1:29" x14ac:dyDescent="0.35">
      <c r="A211" s="48" t="s">
        <v>119</v>
      </c>
      <c r="B211" s="53">
        <v>44642</v>
      </c>
      <c r="C211" s="48">
        <v>1</v>
      </c>
      <c r="D211" s="48" t="s">
        <v>56</v>
      </c>
      <c r="E211" s="48" t="str">
        <f t="shared" si="60"/>
        <v>DM1B</v>
      </c>
      <c r="F211" s="54">
        <v>144.65024740000001</v>
      </c>
      <c r="G211" s="54">
        <v>-38.227443749999999</v>
      </c>
      <c r="R211" s="46">
        <v>7.5</v>
      </c>
      <c r="Y211" s="48">
        <v>0</v>
      </c>
      <c r="Z211" s="48">
        <v>0</v>
      </c>
      <c r="AA211">
        <v>33.75</v>
      </c>
      <c r="AB211">
        <v>0</v>
      </c>
      <c r="AC211">
        <f t="shared" si="61"/>
        <v>0</v>
      </c>
    </row>
    <row r="212" spans="1:29" x14ac:dyDescent="0.35">
      <c r="A212" s="48" t="s">
        <v>119</v>
      </c>
      <c r="B212" s="53">
        <v>44642</v>
      </c>
      <c r="C212" s="48">
        <v>2</v>
      </c>
      <c r="D212" s="48" t="s">
        <v>7</v>
      </c>
      <c r="E212" s="48" t="str">
        <f t="shared" si="60"/>
        <v>DM2A</v>
      </c>
      <c r="F212" s="54">
        <v>144.65045889999999</v>
      </c>
      <c r="G212" s="54">
        <v>-38.22755463</v>
      </c>
      <c r="R212" s="28">
        <v>9</v>
      </c>
      <c r="Y212" s="48">
        <v>0</v>
      </c>
      <c r="Z212" s="48">
        <v>0</v>
      </c>
      <c r="AA212">
        <v>38.75</v>
      </c>
      <c r="AB212">
        <v>0</v>
      </c>
      <c r="AC212">
        <f t="shared" si="61"/>
        <v>0</v>
      </c>
    </row>
    <row r="213" spans="1:29" x14ac:dyDescent="0.35">
      <c r="A213" s="48" t="s">
        <v>119</v>
      </c>
      <c r="B213" s="53">
        <v>44642</v>
      </c>
      <c r="C213" s="48">
        <v>2</v>
      </c>
      <c r="D213" s="48" t="s">
        <v>7</v>
      </c>
      <c r="E213" s="48" t="str">
        <f t="shared" si="60"/>
        <v>DM2A</v>
      </c>
      <c r="F213" s="54">
        <v>144.65045889999999</v>
      </c>
      <c r="G213" s="54">
        <v>-38.22755463</v>
      </c>
      <c r="R213" s="28">
        <v>5</v>
      </c>
      <c r="Y213" s="48">
        <v>0</v>
      </c>
      <c r="Z213" s="48">
        <v>0</v>
      </c>
      <c r="AA213">
        <v>38.75</v>
      </c>
      <c r="AB213">
        <v>0</v>
      </c>
      <c r="AC213">
        <f t="shared" si="61"/>
        <v>0</v>
      </c>
    </row>
    <row r="214" spans="1:29" x14ac:dyDescent="0.35">
      <c r="A214" s="48" t="s">
        <v>119</v>
      </c>
      <c r="B214" s="53">
        <v>44642</v>
      </c>
      <c r="C214" s="48">
        <v>2</v>
      </c>
      <c r="D214" s="48" t="s">
        <v>7</v>
      </c>
      <c r="E214" s="48" t="str">
        <f t="shared" si="60"/>
        <v>DM2A</v>
      </c>
      <c r="F214" s="54">
        <v>144.65045889999999</v>
      </c>
      <c r="G214" s="54">
        <v>-38.22755463</v>
      </c>
      <c r="R214" s="28">
        <v>4</v>
      </c>
      <c r="Y214" s="48">
        <v>0</v>
      </c>
      <c r="Z214" s="48">
        <v>0</v>
      </c>
      <c r="AA214">
        <v>38.75</v>
      </c>
      <c r="AB214">
        <v>0</v>
      </c>
      <c r="AC214">
        <f t="shared" si="61"/>
        <v>0</v>
      </c>
    </row>
    <row r="215" spans="1:29" x14ac:dyDescent="0.35">
      <c r="A215" s="48" t="s">
        <v>119</v>
      </c>
      <c r="B215" s="53">
        <v>44642</v>
      </c>
      <c r="C215" s="48">
        <v>2</v>
      </c>
      <c r="D215" s="48" t="s">
        <v>7</v>
      </c>
      <c r="E215" s="48" t="str">
        <f t="shared" si="60"/>
        <v>DM2A</v>
      </c>
      <c r="F215" s="54">
        <v>144.65045889999999</v>
      </c>
      <c r="G215" s="54">
        <v>-38.22755463</v>
      </c>
      <c r="R215" s="28">
        <v>4</v>
      </c>
      <c r="Y215" s="48">
        <v>0</v>
      </c>
      <c r="Z215" s="48">
        <v>0</v>
      </c>
      <c r="AA215">
        <v>38.75</v>
      </c>
      <c r="AB215">
        <v>0</v>
      </c>
      <c r="AC215">
        <f t="shared" si="61"/>
        <v>0</v>
      </c>
    </row>
    <row r="216" spans="1:29" x14ac:dyDescent="0.35">
      <c r="A216" s="48" t="s">
        <v>119</v>
      </c>
      <c r="B216" s="53">
        <v>44642</v>
      </c>
      <c r="C216" s="48">
        <v>2</v>
      </c>
      <c r="D216" s="48" t="s">
        <v>7</v>
      </c>
      <c r="E216" s="48" t="str">
        <f t="shared" si="60"/>
        <v>DM2A</v>
      </c>
      <c r="F216" s="54">
        <v>144.65045889999999</v>
      </c>
      <c r="G216" s="54">
        <v>-38.22755463</v>
      </c>
      <c r="R216" s="28">
        <v>4</v>
      </c>
      <c r="Y216" s="48">
        <v>0</v>
      </c>
      <c r="Z216" s="48">
        <v>0</v>
      </c>
      <c r="AA216">
        <v>38.75</v>
      </c>
      <c r="AB216">
        <v>0</v>
      </c>
      <c r="AC216">
        <f t="shared" si="61"/>
        <v>0</v>
      </c>
    </row>
    <row r="217" spans="1:29" x14ac:dyDescent="0.35">
      <c r="A217" s="48" t="s">
        <v>119</v>
      </c>
      <c r="B217" s="53">
        <v>44642</v>
      </c>
      <c r="C217" s="48">
        <v>2</v>
      </c>
      <c r="D217" s="48" t="s">
        <v>56</v>
      </c>
      <c r="E217" s="48" t="str">
        <f t="shared" si="60"/>
        <v>DM2B</v>
      </c>
      <c r="F217" s="54">
        <v>144.6505046</v>
      </c>
      <c r="G217" s="54">
        <v>-38.227575219999999</v>
      </c>
      <c r="R217" s="28">
        <v>5</v>
      </c>
      <c r="Y217" s="48">
        <v>0</v>
      </c>
      <c r="Z217" s="48">
        <v>0</v>
      </c>
      <c r="AA217">
        <v>63.75</v>
      </c>
      <c r="AB217">
        <v>0</v>
      </c>
      <c r="AC217">
        <f t="shared" si="61"/>
        <v>0</v>
      </c>
    </row>
    <row r="218" spans="1:29" x14ac:dyDescent="0.35">
      <c r="A218" s="48" t="s">
        <v>119</v>
      </c>
      <c r="B218" s="53">
        <v>44642</v>
      </c>
      <c r="C218" s="48">
        <v>2</v>
      </c>
      <c r="D218" s="48" t="s">
        <v>56</v>
      </c>
      <c r="E218" s="48" t="str">
        <f t="shared" si="60"/>
        <v>DM2B</v>
      </c>
      <c r="F218" s="54">
        <v>144.6505046</v>
      </c>
      <c r="G218" s="54">
        <v>-38.227575219999999</v>
      </c>
      <c r="R218" s="28">
        <v>3</v>
      </c>
      <c r="Y218" s="48">
        <v>0</v>
      </c>
      <c r="Z218" s="48">
        <v>0</v>
      </c>
      <c r="AA218">
        <v>63.75</v>
      </c>
      <c r="AB218">
        <v>0</v>
      </c>
      <c r="AC218">
        <f t="shared" si="61"/>
        <v>0</v>
      </c>
    </row>
    <row r="219" spans="1:29" x14ac:dyDescent="0.35">
      <c r="A219" s="48" t="s">
        <v>119</v>
      </c>
      <c r="B219" s="53">
        <v>44642</v>
      </c>
      <c r="C219" s="48">
        <v>2</v>
      </c>
      <c r="D219" s="48" t="s">
        <v>56</v>
      </c>
      <c r="E219" s="48" t="str">
        <f t="shared" si="60"/>
        <v>DM2B</v>
      </c>
      <c r="F219" s="54">
        <v>144.6505046</v>
      </c>
      <c r="G219" s="54">
        <v>-38.227575219999999</v>
      </c>
      <c r="R219" s="28">
        <v>7</v>
      </c>
      <c r="Y219" s="48">
        <v>0</v>
      </c>
      <c r="Z219" s="48">
        <v>0</v>
      </c>
      <c r="AA219">
        <v>63.75</v>
      </c>
      <c r="AB219">
        <v>0</v>
      </c>
      <c r="AC219">
        <f t="shared" si="61"/>
        <v>0</v>
      </c>
    </row>
    <row r="220" spans="1:29" x14ac:dyDescent="0.35">
      <c r="A220" s="48" t="s">
        <v>119</v>
      </c>
      <c r="B220" s="53">
        <v>44642</v>
      </c>
      <c r="C220" s="48">
        <v>2</v>
      </c>
      <c r="D220" s="48" t="s">
        <v>56</v>
      </c>
      <c r="E220" s="48" t="str">
        <f t="shared" si="60"/>
        <v>DM2B</v>
      </c>
      <c r="F220" s="54">
        <v>144.6505046</v>
      </c>
      <c r="G220" s="54">
        <v>-38.227575219999999</v>
      </c>
      <c r="R220" s="28">
        <v>3</v>
      </c>
      <c r="Y220" s="48">
        <v>0</v>
      </c>
      <c r="Z220" s="48">
        <v>0</v>
      </c>
      <c r="AA220">
        <v>63.75</v>
      </c>
      <c r="AB220">
        <v>0</v>
      </c>
      <c r="AC220">
        <f t="shared" si="61"/>
        <v>0</v>
      </c>
    </row>
    <row r="221" spans="1:29" x14ac:dyDescent="0.35">
      <c r="A221" s="48" t="s">
        <v>119</v>
      </c>
      <c r="B221" s="53">
        <v>44642</v>
      </c>
      <c r="C221" s="48">
        <v>2</v>
      </c>
      <c r="D221" s="48" t="s">
        <v>56</v>
      </c>
      <c r="E221" s="48" t="str">
        <f t="shared" si="60"/>
        <v>DM2B</v>
      </c>
      <c r="F221" s="54">
        <v>144.6505046</v>
      </c>
      <c r="G221" s="54">
        <v>-38.227575219999999</v>
      </c>
      <c r="R221" s="28">
        <v>4</v>
      </c>
      <c r="Y221" s="48">
        <v>0</v>
      </c>
      <c r="Z221" s="48">
        <v>0</v>
      </c>
      <c r="AA221">
        <v>63.75</v>
      </c>
      <c r="AB221">
        <v>0</v>
      </c>
      <c r="AC221">
        <f t="shared" si="61"/>
        <v>0</v>
      </c>
    </row>
    <row r="222" spans="1:29" x14ac:dyDescent="0.35">
      <c r="A222" s="48" t="s">
        <v>119</v>
      </c>
      <c r="B222" s="53">
        <v>44642</v>
      </c>
      <c r="C222" s="48">
        <v>3</v>
      </c>
      <c r="D222" s="48" t="s">
        <v>7</v>
      </c>
      <c r="E222" s="48" t="str">
        <f t="shared" si="60"/>
        <v>DM3A</v>
      </c>
      <c r="F222" s="54">
        <v>144.65006270000001</v>
      </c>
      <c r="G222" s="54">
        <v>-38.227597690000003</v>
      </c>
      <c r="R222" s="28">
        <v>1.8</v>
      </c>
      <c r="Y222" s="48">
        <v>0</v>
      </c>
      <c r="Z222" s="48">
        <v>0</v>
      </c>
      <c r="AA222">
        <v>60</v>
      </c>
      <c r="AB222">
        <v>0</v>
      </c>
      <c r="AC222">
        <f t="shared" si="61"/>
        <v>0</v>
      </c>
    </row>
    <row r="223" spans="1:29" x14ac:dyDescent="0.35">
      <c r="A223" s="48" t="s">
        <v>119</v>
      </c>
      <c r="B223" s="53">
        <v>44642</v>
      </c>
      <c r="C223" s="48">
        <v>3</v>
      </c>
      <c r="D223" s="48" t="s">
        <v>7</v>
      </c>
      <c r="E223" s="48" t="str">
        <f t="shared" si="60"/>
        <v>DM3A</v>
      </c>
      <c r="F223" s="54">
        <v>144.65006270000001</v>
      </c>
      <c r="G223" s="54">
        <v>-38.227597690000003</v>
      </c>
      <c r="R223" s="28">
        <v>2.5</v>
      </c>
      <c r="Y223" s="48">
        <v>0</v>
      </c>
      <c r="Z223" s="48">
        <v>0</v>
      </c>
      <c r="AA223">
        <v>60</v>
      </c>
      <c r="AB223">
        <v>0</v>
      </c>
      <c r="AC223">
        <f t="shared" si="61"/>
        <v>0</v>
      </c>
    </row>
    <row r="224" spans="1:29" x14ac:dyDescent="0.35">
      <c r="A224" s="48" t="s">
        <v>119</v>
      </c>
      <c r="B224" s="53">
        <v>44642</v>
      </c>
      <c r="C224" s="48">
        <v>3</v>
      </c>
      <c r="D224" s="48" t="s">
        <v>7</v>
      </c>
      <c r="E224" s="48" t="str">
        <f t="shared" si="60"/>
        <v>DM3A</v>
      </c>
      <c r="F224" s="54">
        <v>144.65006270000001</v>
      </c>
      <c r="G224" s="54">
        <v>-38.227597690000003</v>
      </c>
      <c r="R224" s="28">
        <v>1.2</v>
      </c>
      <c r="Y224" s="48">
        <v>0</v>
      </c>
      <c r="Z224" s="48">
        <v>0</v>
      </c>
      <c r="AA224">
        <v>60</v>
      </c>
      <c r="AB224">
        <v>0</v>
      </c>
      <c r="AC224">
        <f t="shared" si="61"/>
        <v>0</v>
      </c>
    </row>
    <row r="225" spans="1:29" x14ac:dyDescent="0.35">
      <c r="A225" s="48" t="s">
        <v>119</v>
      </c>
      <c r="B225" s="53">
        <v>44642</v>
      </c>
      <c r="C225" s="48">
        <v>3</v>
      </c>
      <c r="D225" s="48" t="s">
        <v>7</v>
      </c>
      <c r="E225" s="48" t="str">
        <f t="shared" si="60"/>
        <v>DM3A</v>
      </c>
      <c r="F225" s="54">
        <v>144.65006270000001</v>
      </c>
      <c r="G225" s="54">
        <v>-38.227597690000003</v>
      </c>
      <c r="R225" s="28">
        <v>1.2</v>
      </c>
      <c r="Y225" s="48">
        <v>0</v>
      </c>
      <c r="Z225" s="48">
        <v>0</v>
      </c>
      <c r="AA225">
        <v>60</v>
      </c>
      <c r="AB225">
        <v>0</v>
      </c>
      <c r="AC225">
        <f t="shared" si="61"/>
        <v>0</v>
      </c>
    </row>
    <row r="226" spans="1:29" x14ac:dyDescent="0.35">
      <c r="A226" s="48" t="s">
        <v>119</v>
      </c>
      <c r="B226" s="53">
        <v>44642</v>
      </c>
      <c r="C226" s="48">
        <v>3</v>
      </c>
      <c r="D226" s="48" t="s">
        <v>7</v>
      </c>
      <c r="E226" s="48" t="str">
        <f t="shared" si="60"/>
        <v>DM3A</v>
      </c>
      <c r="F226" s="54">
        <v>144.65006270000001</v>
      </c>
      <c r="G226" s="54">
        <v>-38.227597690000003</v>
      </c>
      <c r="R226" s="28">
        <v>4.8</v>
      </c>
      <c r="Y226" s="48">
        <v>0</v>
      </c>
      <c r="Z226" s="48">
        <v>0</v>
      </c>
      <c r="AA226">
        <v>60</v>
      </c>
      <c r="AB226">
        <v>0</v>
      </c>
      <c r="AC226">
        <f t="shared" si="61"/>
        <v>0</v>
      </c>
    </row>
    <row r="227" spans="1:29" x14ac:dyDescent="0.35">
      <c r="A227" s="48" t="s">
        <v>119</v>
      </c>
      <c r="B227" s="53">
        <v>44642</v>
      </c>
      <c r="C227" s="48">
        <v>3</v>
      </c>
      <c r="D227" s="48" t="s">
        <v>56</v>
      </c>
      <c r="E227" s="48" t="str">
        <f t="shared" si="60"/>
        <v>DM3B</v>
      </c>
      <c r="F227" s="54">
        <v>144.6501141</v>
      </c>
      <c r="G227" s="54">
        <v>-38.22761474</v>
      </c>
      <c r="R227" s="28">
        <v>4.0999999999999996</v>
      </c>
      <c r="Y227" s="48">
        <v>0</v>
      </c>
      <c r="Z227" s="48">
        <v>0</v>
      </c>
      <c r="AA227">
        <v>54.5</v>
      </c>
      <c r="AB227">
        <v>0</v>
      </c>
      <c r="AC227">
        <f t="shared" si="61"/>
        <v>0</v>
      </c>
    </row>
    <row r="228" spans="1:29" x14ac:dyDescent="0.35">
      <c r="A228" s="48" t="s">
        <v>119</v>
      </c>
      <c r="B228" s="53">
        <v>44642</v>
      </c>
      <c r="C228" s="48">
        <v>3</v>
      </c>
      <c r="D228" s="48" t="s">
        <v>56</v>
      </c>
      <c r="E228" s="48" t="str">
        <f t="shared" si="60"/>
        <v>DM3B</v>
      </c>
      <c r="F228" s="54">
        <v>144.6501141</v>
      </c>
      <c r="G228" s="54">
        <v>-38.22761474</v>
      </c>
      <c r="R228" s="28">
        <v>1.2</v>
      </c>
      <c r="Y228" s="48">
        <v>0</v>
      </c>
      <c r="Z228" s="48">
        <v>0</v>
      </c>
      <c r="AA228">
        <v>54.5</v>
      </c>
      <c r="AB228">
        <v>0</v>
      </c>
      <c r="AC228">
        <f t="shared" si="61"/>
        <v>0</v>
      </c>
    </row>
    <row r="229" spans="1:29" x14ac:dyDescent="0.35">
      <c r="A229" s="48" t="s">
        <v>119</v>
      </c>
      <c r="B229" s="53">
        <v>44642</v>
      </c>
      <c r="C229" s="48">
        <v>3</v>
      </c>
      <c r="D229" s="48" t="s">
        <v>56</v>
      </c>
      <c r="E229" s="48" t="str">
        <f t="shared" si="60"/>
        <v>DM3B</v>
      </c>
      <c r="F229" s="54">
        <v>144.6501141</v>
      </c>
      <c r="G229" s="54">
        <v>-38.22761474</v>
      </c>
      <c r="R229" s="28">
        <v>1.9</v>
      </c>
      <c r="Y229" s="48">
        <v>0</v>
      </c>
      <c r="Z229" s="48">
        <v>0</v>
      </c>
      <c r="AA229">
        <v>54.5</v>
      </c>
      <c r="AB229">
        <v>0</v>
      </c>
      <c r="AC229">
        <f t="shared" si="61"/>
        <v>0</v>
      </c>
    </row>
    <row r="230" spans="1:29" x14ac:dyDescent="0.35">
      <c r="A230" s="48" t="s">
        <v>119</v>
      </c>
      <c r="B230" s="53">
        <v>44642</v>
      </c>
      <c r="C230" s="48">
        <v>3</v>
      </c>
      <c r="D230" s="48" t="s">
        <v>56</v>
      </c>
      <c r="E230" s="48" t="str">
        <f t="shared" si="60"/>
        <v>DM3B</v>
      </c>
      <c r="F230" s="54">
        <v>144.6501141</v>
      </c>
      <c r="G230" s="54">
        <v>-38.22761474</v>
      </c>
      <c r="R230" s="28">
        <v>2.7</v>
      </c>
      <c r="Y230" s="48">
        <v>0</v>
      </c>
      <c r="Z230" s="48">
        <v>0</v>
      </c>
      <c r="AA230">
        <v>54.5</v>
      </c>
      <c r="AB230">
        <v>0</v>
      </c>
      <c r="AC230">
        <f t="shared" si="61"/>
        <v>0</v>
      </c>
    </row>
    <row r="231" spans="1:29" x14ac:dyDescent="0.35">
      <c r="A231" s="48" t="s">
        <v>119</v>
      </c>
      <c r="B231" s="53">
        <v>44642</v>
      </c>
      <c r="C231" s="48">
        <v>3</v>
      </c>
      <c r="D231" s="48" t="s">
        <v>56</v>
      </c>
      <c r="E231" s="48" t="str">
        <f t="shared" si="60"/>
        <v>DM3B</v>
      </c>
      <c r="F231" s="54">
        <v>144.6501141</v>
      </c>
      <c r="G231" s="54">
        <v>-38.22761474</v>
      </c>
      <c r="R231" s="28">
        <v>4</v>
      </c>
      <c r="Y231" s="48">
        <v>0</v>
      </c>
      <c r="Z231" s="48">
        <v>0</v>
      </c>
      <c r="AA231">
        <v>54.5</v>
      </c>
      <c r="AB231">
        <v>0</v>
      </c>
      <c r="AC231">
        <f t="shared" si="61"/>
        <v>0</v>
      </c>
    </row>
    <row r="232" spans="1:29" x14ac:dyDescent="0.35">
      <c r="A232" s="48" t="s">
        <v>119</v>
      </c>
      <c r="B232" s="53">
        <v>44642</v>
      </c>
      <c r="C232" s="48">
        <v>4</v>
      </c>
      <c r="D232" s="48" t="s">
        <v>7</v>
      </c>
      <c r="E232" s="48" t="str">
        <f t="shared" si="60"/>
        <v>DM4A</v>
      </c>
      <c r="F232" s="54">
        <v>144.65031999999999</v>
      </c>
      <c r="G232" s="54">
        <v>-38.227713170000001</v>
      </c>
      <c r="R232" s="28">
        <v>4</v>
      </c>
      <c r="Y232" s="48">
        <v>0</v>
      </c>
      <c r="Z232" s="48">
        <v>0</v>
      </c>
      <c r="AA232">
        <v>43.75</v>
      </c>
      <c r="AB232">
        <v>0</v>
      </c>
      <c r="AC232">
        <f t="shared" si="61"/>
        <v>0</v>
      </c>
    </row>
    <row r="233" spans="1:29" x14ac:dyDescent="0.35">
      <c r="A233" s="48" t="s">
        <v>119</v>
      </c>
      <c r="B233" s="53">
        <v>44642</v>
      </c>
      <c r="C233" s="48">
        <v>4</v>
      </c>
      <c r="D233" s="48" t="s">
        <v>7</v>
      </c>
      <c r="E233" s="48" t="str">
        <f t="shared" si="60"/>
        <v>DM4A</v>
      </c>
      <c r="F233" s="54">
        <v>144.65031999999999</v>
      </c>
      <c r="G233" s="54">
        <v>-38.227713170000001</v>
      </c>
      <c r="R233" s="28">
        <v>5</v>
      </c>
      <c r="Y233" s="48">
        <v>0</v>
      </c>
      <c r="Z233" s="48">
        <v>0</v>
      </c>
      <c r="AA233">
        <v>43.75</v>
      </c>
      <c r="AB233">
        <v>0</v>
      </c>
      <c r="AC233">
        <f t="shared" si="61"/>
        <v>0</v>
      </c>
    </row>
    <row r="234" spans="1:29" x14ac:dyDescent="0.35">
      <c r="A234" s="48" t="s">
        <v>119</v>
      </c>
      <c r="B234" s="53">
        <v>44642</v>
      </c>
      <c r="C234" s="48">
        <v>4</v>
      </c>
      <c r="D234" s="48" t="s">
        <v>7</v>
      </c>
      <c r="E234" s="48" t="str">
        <f t="shared" si="60"/>
        <v>DM4A</v>
      </c>
      <c r="F234" s="54">
        <v>144.65031999999999</v>
      </c>
      <c r="G234" s="54">
        <v>-38.227713170000001</v>
      </c>
      <c r="R234" s="28">
        <v>6</v>
      </c>
      <c r="Y234" s="48">
        <v>0</v>
      </c>
      <c r="Z234" s="48">
        <v>0</v>
      </c>
      <c r="AA234">
        <v>43.75</v>
      </c>
      <c r="AB234">
        <v>0</v>
      </c>
      <c r="AC234">
        <f t="shared" si="61"/>
        <v>0</v>
      </c>
    </row>
    <row r="235" spans="1:29" x14ac:dyDescent="0.35">
      <c r="A235" s="48" t="s">
        <v>119</v>
      </c>
      <c r="B235" s="53">
        <v>44642</v>
      </c>
      <c r="C235" s="48">
        <v>4</v>
      </c>
      <c r="D235" s="48" t="s">
        <v>7</v>
      </c>
      <c r="E235" s="48" t="str">
        <f t="shared" si="60"/>
        <v>DM4A</v>
      </c>
      <c r="F235" s="54">
        <v>144.65031999999999</v>
      </c>
      <c r="G235" s="54">
        <v>-38.227713170000001</v>
      </c>
      <c r="R235" s="28">
        <v>3</v>
      </c>
      <c r="Y235" s="48">
        <v>0</v>
      </c>
      <c r="Z235" s="48">
        <v>0</v>
      </c>
      <c r="AA235">
        <v>43.75</v>
      </c>
      <c r="AB235">
        <v>0</v>
      </c>
      <c r="AC235">
        <f t="shared" si="61"/>
        <v>0</v>
      </c>
    </row>
    <row r="236" spans="1:29" x14ac:dyDescent="0.35">
      <c r="A236" s="48" t="s">
        <v>119</v>
      </c>
      <c r="B236" s="53">
        <v>44642</v>
      </c>
      <c r="C236" s="48">
        <v>4</v>
      </c>
      <c r="D236" s="48" t="s">
        <v>7</v>
      </c>
      <c r="E236" s="48" t="str">
        <f t="shared" si="60"/>
        <v>DM4A</v>
      </c>
      <c r="F236" s="54">
        <v>144.65031999999999</v>
      </c>
      <c r="G236" s="54">
        <v>-38.227713170000001</v>
      </c>
      <c r="R236" s="28">
        <v>5</v>
      </c>
      <c r="Y236" s="48">
        <v>0</v>
      </c>
      <c r="Z236" s="48">
        <v>0</v>
      </c>
      <c r="AA236">
        <v>43.75</v>
      </c>
      <c r="AB236">
        <v>0</v>
      </c>
      <c r="AC236">
        <f t="shared" si="61"/>
        <v>0</v>
      </c>
    </row>
    <row r="237" spans="1:29" x14ac:dyDescent="0.35">
      <c r="A237" s="48" t="s">
        <v>119</v>
      </c>
      <c r="B237" s="53">
        <v>44642</v>
      </c>
      <c r="C237" s="48">
        <v>4</v>
      </c>
      <c r="D237" s="48" t="s">
        <v>56</v>
      </c>
      <c r="E237" s="48" t="str">
        <f t="shared" si="60"/>
        <v>DM4B</v>
      </c>
      <c r="F237" s="54">
        <v>144.65036499999999</v>
      </c>
      <c r="G237" s="54">
        <v>-38.227741139999999</v>
      </c>
      <c r="R237" s="28">
        <v>4</v>
      </c>
      <c r="Y237" s="48">
        <v>0</v>
      </c>
      <c r="Z237" s="48">
        <v>0</v>
      </c>
      <c r="AA237">
        <v>35</v>
      </c>
      <c r="AB237">
        <v>0</v>
      </c>
      <c r="AC237">
        <f t="shared" si="61"/>
        <v>0</v>
      </c>
    </row>
    <row r="238" spans="1:29" x14ac:dyDescent="0.35">
      <c r="A238" s="48" t="s">
        <v>119</v>
      </c>
      <c r="B238" s="53">
        <v>44642</v>
      </c>
      <c r="C238" s="48">
        <v>4</v>
      </c>
      <c r="D238" s="48" t="s">
        <v>56</v>
      </c>
      <c r="E238" s="48" t="str">
        <f t="shared" si="60"/>
        <v>DM4B</v>
      </c>
      <c r="F238" s="54">
        <v>144.65036499999999</v>
      </c>
      <c r="G238" s="54">
        <v>-38.227741139999999</v>
      </c>
      <c r="R238" s="28">
        <v>6</v>
      </c>
      <c r="Y238" s="48">
        <v>0</v>
      </c>
      <c r="Z238" s="48">
        <v>0</v>
      </c>
      <c r="AA238">
        <v>35</v>
      </c>
      <c r="AB238">
        <v>0</v>
      </c>
      <c r="AC238">
        <f t="shared" si="61"/>
        <v>0</v>
      </c>
    </row>
    <row r="239" spans="1:29" x14ac:dyDescent="0.35">
      <c r="A239" s="48" t="s">
        <v>119</v>
      </c>
      <c r="B239" s="53">
        <v>44642</v>
      </c>
      <c r="C239" s="48">
        <v>4</v>
      </c>
      <c r="D239" s="48" t="s">
        <v>56</v>
      </c>
      <c r="E239" s="48" t="str">
        <f t="shared" si="60"/>
        <v>DM4B</v>
      </c>
      <c r="F239" s="54">
        <v>144.65036499999999</v>
      </c>
      <c r="G239" s="54">
        <v>-38.227741139999999</v>
      </c>
      <c r="R239" s="28">
        <v>5</v>
      </c>
      <c r="Y239" s="48">
        <v>0</v>
      </c>
      <c r="Z239" s="48">
        <v>0</v>
      </c>
      <c r="AA239">
        <v>35</v>
      </c>
      <c r="AB239">
        <v>0</v>
      </c>
      <c r="AC239">
        <f t="shared" si="61"/>
        <v>0</v>
      </c>
    </row>
    <row r="240" spans="1:29" x14ac:dyDescent="0.35">
      <c r="A240" s="48" t="s">
        <v>119</v>
      </c>
      <c r="B240" s="53">
        <v>44642</v>
      </c>
      <c r="C240" s="48">
        <v>4</v>
      </c>
      <c r="D240" s="48" t="s">
        <v>56</v>
      </c>
      <c r="E240" s="48" t="str">
        <f t="shared" si="60"/>
        <v>DM4B</v>
      </c>
      <c r="F240" s="54">
        <v>144.65036499999999</v>
      </c>
      <c r="G240" s="54">
        <v>-38.227741139999999</v>
      </c>
      <c r="R240" s="28">
        <v>7</v>
      </c>
      <c r="Y240" s="48">
        <v>0</v>
      </c>
      <c r="Z240" s="48">
        <v>0</v>
      </c>
      <c r="AA240">
        <v>35</v>
      </c>
      <c r="AB240">
        <v>0</v>
      </c>
      <c r="AC240">
        <f t="shared" si="61"/>
        <v>0</v>
      </c>
    </row>
    <row r="241" spans="1:29" x14ac:dyDescent="0.35">
      <c r="A241" s="48" t="s">
        <v>119</v>
      </c>
      <c r="B241" s="53">
        <v>44642</v>
      </c>
      <c r="C241" s="48">
        <v>4</v>
      </c>
      <c r="D241" s="48" t="s">
        <v>56</v>
      </c>
      <c r="E241" s="48" t="str">
        <f t="shared" si="60"/>
        <v>DM4B</v>
      </c>
      <c r="F241" s="54">
        <v>144.65036499999999</v>
      </c>
      <c r="G241" s="54">
        <v>-38.227741139999999</v>
      </c>
      <c r="R241" s="28">
        <v>2</v>
      </c>
      <c r="Y241" s="48">
        <v>0</v>
      </c>
      <c r="Z241" s="48">
        <v>0</v>
      </c>
      <c r="AA241">
        <v>35</v>
      </c>
      <c r="AB241">
        <v>0</v>
      </c>
      <c r="AC241">
        <f t="shared" si="61"/>
        <v>0</v>
      </c>
    </row>
    <row r="242" spans="1:29" x14ac:dyDescent="0.35">
      <c r="A242" s="48" t="s">
        <v>119</v>
      </c>
      <c r="B242" s="53">
        <v>44642</v>
      </c>
      <c r="C242" s="48">
        <v>5</v>
      </c>
      <c r="D242" s="48" t="s">
        <v>7</v>
      </c>
      <c r="E242" s="48" t="str">
        <f t="shared" si="60"/>
        <v>DM5A</v>
      </c>
      <c r="F242" s="54">
        <v>144.64991699999999</v>
      </c>
      <c r="G242" s="54">
        <v>-38.227764469999997</v>
      </c>
      <c r="R242" s="28">
        <v>6</v>
      </c>
      <c r="Y242" s="48">
        <v>0</v>
      </c>
      <c r="Z242" s="48">
        <v>0</v>
      </c>
      <c r="AA242">
        <v>46.25</v>
      </c>
      <c r="AB242">
        <v>0</v>
      </c>
      <c r="AC242">
        <f t="shared" si="61"/>
        <v>0</v>
      </c>
    </row>
    <row r="243" spans="1:29" x14ac:dyDescent="0.35">
      <c r="A243" s="48" t="s">
        <v>119</v>
      </c>
      <c r="B243" s="53">
        <v>44642</v>
      </c>
      <c r="C243" s="48">
        <v>5</v>
      </c>
      <c r="D243" s="48" t="s">
        <v>7</v>
      </c>
      <c r="E243" s="48" t="str">
        <f t="shared" si="60"/>
        <v>DM5A</v>
      </c>
      <c r="F243" s="54">
        <v>144.64991699999999</v>
      </c>
      <c r="G243" s="54">
        <v>-38.227764469999997</v>
      </c>
      <c r="R243" s="28">
        <v>5</v>
      </c>
      <c r="Y243" s="48">
        <v>0</v>
      </c>
      <c r="Z243" s="48">
        <v>0</v>
      </c>
      <c r="AA243">
        <v>46.25</v>
      </c>
      <c r="AB243">
        <v>0</v>
      </c>
      <c r="AC243">
        <f t="shared" si="61"/>
        <v>0</v>
      </c>
    </row>
    <row r="244" spans="1:29" x14ac:dyDescent="0.35">
      <c r="A244" s="48" t="s">
        <v>119</v>
      </c>
      <c r="B244" s="53">
        <v>44642</v>
      </c>
      <c r="C244" s="48">
        <v>5</v>
      </c>
      <c r="D244" s="48" t="s">
        <v>7</v>
      </c>
      <c r="E244" s="48" t="str">
        <f t="shared" si="60"/>
        <v>DM5A</v>
      </c>
      <c r="F244" s="54">
        <v>144.64991699999999</v>
      </c>
      <c r="G244" s="54">
        <v>-38.227764469999997</v>
      </c>
      <c r="R244" s="28">
        <v>7</v>
      </c>
      <c r="Y244" s="48">
        <v>0</v>
      </c>
      <c r="Z244" s="48">
        <v>0</v>
      </c>
      <c r="AA244">
        <v>46.25</v>
      </c>
      <c r="AB244">
        <v>0</v>
      </c>
      <c r="AC244">
        <f t="shared" si="61"/>
        <v>0</v>
      </c>
    </row>
    <row r="245" spans="1:29" x14ac:dyDescent="0.35">
      <c r="A245" s="48" t="s">
        <v>119</v>
      </c>
      <c r="B245" s="53">
        <v>44642</v>
      </c>
      <c r="C245" s="48">
        <v>5</v>
      </c>
      <c r="D245" s="48" t="s">
        <v>7</v>
      </c>
      <c r="E245" s="48" t="str">
        <f t="shared" si="60"/>
        <v>DM5A</v>
      </c>
      <c r="F245" s="54">
        <v>144.64991699999999</v>
      </c>
      <c r="G245" s="54">
        <v>-38.227764469999997</v>
      </c>
      <c r="R245" s="28">
        <v>6</v>
      </c>
      <c r="Y245" s="48">
        <v>0</v>
      </c>
      <c r="Z245" s="48">
        <v>0</v>
      </c>
      <c r="AA245">
        <v>46.25</v>
      </c>
      <c r="AB245">
        <v>0</v>
      </c>
      <c r="AC245">
        <f t="shared" si="61"/>
        <v>0</v>
      </c>
    </row>
    <row r="246" spans="1:29" x14ac:dyDescent="0.35">
      <c r="A246" s="48" t="s">
        <v>119</v>
      </c>
      <c r="B246" s="53">
        <v>44642</v>
      </c>
      <c r="C246" s="48">
        <v>5</v>
      </c>
      <c r="D246" s="48" t="s">
        <v>7</v>
      </c>
      <c r="E246" s="48" t="str">
        <f t="shared" si="60"/>
        <v>DM5A</v>
      </c>
      <c r="F246" s="54">
        <v>144.64991699999999</v>
      </c>
      <c r="G246" s="54">
        <v>-38.227764469999997</v>
      </c>
      <c r="R246" s="28">
        <v>5</v>
      </c>
      <c r="Y246" s="48">
        <v>0</v>
      </c>
      <c r="Z246" s="48">
        <v>0</v>
      </c>
      <c r="AA246">
        <v>46.25</v>
      </c>
      <c r="AB246">
        <v>0</v>
      </c>
      <c r="AC246">
        <f t="shared" si="61"/>
        <v>0</v>
      </c>
    </row>
    <row r="247" spans="1:29" x14ac:dyDescent="0.35">
      <c r="A247" s="48" t="s">
        <v>119</v>
      </c>
      <c r="B247" s="53">
        <v>44642</v>
      </c>
      <c r="C247" s="48">
        <v>5</v>
      </c>
      <c r="D247" s="48" t="s">
        <v>56</v>
      </c>
      <c r="E247" s="48" t="str">
        <f t="shared" si="60"/>
        <v>DM5B</v>
      </c>
      <c r="F247" s="54">
        <v>144.64996640000001</v>
      </c>
      <c r="G247" s="54">
        <v>-38.227787929999998</v>
      </c>
      <c r="R247" s="28">
        <v>6</v>
      </c>
      <c r="Y247" s="48">
        <v>0</v>
      </c>
      <c r="Z247" s="48">
        <v>0</v>
      </c>
      <c r="AA247">
        <v>33</v>
      </c>
      <c r="AB247">
        <v>0</v>
      </c>
      <c r="AC247">
        <f t="shared" si="61"/>
        <v>0</v>
      </c>
    </row>
    <row r="248" spans="1:29" x14ac:dyDescent="0.35">
      <c r="A248" s="48" t="s">
        <v>119</v>
      </c>
      <c r="B248" s="53">
        <v>44642</v>
      </c>
      <c r="C248" s="48">
        <v>5</v>
      </c>
      <c r="D248" s="48" t="s">
        <v>56</v>
      </c>
      <c r="E248" s="48" t="str">
        <f t="shared" si="60"/>
        <v>DM5B</v>
      </c>
      <c r="F248" s="54">
        <v>144.64996640000001</v>
      </c>
      <c r="G248" s="54">
        <v>-38.227787929999998</v>
      </c>
      <c r="R248" s="28">
        <v>6</v>
      </c>
      <c r="Y248" s="48">
        <v>0</v>
      </c>
      <c r="Z248" s="48">
        <v>0</v>
      </c>
      <c r="AA248">
        <v>33</v>
      </c>
      <c r="AB248">
        <v>0</v>
      </c>
      <c r="AC248">
        <f t="shared" si="61"/>
        <v>0</v>
      </c>
    </row>
    <row r="249" spans="1:29" x14ac:dyDescent="0.35">
      <c r="A249" s="48" t="s">
        <v>119</v>
      </c>
      <c r="B249" s="53">
        <v>44642</v>
      </c>
      <c r="C249" s="48">
        <v>5</v>
      </c>
      <c r="D249" s="48" t="s">
        <v>56</v>
      </c>
      <c r="E249" s="48" t="str">
        <f t="shared" si="60"/>
        <v>DM5B</v>
      </c>
      <c r="F249" s="54">
        <v>144.64996640000001</v>
      </c>
      <c r="G249" s="54">
        <v>-38.227787929999998</v>
      </c>
      <c r="R249" s="28">
        <v>4</v>
      </c>
      <c r="Y249" s="48">
        <v>0</v>
      </c>
      <c r="Z249" s="48">
        <v>0</v>
      </c>
      <c r="AA249">
        <v>33</v>
      </c>
      <c r="AB249">
        <v>0</v>
      </c>
      <c r="AC249">
        <f t="shared" si="61"/>
        <v>0</v>
      </c>
    </row>
    <row r="250" spans="1:29" x14ac:dyDescent="0.35">
      <c r="A250" s="48" t="s">
        <v>119</v>
      </c>
      <c r="B250" s="53">
        <v>44642</v>
      </c>
      <c r="C250" s="48">
        <v>5</v>
      </c>
      <c r="D250" s="48" t="s">
        <v>56</v>
      </c>
      <c r="E250" s="48" t="str">
        <f t="shared" si="60"/>
        <v>DM5B</v>
      </c>
      <c r="F250" s="54">
        <v>144.64996640000001</v>
      </c>
      <c r="G250" s="54">
        <v>-38.227787929999998</v>
      </c>
      <c r="R250" s="28">
        <v>4</v>
      </c>
      <c r="Y250" s="48">
        <v>0</v>
      </c>
      <c r="Z250" s="48">
        <v>0</v>
      </c>
      <c r="AA250">
        <v>33</v>
      </c>
      <c r="AB250">
        <v>0</v>
      </c>
      <c r="AC250">
        <f t="shared" si="61"/>
        <v>0</v>
      </c>
    </row>
    <row r="251" spans="1:29" x14ac:dyDescent="0.35">
      <c r="A251" s="48" t="s">
        <v>119</v>
      </c>
      <c r="B251" s="53">
        <v>44642</v>
      </c>
      <c r="C251" s="48">
        <v>5</v>
      </c>
      <c r="D251" s="48" t="s">
        <v>56</v>
      </c>
      <c r="E251" s="48" t="str">
        <f t="shared" si="60"/>
        <v>DM5B</v>
      </c>
      <c r="F251" s="54">
        <v>144.64996640000001</v>
      </c>
      <c r="G251" s="54">
        <v>-38.227787929999998</v>
      </c>
      <c r="R251" s="28">
        <v>7</v>
      </c>
      <c r="Y251" s="48">
        <v>0</v>
      </c>
      <c r="Z251" s="48">
        <v>0</v>
      </c>
      <c r="AA251">
        <v>33</v>
      </c>
      <c r="AB251">
        <v>0</v>
      </c>
      <c r="AC251">
        <f t="shared" si="61"/>
        <v>0</v>
      </c>
    </row>
    <row r="252" spans="1:29" x14ac:dyDescent="0.35">
      <c r="A252" s="48" t="s">
        <v>119</v>
      </c>
      <c r="B252" s="53">
        <v>44642</v>
      </c>
      <c r="C252" s="48">
        <v>6</v>
      </c>
      <c r="D252" s="48" t="s">
        <v>7</v>
      </c>
      <c r="E252" s="48" t="str">
        <f t="shared" si="60"/>
        <v>DM6A</v>
      </c>
      <c r="F252" s="54">
        <v>144.65018269999999</v>
      </c>
      <c r="G252" s="54">
        <v>-38.227877319999997</v>
      </c>
      <c r="R252" s="28">
        <v>3</v>
      </c>
      <c r="Y252" s="48">
        <v>0</v>
      </c>
      <c r="Z252" s="48">
        <v>0</v>
      </c>
      <c r="AA252">
        <v>16.25</v>
      </c>
      <c r="AB252">
        <v>0</v>
      </c>
      <c r="AC252">
        <f t="shared" si="61"/>
        <v>0</v>
      </c>
    </row>
    <row r="253" spans="1:29" x14ac:dyDescent="0.35">
      <c r="A253" s="48" t="s">
        <v>119</v>
      </c>
      <c r="B253" s="53">
        <v>44642</v>
      </c>
      <c r="C253" s="48">
        <v>6</v>
      </c>
      <c r="D253" s="48" t="s">
        <v>7</v>
      </c>
      <c r="E253" s="48" t="str">
        <f t="shared" si="60"/>
        <v>DM6A</v>
      </c>
      <c r="F253" s="54">
        <v>144.65018269999999</v>
      </c>
      <c r="G253" s="54">
        <v>-38.227877319999997</v>
      </c>
      <c r="R253" s="28">
        <v>4</v>
      </c>
      <c r="Y253" s="48">
        <v>0</v>
      </c>
      <c r="Z253" s="48">
        <v>0</v>
      </c>
      <c r="AA253">
        <v>16.25</v>
      </c>
      <c r="AB253">
        <v>0</v>
      </c>
      <c r="AC253">
        <f t="shared" si="61"/>
        <v>0</v>
      </c>
    </row>
    <row r="254" spans="1:29" x14ac:dyDescent="0.35">
      <c r="A254" s="48" t="s">
        <v>119</v>
      </c>
      <c r="B254" s="53">
        <v>44642</v>
      </c>
      <c r="C254" s="48">
        <v>6</v>
      </c>
      <c r="D254" s="48" t="s">
        <v>7</v>
      </c>
      <c r="E254" s="48" t="str">
        <f t="shared" si="60"/>
        <v>DM6A</v>
      </c>
      <c r="F254" s="54">
        <v>144.65018269999999</v>
      </c>
      <c r="G254" s="54">
        <v>-38.227877319999997</v>
      </c>
      <c r="R254" s="28">
        <v>3</v>
      </c>
      <c r="Y254" s="48">
        <v>0</v>
      </c>
      <c r="Z254" s="48">
        <v>0</v>
      </c>
      <c r="AA254">
        <v>16.25</v>
      </c>
      <c r="AB254">
        <v>0</v>
      </c>
      <c r="AC254">
        <f t="shared" si="61"/>
        <v>0</v>
      </c>
    </row>
    <row r="255" spans="1:29" x14ac:dyDescent="0.35">
      <c r="A255" s="48" t="s">
        <v>119</v>
      </c>
      <c r="B255" s="53">
        <v>44642</v>
      </c>
      <c r="C255" s="48">
        <v>6</v>
      </c>
      <c r="D255" s="48" t="s">
        <v>7</v>
      </c>
      <c r="E255" s="48" t="str">
        <f t="shared" si="60"/>
        <v>DM6A</v>
      </c>
      <c r="F255" s="54">
        <v>144.65018269999999</v>
      </c>
      <c r="G255" s="54">
        <v>-38.227877319999997</v>
      </c>
      <c r="R255" s="28">
        <v>4</v>
      </c>
      <c r="Y255" s="48">
        <v>0</v>
      </c>
      <c r="Z255" s="48">
        <v>0</v>
      </c>
      <c r="AA255">
        <v>16.25</v>
      </c>
      <c r="AB255">
        <v>0</v>
      </c>
      <c r="AC255">
        <f t="shared" si="61"/>
        <v>0</v>
      </c>
    </row>
    <row r="256" spans="1:29" x14ac:dyDescent="0.35">
      <c r="A256" s="48" t="s">
        <v>119</v>
      </c>
      <c r="B256" s="53">
        <v>44642</v>
      </c>
      <c r="C256" s="48">
        <v>6</v>
      </c>
      <c r="D256" s="48" t="s">
        <v>7</v>
      </c>
      <c r="E256" s="48" t="str">
        <f t="shared" si="60"/>
        <v>DM6A</v>
      </c>
      <c r="F256" s="54">
        <v>144.65018269999999</v>
      </c>
      <c r="G256" s="54">
        <v>-38.227877319999997</v>
      </c>
      <c r="R256" s="28">
        <v>2</v>
      </c>
      <c r="Y256" s="48">
        <v>0</v>
      </c>
      <c r="Z256" s="48">
        <v>0</v>
      </c>
      <c r="AA256">
        <v>16.25</v>
      </c>
      <c r="AB256">
        <v>0</v>
      </c>
      <c r="AC256">
        <f t="shared" si="61"/>
        <v>0</v>
      </c>
    </row>
    <row r="257" spans="1:29" x14ac:dyDescent="0.35">
      <c r="A257" s="48" t="s">
        <v>119</v>
      </c>
      <c r="B257" s="53">
        <v>44642</v>
      </c>
      <c r="C257" s="48">
        <v>6</v>
      </c>
      <c r="D257" s="48" t="s">
        <v>56</v>
      </c>
      <c r="E257" s="48" t="str">
        <f t="shared" si="60"/>
        <v>DM6B</v>
      </c>
      <c r="F257" s="54">
        <v>144.65022579999999</v>
      </c>
      <c r="G257" s="54">
        <v>-38.227904989999999</v>
      </c>
      <c r="R257" s="28">
        <v>4</v>
      </c>
      <c r="Y257" s="48">
        <v>0</v>
      </c>
      <c r="Z257" s="48">
        <v>0</v>
      </c>
      <c r="AA257">
        <v>51.25</v>
      </c>
      <c r="AB257">
        <v>0</v>
      </c>
      <c r="AC257">
        <f t="shared" si="61"/>
        <v>0</v>
      </c>
    </row>
    <row r="258" spans="1:29" x14ac:dyDescent="0.35">
      <c r="A258" s="48" t="s">
        <v>119</v>
      </c>
      <c r="B258" s="53">
        <v>44642</v>
      </c>
      <c r="C258" s="48">
        <v>6</v>
      </c>
      <c r="D258" s="48" t="s">
        <v>56</v>
      </c>
      <c r="E258" s="48" t="str">
        <f t="shared" ref="E258:E321" si="62">CONCATENATE(A258,C258,D258)</f>
        <v>DM6B</v>
      </c>
      <c r="F258" s="54">
        <v>144.65022579999999</v>
      </c>
      <c r="G258" s="54">
        <v>-38.227904989999999</v>
      </c>
      <c r="R258" s="28">
        <v>3</v>
      </c>
      <c r="Y258" s="48">
        <v>0</v>
      </c>
      <c r="Z258" s="48">
        <v>0</v>
      </c>
      <c r="AA258">
        <v>51.25</v>
      </c>
      <c r="AB258">
        <v>0</v>
      </c>
      <c r="AC258">
        <f t="shared" si="61"/>
        <v>0</v>
      </c>
    </row>
    <row r="259" spans="1:29" x14ac:dyDescent="0.35">
      <c r="A259" s="48" t="s">
        <v>119</v>
      </c>
      <c r="B259" s="53">
        <v>44642</v>
      </c>
      <c r="C259" s="48">
        <v>6</v>
      </c>
      <c r="D259" s="48" t="s">
        <v>56</v>
      </c>
      <c r="E259" s="48" t="str">
        <f t="shared" si="62"/>
        <v>DM6B</v>
      </c>
      <c r="F259" s="54">
        <v>144.65022579999999</v>
      </c>
      <c r="G259" s="54">
        <v>-38.227904989999999</v>
      </c>
      <c r="R259" s="28">
        <v>4</v>
      </c>
      <c r="Y259" s="48">
        <v>0</v>
      </c>
      <c r="Z259" s="48">
        <v>0</v>
      </c>
      <c r="AA259">
        <v>51.25</v>
      </c>
      <c r="AB259">
        <v>0</v>
      </c>
      <c r="AC259">
        <f t="shared" ref="AC259:AC322" si="63">Y259*(P259/2)*(Q259/2)*PI()</f>
        <v>0</v>
      </c>
    </row>
    <row r="260" spans="1:29" x14ac:dyDescent="0.35">
      <c r="A260" s="48" t="s">
        <v>119</v>
      </c>
      <c r="B260" s="53">
        <v>44642</v>
      </c>
      <c r="C260" s="48">
        <v>6</v>
      </c>
      <c r="D260" s="48" t="s">
        <v>56</v>
      </c>
      <c r="E260" s="48" t="str">
        <f t="shared" si="62"/>
        <v>DM6B</v>
      </c>
      <c r="F260" s="54">
        <v>144.65022579999999</v>
      </c>
      <c r="G260" s="54">
        <v>-38.227904989999999</v>
      </c>
      <c r="R260" s="28">
        <v>6</v>
      </c>
      <c r="Y260" s="48">
        <v>0</v>
      </c>
      <c r="Z260" s="48">
        <v>0</v>
      </c>
      <c r="AA260">
        <v>51.25</v>
      </c>
      <c r="AB260">
        <v>0</v>
      </c>
      <c r="AC260">
        <f t="shared" si="63"/>
        <v>0</v>
      </c>
    </row>
    <row r="261" spans="1:29" x14ac:dyDescent="0.35">
      <c r="A261" s="48" t="s">
        <v>119</v>
      </c>
      <c r="B261" s="53">
        <v>44642</v>
      </c>
      <c r="C261" s="48">
        <v>6</v>
      </c>
      <c r="D261" s="48" t="s">
        <v>56</v>
      </c>
      <c r="E261" s="48" t="str">
        <f t="shared" si="62"/>
        <v>DM6B</v>
      </c>
      <c r="F261" s="54">
        <v>144.65022579999999</v>
      </c>
      <c r="G261" s="54">
        <v>-38.227904989999999</v>
      </c>
      <c r="R261" s="28">
        <v>2</v>
      </c>
      <c r="Y261" s="48">
        <v>0</v>
      </c>
      <c r="Z261" s="48">
        <v>0</v>
      </c>
      <c r="AA261">
        <v>51.25</v>
      </c>
      <c r="AB261">
        <v>0</v>
      </c>
      <c r="AC261">
        <f t="shared" si="63"/>
        <v>0</v>
      </c>
    </row>
    <row r="262" spans="1:29" x14ac:dyDescent="0.35">
      <c r="A262" s="48" t="s">
        <v>119</v>
      </c>
      <c r="B262" s="53">
        <v>44642</v>
      </c>
      <c r="C262" s="48">
        <v>7</v>
      </c>
      <c r="D262" s="48" t="s">
        <v>7</v>
      </c>
      <c r="E262" s="48" t="str">
        <f t="shared" si="62"/>
        <v>DM7A</v>
      </c>
      <c r="F262" s="54">
        <v>144.6497694</v>
      </c>
      <c r="G262" s="54">
        <v>-38.227920470000001</v>
      </c>
      <c r="R262" s="28">
        <v>8</v>
      </c>
      <c r="Y262" s="48">
        <v>0</v>
      </c>
      <c r="Z262" s="48">
        <v>0</v>
      </c>
      <c r="AA262">
        <v>47.5</v>
      </c>
      <c r="AB262">
        <v>0</v>
      </c>
      <c r="AC262">
        <f t="shared" si="63"/>
        <v>0</v>
      </c>
    </row>
    <row r="263" spans="1:29" x14ac:dyDescent="0.35">
      <c r="A263" s="48" t="s">
        <v>119</v>
      </c>
      <c r="B263" s="53">
        <v>44642</v>
      </c>
      <c r="C263" s="48">
        <v>7</v>
      </c>
      <c r="D263" s="48" t="s">
        <v>7</v>
      </c>
      <c r="E263" s="48" t="str">
        <f t="shared" si="62"/>
        <v>DM7A</v>
      </c>
      <c r="F263" s="54">
        <v>144.6497694</v>
      </c>
      <c r="G263" s="54">
        <v>-38.227920470000001</v>
      </c>
      <c r="R263" s="28">
        <v>6</v>
      </c>
      <c r="Y263" s="48">
        <v>0</v>
      </c>
      <c r="Z263" s="48">
        <v>0</v>
      </c>
      <c r="AA263">
        <v>47.5</v>
      </c>
      <c r="AB263">
        <v>0</v>
      </c>
      <c r="AC263">
        <f t="shared" si="63"/>
        <v>0</v>
      </c>
    </row>
    <row r="264" spans="1:29" x14ac:dyDescent="0.35">
      <c r="A264" s="48" t="s">
        <v>119</v>
      </c>
      <c r="B264" s="53">
        <v>44642</v>
      </c>
      <c r="C264" s="48">
        <v>7</v>
      </c>
      <c r="D264" s="48" t="s">
        <v>7</v>
      </c>
      <c r="E264" s="48" t="str">
        <f t="shared" si="62"/>
        <v>DM7A</v>
      </c>
      <c r="F264" s="54">
        <v>144.6497694</v>
      </c>
      <c r="G264" s="54">
        <v>-38.227920470000001</v>
      </c>
      <c r="R264" s="28">
        <v>5</v>
      </c>
      <c r="Y264" s="48">
        <v>0</v>
      </c>
      <c r="Z264" s="48">
        <v>0</v>
      </c>
      <c r="AA264">
        <v>47.5</v>
      </c>
      <c r="AB264">
        <v>0</v>
      </c>
      <c r="AC264">
        <f t="shared" si="63"/>
        <v>0</v>
      </c>
    </row>
    <row r="265" spans="1:29" x14ac:dyDescent="0.35">
      <c r="A265" s="48" t="s">
        <v>119</v>
      </c>
      <c r="B265" s="53">
        <v>44642</v>
      </c>
      <c r="C265" s="48">
        <v>7</v>
      </c>
      <c r="D265" s="48" t="s">
        <v>7</v>
      </c>
      <c r="E265" s="48" t="str">
        <f t="shared" si="62"/>
        <v>DM7A</v>
      </c>
      <c r="F265" s="54">
        <v>144.6497694</v>
      </c>
      <c r="G265" s="54">
        <v>-38.227920470000001</v>
      </c>
      <c r="R265" s="28">
        <v>5</v>
      </c>
      <c r="Y265" s="48">
        <v>0</v>
      </c>
      <c r="Z265" s="48">
        <v>0</v>
      </c>
      <c r="AA265">
        <v>47.5</v>
      </c>
      <c r="AB265">
        <v>0</v>
      </c>
      <c r="AC265">
        <f t="shared" si="63"/>
        <v>0</v>
      </c>
    </row>
    <row r="266" spans="1:29" x14ac:dyDescent="0.35">
      <c r="A266" s="48" t="s">
        <v>119</v>
      </c>
      <c r="B266" s="53">
        <v>44642</v>
      </c>
      <c r="C266" s="48">
        <v>7</v>
      </c>
      <c r="D266" s="48" t="s">
        <v>7</v>
      </c>
      <c r="E266" s="48" t="str">
        <f t="shared" si="62"/>
        <v>DM7A</v>
      </c>
      <c r="F266" s="54">
        <v>144.6497694</v>
      </c>
      <c r="G266" s="54">
        <v>-38.227920470000001</v>
      </c>
      <c r="R266" s="28">
        <v>5</v>
      </c>
      <c r="Y266" s="48">
        <v>0</v>
      </c>
      <c r="Z266" s="48">
        <v>0</v>
      </c>
      <c r="AA266">
        <v>47.5</v>
      </c>
      <c r="AB266">
        <v>0</v>
      </c>
      <c r="AC266">
        <f t="shared" si="63"/>
        <v>0</v>
      </c>
    </row>
    <row r="267" spans="1:29" x14ac:dyDescent="0.35">
      <c r="A267" s="48" t="s">
        <v>119</v>
      </c>
      <c r="B267" s="53">
        <v>44642</v>
      </c>
      <c r="C267" s="48">
        <v>7</v>
      </c>
      <c r="D267" s="48" t="s">
        <v>56</v>
      </c>
      <c r="E267" s="48" t="str">
        <f t="shared" si="62"/>
        <v>DM7B</v>
      </c>
      <c r="F267" s="54">
        <v>144.6498205</v>
      </c>
      <c r="G267" s="54">
        <v>-38.227944309999998</v>
      </c>
      <c r="R267" s="28">
        <v>5</v>
      </c>
      <c r="Y267" s="48">
        <v>0</v>
      </c>
      <c r="Z267" s="48">
        <v>0</v>
      </c>
      <c r="AA267">
        <v>56.25</v>
      </c>
      <c r="AB267">
        <v>0</v>
      </c>
      <c r="AC267">
        <f t="shared" si="63"/>
        <v>0</v>
      </c>
    </row>
    <row r="268" spans="1:29" x14ac:dyDescent="0.35">
      <c r="A268" s="48" t="s">
        <v>119</v>
      </c>
      <c r="B268" s="53">
        <v>44642</v>
      </c>
      <c r="C268" s="48">
        <v>7</v>
      </c>
      <c r="D268" s="48" t="s">
        <v>56</v>
      </c>
      <c r="E268" s="48" t="str">
        <f t="shared" si="62"/>
        <v>DM7B</v>
      </c>
      <c r="F268" s="54">
        <v>144.6498205</v>
      </c>
      <c r="G268" s="54">
        <v>-38.227944309999998</v>
      </c>
      <c r="R268" s="28">
        <v>5</v>
      </c>
      <c r="Y268" s="48">
        <v>0</v>
      </c>
      <c r="Z268" s="48">
        <v>0</v>
      </c>
      <c r="AA268">
        <v>56.25</v>
      </c>
      <c r="AB268">
        <v>0</v>
      </c>
      <c r="AC268">
        <f t="shared" si="63"/>
        <v>0</v>
      </c>
    </row>
    <row r="269" spans="1:29" x14ac:dyDescent="0.35">
      <c r="A269" s="48" t="s">
        <v>119</v>
      </c>
      <c r="B269" s="53">
        <v>44642</v>
      </c>
      <c r="C269" s="48">
        <v>7</v>
      </c>
      <c r="D269" s="48" t="s">
        <v>56</v>
      </c>
      <c r="E269" s="48" t="str">
        <f t="shared" si="62"/>
        <v>DM7B</v>
      </c>
      <c r="F269" s="54">
        <v>144.6498205</v>
      </c>
      <c r="G269" s="54">
        <v>-38.227944309999998</v>
      </c>
      <c r="R269" s="28">
        <v>8</v>
      </c>
      <c r="Y269" s="48">
        <v>0</v>
      </c>
      <c r="Z269" s="48">
        <v>0</v>
      </c>
      <c r="AA269">
        <v>56.25</v>
      </c>
      <c r="AB269">
        <v>0</v>
      </c>
      <c r="AC269">
        <f t="shared" si="63"/>
        <v>0</v>
      </c>
    </row>
    <row r="270" spans="1:29" x14ac:dyDescent="0.35">
      <c r="A270" s="48" t="s">
        <v>119</v>
      </c>
      <c r="B270" s="53">
        <v>44642</v>
      </c>
      <c r="C270" s="48">
        <v>7</v>
      </c>
      <c r="D270" s="48" t="s">
        <v>56</v>
      </c>
      <c r="E270" s="48" t="str">
        <f t="shared" si="62"/>
        <v>DM7B</v>
      </c>
      <c r="F270" s="54">
        <v>144.6498205</v>
      </c>
      <c r="G270" s="54">
        <v>-38.227944309999998</v>
      </c>
      <c r="R270" s="28">
        <v>6</v>
      </c>
      <c r="Y270" s="48">
        <v>0</v>
      </c>
      <c r="Z270" s="48">
        <v>0</v>
      </c>
      <c r="AA270">
        <v>56.25</v>
      </c>
      <c r="AB270">
        <v>0</v>
      </c>
      <c r="AC270">
        <f t="shared" si="63"/>
        <v>0</v>
      </c>
    </row>
    <row r="271" spans="1:29" x14ac:dyDescent="0.35">
      <c r="A271" s="48" t="s">
        <v>119</v>
      </c>
      <c r="B271" s="53">
        <v>44642</v>
      </c>
      <c r="C271" s="48">
        <v>7</v>
      </c>
      <c r="D271" s="48" t="s">
        <v>56</v>
      </c>
      <c r="E271" s="48" t="str">
        <f t="shared" si="62"/>
        <v>DM7B</v>
      </c>
      <c r="F271" s="54">
        <v>144.6498205</v>
      </c>
      <c r="G271" s="54">
        <v>-38.227944309999998</v>
      </c>
      <c r="R271" s="28">
        <v>4</v>
      </c>
      <c r="Y271" s="48">
        <v>0</v>
      </c>
      <c r="Z271" s="48">
        <v>0</v>
      </c>
      <c r="AA271">
        <v>56.25</v>
      </c>
      <c r="AB271">
        <v>0</v>
      </c>
      <c r="AC271">
        <f t="shared" si="63"/>
        <v>0</v>
      </c>
    </row>
    <row r="272" spans="1:29" x14ac:dyDescent="0.35">
      <c r="A272" s="48" t="s">
        <v>119</v>
      </c>
      <c r="B272" s="53">
        <v>44642</v>
      </c>
      <c r="C272" s="48">
        <v>8</v>
      </c>
      <c r="D272" s="48" t="s">
        <v>7</v>
      </c>
      <c r="E272" s="48" t="str">
        <f t="shared" si="62"/>
        <v>DM8A</v>
      </c>
      <c r="F272" s="54">
        <v>144.65002799999999</v>
      </c>
      <c r="G272" s="54">
        <v>-38.228053320000001</v>
      </c>
      <c r="R272" s="28">
        <v>6</v>
      </c>
      <c r="Y272" s="48">
        <v>0</v>
      </c>
      <c r="Z272" s="48">
        <v>0</v>
      </c>
      <c r="AA272">
        <v>38.75</v>
      </c>
      <c r="AB272">
        <v>0</v>
      </c>
      <c r="AC272">
        <f t="shared" si="63"/>
        <v>0</v>
      </c>
    </row>
    <row r="273" spans="1:29" x14ac:dyDescent="0.35">
      <c r="A273" s="48" t="s">
        <v>119</v>
      </c>
      <c r="B273" s="53">
        <v>44642</v>
      </c>
      <c r="C273" s="48">
        <v>8</v>
      </c>
      <c r="D273" s="48" t="s">
        <v>7</v>
      </c>
      <c r="E273" s="48" t="str">
        <f t="shared" si="62"/>
        <v>DM8A</v>
      </c>
      <c r="F273" s="54">
        <v>144.65002799999999</v>
      </c>
      <c r="G273" s="54">
        <v>-38.228053320000001</v>
      </c>
      <c r="R273" s="28">
        <v>2</v>
      </c>
      <c r="Y273" s="48">
        <v>0</v>
      </c>
      <c r="Z273" s="48">
        <v>0</v>
      </c>
      <c r="AA273">
        <v>38.75</v>
      </c>
      <c r="AB273">
        <v>0</v>
      </c>
      <c r="AC273">
        <f t="shared" si="63"/>
        <v>0</v>
      </c>
    </row>
    <row r="274" spans="1:29" x14ac:dyDescent="0.35">
      <c r="A274" s="48" t="s">
        <v>119</v>
      </c>
      <c r="B274" s="53">
        <v>44642</v>
      </c>
      <c r="C274" s="48">
        <v>8</v>
      </c>
      <c r="D274" s="48" t="s">
        <v>7</v>
      </c>
      <c r="E274" s="48" t="str">
        <f t="shared" si="62"/>
        <v>DM8A</v>
      </c>
      <c r="F274" s="54">
        <v>144.65002799999999</v>
      </c>
      <c r="G274" s="54">
        <v>-38.228053320000001</v>
      </c>
      <c r="R274" s="28">
        <v>5</v>
      </c>
      <c r="Y274" s="48">
        <v>0</v>
      </c>
      <c r="Z274" s="48">
        <v>0</v>
      </c>
      <c r="AA274">
        <v>38.75</v>
      </c>
      <c r="AB274">
        <v>0</v>
      </c>
      <c r="AC274">
        <f t="shared" si="63"/>
        <v>0</v>
      </c>
    </row>
    <row r="275" spans="1:29" x14ac:dyDescent="0.35">
      <c r="A275" s="48" t="s">
        <v>119</v>
      </c>
      <c r="B275" s="53">
        <v>44642</v>
      </c>
      <c r="C275" s="48">
        <v>8</v>
      </c>
      <c r="D275" s="48" t="s">
        <v>7</v>
      </c>
      <c r="E275" s="48" t="str">
        <f t="shared" si="62"/>
        <v>DM8A</v>
      </c>
      <c r="F275" s="54">
        <v>144.65002799999999</v>
      </c>
      <c r="G275" s="54">
        <v>-38.228053320000001</v>
      </c>
      <c r="R275" s="28">
        <v>7</v>
      </c>
      <c r="Y275" s="48">
        <v>0</v>
      </c>
      <c r="Z275" s="48">
        <v>0</v>
      </c>
      <c r="AA275">
        <v>38.75</v>
      </c>
      <c r="AB275">
        <v>0</v>
      </c>
      <c r="AC275">
        <f t="shared" si="63"/>
        <v>0</v>
      </c>
    </row>
    <row r="276" spans="1:29" x14ac:dyDescent="0.35">
      <c r="A276" s="48" t="s">
        <v>119</v>
      </c>
      <c r="B276" s="53">
        <v>44642</v>
      </c>
      <c r="C276" s="48">
        <v>8</v>
      </c>
      <c r="D276" s="48" t="s">
        <v>7</v>
      </c>
      <c r="E276" s="48" t="str">
        <f t="shared" si="62"/>
        <v>DM8A</v>
      </c>
      <c r="F276" s="54">
        <v>144.65002799999999</v>
      </c>
      <c r="G276" s="54">
        <v>-38.228053320000001</v>
      </c>
      <c r="R276" s="28">
        <v>2</v>
      </c>
      <c r="Y276" s="48">
        <v>0</v>
      </c>
      <c r="Z276" s="48">
        <v>0</v>
      </c>
      <c r="AA276">
        <v>38.75</v>
      </c>
      <c r="AB276">
        <v>0</v>
      </c>
      <c r="AC276">
        <f t="shared" si="63"/>
        <v>0</v>
      </c>
    </row>
    <row r="277" spans="1:29" x14ac:dyDescent="0.35">
      <c r="A277" s="48" t="s">
        <v>119</v>
      </c>
      <c r="B277" s="53">
        <v>44642</v>
      </c>
      <c r="C277" s="48">
        <v>8</v>
      </c>
      <c r="D277" s="48" t="s">
        <v>56</v>
      </c>
      <c r="E277" s="48" t="str">
        <f t="shared" si="62"/>
        <v>DM8B</v>
      </c>
      <c r="F277" s="54">
        <v>144.65006489999999</v>
      </c>
      <c r="G277" s="54">
        <v>-38.228078529999998</v>
      </c>
      <c r="R277" s="28">
        <v>6</v>
      </c>
      <c r="Y277" s="48">
        <v>0</v>
      </c>
      <c r="Z277" s="48">
        <v>0</v>
      </c>
      <c r="AA277">
        <v>15</v>
      </c>
      <c r="AB277">
        <v>0</v>
      </c>
      <c r="AC277">
        <f t="shared" si="63"/>
        <v>0</v>
      </c>
    </row>
    <row r="278" spans="1:29" x14ac:dyDescent="0.35">
      <c r="A278" s="48" t="s">
        <v>119</v>
      </c>
      <c r="B278" s="53">
        <v>44642</v>
      </c>
      <c r="C278" s="48">
        <v>8</v>
      </c>
      <c r="D278" s="48" t="s">
        <v>56</v>
      </c>
      <c r="E278" s="48" t="str">
        <f t="shared" si="62"/>
        <v>DM8B</v>
      </c>
      <c r="F278" s="54">
        <v>144.65006489999999</v>
      </c>
      <c r="G278" s="54">
        <v>-38.228078529999998</v>
      </c>
      <c r="R278" s="28">
        <v>6</v>
      </c>
      <c r="Y278" s="48">
        <v>0</v>
      </c>
      <c r="Z278" s="48">
        <v>0</v>
      </c>
      <c r="AA278">
        <v>15</v>
      </c>
      <c r="AB278">
        <v>0</v>
      </c>
      <c r="AC278">
        <f t="shared" si="63"/>
        <v>0</v>
      </c>
    </row>
    <row r="279" spans="1:29" x14ac:dyDescent="0.35">
      <c r="A279" s="48" t="s">
        <v>119</v>
      </c>
      <c r="B279" s="53">
        <v>44642</v>
      </c>
      <c r="C279" s="48">
        <v>8</v>
      </c>
      <c r="D279" s="48" t="s">
        <v>56</v>
      </c>
      <c r="E279" s="48" t="str">
        <f t="shared" si="62"/>
        <v>DM8B</v>
      </c>
      <c r="F279" s="54">
        <v>144.65006489999999</v>
      </c>
      <c r="G279" s="54">
        <v>-38.228078529999998</v>
      </c>
      <c r="R279" s="28">
        <v>0</v>
      </c>
      <c r="Y279" s="48">
        <v>0</v>
      </c>
      <c r="Z279" s="48">
        <v>0</v>
      </c>
      <c r="AA279">
        <v>15</v>
      </c>
      <c r="AB279">
        <v>0</v>
      </c>
      <c r="AC279">
        <f t="shared" si="63"/>
        <v>0</v>
      </c>
    </row>
    <row r="280" spans="1:29" x14ac:dyDescent="0.35">
      <c r="A280" s="48" t="s">
        <v>119</v>
      </c>
      <c r="B280" s="53">
        <v>44642</v>
      </c>
      <c r="C280" s="48">
        <v>8</v>
      </c>
      <c r="D280" s="48" t="s">
        <v>56</v>
      </c>
      <c r="E280" s="48" t="str">
        <f t="shared" si="62"/>
        <v>DM8B</v>
      </c>
      <c r="F280" s="54">
        <v>144.65006489999999</v>
      </c>
      <c r="G280" s="54">
        <v>-38.228078529999998</v>
      </c>
      <c r="R280" s="28">
        <v>6</v>
      </c>
      <c r="Y280" s="48">
        <v>0</v>
      </c>
      <c r="Z280" s="48">
        <v>0</v>
      </c>
      <c r="AA280">
        <v>15</v>
      </c>
      <c r="AB280">
        <v>0</v>
      </c>
      <c r="AC280">
        <f t="shared" si="63"/>
        <v>0</v>
      </c>
    </row>
    <row r="281" spans="1:29" x14ac:dyDescent="0.35">
      <c r="A281" s="48" t="s">
        <v>119</v>
      </c>
      <c r="B281" s="53">
        <v>44642</v>
      </c>
      <c r="C281" s="48">
        <v>8</v>
      </c>
      <c r="D281" s="48" t="s">
        <v>56</v>
      </c>
      <c r="E281" s="48" t="str">
        <f t="shared" si="62"/>
        <v>DM8B</v>
      </c>
      <c r="F281" s="54">
        <v>144.65006489999999</v>
      </c>
      <c r="G281" s="54">
        <v>-38.228078529999998</v>
      </c>
      <c r="R281" s="28">
        <v>3</v>
      </c>
      <c r="Y281" s="48">
        <v>0</v>
      </c>
      <c r="Z281" s="48">
        <v>0</v>
      </c>
      <c r="AA281">
        <v>15</v>
      </c>
      <c r="AB281">
        <v>0</v>
      </c>
      <c r="AC281">
        <f t="shared" si="63"/>
        <v>0</v>
      </c>
    </row>
    <row r="282" spans="1:29" x14ac:dyDescent="0.35">
      <c r="A282" s="48" t="s">
        <v>119</v>
      </c>
      <c r="B282" s="53">
        <v>44642</v>
      </c>
      <c r="C282" s="48">
        <v>9</v>
      </c>
      <c r="D282" s="48" t="s">
        <v>7</v>
      </c>
      <c r="E282" s="48" t="str">
        <f t="shared" si="62"/>
        <v>DM9A</v>
      </c>
      <c r="F282" s="54">
        <v>144.64964570000001</v>
      </c>
      <c r="G282" s="54">
        <v>-38.228070049999999</v>
      </c>
      <c r="R282" s="28">
        <v>4.7</v>
      </c>
      <c r="Y282" s="48">
        <v>0</v>
      </c>
      <c r="Z282" s="48">
        <v>0</v>
      </c>
      <c r="AA282">
        <v>40.75</v>
      </c>
      <c r="AB282">
        <v>0</v>
      </c>
      <c r="AC282">
        <f t="shared" si="63"/>
        <v>0</v>
      </c>
    </row>
    <row r="283" spans="1:29" x14ac:dyDescent="0.35">
      <c r="A283" s="48" t="s">
        <v>119</v>
      </c>
      <c r="B283" s="53">
        <v>44642</v>
      </c>
      <c r="C283" s="48">
        <v>9</v>
      </c>
      <c r="D283" s="48" t="s">
        <v>7</v>
      </c>
      <c r="E283" s="48" t="str">
        <f t="shared" si="62"/>
        <v>DM9A</v>
      </c>
      <c r="F283" s="54">
        <v>144.64964570000001</v>
      </c>
      <c r="G283" s="54">
        <v>-38.228070049999999</v>
      </c>
      <c r="R283" s="28">
        <v>7</v>
      </c>
      <c r="Y283" s="48">
        <v>0</v>
      </c>
      <c r="Z283" s="48">
        <v>0</v>
      </c>
      <c r="AA283">
        <v>40.75</v>
      </c>
      <c r="AB283">
        <v>0</v>
      </c>
      <c r="AC283">
        <f t="shared" si="63"/>
        <v>0</v>
      </c>
    </row>
    <row r="284" spans="1:29" x14ac:dyDescent="0.35">
      <c r="A284" s="48" t="s">
        <v>119</v>
      </c>
      <c r="B284" s="53">
        <v>44642</v>
      </c>
      <c r="C284" s="48">
        <v>9</v>
      </c>
      <c r="D284" s="48" t="s">
        <v>7</v>
      </c>
      <c r="E284" s="48" t="str">
        <f t="shared" si="62"/>
        <v>DM9A</v>
      </c>
      <c r="F284" s="54">
        <v>144.64964570000001</v>
      </c>
      <c r="G284" s="54">
        <v>-38.228070049999999</v>
      </c>
      <c r="R284" s="28">
        <v>5</v>
      </c>
      <c r="Y284" s="48">
        <v>0</v>
      </c>
      <c r="Z284" s="48">
        <v>0</v>
      </c>
      <c r="AA284">
        <v>40.75</v>
      </c>
      <c r="AB284">
        <v>0</v>
      </c>
      <c r="AC284">
        <f t="shared" si="63"/>
        <v>0</v>
      </c>
    </row>
    <row r="285" spans="1:29" x14ac:dyDescent="0.35">
      <c r="A285" s="48" t="s">
        <v>119</v>
      </c>
      <c r="B285" s="53">
        <v>44642</v>
      </c>
      <c r="C285" s="48">
        <v>9</v>
      </c>
      <c r="D285" s="48" t="s">
        <v>7</v>
      </c>
      <c r="E285" s="48" t="str">
        <f t="shared" si="62"/>
        <v>DM9A</v>
      </c>
      <c r="F285" s="54">
        <v>144.64964570000001</v>
      </c>
      <c r="G285" s="54">
        <v>-38.228070049999999</v>
      </c>
      <c r="R285" s="28">
        <v>8</v>
      </c>
      <c r="Y285" s="48">
        <v>0</v>
      </c>
      <c r="Z285" s="48">
        <v>0</v>
      </c>
      <c r="AA285">
        <v>40.75</v>
      </c>
      <c r="AB285">
        <v>0</v>
      </c>
      <c r="AC285">
        <f t="shared" si="63"/>
        <v>0</v>
      </c>
    </row>
    <row r="286" spans="1:29" x14ac:dyDescent="0.35">
      <c r="A286" s="48" t="s">
        <v>119</v>
      </c>
      <c r="B286" s="53">
        <v>44642</v>
      </c>
      <c r="C286" s="48">
        <v>9</v>
      </c>
      <c r="D286" s="48" t="s">
        <v>7</v>
      </c>
      <c r="E286" s="48" t="str">
        <f t="shared" si="62"/>
        <v>DM9A</v>
      </c>
      <c r="F286" s="54">
        <v>144.64964570000001</v>
      </c>
      <c r="G286" s="54">
        <v>-38.228070049999999</v>
      </c>
      <c r="R286" s="28">
        <v>4</v>
      </c>
      <c r="Y286" s="48">
        <v>0</v>
      </c>
      <c r="Z286" s="48">
        <v>0</v>
      </c>
      <c r="AA286">
        <v>40.75</v>
      </c>
      <c r="AB286">
        <v>0</v>
      </c>
      <c r="AC286">
        <f t="shared" si="63"/>
        <v>0</v>
      </c>
    </row>
    <row r="287" spans="1:29" x14ac:dyDescent="0.35">
      <c r="A287" s="48" t="s">
        <v>119</v>
      </c>
      <c r="B287" s="53">
        <v>44642</v>
      </c>
      <c r="C287" s="48">
        <v>9</v>
      </c>
      <c r="D287" s="48" t="s">
        <v>56</v>
      </c>
      <c r="E287" s="48" t="str">
        <f t="shared" si="62"/>
        <v>DM9B</v>
      </c>
      <c r="F287" s="54">
        <v>144.64969389999999</v>
      </c>
      <c r="G287" s="54">
        <v>-38.228092199999999</v>
      </c>
      <c r="R287" s="28">
        <v>6.5</v>
      </c>
      <c r="Y287" s="48">
        <v>0</v>
      </c>
      <c r="Z287" s="48">
        <v>0</v>
      </c>
      <c r="AA287">
        <v>33.75</v>
      </c>
      <c r="AB287">
        <v>0</v>
      </c>
      <c r="AC287">
        <f t="shared" si="63"/>
        <v>0</v>
      </c>
    </row>
    <row r="288" spans="1:29" x14ac:dyDescent="0.35">
      <c r="A288" s="48" t="s">
        <v>119</v>
      </c>
      <c r="B288" s="53">
        <v>44642</v>
      </c>
      <c r="C288" s="48">
        <v>9</v>
      </c>
      <c r="D288" s="48" t="s">
        <v>56</v>
      </c>
      <c r="E288" s="48" t="str">
        <f t="shared" si="62"/>
        <v>DM9B</v>
      </c>
      <c r="F288" s="54">
        <v>144.64969389999999</v>
      </c>
      <c r="G288" s="54">
        <v>-38.228092199999999</v>
      </c>
      <c r="R288" s="28">
        <v>7</v>
      </c>
      <c r="Y288" s="48">
        <v>0</v>
      </c>
      <c r="Z288" s="48">
        <v>0</v>
      </c>
      <c r="AA288">
        <v>33.75</v>
      </c>
      <c r="AB288">
        <v>0</v>
      </c>
      <c r="AC288">
        <f t="shared" si="63"/>
        <v>0</v>
      </c>
    </row>
    <row r="289" spans="1:29" x14ac:dyDescent="0.35">
      <c r="A289" s="48" t="s">
        <v>119</v>
      </c>
      <c r="B289" s="53">
        <v>44642</v>
      </c>
      <c r="C289" s="48">
        <v>9</v>
      </c>
      <c r="D289" s="48" t="s">
        <v>56</v>
      </c>
      <c r="E289" s="48" t="str">
        <f t="shared" si="62"/>
        <v>DM9B</v>
      </c>
      <c r="F289" s="54">
        <v>144.64969389999999</v>
      </c>
      <c r="G289" s="54">
        <v>-38.228092199999999</v>
      </c>
      <c r="R289" s="28">
        <v>8</v>
      </c>
      <c r="Y289" s="48">
        <v>0</v>
      </c>
      <c r="Z289" s="48">
        <v>0</v>
      </c>
      <c r="AA289">
        <v>33.75</v>
      </c>
      <c r="AB289">
        <v>0</v>
      </c>
      <c r="AC289">
        <f t="shared" si="63"/>
        <v>0</v>
      </c>
    </row>
    <row r="290" spans="1:29" x14ac:dyDescent="0.35">
      <c r="A290" s="48" t="s">
        <v>119</v>
      </c>
      <c r="B290" s="53">
        <v>44642</v>
      </c>
      <c r="C290" s="48">
        <v>9</v>
      </c>
      <c r="D290" s="48" t="s">
        <v>56</v>
      </c>
      <c r="E290" s="48" t="str">
        <f t="shared" si="62"/>
        <v>DM9B</v>
      </c>
      <c r="F290" s="54">
        <v>144.64969389999999</v>
      </c>
      <c r="G290" s="54">
        <v>-38.228092199999999</v>
      </c>
      <c r="R290" s="28">
        <v>5</v>
      </c>
      <c r="Y290" s="48">
        <v>0</v>
      </c>
      <c r="Z290" s="48">
        <v>0</v>
      </c>
      <c r="AA290">
        <v>33.75</v>
      </c>
      <c r="AB290">
        <v>0</v>
      </c>
      <c r="AC290">
        <f t="shared" si="63"/>
        <v>0</v>
      </c>
    </row>
    <row r="291" spans="1:29" x14ac:dyDescent="0.35">
      <c r="A291" s="48" t="s">
        <v>119</v>
      </c>
      <c r="B291" s="53">
        <v>44642</v>
      </c>
      <c r="C291" s="48">
        <v>9</v>
      </c>
      <c r="D291" s="48" t="s">
        <v>56</v>
      </c>
      <c r="E291" s="48" t="str">
        <f t="shared" si="62"/>
        <v>DM9B</v>
      </c>
      <c r="F291" s="54">
        <v>144.64969389999999</v>
      </c>
      <c r="G291" s="54">
        <v>-38.228092199999999</v>
      </c>
      <c r="R291" s="28">
        <v>5</v>
      </c>
      <c r="Y291" s="48">
        <v>0</v>
      </c>
      <c r="Z291" s="48">
        <v>0</v>
      </c>
      <c r="AA291">
        <v>33.75</v>
      </c>
      <c r="AB291">
        <v>0</v>
      </c>
      <c r="AC291">
        <f t="shared" si="63"/>
        <v>0</v>
      </c>
    </row>
    <row r="292" spans="1:29" x14ac:dyDescent="0.35">
      <c r="A292" s="48" t="s">
        <v>119</v>
      </c>
      <c r="B292" s="53">
        <v>44642</v>
      </c>
      <c r="C292" s="48">
        <v>10</v>
      </c>
      <c r="D292" s="48" t="s">
        <v>7</v>
      </c>
      <c r="E292" s="48" t="str">
        <f t="shared" si="62"/>
        <v>DM10A</v>
      </c>
      <c r="F292" s="54">
        <v>144.6498842</v>
      </c>
      <c r="G292" s="54">
        <v>-38.228208600000002</v>
      </c>
      <c r="R292" s="28">
        <v>8</v>
      </c>
      <c r="Y292" s="48">
        <v>0</v>
      </c>
      <c r="Z292" s="48">
        <v>0</v>
      </c>
      <c r="AA292">
        <v>21.25</v>
      </c>
      <c r="AB292">
        <v>0</v>
      </c>
      <c r="AC292">
        <f t="shared" si="63"/>
        <v>0</v>
      </c>
    </row>
    <row r="293" spans="1:29" x14ac:dyDescent="0.35">
      <c r="A293" s="48" t="s">
        <v>119</v>
      </c>
      <c r="B293" s="53">
        <v>44642</v>
      </c>
      <c r="C293" s="48">
        <v>10</v>
      </c>
      <c r="D293" s="48" t="s">
        <v>7</v>
      </c>
      <c r="E293" s="48" t="str">
        <f t="shared" si="62"/>
        <v>DM10A</v>
      </c>
      <c r="F293" s="54">
        <v>144.6498842</v>
      </c>
      <c r="G293" s="54">
        <v>-38.228208600000002</v>
      </c>
      <c r="R293" s="28">
        <v>4</v>
      </c>
      <c r="Y293" s="48">
        <v>0</v>
      </c>
      <c r="Z293" s="48">
        <v>0</v>
      </c>
      <c r="AA293">
        <v>21.25</v>
      </c>
      <c r="AB293">
        <v>0</v>
      </c>
      <c r="AC293">
        <f t="shared" si="63"/>
        <v>0</v>
      </c>
    </row>
    <row r="294" spans="1:29" x14ac:dyDescent="0.35">
      <c r="A294" s="48" t="s">
        <v>119</v>
      </c>
      <c r="B294" s="53">
        <v>44642</v>
      </c>
      <c r="C294" s="48">
        <v>10</v>
      </c>
      <c r="D294" s="48" t="s">
        <v>7</v>
      </c>
      <c r="E294" s="48" t="str">
        <f t="shared" si="62"/>
        <v>DM10A</v>
      </c>
      <c r="F294" s="54">
        <v>144.6498842</v>
      </c>
      <c r="G294" s="54">
        <v>-38.228208600000002</v>
      </c>
      <c r="R294" s="28">
        <v>4</v>
      </c>
      <c r="Y294" s="48">
        <v>0</v>
      </c>
      <c r="Z294" s="48">
        <v>0</v>
      </c>
      <c r="AA294">
        <v>21.25</v>
      </c>
      <c r="AB294">
        <v>0</v>
      </c>
      <c r="AC294">
        <f t="shared" si="63"/>
        <v>0</v>
      </c>
    </row>
    <row r="295" spans="1:29" x14ac:dyDescent="0.35">
      <c r="A295" s="48" t="s">
        <v>119</v>
      </c>
      <c r="B295" s="53">
        <v>44642</v>
      </c>
      <c r="C295" s="48">
        <v>10</v>
      </c>
      <c r="D295" s="48" t="s">
        <v>7</v>
      </c>
      <c r="E295" s="48" t="str">
        <f t="shared" si="62"/>
        <v>DM10A</v>
      </c>
      <c r="F295" s="54">
        <v>144.6498842</v>
      </c>
      <c r="G295" s="54">
        <v>-38.228208600000002</v>
      </c>
      <c r="R295" s="28">
        <v>3</v>
      </c>
      <c r="Y295" s="48">
        <v>0</v>
      </c>
      <c r="Z295" s="48">
        <v>0</v>
      </c>
      <c r="AA295">
        <v>21.25</v>
      </c>
      <c r="AB295">
        <v>0</v>
      </c>
      <c r="AC295">
        <f t="shared" si="63"/>
        <v>0</v>
      </c>
    </row>
    <row r="296" spans="1:29" x14ac:dyDescent="0.35">
      <c r="A296" s="48" t="s">
        <v>119</v>
      </c>
      <c r="B296" s="53">
        <v>44642</v>
      </c>
      <c r="C296" s="48">
        <v>10</v>
      </c>
      <c r="D296" s="48" t="s">
        <v>7</v>
      </c>
      <c r="E296" s="48" t="str">
        <f t="shared" si="62"/>
        <v>DM10A</v>
      </c>
      <c r="F296" s="54">
        <v>144.6498842</v>
      </c>
      <c r="G296" s="54">
        <v>-38.228208600000002</v>
      </c>
      <c r="R296" s="28">
        <v>1</v>
      </c>
      <c r="Y296" s="48">
        <v>0</v>
      </c>
      <c r="Z296" s="48">
        <v>0</v>
      </c>
      <c r="AA296">
        <v>21.25</v>
      </c>
      <c r="AB296">
        <v>0</v>
      </c>
      <c r="AC296">
        <f t="shared" si="63"/>
        <v>0</v>
      </c>
    </row>
    <row r="297" spans="1:29" x14ac:dyDescent="0.35">
      <c r="A297" s="48" t="s">
        <v>119</v>
      </c>
      <c r="B297" s="53">
        <v>44642</v>
      </c>
      <c r="C297" s="48">
        <v>10</v>
      </c>
      <c r="D297" s="48" t="s">
        <v>56</v>
      </c>
      <c r="E297" s="48" t="str">
        <f t="shared" si="62"/>
        <v>DM10B</v>
      </c>
      <c r="F297" s="54">
        <v>144.64992699999999</v>
      </c>
      <c r="G297" s="54">
        <v>-38.228232769999998</v>
      </c>
      <c r="R297" s="28">
        <v>6</v>
      </c>
      <c r="Y297" s="48">
        <v>0</v>
      </c>
      <c r="Z297" s="48">
        <v>0</v>
      </c>
      <c r="AA297">
        <v>52.5</v>
      </c>
      <c r="AB297">
        <v>0</v>
      </c>
      <c r="AC297">
        <f t="shared" si="63"/>
        <v>0</v>
      </c>
    </row>
    <row r="298" spans="1:29" x14ac:dyDescent="0.35">
      <c r="A298" s="48" t="s">
        <v>119</v>
      </c>
      <c r="B298" s="53">
        <v>44642</v>
      </c>
      <c r="C298" s="48">
        <v>10</v>
      </c>
      <c r="D298" s="48" t="s">
        <v>56</v>
      </c>
      <c r="E298" s="48" t="str">
        <f t="shared" si="62"/>
        <v>DM10B</v>
      </c>
      <c r="F298" s="54">
        <v>144.64992699999999</v>
      </c>
      <c r="G298" s="54">
        <v>-38.228232769999998</v>
      </c>
      <c r="R298" s="28">
        <v>6</v>
      </c>
      <c r="Y298" s="48">
        <v>0</v>
      </c>
      <c r="Z298" s="48">
        <v>0</v>
      </c>
      <c r="AA298">
        <v>52.5</v>
      </c>
      <c r="AB298">
        <v>0</v>
      </c>
      <c r="AC298">
        <f t="shared" si="63"/>
        <v>0</v>
      </c>
    </row>
    <row r="299" spans="1:29" x14ac:dyDescent="0.35">
      <c r="A299" s="48" t="s">
        <v>119</v>
      </c>
      <c r="B299" s="53">
        <v>44642</v>
      </c>
      <c r="C299" s="48">
        <v>10</v>
      </c>
      <c r="D299" s="48" t="s">
        <v>56</v>
      </c>
      <c r="E299" s="48" t="str">
        <f t="shared" si="62"/>
        <v>DM10B</v>
      </c>
      <c r="F299" s="54">
        <v>144.64992699999999</v>
      </c>
      <c r="G299" s="54">
        <v>-38.228232769999998</v>
      </c>
      <c r="R299" s="28">
        <v>6</v>
      </c>
      <c r="Y299" s="48">
        <v>0</v>
      </c>
      <c r="Z299" s="48">
        <v>0</v>
      </c>
      <c r="AA299">
        <v>52.5</v>
      </c>
      <c r="AB299">
        <v>0</v>
      </c>
      <c r="AC299">
        <f t="shared" si="63"/>
        <v>0</v>
      </c>
    </row>
    <row r="300" spans="1:29" x14ac:dyDescent="0.35">
      <c r="A300" s="48" t="s">
        <v>119</v>
      </c>
      <c r="B300" s="53">
        <v>44642</v>
      </c>
      <c r="C300" s="48">
        <v>10</v>
      </c>
      <c r="D300" s="48" t="s">
        <v>56</v>
      </c>
      <c r="E300" s="48" t="str">
        <f t="shared" si="62"/>
        <v>DM10B</v>
      </c>
      <c r="F300" s="54">
        <v>144.64992699999999</v>
      </c>
      <c r="G300" s="54">
        <v>-38.228232769999998</v>
      </c>
      <c r="R300" s="28">
        <v>5</v>
      </c>
      <c r="Y300" s="48">
        <v>0</v>
      </c>
      <c r="Z300" s="48">
        <v>0</v>
      </c>
      <c r="AA300">
        <v>52.5</v>
      </c>
      <c r="AB300">
        <v>0</v>
      </c>
      <c r="AC300">
        <f t="shared" si="63"/>
        <v>0</v>
      </c>
    </row>
    <row r="301" spans="1:29" x14ac:dyDescent="0.35">
      <c r="A301" s="48" t="s">
        <v>119</v>
      </c>
      <c r="B301" s="53">
        <v>44642</v>
      </c>
      <c r="C301" s="48">
        <v>10</v>
      </c>
      <c r="D301" s="48" t="s">
        <v>56</v>
      </c>
      <c r="E301" s="48" t="str">
        <f t="shared" si="62"/>
        <v>DM10B</v>
      </c>
      <c r="F301" s="54">
        <v>144.64992699999999</v>
      </c>
      <c r="G301" s="54">
        <v>-38.228232769999998</v>
      </c>
      <c r="R301" s="28">
        <v>3</v>
      </c>
      <c r="Y301" s="48">
        <v>0</v>
      </c>
      <c r="Z301" s="48">
        <v>0</v>
      </c>
      <c r="AA301">
        <v>52.5</v>
      </c>
      <c r="AB301">
        <v>0</v>
      </c>
      <c r="AC301">
        <f t="shared" si="63"/>
        <v>0</v>
      </c>
    </row>
    <row r="302" spans="1:29" x14ac:dyDescent="0.35">
      <c r="A302" s="48" t="s">
        <v>119</v>
      </c>
      <c r="B302" s="53">
        <v>44642</v>
      </c>
      <c r="C302" s="48">
        <v>11</v>
      </c>
      <c r="D302" s="48" t="s">
        <v>7</v>
      </c>
      <c r="E302" s="48" t="str">
        <f t="shared" si="62"/>
        <v>DM11A</v>
      </c>
      <c r="F302" s="54">
        <v>144.6495214</v>
      </c>
      <c r="G302" s="54">
        <v>-38.228216420000003</v>
      </c>
      <c r="R302" s="28">
        <v>8</v>
      </c>
      <c r="Y302" s="48">
        <v>0</v>
      </c>
      <c r="Z302" s="48">
        <v>0</v>
      </c>
      <c r="AA302">
        <v>34.5</v>
      </c>
      <c r="AB302">
        <v>0</v>
      </c>
      <c r="AC302">
        <f t="shared" si="63"/>
        <v>0</v>
      </c>
    </row>
    <row r="303" spans="1:29" x14ac:dyDescent="0.35">
      <c r="A303" s="48" t="s">
        <v>119</v>
      </c>
      <c r="B303" s="53">
        <v>44642</v>
      </c>
      <c r="C303" s="48">
        <v>11</v>
      </c>
      <c r="D303" s="48" t="s">
        <v>7</v>
      </c>
      <c r="E303" s="48" t="str">
        <f t="shared" si="62"/>
        <v>DM11A</v>
      </c>
      <c r="F303" s="54">
        <v>144.6495214</v>
      </c>
      <c r="G303" s="54">
        <v>-38.228216420000003</v>
      </c>
      <c r="R303" s="28">
        <v>11</v>
      </c>
      <c r="Y303" s="48">
        <v>0</v>
      </c>
      <c r="Z303" s="48">
        <v>0</v>
      </c>
      <c r="AA303">
        <v>34.5</v>
      </c>
      <c r="AB303">
        <v>0</v>
      </c>
      <c r="AC303">
        <f t="shared" si="63"/>
        <v>0</v>
      </c>
    </row>
    <row r="304" spans="1:29" x14ac:dyDescent="0.35">
      <c r="A304" s="48" t="s">
        <v>119</v>
      </c>
      <c r="B304" s="53">
        <v>44642</v>
      </c>
      <c r="C304" s="48">
        <v>11</v>
      </c>
      <c r="D304" s="48" t="s">
        <v>7</v>
      </c>
      <c r="E304" s="48" t="str">
        <f t="shared" si="62"/>
        <v>DM11A</v>
      </c>
      <c r="F304" s="54">
        <v>144.6495214</v>
      </c>
      <c r="G304" s="54">
        <v>-38.228216420000003</v>
      </c>
      <c r="R304" s="28">
        <v>5</v>
      </c>
      <c r="Y304" s="48">
        <v>0</v>
      </c>
      <c r="Z304" s="48">
        <v>0</v>
      </c>
      <c r="AA304">
        <v>34.5</v>
      </c>
      <c r="AB304">
        <v>0</v>
      </c>
      <c r="AC304">
        <f t="shared" si="63"/>
        <v>0</v>
      </c>
    </row>
    <row r="305" spans="1:29" x14ac:dyDescent="0.35">
      <c r="A305" s="48" t="s">
        <v>119</v>
      </c>
      <c r="B305" s="53">
        <v>44642</v>
      </c>
      <c r="C305" s="48">
        <v>11</v>
      </c>
      <c r="D305" s="48" t="s">
        <v>7</v>
      </c>
      <c r="E305" s="48" t="str">
        <f t="shared" si="62"/>
        <v>DM11A</v>
      </c>
      <c r="F305" s="54">
        <v>144.6495214</v>
      </c>
      <c r="G305" s="54">
        <v>-38.228216420000003</v>
      </c>
      <c r="R305" s="28">
        <v>8</v>
      </c>
      <c r="Y305" s="48">
        <v>0</v>
      </c>
      <c r="Z305" s="48">
        <v>0</v>
      </c>
      <c r="AA305">
        <v>34.5</v>
      </c>
      <c r="AB305">
        <v>0</v>
      </c>
      <c r="AC305">
        <f t="shared" si="63"/>
        <v>0</v>
      </c>
    </row>
    <row r="306" spans="1:29" x14ac:dyDescent="0.35">
      <c r="A306" s="48" t="s">
        <v>119</v>
      </c>
      <c r="B306" s="53">
        <v>44642</v>
      </c>
      <c r="C306" s="48">
        <v>11</v>
      </c>
      <c r="D306" s="48" t="s">
        <v>7</v>
      </c>
      <c r="E306" s="48" t="str">
        <f t="shared" si="62"/>
        <v>DM11A</v>
      </c>
      <c r="F306" s="54">
        <v>144.6495214</v>
      </c>
      <c r="G306" s="54">
        <v>-38.228216420000003</v>
      </c>
      <c r="R306" s="28">
        <v>6</v>
      </c>
      <c r="Y306" s="48">
        <v>0</v>
      </c>
      <c r="Z306" s="48">
        <v>0</v>
      </c>
      <c r="AA306">
        <v>34.5</v>
      </c>
      <c r="AB306">
        <v>0</v>
      </c>
      <c r="AC306">
        <f t="shared" si="63"/>
        <v>0</v>
      </c>
    </row>
    <row r="307" spans="1:29" x14ac:dyDescent="0.35">
      <c r="A307" s="48" t="s">
        <v>119</v>
      </c>
      <c r="B307" s="53">
        <v>44642</v>
      </c>
      <c r="C307" s="48">
        <v>11</v>
      </c>
      <c r="D307" s="48" t="s">
        <v>56</v>
      </c>
      <c r="E307" s="48" t="str">
        <f t="shared" si="62"/>
        <v>DM11B</v>
      </c>
      <c r="F307" s="54">
        <v>144.6495721</v>
      </c>
      <c r="G307" s="54">
        <v>-38.228235120000001</v>
      </c>
      <c r="R307" s="28">
        <v>3</v>
      </c>
      <c r="Y307" s="48">
        <v>0</v>
      </c>
      <c r="Z307" s="48">
        <v>0</v>
      </c>
      <c r="AA307">
        <v>13.875</v>
      </c>
      <c r="AB307">
        <v>0</v>
      </c>
      <c r="AC307">
        <f t="shared" si="63"/>
        <v>0</v>
      </c>
    </row>
    <row r="308" spans="1:29" x14ac:dyDescent="0.35">
      <c r="A308" s="48" t="s">
        <v>119</v>
      </c>
      <c r="B308" s="53">
        <v>44642</v>
      </c>
      <c r="C308" s="48">
        <v>11</v>
      </c>
      <c r="D308" s="48" t="s">
        <v>56</v>
      </c>
      <c r="E308" s="48" t="str">
        <f t="shared" si="62"/>
        <v>DM11B</v>
      </c>
      <c r="F308" s="54">
        <v>144.6495721</v>
      </c>
      <c r="G308" s="54">
        <v>-38.228235120000001</v>
      </c>
      <c r="R308" s="28">
        <v>6</v>
      </c>
      <c r="Y308" s="48">
        <v>0</v>
      </c>
      <c r="Z308" s="48">
        <v>0</v>
      </c>
      <c r="AA308">
        <v>13.875</v>
      </c>
      <c r="AB308">
        <v>0</v>
      </c>
      <c r="AC308">
        <f t="shared" si="63"/>
        <v>0</v>
      </c>
    </row>
    <row r="309" spans="1:29" x14ac:dyDescent="0.35">
      <c r="A309" s="48" t="s">
        <v>119</v>
      </c>
      <c r="B309" s="53">
        <v>44642</v>
      </c>
      <c r="C309" s="48">
        <v>11</v>
      </c>
      <c r="D309" s="48" t="s">
        <v>56</v>
      </c>
      <c r="E309" s="48" t="str">
        <f t="shared" si="62"/>
        <v>DM11B</v>
      </c>
      <c r="F309" s="54">
        <v>144.6495721</v>
      </c>
      <c r="G309" s="54">
        <v>-38.228235120000001</v>
      </c>
      <c r="R309" s="28">
        <v>2</v>
      </c>
      <c r="Y309" s="48">
        <v>0</v>
      </c>
      <c r="Z309" s="48">
        <v>0</v>
      </c>
      <c r="AA309">
        <v>13.875</v>
      </c>
      <c r="AB309">
        <v>0</v>
      </c>
      <c r="AC309">
        <f t="shared" si="63"/>
        <v>0</v>
      </c>
    </row>
    <row r="310" spans="1:29" x14ac:dyDescent="0.35">
      <c r="A310" s="48" t="s">
        <v>119</v>
      </c>
      <c r="B310" s="53">
        <v>44642</v>
      </c>
      <c r="C310" s="48">
        <v>11</v>
      </c>
      <c r="D310" s="48" t="s">
        <v>56</v>
      </c>
      <c r="E310" s="48" t="str">
        <f t="shared" si="62"/>
        <v>DM11B</v>
      </c>
      <c r="F310" s="54">
        <v>144.6495721</v>
      </c>
      <c r="G310" s="54">
        <v>-38.228235120000001</v>
      </c>
      <c r="R310" s="28">
        <v>5</v>
      </c>
      <c r="Y310" s="48">
        <v>0</v>
      </c>
      <c r="Z310" s="48">
        <v>0</v>
      </c>
      <c r="AA310">
        <v>13.875</v>
      </c>
      <c r="AB310">
        <v>0</v>
      </c>
      <c r="AC310">
        <f t="shared" si="63"/>
        <v>0</v>
      </c>
    </row>
    <row r="311" spans="1:29" x14ac:dyDescent="0.35">
      <c r="A311" s="48" t="s">
        <v>119</v>
      </c>
      <c r="B311" s="53">
        <v>44642</v>
      </c>
      <c r="C311" s="48">
        <v>11</v>
      </c>
      <c r="D311" s="48" t="s">
        <v>56</v>
      </c>
      <c r="E311" s="48" t="str">
        <f t="shared" si="62"/>
        <v>DM11B</v>
      </c>
      <c r="F311" s="54">
        <v>144.6495721</v>
      </c>
      <c r="G311" s="54">
        <v>-38.228235120000001</v>
      </c>
      <c r="R311" s="28"/>
      <c r="Y311" s="48">
        <v>0</v>
      </c>
      <c r="Z311" s="48">
        <v>0</v>
      </c>
      <c r="AA311">
        <v>13.875</v>
      </c>
      <c r="AB311">
        <v>0</v>
      </c>
      <c r="AC311">
        <f t="shared" si="63"/>
        <v>0</v>
      </c>
    </row>
    <row r="312" spans="1:29" x14ac:dyDescent="0.35">
      <c r="A312" s="48" t="s">
        <v>119</v>
      </c>
      <c r="B312" s="53">
        <v>44642</v>
      </c>
      <c r="C312" s="48">
        <v>12</v>
      </c>
      <c r="D312" s="48" t="s">
        <v>7</v>
      </c>
      <c r="E312" s="48" t="str">
        <f t="shared" si="62"/>
        <v>DM12A</v>
      </c>
      <c r="F312" s="54">
        <v>144.6497488</v>
      </c>
      <c r="G312" s="54">
        <v>-38.228371439999997</v>
      </c>
      <c r="R312" s="28">
        <v>3</v>
      </c>
      <c r="Y312" s="48">
        <v>0</v>
      </c>
      <c r="Z312" s="48">
        <v>0</v>
      </c>
      <c r="AA312">
        <v>15</v>
      </c>
      <c r="AB312">
        <v>0</v>
      </c>
      <c r="AC312">
        <f t="shared" si="63"/>
        <v>0</v>
      </c>
    </row>
    <row r="313" spans="1:29" x14ac:dyDescent="0.35">
      <c r="A313" s="48" t="s">
        <v>119</v>
      </c>
      <c r="B313" s="53">
        <v>44642</v>
      </c>
      <c r="C313" s="48">
        <v>12</v>
      </c>
      <c r="D313" s="48" t="s">
        <v>7</v>
      </c>
      <c r="E313" s="48" t="str">
        <f t="shared" si="62"/>
        <v>DM12A</v>
      </c>
      <c r="F313" s="54">
        <v>144.6497488</v>
      </c>
      <c r="G313" s="54">
        <v>-38.228371439999997</v>
      </c>
      <c r="R313" s="28">
        <v>6</v>
      </c>
      <c r="Y313" s="48">
        <v>0</v>
      </c>
      <c r="Z313" s="48">
        <v>0</v>
      </c>
      <c r="AA313">
        <v>15</v>
      </c>
      <c r="AB313">
        <v>0</v>
      </c>
      <c r="AC313">
        <f t="shared" si="63"/>
        <v>0</v>
      </c>
    </row>
    <row r="314" spans="1:29" x14ac:dyDescent="0.35">
      <c r="A314" s="48" t="s">
        <v>119</v>
      </c>
      <c r="B314" s="53">
        <v>44642</v>
      </c>
      <c r="C314" s="48">
        <v>12</v>
      </c>
      <c r="D314" s="48" t="s">
        <v>7</v>
      </c>
      <c r="E314" s="48" t="str">
        <f t="shared" si="62"/>
        <v>DM12A</v>
      </c>
      <c r="F314" s="54">
        <v>144.6497488</v>
      </c>
      <c r="G314" s="54">
        <v>-38.228371439999997</v>
      </c>
      <c r="R314" s="28">
        <v>3</v>
      </c>
      <c r="Y314" s="48">
        <v>0</v>
      </c>
      <c r="Z314" s="48">
        <v>0</v>
      </c>
      <c r="AA314">
        <v>15</v>
      </c>
      <c r="AB314">
        <v>0</v>
      </c>
      <c r="AC314">
        <f t="shared" si="63"/>
        <v>0</v>
      </c>
    </row>
    <row r="315" spans="1:29" x14ac:dyDescent="0.35">
      <c r="A315" s="48" t="s">
        <v>119</v>
      </c>
      <c r="B315" s="53">
        <v>44642</v>
      </c>
      <c r="C315" s="48">
        <v>12</v>
      </c>
      <c r="D315" s="48" t="s">
        <v>7</v>
      </c>
      <c r="E315" s="48" t="str">
        <f t="shared" si="62"/>
        <v>DM12A</v>
      </c>
      <c r="F315" s="54">
        <v>144.6497488</v>
      </c>
      <c r="G315" s="54">
        <v>-38.228371439999997</v>
      </c>
      <c r="R315" s="28">
        <v>6</v>
      </c>
      <c r="Y315" s="48">
        <v>0</v>
      </c>
      <c r="Z315" s="48">
        <v>0</v>
      </c>
      <c r="AA315">
        <v>15</v>
      </c>
      <c r="AB315">
        <v>0</v>
      </c>
      <c r="AC315">
        <f t="shared" si="63"/>
        <v>0</v>
      </c>
    </row>
    <row r="316" spans="1:29" x14ac:dyDescent="0.35">
      <c r="A316" s="48" t="s">
        <v>119</v>
      </c>
      <c r="B316" s="53">
        <v>44642</v>
      </c>
      <c r="C316" s="48">
        <v>12</v>
      </c>
      <c r="D316" s="48" t="s">
        <v>7</v>
      </c>
      <c r="E316" s="48" t="str">
        <f t="shared" si="62"/>
        <v>DM12A</v>
      </c>
      <c r="F316" s="54">
        <v>144.6497488</v>
      </c>
      <c r="G316" s="54">
        <v>-38.228371439999997</v>
      </c>
      <c r="R316" s="28">
        <v>4</v>
      </c>
      <c r="Y316" s="48">
        <v>0</v>
      </c>
      <c r="Z316" s="48">
        <v>0</v>
      </c>
      <c r="AA316">
        <v>15</v>
      </c>
      <c r="AB316">
        <v>0</v>
      </c>
      <c r="AC316">
        <f t="shared" si="63"/>
        <v>0</v>
      </c>
    </row>
    <row r="317" spans="1:29" x14ac:dyDescent="0.35">
      <c r="A317" s="48" t="s">
        <v>119</v>
      </c>
      <c r="B317" s="53">
        <v>44642</v>
      </c>
      <c r="C317" s="48">
        <v>12</v>
      </c>
      <c r="D317" s="48" t="s">
        <v>56</v>
      </c>
      <c r="E317" s="48" t="str">
        <f t="shared" si="62"/>
        <v>DM12B</v>
      </c>
      <c r="F317" s="54">
        <v>144.64979289999999</v>
      </c>
      <c r="G317" s="54">
        <v>-38.22839836</v>
      </c>
      <c r="R317" s="28">
        <v>7</v>
      </c>
      <c r="Y317" s="48">
        <v>0</v>
      </c>
      <c r="Z317" s="48">
        <v>0</v>
      </c>
      <c r="AA317">
        <v>26.333333333333332</v>
      </c>
      <c r="AB317">
        <v>2.5</v>
      </c>
      <c r="AC317">
        <f t="shared" si="63"/>
        <v>0</v>
      </c>
    </row>
    <row r="318" spans="1:29" x14ac:dyDescent="0.35">
      <c r="A318" s="48" t="s">
        <v>119</v>
      </c>
      <c r="B318" s="53">
        <v>44642</v>
      </c>
      <c r="C318" s="48">
        <v>12</v>
      </c>
      <c r="D318" s="48" t="s">
        <v>56</v>
      </c>
      <c r="E318" s="48" t="str">
        <f t="shared" si="62"/>
        <v>DM12B</v>
      </c>
      <c r="F318" s="54">
        <v>144.64979289999999</v>
      </c>
      <c r="G318" s="54">
        <v>-38.22839836</v>
      </c>
      <c r="R318" s="28">
        <v>4</v>
      </c>
      <c r="Y318" s="48">
        <v>0</v>
      </c>
      <c r="Z318" s="48">
        <v>0</v>
      </c>
      <c r="AA318">
        <v>26.333333333333332</v>
      </c>
      <c r="AB318">
        <v>2.5</v>
      </c>
      <c r="AC318">
        <f t="shared" si="63"/>
        <v>0</v>
      </c>
    </row>
    <row r="319" spans="1:29" x14ac:dyDescent="0.35">
      <c r="A319" s="48" t="s">
        <v>119</v>
      </c>
      <c r="B319" s="53">
        <v>44642</v>
      </c>
      <c r="C319" s="48">
        <v>12</v>
      </c>
      <c r="D319" s="48" t="s">
        <v>56</v>
      </c>
      <c r="E319" s="48" t="str">
        <f t="shared" si="62"/>
        <v>DM12B</v>
      </c>
      <c r="F319" s="54">
        <v>144.64979289999999</v>
      </c>
      <c r="G319" s="54">
        <v>-38.22839836</v>
      </c>
      <c r="R319" s="28">
        <v>3</v>
      </c>
      <c r="Y319" s="48">
        <v>0</v>
      </c>
      <c r="Z319" s="48">
        <v>0</v>
      </c>
      <c r="AA319">
        <v>26.333333333333332</v>
      </c>
      <c r="AB319">
        <v>2.5</v>
      </c>
      <c r="AC319">
        <f t="shared" si="63"/>
        <v>0</v>
      </c>
    </row>
    <row r="320" spans="1:29" x14ac:dyDescent="0.35">
      <c r="A320" s="48" t="s">
        <v>119</v>
      </c>
      <c r="B320" s="53">
        <v>44642</v>
      </c>
      <c r="C320" s="48">
        <v>12</v>
      </c>
      <c r="D320" s="48" t="s">
        <v>56</v>
      </c>
      <c r="E320" s="48" t="str">
        <f t="shared" si="62"/>
        <v>DM12B</v>
      </c>
      <c r="F320" s="54">
        <v>144.64979289999999</v>
      </c>
      <c r="G320" s="54">
        <v>-38.22839836</v>
      </c>
      <c r="R320" s="28">
        <v>4</v>
      </c>
      <c r="Y320" s="48">
        <v>0</v>
      </c>
      <c r="Z320" s="48">
        <v>0</v>
      </c>
      <c r="AA320">
        <v>26.333333333333332</v>
      </c>
      <c r="AB320">
        <v>2.5</v>
      </c>
      <c r="AC320">
        <f t="shared" si="63"/>
        <v>0</v>
      </c>
    </row>
    <row r="321" spans="1:29" x14ac:dyDescent="0.35">
      <c r="A321" s="48" t="s">
        <v>119</v>
      </c>
      <c r="B321" s="53">
        <v>44642</v>
      </c>
      <c r="C321" s="48">
        <v>12</v>
      </c>
      <c r="D321" s="48" t="s">
        <v>56</v>
      </c>
      <c r="E321" s="48" t="str">
        <f t="shared" si="62"/>
        <v>DM12B</v>
      </c>
      <c r="F321" s="54">
        <v>144.64979289999999</v>
      </c>
      <c r="G321" s="54">
        <v>-38.22839836</v>
      </c>
      <c r="R321" s="28">
        <v>2</v>
      </c>
      <c r="Y321" s="48">
        <v>0</v>
      </c>
      <c r="Z321" s="48">
        <v>0</v>
      </c>
      <c r="AA321">
        <v>26.333333333333332</v>
      </c>
      <c r="AB321">
        <v>2.5</v>
      </c>
      <c r="AC321">
        <f t="shared" si="63"/>
        <v>0</v>
      </c>
    </row>
    <row r="322" spans="1:29" x14ac:dyDescent="0.35">
      <c r="A322" s="48" t="s">
        <v>119</v>
      </c>
      <c r="B322" s="53">
        <v>44642</v>
      </c>
      <c r="C322" s="48">
        <v>13</v>
      </c>
      <c r="D322" s="48" t="s">
        <v>7</v>
      </c>
      <c r="E322" s="48" t="str">
        <f t="shared" ref="E322:E385" si="64">CONCATENATE(A322,C322,D322)</f>
        <v>DM13A</v>
      </c>
      <c r="F322" s="54">
        <v>144.64940390000001</v>
      </c>
      <c r="G322" s="54">
        <v>-38.228373769999997</v>
      </c>
      <c r="R322" s="28">
        <v>7</v>
      </c>
      <c r="Y322" s="48">
        <v>0</v>
      </c>
      <c r="Z322" s="48">
        <v>0</v>
      </c>
      <c r="AA322">
        <v>6.25</v>
      </c>
      <c r="AB322">
        <v>0</v>
      </c>
      <c r="AC322">
        <f t="shared" si="63"/>
        <v>0</v>
      </c>
    </row>
    <row r="323" spans="1:29" x14ac:dyDescent="0.35">
      <c r="A323" s="48" t="s">
        <v>119</v>
      </c>
      <c r="B323" s="53">
        <v>44642</v>
      </c>
      <c r="C323" s="48">
        <v>13</v>
      </c>
      <c r="D323" s="48" t="s">
        <v>7</v>
      </c>
      <c r="E323" s="48" t="str">
        <f t="shared" si="64"/>
        <v>DM13A</v>
      </c>
      <c r="F323" s="54">
        <v>144.64940390000001</v>
      </c>
      <c r="G323" s="54">
        <v>-38.228373769999997</v>
      </c>
      <c r="R323" s="28">
        <v>7</v>
      </c>
      <c r="Y323" s="48">
        <v>0</v>
      </c>
      <c r="Z323" s="48">
        <v>0</v>
      </c>
      <c r="AA323">
        <v>6.25</v>
      </c>
      <c r="AB323">
        <v>0</v>
      </c>
      <c r="AC323">
        <f t="shared" ref="AC323:AC386" si="65">Y323*(P323/2)*(Q323/2)*PI()</f>
        <v>0</v>
      </c>
    </row>
    <row r="324" spans="1:29" x14ac:dyDescent="0.35">
      <c r="A324" s="48" t="s">
        <v>119</v>
      </c>
      <c r="B324" s="53">
        <v>44642</v>
      </c>
      <c r="C324" s="48">
        <v>13</v>
      </c>
      <c r="D324" s="48" t="s">
        <v>7</v>
      </c>
      <c r="E324" s="48" t="str">
        <f t="shared" si="64"/>
        <v>DM13A</v>
      </c>
      <c r="F324" s="54">
        <v>144.64940390000001</v>
      </c>
      <c r="G324" s="54">
        <v>-38.228373769999997</v>
      </c>
      <c r="R324" s="28"/>
      <c r="Y324" s="48">
        <v>0</v>
      </c>
      <c r="Z324" s="48">
        <v>0</v>
      </c>
      <c r="AA324">
        <v>6.25</v>
      </c>
      <c r="AB324">
        <v>0</v>
      </c>
      <c r="AC324">
        <f t="shared" si="65"/>
        <v>0</v>
      </c>
    </row>
    <row r="325" spans="1:29" x14ac:dyDescent="0.35">
      <c r="A325" s="48" t="s">
        <v>119</v>
      </c>
      <c r="B325" s="53">
        <v>44642</v>
      </c>
      <c r="C325" s="48">
        <v>13</v>
      </c>
      <c r="D325" s="48" t="s">
        <v>7</v>
      </c>
      <c r="E325" s="48" t="str">
        <f t="shared" si="64"/>
        <v>DM13A</v>
      </c>
      <c r="F325" s="54">
        <v>144.64940390000001</v>
      </c>
      <c r="G325" s="54">
        <v>-38.228373769999997</v>
      </c>
      <c r="R325" s="28"/>
      <c r="Y325" s="48">
        <v>0</v>
      </c>
      <c r="Z325" s="48">
        <v>0</v>
      </c>
      <c r="AA325">
        <v>6.25</v>
      </c>
      <c r="AB325">
        <v>0</v>
      </c>
      <c r="AC325">
        <f t="shared" si="65"/>
        <v>0</v>
      </c>
    </row>
    <row r="326" spans="1:29" x14ac:dyDescent="0.35">
      <c r="A326" s="48" t="s">
        <v>119</v>
      </c>
      <c r="B326" s="53">
        <v>44642</v>
      </c>
      <c r="C326" s="48">
        <v>13</v>
      </c>
      <c r="D326" s="48" t="s">
        <v>7</v>
      </c>
      <c r="E326" s="48" t="str">
        <f t="shared" si="64"/>
        <v>DM13A</v>
      </c>
      <c r="F326" s="54">
        <v>144.64940390000001</v>
      </c>
      <c r="G326" s="54">
        <v>-38.228373769999997</v>
      </c>
      <c r="R326" s="28">
        <v>5</v>
      </c>
      <c r="Y326" s="48">
        <v>0</v>
      </c>
      <c r="Z326" s="48">
        <v>0</v>
      </c>
      <c r="AA326">
        <v>6.25</v>
      </c>
      <c r="AB326">
        <v>0</v>
      </c>
      <c r="AC326">
        <f t="shared" si="65"/>
        <v>0</v>
      </c>
    </row>
    <row r="327" spans="1:29" x14ac:dyDescent="0.35">
      <c r="A327" s="48" t="s">
        <v>119</v>
      </c>
      <c r="B327" s="53">
        <v>44642</v>
      </c>
      <c r="C327" s="48">
        <v>13</v>
      </c>
      <c r="D327" s="48" t="s">
        <v>56</v>
      </c>
      <c r="E327" s="48" t="str">
        <f t="shared" si="64"/>
        <v>DM13B</v>
      </c>
      <c r="F327" s="54">
        <v>144.6494501</v>
      </c>
      <c r="G327" s="54">
        <v>-38.228395380000002</v>
      </c>
      <c r="R327" s="28">
        <v>9</v>
      </c>
      <c r="Y327" s="48">
        <v>0</v>
      </c>
      <c r="Z327" s="48">
        <v>0</v>
      </c>
      <c r="AA327">
        <v>18.5</v>
      </c>
      <c r="AB327">
        <v>0</v>
      </c>
      <c r="AC327">
        <f t="shared" si="65"/>
        <v>0</v>
      </c>
    </row>
    <row r="328" spans="1:29" x14ac:dyDescent="0.35">
      <c r="A328" s="48" t="s">
        <v>119</v>
      </c>
      <c r="B328" s="53">
        <v>44642</v>
      </c>
      <c r="C328" s="48">
        <v>13</v>
      </c>
      <c r="D328" s="48" t="s">
        <v>56</v>
      </c>
      <c r="E328" s="48" t="str">
        <f t="shared" si="64"/>
        <v>DM13B</v>
      </c>
      <c r="F328" s="54">
        <v>144.6494501</v>
      </c>
      <c r="G328" s="54">
        <v>-38.228395380000002</v>
      </c>
      <c r="R328" s="28">
        <v>8</v>
      </c>
      <c r="Y328" s="48">
        <v>0</v>
      </c>
      <c r="Z328" s="48">
        <v>0</v>
      </c>
      <c r="AA328">
        <v>18.5</v>
      </c>
      <c r="AB328">
        <v>0</v>
      </c>
      <c r="AC328">
        <f t="shared" si="65"/>
        <v>0</v>
      </c>
    </row>
    <row r="329" spans="1:29" x14ac:dyDescent="0.35">
      <c r="A329" s="48" t="s">
        <v>119</v>
      </c>
      <c r="B329" s="53">
        <v>44642</v>
      </c>
      <c r="C329" s="48">
        <v>13</v>
      </c>
      <c r="D329" s="48" t="s">
        <v>56</v>
      </c>
      <c r="E329" s="48" t="str">
        <f t="shared" si="64"/>
        <v>DM13B</v>
      </c>
      <c r="F329" s="54">
        <v>144.6494501</v>
      </c>
      <c r="G329" s="54">
        <v>-38.228395380000002</v>
      </c>
      <c r="R329" s="28">
        <v>9</v>
      </c>
      <c r="Y329" s="48">
        <v>0</v>
      </c>
      <c r="Z329" s="48">
        <v>0</v>
      </c>
      <c r="AA329">
        <v>18.5</v>
      </c>
      <c r="AB329">
        <v>0</v>
      </c>
      <c r="AC329">
        <f t="shared" si="65"/>
        <v>0</v>
      </c>
    </row>
    <row r="330" spans="1:29" x14ac:dyDescent="0.35">
      <c r="A330" s="48" t="s">
        <v>119</v>
      </c>
      <c r="B330" s="53">
        <v>44642</v>
      </c>
      <c r="C330" s="48">
        <v>13</v>
      </c>
      <c r="D330" s="48" t="s">
        <v>56</v>
      </c>
      <c r="E330" s="48" t="str">
        <f t="shared" si="64"/>
        <v>DM13B</v>
      </c>
      <c r="F330" s="54">
        <v>144.6494501</v>
      </c>
      <c r="G330" s="54">
        <v>-38.228395380000002</v>
      </c>
      <c r="R330" s="28">
        <v>7</v>
      </c>
      <c r="Y330" s="48">
        <v>0</v>
      </c>
      <c r="Z330" s="48">
        <v>0</v>
      </c>
      <c r="AA330">
        <v>18.5</v>
      </c>
      <c r="AB330">
        <v>0</v>
      </c>
      <c r="AC330">
        <f t="shared" si="65"/>
        <v>0</v>
      </c>
    </row>
    <row r="331" spans="1:29" x14ac:dyDescent="0.35">
      <c r="A331" s="48" t="s">
        <v>119</v>
      </c>
      <c r="B331" s="53">
        <v>44642</v>
      </c>
      <c r="C331" s="48">
        <v>13</v>
      </c>
      <c r="D331" s="48" t="s">
        <v>56</v>
      </c>
      <c r="E331" s="48" t="str">
        <f t="shared" si="64"/>
        <v>DM13B</v>
      </c>
      <c r="F331" s="54">
        <v>144.6494501</v>
      </c>
      <c r="G331" s="54">
        <v>-38.228395380000002</v>
      </c>
      <c r="R331" s="28">
        <v>8</v>
      </c>
      <c r="Y331" s="48">
        <v>0</v>
      </c>
      <c r="Z331" s="48">
        <v>0</v>
      </c>
      <c r="AA331">
        <v>18.5</v>
      </c>
      <c r="AB331">
        <v>0</v>
      </c>
      <c r="AC331">
        <f t="shared" si="65"/>
        <v>0</v>
      </c>
    </row>
    <row r="332" spans="1:29" x14ac:dyDescent="0.35">
      <c r="A332" s="48" t="s">
        <v>119</v>
      </c>
      <c r="B332" s="53">
        <v>44642</v>
      </c>
      <c r="C332" s="48">
        <v>14</v>
      </c>
      <c r="D332" s="48" t="s">
        <v>7</v>
      </c>
      <c r="E332" s="48" t="str">
        <f t="shared" si="64"/>
        <v>DM14A</v>
      </c>
      <c r="F332" s="54">
        <v>144.6496248</v>
      </c>
      <c r="G332" s="54">
        <v>-38.2285106</v>
      </c>
      <c r="R332" s="28">
        <v>3</v>
      </c>
      <c r="Y332" s="48">
        <v>0</v>
      </c>
      <c r="Z332" s="48">
        <v>0</v>
      </c>
      <c r="AA332">
        <v>32.5</v>
      </c>
      <c r="AB332">
        <v>0</v>
      </c>
      <c r="AC332">
        <f t="shared" si="65"/>
        <v>0</v>
      </c>
    </row>
    <row r="333" spans="1:29" x14ac:dyDescent="0.35">
      <c r="A333" s="48" t="s">
        <v>119</v>
      </c>
      <c r="B333" s="53">
        <v>44642</v>
      </c>
      <c r="C333" s="48">
        <v>14</v>
      </c>
      <c r="D333" s="48" t="s">
        <v>7</v>
      </c>
      <c r="E333" s="48" t="str">
        <f t="shared" si="64"/>
        <v>DM14A</v>
      </c>
      <c r="F333" s="54">
        <v>144.6496248</v>
      </c>
      <c r="G333" s="54">
        <v>-38.2285106</v>
      </c>
      <c r="R333" s="28">
        <v>3</v>
      </c>
      <c r="Y333" s="48">
        <v>0</v>
      </c>
      <c r="Z333" s="48">
        <v>0</v>
      </c>
      <c r="AA333">
        <v>32.5</v>
      </c>
      <c r="AB333">
        <v>0</v>
      </c>
      <c r="AC333">
        <f t="shared" si="65"/>
        <v>0</v>
      </c>
    </row>
    <row r="334" spans="1:29" x14ac:dyDescent="0.35">
      <c r="A334" s="48" t="s">
        <v>119</v>
      </c>
      <c r="B334" s="53">
        <v>44642</v>
      </c>
      <c r="C334" s="48">
        <v>14</v>
      </c>
      <c r="D334" s="48" t="s">
        <v>7</v>
      </c>
      <c r="E334" s="48" t="str">
        <f t="shared" si="64"/>
        <v>DM14A</v>
      </c>
      <c r="F334" s="54">
        <v>144.6496248</v>
      </c>
      <c r="G334" s="54">
        <v>-38.2285106</v>
      </c>
      <c r="R334" s="28">
        <v>2</v>
      </c>
      <c r="Y334" s="48">
        <v>0</v>
      </c>
      <c r="Z334" s="48">
        <v>0</v>
      </c>
      <c r="AA334">
        <v>32.5</v>
      </c>
      <c r="AB334">
        <v>0</v>
      </c>
      <c r="AC334">
        <f t="shared" si="65"/>
        <v>0</v>
      </c>
    </row>
    <row r="335" spans="1:29" x14ac:dyDescent="0.35">
      <c r="A335" s="48" t="s">
        <v>119</v>
      </c>
      <c r="B335" s="53">
        <v>44642</v>
      </c>
      <c r="C335" s="48">
        <v>14</v>
      </c>
      <c r="D335" s="48" t="s">
        <v>7</v>
      </c>
      <c r="E335" s="48" t="str">
        <f t="shared" si="64"/>
        <v>DM14A</v>
      </c>
      <c r="F335" s="54">
        <v>144.6496248</v>
      </c>
      <c r="G335" s="54">
        <v>-38.2285106</v>
      </c>
      <c r="R335" s="28">
        <v>3</v>
      </c>
      <c r="Y335" s="48">
        <v>0</v>
      </c>
      <c r="Z335" s="48">
        <v>0</v>
      </c>
      <c r="AA335">
        <v>32.5</v>
      </c>
      <c r="AB335">
        <v>0</v>
      </c>
      <c r="AC335">
        <f t="shared" si="65"/>
        <v>0</v>
      </c>
    </row>
    <row r="336" spans="1:29" x14ac:dyDescent="0.35">
      <c r="A336" s="48" t="s">
        <v>119</v>
      </c>
      <c r="B336" s="53">
        <v>44642</v>
      </c>
      <c r="C336" s="48">
        <v>14</v>
      </c>
      <c r="D336" s="48" t="s">
        <v>7</v>
      </c>
      <c r="E336" s="48" t="str">
        <f t="shared" si="64"/>
        <v>DM14A</v>
      </c>
      <c r="F336" s="54">
        <v>144.6496248</v>
      </c>
      <c r="G336" s="54">
        <v>-38.2285106</v>
      </c>
      <c r="R336" s="28">
        <v>3</v>
      </c>
      <c r="Y336" s="48">
        <v>0</v>
      </c>
      <c r="Z336" s="48">
        <v>0</v>
      </c>
      <c r="AA336">
        <v>32.5</v>
      </c>
      <c r="AB336">
        <v>0</v>
      </c>
      <c r="AC336">
        <f t="shared" si="65"/>
        <v>0</v>
      </c>
    </row>
    <row r="337" spans="1:29" x14ac:dyDescent="0.35">
      <c r="A337" s="48" t="s">
        <v>119</v>
      </c>
      <c r="B337" s="53">
        <v>44642</v>
      </c>
      <c r="C337" s="48">
        <v>14</v>
      </c>
      <c r="D337" s="48" t="s">
        <v>56</v>
      </c>
      <c r="E337" s="48" t="str">
        <f t="shared" si="64"/>
        <v>DM14B</v>
      </c>
      <c r="F337" s="54">
        <v>144.64966920000001</v>
      </c>
      <c r="G337" s="54">
        <v>-38.228536429999998</v>
      </c>
      <c r="R337" s="28">
        <v>6</v>
      </c>
      <c r="Y337" s="48">
        <v>0</v>
      </c>
      <c r="Z337" s="48">
        <v>0</v>
      </c>
      <c r="AA337">
        <v>78.75</v>
      </c>
      <c r="AB337">
        <v>0</v>
      </c>
      <c r="AC337">
        <f t="shared" si="65"/>
        <v>0</v>
      </c>
    </row>
    <row r="338" spans="1:29" x14ac:dyDescent="0.35">
      <c r="A338" s="48" t="s">
        <v>119</v>
      </c>
      <c r="B338" s="53">
        <v>44642</v>
      </c>
      <c r="C338" s="48">
        <v>14</v>
      </c>
      <c r="D338" s="48" t="s">
        <v>56</v>
      </c>
      <c r="E338" s="48" t="str">
        <f t="shared" si="64"/>
        <v>DM14B</v>
      </c>
      <c r="F338" s="54">
        <v>144.64966920000001</v>
      </c>
      <c r="G338" s="54">
        <v>-38.228536429999998</v>
      </c>
      <c r="R338" s="28">
        <v>7</v>
      </c>
      <c r="Y338" s="48">
        <v>0</v>
      </c>
      <c r="Z338" s="48">
        <v>0</v>
      </c>
      <c r="AA338">
        <v>78.75</v>
      </c>
      <c r="AB338">
        <v>0</v>
      </c>
      <c r="AC338">
        <f t="shared" si="65"/>
        <v>0</v>
      </c>
    </row>
    <row r="339" spans="1:29" x14ac:dyDescent="0.35">
      <c r="A339" s="48" t="s">
        <v>119</v>
      </c>
      <c r="B339" s="53">
        <v>44642</v>
      </c>
      <c r="C339" s="48">
        <v>14</v>
      </c>
      <c r="D339" s="48" t="s">
        <v>56</v>
      </c>
      <c r="E339" s="48" t="str">
        <f t="shared" si="64"/>
        <v>DM14B</v>
      </c>
      <c r="F339" s="54">
        <v>144.64966920000001</v>
      </c>
      <c r="G339" s="54">
        <v>-38.228536429999998</v>
      </c>
      <c r="R339" s="28">
        <v>8</v>
      </c>
      <c r="Y339" s="48">
        <v>0</v>
      </c>
      <c r="Z339" s="48">
        <v>0</v>
      </c>
      <c r="AA339">
        <v>78.75</v>
      </c>
      <c r="AB339">
        <v>0</v>
      </c>
      <c r="AC339">
        <f t="shared" si="65"/>
        <v>0</v>
      </c>
    </row>
    <row r="340" spans="1:29" x14ac:dyDescent="0.35">
      <c r="A340" s="48" t="s">
        <v>119</v>
      </c>
      <c r="B340" s="53">
        <v>44642</v>
      </c>
      <c r="C340" s="48">
        <v>14</v>
      </c>
      <c r="D340" s="48" t="s">
        <v>56</v>
      </c>
      <c r="E340" s="48" t="str">
        <f t="shared" si="64"/>
        <v>DM14B</v>
      </c>
      <c r="F340" s="54">
        <v>144.64966920000001</v>
      </c>
      <c r="G340" s="54">
        <v>-38.228536429999998</v>
      </c>
      <c r="R340" s="28">
        <v>5</v>
      </c>
      <c r="Y340" s="48">
        <v>0</v>
      </c>
      <c r="Z340" s="48">
        <v>0</v>
      </c>
      <c r="AA340">
        <v>78.75</v>
      </c>
      <c r="AB340">
        <v>0</v>
      </c>
      <c r="AC340">
        <f t="shared" si="65"/>
        <v>0</v>
      </c>
    </row>
    <row r="341" spans="1:29" x14ac:dyDescent="0.35">
      <c r="A341" s="48" t="s">
        <v>119</v>
      </c>
      <c r="B341" s="53">
        <v>44642</v>
      </c>
      <c r="C341" s="48">
        <v>14</v>
      </c>
      <c r="D341" s="48" t="s">
        <v>56</v>
      </c>
      <c r="E341" s="48" t="str">
        <f t="shared" si="64"/>
        <v>DM14B</v>
      </c>
      <c r="F341" s="54">
        <v>144.64966920000001</v>
      </c>
      <c r="G341" s="54">
        <v>-38.228536429999998</v>
      </c>
      <c r="R341" s="28">
        <v>3</v>
      </c>
      <c r="Y341" s="48">
        <v>0</v>
      </c>
      <c r="Z341" s="48">
        <v>0</v>
      </c>
      <c r="AA341">
        <v>78.75</v>
      </c>
      <c r="AB341">
        <v>0</v>
      </c>
      <c r="AC341">
        <f t="shared" si="65"/>
        <v>0</v>
      </c>
    </row>
    <row r="342" spans="1:29" x14ac:dyDescent="0.35">
      <c r="A342" s="48" t="s">
        <v>119</v>
      </c>
      <c r="B342" s="53">
        <v>44642</v>
      </c>
      <c r="C342" s="48">
        <v>15</v>
      </c>
      <c r="D342" s="48" t="s">
        <v>7</v>
      </c>
      <c r="E342" s="48" t="str">
        <f t="shared" si="64"/>
        <v>DM15A</v>
      </c>
      <c r="F342" s="54">
        <v>144.6492829</v>
      </c>
      <c r="G342" s="54">
        <v>-38.228523529999997</v>
      </c>
      <c r="R342" s="28">
        <v>6</v>
      </c>
      <c r="Y342" s="48">
        <v>0</v>
      </c>
      <c r="Z342" s="48">
        <v>0</v>
      </c>
      <c r="AA342">
        <v>18</v>
      </c>
      <c r="AB342">
        <v>0</v>
      </c>
      <c r="AC342">
        <f t="shared" si="65"/>
        <v>0</v>
      </c>
    </row>
    <row r="343" spans="1:29" x14ac:dyDescent="0.35">
      <c r="A343" s="48" t="s">
        <v>119</v>
      </c>
      <c r="B343" s="53">
        <v>44642</v>
      </c>
      <c r="C343" s="48">
        <v>15</v>
      </c>
      <c r="D343" s="48" t="s">
        <v>7</v>
      </c>
      <c r="E343" s="48" t="str">
        <f t="shared" si="64"/>
        <v>DM15A</v>
      </c>
      <c r="F343" s="54">
        <v>144.6492829</v>
      </c>
      <c r="G343" s="54">
        <v>-38.228523529999997</v>
      </c>
      <c r="R343" s="28">
        <v>7</v>
      </c>
      <c r="Y343" s="48">
        <v>0</v>
      </c>
      <c r="Z343" s="48">
        <v>0</v>
      </c>
      <c r="AA343">
        <v>18</v>
      </c>
      <c r="AB343">
        <v>0</v>
      </c>
      <c r="AC343">
        <f t="shared" si="65"/>
        <v>0</v>
      </c>
    </row>
    <row r="344" spans="1:29" x14ac:dyDescent="0.35">
      <c r="A344" s="48" t="s">
        <v>119</v>
      </c>
      <c r="B344" s="53">
        <v>44642</v>
      </c>
      <c r="C344" s="48">
        <v>15</v>
      </c>
      <c r="D344" s="48" t="s">
        <v>7</v>
      </c>
      <c r="E344" s="48" t="str">
        <f t="shared" si="64"/>
        <v>DM15A</v>
      </c>
      <c r="F344" s="54">
        <v>144.6492829</v>
      </c>
      <c r="G344" s="54">
        <v>-38.228523529999997</v>
      </c>
      <c r="R344" s="28">
        <v>4</v>
      </c>
      <c r="Y344" s="48">
        <v>0</v>
      </c>
      <c r="Z344" s="48">
        <v>0</v>
      </c>
      <c r="AA344">
        <v>18</v>
      </c>
      <c r="AB344">
        <v>0</v>
      </c>
      <c r="AC344">
        <f t="shared" si="65"/>
        <v>0</v>
      </c>
    </row>
    <row r="345" spans="1:29" x14ac:dyDescent="0.35">
      <c r="A345" s="48" t="s">
        <v>119</v>
      </c>
      <c r="B345" s="53">
        <v>44642</v>
      </c>
      <c r="C345" s="48">
        <v>15</v>
      </c>
      <c r="D345" s="48" t="s">
        <v>7</v>
      </c>
      <c r="E345" s="48" t="str">
        <f t="shared" si="64"/>
        <v>DM15A</v>
      </c>
      <c r="F345" s="54">
        <v>144.6492829</v>
      </c>
      <c r="G345" s="54">
        <v>-38.228523529999997</v>
      </c>
      <c r="R345" s="28">
        <v>6</v>
      </c>
      <c r="Y345" s="48">
        <v>0</v>
      </c>
      <c r="Z345" s="48">
        <v>0</v>
      </c>
      <c r="AA345">
        <v>18</v>
      </c>
      <c r="AB345">
        <v>0</v>
      </c>
      <c r="AC345">
        <f t="shared" si="65"/>
        <v>0</v>
      </c>
    </row>
    <row r="346" spans="1:29" x14ac:dyDescent="0.35">
      <c r="A346" s="48" t="s">
        <v>119</v>
      </c>
      <c r="B346" s="53">
        <v>44642</v>
      </c>
      <c r="C346" s="48">
        <v>15</v>
      </c>
      <c r="D346" s="48" t="s">
        <v>7</v>
      </c>
      <c r="E346" s="48" t="str">
        <f t="shared" si="64"/>
        <v>DM15A</v>
      </c>
      <c r="F346" s="54">
        <v>144.6492829</v>
      </c>
      <c r="G346" s="54">
        <v>-38.228523529999997</v>
      </c>
      <c r="R346" s="28">
        <v>4</v>
      </c>
      <c r="Y346" s="48">
        <v>0</v>
      </c>
      <c r="Z346" s="48">
        <v>0</v>
      </c>
      <c r="AA346">
        <v>18</v>
      </c>
      <c r="AB346">
        <v>0</v>
      </c>
      <c r="AC346">
        <f t="shared" si="65"/>
        <v>0</v>
      </c>
    </row>
    <row r="347" spans="1:29" x14ac:dyDescent="0.35">
      <c r="A347" s="48" t="s">
        <v>119</v>
      </c>
      <c r="B347" s="53">
        <v>44642</v>
      </c>
      <c r="C347" s="48">
        <v>15</v>
      </c>
      <c r="D347" s="48" t="s">
        <v>56</v>
      </c>
      <c r="E347" s="48" t="str">
        <f t="shared" si="64"/>
        <v>DM15B</v>
      </c>
      <c r="F347" s="54">
        <v>144.64933250000001</v>
      </c>
      <c r="G347" s="54">
        <v>-38.228545109999999</v>
      </c>
      <c r="R347" s="28">
        <v>9</v>
      </c>
      <c r="Y347" s="48">
        <v>0</v>
      </c>
      <c r="Z347" s="48">
        <v>0</v>
      </c>
      <c r="AA347">
        <v>37.5</v>
      </c>
      <c r="AB347">
        <v>0</v>
      </c>
      <c r="AC347">
        <f t="shared" si="65"/>
        <v>0</v>
      </c>
    </row>
    <row r="348" spans="1:29" x14ac:dyDescent="0.35">
      <c r="A348" s="48" t="s">
        <v>119</v>
      </c>
      <c r="B348" s="53">
        <v>44642</v>
      </c>
      <c r="C348" s="48">
        <v>15</v>
      </c>
      <c r="D348" s="48" t="s">
        <v>56</v>
      </c>
      <c r="E348" s="48" t="str">
        <f t="shared" si="64"/>
        <v>DM15B</v>
      </c>
      <c r="F348" s="54">
        <v>144.64933250000001</v>
      </c>
      <c r="G348" s="54">
        <v>-38.228545109999999</v>
      </c>
      <c r="R348" s="28">
        <v>7</v>
      </c>
      <c r="Y348" s="48">
        <v>0</v>
      </c>
      <c r="Z348" s="48">
        <v>0</v>
      </c>
      <c r="AA348">
        <v>37.5</v>
      </c>
      <c r="AB348">
        <v>0</v>
      </c>
      <c r="AC348">
        <f t="shared" si="65"/>
        <v>0</v>
      </c>
    </row>
    <row r="349" spans="1:29" x14ac:dyDescent="0.35">
      <c r="A349" s="48" t="s">
        <v>119</v>
      </c>
      <c r="B349" s="53">
        <v>44642</v>
      </c>
      <c r="C349" s="48">
        <v>15</v>
      </c>
      <c r="D349" s="48" t="s">
        <v>56</v>
      </c>
      <c r="E349" s="48" t="str">
        <f t="shared" si="64"/>
        <v>DM15B</v>
      </c>
      <c r="F349" s="54">
        <v>144.64933250000001</v>
      </c>
      <c r="G349" s="54">
        <v>-38.228545109999999</v>
      </c>
      <c r="R349" s="28">
        <v>6</v>
      </c>
      <c r="Y349" s="48">
        <v>0</v>
      </c>
      <c r="Z349" s="48">
        <v>0</v>
      </c>
      <c r="AA349">
        <v>37.5</v>
      </c>
      <c r="AB349">
        <v>0</v>
      </c>
      <c r="AC349">
        <f t="shared" si="65"/>
        <v>0</v>
      </c>
    </row>
    <row r="350" spans="1:29" x14ac:dyDescent="0.35">
      <c r="A350" s="48" t="s">
        <v>119</v>
      </c>
      <c r="B350" s="53">
        <v>44642</v>
      </c>
      <c r="C350" s="48">
        <v>15</v>
      </c>
      <c r="D350" s="48" t="s">
        <v>56</v>
      </c>
      <c r="E350" s="48" t="str">
        <f t="shared" si="64"/>
        <v>DM15B</v>
      </c>
      <c r="F350" s="54">
        <v>144.64933250000001</v>
      </c>
      <c r="G350" s="54">
        <v>-38.228545109999999</v>
      </c>
      <c r="R350" s="28">
        <v>11</v>
      </c>
      <c r="Y350" s="48">
        <v>0</v>
      </c>
      <c r="Z350" s="48">
        <v>0</v>
      </c>
      <c r="AA350">
        <v>37.5</v>
      </c>
      <c r="AB350">
        <v>0</v>
      </c>
      <c r="AC350">
        <f t="shared" si="65"/>
        <v>0</v>
      </c>
    </row>
    <row r="351" spans="1:29" x14ac:dyDescent="0.35">
      <c r="A351" s="48" t="s">
        <v>119</v>
      </c>
      <c r="B351" s="53">
        <v>44642</v>
      </c>
      <c r="C351" s="48">
        <v>15</v>
      </c>
      <c r="D351" s="48" t="s">
        <v>56</v>
      </c>
      <c r="E351" s="48" t="str">
        <f t="shared" si="64"/>
        <v>DM15B</v>
      </c>
      <c r="F351" s="54">
        <v>144.64933250000001</v>
      </c>
      <c r="G351" s="54">
        <v>-38.228545109999999</v>
      </c>
      <c r="R351" s="28">
        <v>5</v>
      </c>
      <c r="Y351" s="48">
        <v>0</v>
      </c>
      <c r="Z351" s="48">
        <v>0</v>
      </c>
      <c r="AA351">
        <v>37.5</v>
      </c>
      <c r="AB351">
        <v>0</v>
      </c>
      <c r="AC351">
        <f t="shared" si="65"/>
        <v>0</v>
      </c>
    </row>
    <row r="352" spans="1:29" x14ac:dyDescent="0.35">
      <c r="A352" s="48" t="s">
        <v>119</v>
      </c>
      <c r="B352" s="53">
        <v>44642</v>
      </c>
      <c r="C352" s="48">
        <v>16</v>
      </c>
      <c r="D352" s="48" t="s">
        <v>7</v>
      </c>
      <c r="E352" s="48" t="str">
        <f t="shared" si="64"/>
        <v>DM16A</v>
      </c>
      <c r="F352" s="54">
        <v>144.64947169999999</v>
      </c>
      <c r="G352" s="54">
        <v>-38.228672090000003</v>
      </c>
      <c r="R352" s="28">
        <v>7</v>
      </c>
      <c r="Y352" s="48">
        <v>0</v>
      </c>
      <c r="Z352" s="48">
        <v>0</v>
      </c>
      <c r="AA352">
        <v>20</v>
      </c>
      <c r="AB352">
        <v>0</v>
      </c>
      <c r="AC352">
        <f t="shared" si="65"/>
        <v>0</v>
      </c>
    </row>
    <row r="353" spans="1:29" x14ac:dyDescent="0.35">
      <c r="A353" s="48" t="s">
        <v>119</v>
      </c>
      <c r="B353" s="53">
        <v>44642</v>
      </c>
      <c r="C353" s="48">
        <v>16</v>
      </c>
      <c r="D353" s="48" t="s">
        <v>7</v>
      </c>
      <c r="E353" s="48" t="str">
        <f t="shared" si="64"/>
        <v>DM16A</v>
      </c>
      <c r="F353" s="54">
        <v>144.64947169999999</v>
      </c>
      <c r="G353" s="54">
        <v>-38.228672090000003</v>
      </c>
      <c r="R353" s="28">
        <v>3</v>
      </c>
      <c r="Y353" s="48">
        <v>0</v>
      </c>
      <c r="Z353" s="48">
        <v>0</v>
      </c>
      <c r="AA353">
        <v>20</v>
      </c>
      <c r="AB353">
        <v>0</v>
      </c>
      <c r="AC353">
        <f t="shared" si="65"/>
        <v>0</v>
      </c>
    </row>
    <row r="354" spans="1:29" x14ac:dyDescent="0.35">
      <c r="A354" s="48" t="s">
        <v>119</v>
      </c>
      <c r="B354" s="53">
        <v>44642</v>
      </c>
      <c r="C354" s="48">
        <v>16</v>
      </c>
      <c r="D354" s="48" t="s">
        <v>7</v>
      </c>
      <c r="E354" s="48" t="str">
        <f t="shared" si="64"/>
        <v>DM16A</v>
      </c>
      <c r="F354" s="54">
        <v>144.64947169999999</v>
      </c>
      <c r="G354" s="54">
        <v>-38.228672090000003</v>
      </c>
      <c r="R354" s="28">
        <v>1</v>
      </c>
      <c r="Y354" s="48">
        <v>0</v>
      </c>
      <c r="Z354" s="48">
        <v>0</v>
      </c>
      <c r="AA354">
        <v>20</v>
      </c>
      <c r="AB354">
        <v>0</v>
      </c>
      <c r="AC354">
        <f t="shared" si="65"/>
        <v>0</v>
      </c>
    </row>
    <row r="355" spans="1:29" x14ac:dyDescent="0.35">
      <c r="A355" s="48" t="s">
        <v>119</v>
      </c>
      <c r="B355" s="53">
        <v>44642</v>
      </c>
      <c r="C355" s="48">
        <v>16</v>
      </c>
      <c r="D355" s="48" t="s">
        <v>7</v>
      </c>
      <c r="E355" s="48" t="str">
        <f t="shared" si="64"/>
        <v>DM16A</v>
      </c>
      <c r="F355" s="54">
        <v>144.64947169999999</v>
      </c>
      <c r="G355" s="54">
        <v>-38.228672090000003</v>
      </c>
      <c r="R355" s="28">
        <v>1</v>
      </c>
      <c r="Y355" s="48">
        <v>0</v>
      </c>
      <c r="Z355" s="48">
        <v>0</v>
      </c>
      <c r="AA355">
        <v>20</v>
      </c>
      <c r="AB355">
        <v>0</v>
      </c>
      <c r="AC355">
        <f t="shared" si="65"/>
        <v>0</v>
      </c>
    </row>
    <row r="356" spans="1:29" x14ac:dyDescent="0.35">
      <c r="A356" s="48" t="s">
        <v>119</v>
      </c>
      <c r="B356" s="53">
        <v>44642</v>
      </c>
      <c r="C356" s="48">
        <v>16</v>
      </c>
      <c r="D356" s="48" t="s">
        <v>7</v>
      </c>
      <c r="E356" s="48" t="str">
        <f t="shared" si="64"/>
        <v>DM16A</v>
      </c>
      <c r="F356" s="54">
        <v>144.64947169999999</v>
      </c>
      <c r="G356" s="54">
        <v>-38.228672090000003</v>
      </c>
      <c r="R356" s="28">
        <v>4</v>
      </c>
      <c r="Y356" s="48">
        <v>0</v>
      </c>
      <c r="Z356" s="48">
        <v>0</v>
      </c>
      <c r="AA356">
        <v>20</v>
      </c>
      <c r="AB356">
        <v>0</v>
      </c>
      <c r="AC356">
        <f t="shared" si="65"/>
        <v>0</v>
      </c>
    </row>
    <row r="357" spans="1:29" x14ac:dyDescent="0.35">
      <c r="A357" s="48" t="s">
        <v>119</v>
      </c>
      <c r="B357" s="53">
        <v>44642</v>
      </c>
      <c r="C357" s="48">
        <v>16</v>
      </c>
      <c r="D357" s="48" t="s">
        <v>56</v>
      </c>
      <c r="E357" s="48" t="str">
        <f t="shared" si="64"/>
        <v>DM16B</v>
      </c>
      <c r="F357" s="54">
        <v>144.6495156</v>
      </c>
      <c r="G357" s="54">
        <v>-38.228698090000002</v>
      </c>
      <c r="R357" s="28">
        <v>8</v>
      </c>
      <c r="Y357" s="48">
        <v>0</v>
      </c>
      <c r="Z357" s="48">
        <v>0</v>
      </c>
      <c r="AA357">
        <v>42.5</v>
      </c>
      <c r="AB357">
        <v>0</v>
      </c>
      <c r="AC357">
        <f t="shared" si="65"/>
        <v>0</v>
      </c>
    </row>
    <row r="358" spans="1:29" x14ac:dyDescent="0.35">
      <c r="A358" s="48" t="s">
        <v>119</v>
      </c>
      <c r="B358" s="53">
        <v>44642</v>
      </c>
      <c r="C358" s="48">
        <v>16</v>
      </c>
      <c r="D358" s="48" t="s">
        <v>56</v>
      </c>
      <c r="E358" s="48" t="str">
        <f t="shared" si="64"/>
        <v>DM16B</v>
      </c>
      <c r="F358" s="54">
        <v>144.6495156</v>
      </c>
      <c r="G358" s="54">
        <v>-38.228698090000002</v>
      </c>
      <c r="R358" s="28">
        <v>4</v>
      </c>
      <c r="Y358" s="48">
        <v>0</v>
      </c>
      <c r="Z358" s="48">
        <v>0</v>
      </c>
      <c r="AA358">
        <v>42.5</v>
      </c>
      <c r="AB358">
        <v>0</v>
      </c>
      <c r="AC358">
        <f t="shared" si="65"/>
        <v>0</v>
      </c>
    </row>
    <row r="359" spans="1:29" x14ac:dyDescent="0.35">
      <c r="A359" s="48" t="s">
        <v>119</v>
      </c>
      <c r="B359" s="53">
        <v>44642</v>
      </c>
      <c r="C359" s="48">
        <v>16</v>
      </c>
      <c r="D359" s="48" t="s">
        <v>56</v>
      </c>
      <c r="E359" s="48" t="str">
        <f t="shared" si="64"/>
        <v>DM16B</v>
      </c>
      <c r="F359" s="54">
        <v>144.6495156</v>
      </c>
      <c r="G359" s="54">
        <v>-38.228698090000002</v>
      </c>
      <c r="R359" s="28">
        <v>7</v>
      </c>
      <c r="Y359" s="48">
        <v>0</v>
      </c>
      <c r="Z359" s="48">
        <v>0</v>
      </c>
      <c r="AA359">
        <v>42.5</v>
      </c>
      <c r="AB359">
        <v>0</v>
      </c>
      <c r="AC359">
        <f t="shared" si="65"/>
        <v>0</v>
      </c>
    </row>
    <row r="360" spans="1:29" x14ac:dyDescent="0.35">
      <c r="A360" s="48" t="s">
        <v>119</v>
      </c>
      <c r="B360" s="53">
        <v>44642</v>
      </c>
      <c r="C360" s="48">
        <v>16</v>
      </c>
      <c r="D360" s="48" t="s">
        <v>56</v>
      </c>
      <c r="E360" s="48" t="str">
        <f t="shared" si="64"/>
        <v>DM16B</v>
      </c>
      <c r="F360" s="54">
        <v>144.6495156</v>
      </c>
      <c r="G360" s="54">
        <v>-38.228698090000002</v>
      </c>
      <c r="R360" s="28">
        <v>5</v>
      </c>
      <c r="Y360" s="48">
        <v>0</v>
      </c>
      <c r="Z360" s="48">
        <v>0</v>
      </c>
      <c r="AA360">
        <v>42.5</v>
      </c>
      <c r="AB360">
        <v>0</v>
      </c>
      <c r="AC360">
        <f t="shared" si="65"/>
        <v>0</v>
      </c>
    </row>
    <row r="361" spans="1:29" x14ac:dyDescent="0.35">
      <c r="A361" s="48" t="s">
        <v>119</v>
      </c>
      <c r="B361" s="53">
        <v>44642</v>
      </c>
      <c r="C361" s="48">
        <v>16</v>
      </c>
      <c r="D361" s="48" t="s">
        <v>56</v>
      </c>
      <c r="E361" s="48" t="str">
        <f t="shared" si="64"/>
        <v>DM16B</v>
      </c>
      <c r="F361" s="54">
        <v>144.6495156</v>
      </c>
      <c r="G361" s="54">
        <v>-38.228698090000002</v>
      </c>
      <c r="R361" s="28">
        <v>4</v>
      </c>
      <c r="Y361" s="48">
        <v>0</v>
      </c>
      <c r="Z361" s="48">
        <v>0</v>
      </c>
      <c r="AA361">
        <v>42.5</v>
      </c>
      <c r="AB361">
        <v>0</v>
      </c>
      <c r="AC361">
        <f t="shared" si="65"/>
        <v>0</v>
      </c>
    </row>
    <row r="362" spans="1:29" x14ac:dyDescent="0.35">
      <c r="A362" s="48" t="s">
        <v>119</v>
      </c>
      <c r="B362" s="53">
        <v>44642</v>
      </c>
      <c r="C362" s="48">
        <v>17</v>
      </c>
      <c r="D362" s="48" t="s">
        <v>7</v>
      </c>
      <c r="E362" s="48" t="str">
        <f t="shared" si="64"/>
        <v>DM17A</v>
      </c>
      <c r="F362" s="54">
        <v>144.6491465</v>
      </c>
      <c r="G362" s="54">
        <v>-38.228664950000002</v>
      </c>
      <c r="R362" s="28">
        <v>5</v>
      </c>
      <c r="Y362" s="48">
        <v>0</v>
      </c>
      <c r="Z362" s="48">
        <v>0</v>
      </c>
      <c r="AA362">
        <v>28</v>
      </c>
      <c r="AB362">
        <v>0</v>
      </c>
      <c r="AC362">
        <f t="shared" si="65"/>
        <v>0</v>
      </c>
    </row>
    <row r="363" spans="1:29" x14ac:dyDescent="0.35">
      <c r="A363" s="48" t="s">
        <v>119</v>
      </c>
      <c r="B363" s="53">
        <v>44642</v>
      </c>
      <c r="C363" s="48">
        <v>17</v>
      </c>
      <c r="D363" s="48" t="s">
        <v>7</v>
      </c>
      <c r="E363" s="48" t="str">
        <f t="shared" si="64"/>
        <v>DM17A</v>
      </c>
      <c r="F363" s="54">
        <v>144.6491465</v>
      </c>
      <c r="G363" s="54">
        <v>-38.228664950000002</v>
      </c>
      <c r="R363" s="28">
        <v>7</v>
      </c>
      <c r="Y363" s="48">
        <v>0</v>
      </c>
      <c r="Z363" s="48">
        <v>0</v>
      </c>
      <c r="AA363">
        <v>28</v>
      </c>
      <c r="AB363">
        <v>0</v>
      </c>
      <c r="AC363">
        <f t="shared" si="65"/>
        <v>0</v>
      </c>
    </row>
    <row r="364" spans="1:29" x14ac:dyDescent="0.35">
      <c r="A364" s="48" t="s">
        <v>119</v>
      </c>
      <c r="B364" s="53">
        <v>44642</v>
      </c>
      <c r="C364" s="48">
        <v>17</v>
      </c>
      <c r="D364" s="48" t="s">
        <v>7</v>
      </c>
      <c r="E364" s="48" t="str">
        <f t="shared" si="64"/>
        <v>DM17A</v>
      </c>
      <c r="F364" s="54">
        <v>144.6491465</v>
      </c>
      <c r="G364" s="54">
        <v>-38.228664950000002</v>
      </c>
      <c r="R364" s="28">
        <v>6</v>
      </c>
      <c r="Y364" s="48">
        <v>0</v>
      </c>
      <c r="Z364" s="48">
        <v>0</v>
      </c>
      <c r="AA364">
        <v>28</v>
      </c>
      <c r="AB364">
        <v>0</v>
      </c>
      <c r="AC364">
        <f t="shared" si="65"/>
        <v>0</v>
      </c>
    </row>
    <row r="365" spans="1:29" x14ac:dyDescent="0.35">
      <c r="A365" s="48" t="s">
        <v>119</v>
      </c>
      <c r="B365" s="53">
        <v>44642</v>
      </c>
      <c r="C365" s="48">
        <v>17</v>
      </c>
      <c r="D365" s="48" t="s">
        <v>7</v>
      </c>
      <c r="E365" s="48" t="str">
        <f t="shared" si="64"/>
        <v>DM17A</v>
      </c>
      <c r="F365" s="54">
        <v>144.6491465</v>
      </c>
      <c r="G365" s="54">
        <v>-38.228664950000002</v>
      </c>
      <c r="R365" s="28">
        <v>9</v>
      </c>
      <c r="Y365" s="48">
        <v>0</v>
      </c>
      <c r="Z365" s="48">
        <v>0</v>
      </c>
      <c r="AA365">
        <v>28</v>
      </c>
      <c r="AB365">
        <v>0</v>
      </c>
      <c r="AC365">
        <f t="shared" si="65"/>
        <v>0</v>
      </c>
    </row>
    <row r="366" spans="1:29" x14ac:dyDescent="0.35">
      <c r="A366" s="48" t="s">
        <v>119</v>
      </c>
      <c r="B366" s="53">
        <v>44642</v>
      </c>
      <c r="C366" s="48">
        <v>17</v>
      </c>
      <c r="D366" s="48" t="s">
        <v>7</v>
      </c>
      <c r="E366" s="48" t="str">
        <f t="shared" si="64"/>
        <v>DM17A</v>
      </c>
      <c r="F366" s="54">
        <v>144.6491465</v>
      </c>
      <c r="G366" s="54">
        <v>-38.228664950000002</v>
      </c>
      <c r="R366" s="28">
        <v>7</v>
      </c>
      <c r="Y366" s="48">
        <v>0</v>
      </c>
      <c r="Z366" s="48">
        <v>0</v>
      </c>
      <c r="AA366">
        <v>28</v>
      </c>
      <c r="AB366">
        <v>0</v>
      </c>
      <c r="AC366">
        <f t="shared" si="65"/>
        <v>0</v>
      </c>
    </row>
    <row r="367" spans="1:29" x14ac:dyDescent="0.35">
      <c r="A367" s="48" t="s">
        <v>119</v>
      </c>
      <c r="B367" s="53">
        <v>44642</v>
      </c>
      <c r="C367" s="48">
        <v>17</v>
      </c>
      <c r="D367" s="48" t="s">
        <v>56</v>
      </c>
      <c r="E367" s="48" t="str">
        <f t="shared" si="64"/>
        <v>DM17B</v>
      </c>
      <c r="F367" s="54">
        <v>144.64919140000001</v>
      </c>
      <c r="G367" s="54">
        <v>-38.228686060000001</v>
      </c>
      <c r="R367" s="28">
        <v>6</v>
      </c>
      <c r="Y367" s="48">
        <v>0</v>
      </c>
      <c r="Z367" s="48">
        <v>0</v>
      </c>
      <c r="AA367">
        <v>32</v>
      </c>
      <c r="AB367">
        <v>0</v>
      </c>
      <c r="AC367">
        <f t="shared" si="65"/>
        <v>0</v>
      </c>
    </row>
    <row r="368" spans="1:29" x14ac:dyDescent="0.35">
      <c r="A368" s="48" t="s">
        <v>119</v>
      </c>
      <c r="B368" s="53">
        <v>44642</v>
      </c>
      <c r="C368" s="48">
        <v>17</v>
      </c>
      <c r="D368" s="48" t="s">
        <v>56</v>
      </c>
      <c r="E368" s="48" t="str">
        <f t="shared" si="64"/>
        <v>DM17B</v>
      </c>
      <c r="F368" s="54">
        <v>144.64919140000001</v>
      </c>
      <c r="G368" s="54">
        <v>-38.228686060000001</v>
      </c>
      <c r="R368" s="28">
        <v>10</v>
      </c>
      <c r="Y368" s="48">
        <v>0</v>
      </c>
      <c r="Z368" s="48">
        <v>0</v>
      </c>
      <c r="AA368">
        <v>32</v>
      </c>
      <c r="AB368">
        <v>0</v>
      </c>
      <c r="AC368">
        <f t="shared" si="65"/>
        <v>0</v>
      </c>
    </row>
    <row r="369" spans="1:29" x14ac:dyDescent="0.35">
      <c r="A369" s="48" t="s">
        <v>119</v>
      </c>
      <c r="B369" s="53">
        <v>44642</v>
      </c>
      <c r="C369" s="48">
        <v>17</v>
      </c>
      <c r="D369" s="48" t="s">
        <v>56</v>
      </c>
      <c r="E369" s="48" t="str">
        <f t="shared" si="64"/>
        <v>DM17B</v>
      </c>
      <c r="F369" s="54">
        <v>144.64919140000001</v>
      </c>
      <c r="G369" s="54">
        <v>-38.228686060000001</v>
      </c>
      <c r="R369" s="28">
        <v>8</v>
      </c>
      <c r="Y369" s="48">
        <v>0</v>
      </c>
      <c r="Z369" s="48">
        <v>0</v>
      </c>
      <c r="AA369">
        <v>32</v>
      </c>
      <c r="AB369">
        <v>0</v>
      </c>
      <c r="AC369">
        <f t="shared" si="65"/>
        <v>0</v>
      </c>
    </row>
    <row r="370" spans="1:29" x14ac:dyDescent="0.35">
      <c r="A370" s="48" t="s">
        <v>119</v>
      </c>
      <c r="B370" s="53">
        <v>44642</v>
      </c>
      <c r="C370" s="48">
        <v>17</v>
      </c>
      <c r="D370" s="48" t="s">
        <v>56</v>
      </c>
      <c r="E370" s="48" t="str">
        <f t="shared" si="64"/>
        <v>DM17B</v>
      </c>
      <c r="F370" s="54">
        <v>144.64919140000001</v>
      </c>
      <c r="G370" s="54">
        <v>-38.228686060000001</v>
      </c>
      <c r="R370" s="28">
        <v>6</v>
      </c>
      <c r="Y370" s="48">
        <v>0</v>
      </c>
      <c r="Z370" s="48">
        <v>0</v>
      </c>
      <c r="AA370">
        <v>32</v>
      </c>
      <c r="AB370">
        <v>0</v>
      </c>
      <c r="AC370">
        <f t="shared" si="65"/>
        <v>0</v>
      </c>
    </row>
    <row r="371" spans="1:29" x14ac:dyDescent="0.35">
      <c r="A371" s="48" t="s">
        <v>119</v>
      </c>
      <c r="B371" s="53">
        <v>44642</v>
      </c>
      <c r="C371" s="48">
        <v>17</v>
      </c>
      <c r="D371" s="48" t="s">
        <v>56</v>
      </c>
      <c r="E371" s="48" t="str">
        <f t="shared" si="64"/>
        <v>DM17B</v>
      </c>
      <c r="F371" s="54">
        <v>144.64919140000001</v>
      </c>
      <c r="G371" s="54">
        <v>-38.228686060000001</v>
      </c>
      <c r="R371" s="28">
        <v>5</v>
      </c>
      <c r="Y371" s="48">
        <v>0</v>
      </c>
      <c r="Z371" s="48">
        <v>0</v>
      </c>
      <c r="AA371">
        <v>32</v>
      </c>
      <c r="AB371">
        <v>0</v>
      </c>
      <c r="AC371">
        <f t="shared" si="65"/>
        <v>0</v>
      </c>
    </row>
    <row r="372" spans="1:29" x14ac:dyDescent="0.35">
      <c r="A372" s="48" t="s">
        <v>119</v>
      </c>
      <c r="B372" s="53">
        <v>44642</v>
      </c>
      <c r="C372" s="48">
        <v>18</v>
      </c>
      <c r="D372" s="48" t="s">
        <v>7</v>
      </c>
      <c r="E372" s="48" t="str">
        <f t="shared" si="64"/>
        <v>DM18A</v>
      </c>
      <c r="F372" s="54">
        <v>144.64934400000001</v>
      </c>
      <c r="G372" s="54">
        <v>-38.22882353</v>
      </c>
      <c r="R372" s="28">
        <v>4</v>
      </c>
      <c r="Y372" s="48">
        <v>0</v>
      </c>
      <c r="Z372" s="48">
        <v>0</v>
      </c>
      <c r="AA372">
        <v>25</v>
      </c>
      <c r="AB372">
        <v>0</v>
      </c>
      <c r="AC372">
        <f t="shared" si="65"/>
        <v>0</v>
      </c>
    </row>
    <row r="373" spans="1:29" x14ac:dyDescent="0.35">
      <c r="A373" s="48" t="s">
        <v>119</v>
      </c>
      <c r="B373" s="53">
        <v>44642</v>
      </c>
      <c r="C373" s="48">
        <v>18</v>
      </c>
      <c r="D373" s="48" t="s">
        <v>7</v>
      </c>
      <c r="E373" s="48" t="str">
        <f t="shared" si="64"/>
        <v>DM18A</v>
      </c>
      <c r="F373" s="54">
        <v>144.64934400000001</v>
      </c>
      <c r="G373" s="54">
        <v>-38.22882353</v>
      </c>
      <c r="R373" s="28">
        <v>4</v>
      </c>
      <c r="Y373" s="48">
        <v>0</v>
      </c>
      <c r="Z373" s="48">
        <v>0</v>
      </c>
      <c r="AA373">
        <v>25</v>
      </c>
      <c r="AB373">
        <v>0</v>
      </c>
      <c r="AC373">
        <f t="shared" si="65"/>
        <v>0</v>
      </c>
    </row>
    <row r="374" spans="1:29" x14ac:dyDescent="0.35">
      <c r="A374" s="48" t="s">
        <v>119</v>
      </c>
      <c r="B374" s="53">
        <v>44642</v>
      </c>
      <c r="C374" s="48">
        <v>18</v>
      </c>
      <c r="D374" s="48" t="s">
        <v>7</v>
      </c>
      <c r="E374" s="48" t="str">
        <f t="shared" si="64"/>
        <v>DM18A</v>
      </c>
      <c r="F374" s="54">
        <v>144.64934400000001</v>
      </c>
      <c r="G374" s="54">
        <v>-38.22882353</v>
      </c>
      <c r="H374" s="54"/>
      <c r="I374" s="54"/>
      <c r="R374" s="28">
        <v>3</v>
      </c>
      <c r="Y374" s="48">
        <v>0</v>
      </c>
      <c r="Z374" s="48">
        <v>0</v>
      </c>
      <c r="AA374">
        <v>25</v>
      </c>
      <c r="AB374">
        <v>0</v>
      </c>
      <c r="AC374">
        <f t="shared" si="65"/>
        <v>0</v>
      </c>
    </row>
    <row r="375" spans="1:29" x14ac:dyDescent="0.35">
      <c r="A375" s="48" t="s">
        <v>119</v>
      </c>
      <c r="B375" s="53">
        <v>44642</v>
      </c>
      <c r="C375" s="48">
        <v>18</v>
      </c>
      <c r="D375" s="48" t="s">
        <v>7</v>
      </c>
      <c r="E375" s="48" t="str">
        <f t="shared" si="64"/>
        <v>DM18A</v>
      </c>
      <c r="F375" s="54">
        <v>144.64934400000001</v>
      </c>
      <c r="G375" s="54">
        <v>-38.22882353</v>
      </c>
      <c r="R375" s="28">
        <v>4</v>
      </c>
      <c r="Y375" s="48">
        <v>0</v>
      </c>
      <c r="Z375" s="48">
        <v>0</v>
      </c>
      <c r="AA375">
        <v>25</v>
      </c>
      <c r="AB375">
        <v>0</v>
      </c>
      <c r="AC375">
        <f t="shared" si="65"/>
        <v>0</v>
      </c>
    </row>
    <row r="376" spans="1:29" x14ac:dyDescent="0.35">
      <c r="A376" s="48" t="s">
        <v>119</v>
      </c>
      <c r="B376" s="53">
        <v>44642</v>
      </c>
      <c r="C376" s="48">
        <v>18</v>
      </c>
      <c r="D376" s="48" t="s">
        <v>7</v>
      </c>
      <c r="E376" s="48" t="str">
        <f t="shared" si="64"/>
        <v>DM18A</v>
      </c>
      <c r="F376" s="54">
        <v>144.64934400000001</v>
      </c>
      <c r="G376" s="54">
        <v>-38.22882353</v>
      </c>
      <c r="R376" s="28">
        <v>2</v>
      </c>
      <c r="Y376" s="48">
        <v>0</v>
      </c>
      <c r="Z376" s="48">
        <v>0</v>
      </c>
      <c r="AA376">
        <v>25</v>
      </c>
      <c r="AB376">
        <v>0</v>
      </c>
      <c r="AC376">
        <f t="shared" si="65"/>
        <v>0</v>
      </c>
    </row>
    <row r="377" spans="1:29" x14ac:dyDescent="0.35">
      <c r="A377" s="48" t="s">
        <v>119</v>
      </c>
      <c r="B377" s="53">
        <v>44642</v>
      </c>
      <c r="C377" s="48">
        <v>18</v>
      </c>
      <c r="D377" s="48" t="s">
        <v>56</v>
      </c>
      <c r="E377" s="48" t="str">
        <f t="shared" si="64"/>
        <v>DM18B</v>
      </c>
      <c r="F377" s="54">
        <v>144.649384</v>
      </c>
      <c r="G377" s="54">
        <v>-38.228845190000001</v>
      </c>
      <c r="R377" s="28">
        <v>2</v>
      </c>
      <c r="Y377" s="48">
        <v>0</v>
      </c>
      <c r="Z377" s="48">
        <v>0</v>
      </c>
      <c r="AA377">
        <v>5.25</v>
      </c>
      <c r="AB377">
        <v>0</v>
      </c>
      <c r="AC377">
        <f t="shared" si="65"/>
        <v>0</v>
      </c>
    </row>
    <row r="378" spans="1:29" x14ac:dyDescent="0.35">
      <c r="A378" s="48" t="s">
        <v>119</v>
      </c>
      <c r="B378" s="53">
        <v>44642</v>
      </c>
      <c r="C378" s="48">
        <v>18</v>
      </c>
      <c r="D378" s="48" t="s">
        <v>56</v>
      </c>
      <c r="E378" s="48" t="str">
        <f t="shared" si="64"/>
        <v>DM18B</v>
      </c>
      <c r="F378" s="54">
        <v>144.649384</v>
      </c>
      <c r="G378" s="54">
        <v>-38.228845190000001</v>
      </c>
      <c r="R378" s="28">
        <v>3</v>
      </c>
      <c r="Y378" s="48">
        <v>0</v>
      </c>
      <c r="Z378" s="48">
        <v>0</v>
      </c>
      <c r="AA378">
        <v>5.25</v>
      </c>
      <c r="AB378">
        <v>0</v>
      </c>
      <c r="AC378">
        <f t="shared" si="65"/>
        <v>0</v>
      </c>
    </row>
    <row r="379" spans="1:29" x14ac:dyDescent="0.35">
      <c r="A379" s="48" t="s">
        <v>119</v>
      </c>
      <c r="B379" s="53">
        <v>44642</v>
      </c>
      <c r="C379" s="48">
        <v>18</v>
      </c>
      <c r="D379" s="48" t="s">
        <v>56</v>
      </c>
      <c r="E379" s="48" t="str">
        <f t="shared" si="64"/>
        <v>DM18B</v>
      </c>
      <c r="F379" s="54">
        <v>144.649384</v>
      </c>
      <c r="G379" s="54">
        <v>-38.228845190000001</v>
      </c>
      <c r="R379" s="28">
        <v>1</v>
      </c>
      <c r="Y379" s="48">
        <v>0</v>
      </c>
      <c r="Z379" s="48">
        <v>0</v>
      </c>
      <c r="AA379">
        <v>5.25</v>
      </c>
      <c r="AB379">
        <v>0</v>
      </c>
      <c r="AC379">
        <f t="shared" si="65"/>
        <v>0</v>
      </c>
    </row>
    <row r="380" spans="1:29" x14ac:dyDescent="0.35">
      <c r="A380" s="48" t="s">
        <v>119</v>
      </c>
      <c r="B380" s="53">
        <v>44642</v>
      </c>
      <c r="C380" s="48">
        <v>18</v>
      </c>
      <c r="D380" s="48" t="s">
        <v>56</v>
      </c>
      <c r="E380" s="48" t="str">
        <f t="shared" si="64"/>
        <v>DM18B</v>
      </c>
      <c r="F380" s="54">
        <v>144.649384</v>
      </c>
      <c r="G380" s="54">
        <v>-38.228845190000001</v>
      </c>
      <c r="R380" s="28">
        <v>0</v>
      </c>
      <c r="Y380" s="48">
        <v>0</v>
      </c>
      <c r="Z380" s="48">
        <v>0</v>
      </c>
      <c r="AA380">
        <v>5.25</v>
      </c>
      <c r="AB380">
        <v>0</v>
      </c>
      <c r="AC380">
        <f t="shared" si="65"/>
        <v>0</v>
      </c>
    </row>
    <row r="381" spans="1:29" x14ac:dyDescent="0.35">
      <c r="A381" s="48" t="s">
        <v>119</v>
      </c>
      <c r="B381" s="53">
        <v>44642</v>
      </c>
      <c r="C381" s="48">
        <v>18</v>
      </c>
      <c r="D381" s="48" t="s">
        <v>56</v>
      </c>
      <c r="E381" s="48" t="str">
        <f t="shared" si="64"/>
        <v>DM18B</v>
      </c>
      <c r="F381" s="54">
        <v>144.649384</v>
      </c>
      <c r="G381" s="54">
        <v>-38.228845190000001</v>
      </c>
      <c r="R381" s="28">
        <v>0</v>
      </c>
      <c r="Y381" s="48">
        <v>0</v>
      </c>
      <c r="Z381" s="48">
        <v>0</v>
      </c>
      <c r="AA381">
        <v>5.25</v>
      </c>
      <c r="AB381">
        <v>0</v>
      </c>
      <c r="AC381">
        <f t="shared" si="65"/>
        <v>0</v>
      </c>
    </row>
    <row r="382" spans="1:29" x14ac:dyDescent="0.35">
      <c r="A382" s="48" t="s">
        <v>119</v>
      </c>
      <c r="B382" s="53">
        <v>44642</v>
      </c>
      <c r="C382" s="48">
        <v>19</v>
      </c>
      <c r="D382" s="48" t="s">
        <v>7</v>
      </c>
      <c r="E382" s="48" t="str">
        <f t="shared" si="64"/>
        <v>DM19A</v>
      </c>
      <c r="F382" s="54">
        <v>144.64902280000001</v>
      </c>
      <c r="G382" s="54">
        <v>-38.228807320000001</v>
      </c>
      <c r="R382" s="28">
        <v>3</v>
      </c>
      <c r="Y382" s="48">
        <v>0</v>
      </c>
      <c r="Z382" s="48">
        <v>0</v>
      </c>
      <c r="AA382">
        <v>3</v>
      </c>
      <c r="AB382">
        <v>0</v>
      </c>
      <c r="AC382">
        <f t="shared" si="65"/>
        <v>0</v>
      </c>
    </row>
    <row r="383" spans="1:29" x14ac:dyDescent="0.35">
      <c r="A383" s="48" t="s">
        <v>119</v>
      </c>
      <c r="B383" s="53">
        <v>44642</v>
      </c>
      <c r="C383" s="48">
        <v>19</v>
      </c>
      <c r="D383" s="48" t="s">
        <v>7</v>
      </c>
      <c r="E383" s="48" t="str">
        <f t="shared" si="64"/>
        <v>DM19A</v>
      </c>
      <c r="F383" s="54">
        <v>144.64902280000001</v>
      </c>
      <c r="G383" s="54">
        <v>-38.228807320000001</v>
      </c>
      <c r="R383" s="28"/>
      <c r="Y383" s="48">
        <v>0</v>
      </c>
      <c r="Z383" s="48">
        <v>0</v>
      </c>
      <c r="AA383">
        <v>3</v>
      </c>
      <c r="AB383">
        <v>0</v>
      </c>
      <c r="AC383">
        <f t="shared" si="65"/>
        <v>0</v>
      </c>
    </row>
    <row r="384" spans="1:29" x14ac:dyDescent="0.35">
      <c r="A384" s="48" t="s">
        <v>119</v>
      </c>
      <c r="B384" s="53">
        <v>44642</v>
      </c>
      <c r="C384" s="48">
        <v>19</v>
      </c>
      <c r="D384" s="48" t="s">
        <v>7</v>
      </c>
      <c r="E384" s="48" t="str">
        <f t="shared" si="64"/>
        <v>DM19A</v>
      </c>
      <c r="F384" s="54">
        <v>144.64902280000001</v>
      </c>
      <c r="G384" s="54">
        <v>-38.228807320000001</v>
      </c>
      <c r="R384" s="28">
        <v>6</v>
      </c>
      <c r="Y384" s="48">
        <v>0</v>
      </c>
      <c r="Z384" s="48">
        <v>0</v>
      </c>
      <c r="AA384">
        <v>3</v>
      </c>
      <c r="AB384">
        <v>0</v>
      </c>
      <c r="AC384">
        <f t="shared" si="65"/>
        <v>0</v>
      </c>
    </row>
    <row r="385" spans="1:29" x14ac:dyDescent="0.35">
      <c r="A385" s="48" t="s">
        <v>119</v>
      </c>
      <c r="B385" s="53">
        <v>44642</v>
      </c>
      <c r="C385" s="48">
        <v>19</v>
      </c>
      <c r="D385" s="48" t="s">
        <v>7</v>
      </c>
      <c r="E385" s="48" t="str">
        <f t="shared" si="64"/>
        <v>DM19A</v>
      </c>
      <c r="F385" s="54">
        <v>144.64902280000001</v>
      </c>
      <c r="G385" s="54">
        <v>-38.228807320000001</v>
      </c>
      <c r="R385" s="28"/>
      <c r="Y385" s="48">
        <v>0</v>
      </c>
      <c r="Z385" s="48">
        <v>0</v>
      </c>
      <c r="AA385">
        <v>3</v>
      </c>
      <c r="AB385">
        <v>0</v>
      </c>
      <c r="AC385">
        <f t="shared" si="65"/>
        <v>0</v>
      </c>
    </row>
    <row r="386" spans="1:29" x14ac:dyDescent="0.35">
      <c r="A386" s="48" t="s">
        <v>119</v>
      </c>
      <c r="B386" s="53">
        <v>44642</v>
      </c>
      <c r="C386" s="48">
        <v>19</v>
      </c>
      <c r="D386" s="48" t="s">
        <v>7</v>
      </c>
      <c r="E386" s="48" t="str">
        <f t="shared" ref="E386:E449" si="66">CONCATENATE(A386,C386,D386)</f>
        <v>DM19A</v>
      </c>
      <c r="F386" s="54">
        <v>144.64902280000001</v>
      </c>
      <c r="G386" s="54">
        <v>-38.228807320000001</v>
      </c>
      <c r="R386" s="28"/>
      <c r="Y386" s="48">
        <v>0</v>
      </c>
      <c r="Z386" s="48">
        <v>0</v>
      </c>
      <c r="AA386">
        <v>3</v>
      </c>
      <c r="AB386">
        <v>0</v>
      </c>
      <c r="AC386">
        <f t="shared" si="65"/>
        <v>0</v>
      </c>
    </row>
    <row r="387" spans="1:29" x14ac:dyDescent="0.35">
      <c r="A387" s="48" t="s">
        <v>119</v>
      </c>
      <c r="B387" s="53">
        <v>44642</v>
      </c>
      <c r="C387" s="48">
        <v>19</v>
      </c>
      <c r="D387" s="48" t="s">
        <v>56</v>
      </c>
      <c r="E387" s="48" t="str">
        <f t="shared" si="66"/>
        <v>DM19B</v>
      </c>
      <c r="F387" s="54">
        <v>144.6490713</v>
      </c>
      <c r="G387" s="54">
        <v>-38.228825649999997</v>
      </c>
      <c r="R387" s="28"/>
      <c r="Y387" s="48">
        <v>0</v>
      </c>
      <c r="Z387" s="48">
        <v>0</v>
      </c>
      <c r="AA387">
        <v>14.25</v>
      </c>
      <c r="AB387">
        <v>0</v>
      </c>
      <c r="AC387">
        <f t="shared" ref="AC387:AC450" si="67">Y387*(P387/2)*(Q387/2)*PI()</f>
        <v>0</v>
      </c>
    </row>
    <row r="388" spans="1:29" x14ac:dyDescent="0.35">
      <c r="A388" s="48" t="s">
        <v>119</v>
      </c>
      <c r="B388" s="53">
        <v>44642</v>
      </c>
      <c r="C388" s="48">
        <v>19</v>
      </c>
      <c r="D388" s="48" t="s">
        <v>56</v>
      </c>
      <c r="E388" s="48" t="str">
        <f t="shared" si="66"/>
        <v>DM19B</v>
      </c>
      <c r="F388" s="54">
        <v>144.6490713</v>
      </c>
      <c r="G388" s="54">
        <v>-38.228825649999997</v>
      </c>
      <c r="R388" s="28">
        <v>5</v>
      </c>
      <c r="Y388" s="48">
        <v>0</v>
      </c>
      <c r="Z388" s="48">
        <v>0</v>
      </c>
      <c r="AA388">
        <v>14.25</v>
      </c>
      <c r="AB388">
        <v>0</v>
      </c>
      <c r="AC388">
        <f t="shared" si="67"/>
        <v>0</v>
      </c>
    </row>
    <row r="389" spans="1:29" x14ac:dyDescent="0.35">
      <c r="A389" s="48" t="s">
        <v>119</v>
      </c>
      <c r="B389" s="53">
        <v>44642</v>
      </c>
      <c r="C389" s="48">
        <v>19</v>
      </c>
      <c r="D389" s="48" t="s">
        <v>56</v>
      </c>
      <c r="E389" s="48" t="str">
        <f t="shared" si="66"/>
        <v>DM19B</v>
      </c>
      <c r="F389" s="54">
        <v>144.6490713</v>
      </c>
      <c r="G389" s="54">
        <v>-38.228825649999997</v>
      </c>
      <c r="R389" s="28">
        <v>7</v>
      </c>
      <c r="Y389" s="48">
        <v>0</v>
      </c>
      <c r="Z389" s="48">
        <v>0</v>
      </c>
      <c r="AA389">
        <v>14.25</v>
      </c>
      <c r="AB389">
        <v>0</v>
      </c>
      <c r="AC389">
        <f t="shared" si="67"/>
        <v>0</v>
      </c>
    </row>
    <row r="390" spans="1:29" x14ac:dyDescent="0.35">
      <c r="A390" s="48" t="s">
        <v>119</v>
      </c>
      <c r="B390" s="53">
        <v>44642</v>
      </c>
      <c r="C390" s="48">
        <v>19</v>
      </c>
      <c r="D390" s="48" t="s">
        <v>56</v>
      </c>
      <c r="E390" s="48" t="str">
        <f t="shared" si="66"/>
        <v>DM19B</v>
      </c>
      <c r="F390" s="54">
        <v>144.6490713</v>
      </c>
      <c r="G390" s="54">
        <v>-38.228825649999997</v>
      </c>
      <c r="R390" s="28">
        <v>6</v>
      </c>
      <c r="Y390" s="48">
        <v>0</v>
      </c>
      <c r="Z390" s="48">
        <v>0</v>
      </c>
      <c r="AA390">
        <v>14.25</v>
      </c>
      <c r="AB390">
        <v>0</v>
      </c>
      <c r="AC390">
        <f t="shared" si="67"/>
        <v>0</v>
      </c>
    </row>
    <row r="391" spans="1:29" x14ac:dyDescent="0.35">
      <c r="A391" s="48" t="s">
        <v>119</v>
      </c>
      <c r="B391" s="53">
        <v>44642</v>
      </c>
      <c r="C391" s="48">
        <v>19</v>
      </c>
      <c r="D391" s="48" t="s">
        <v>56</v>
      </c>
      <c r="E391" s="48" t="str">
        <f t="shared" si="66"/>
        <v>DM19B</v>
      </c>
      <c r="F391" s="54">
        <v>144.6490713</v>
      </c>
      <c r="G391" s="54">
        <v>-38.228825649999997</v>
      </c>
      <c r="R391" s="28">
        <v>3</v>
      </c>
      <c r="Y391" s="48">
        <v>0</v>
      </c>
      <c r="Z391" s="48">
        <v>0</v>
      </c>
      <c r="AA391">
        <v>14.25</v>
      </c>
      <c r="AB391">
        <v>0</v>
      </c>
      <c r="AC391">
        <f t="shared" si="67"/>
        <v>0</v>
      </c>
    </row>
    <row r="392" spans="1:29" x14ac:dyDescent="0.35">
      <c r="A392" s="48" t="s">
        <v>119</v>
      </c>
      <c r="B392" s="53">
        <v>44642</v>
      </c>
      <c r="C392" s="48">
        <v>20</v>
      </c>
      <c r="D392" s="48" t="s">
        <v>7</v>
      </c>
      <c r="E392" s="48" t="str">
        <f t="shared" si="66"/>
        <v>DM20A</v>
      </c>
      <c r="F392" s="54">
        <v>144.64920100000001</v>
      </c>
      <c r="G392" s="54">
        <v>-38.228966630000002</v>
      </c>
      <c r="R392" s="28">
        <v>5</v>
      </c>
      <c r="Y392" s="48">
        <v>0</v>
      </c>
      <c r="Z392" s="48">
        <v>0</v>
      </c>
      <c r="AA392">
        <v>57.5</v>
      </c>
      <c r="AB392">
        <v>0</v>
      </c>
      <c r="AC392">
        <f t="shared" si="67"/>
        <v>0</v>
      </c>
    </row>
    <row r="393" spans="1:29" x14ac:dyDescent="0.35">
      <c r="A393" s="48" t="s">
        <v>119</v>
      </c>
      <c r="B393" s="53">
        <v>44642</v>
      </c>
      <c r="C393" s="48">
        <v>20</v>
      </c>
      <c r="D393" s="48" t="s">
        <v>7</v>
      </c>
      <c r="E393" s="48" t="str">
        <f t="shared" si="66"/>
        <v>DM20A</v>
      </c>
      <c r="F393" s="54">
        <v>144.64920100000001</v>
      </c>
      <c r="G393" s="54">
        <v>-38.228966630000002</v>
      </c>
      <c r="R393" s="28">
        <v>9</v>
      </c>
      <c r="Y393" s="48">
        <v>0</v>
      </c>
      <c r="Z393" s="48">
        <v>0</v>
      </c>
      <c r="AA393">
        <v>57.5</v>
      </c>
      <c r="AB393">
        <v>0</v>
      </c>
      <c r="AC393">
        <f t="shared" si="67"/>
        <v>0</v>
      </c>
    </row>
    <row r="394" spans="1:29" x14ac:dyDescent="0.35">
      <c r="A394" s="48" t="s">
        <v>119</v>
      </c>
      <c r="B394" s="53">
        <v>44642</v>
      </c>
      <c r="C394" s="48">
        <v>20</v>
      </c>
      <c r="D394" s="48" t="s">
        <v>7</v>
      </c>
      <c r="E394" s="48" t="str">
        <f t="shared" si="66"/>
        <v>DM20A</v>
      </c>
      <c r="F394" s="54">
        <v>144.64920100000001</v>
      </c>
      <c r="G394" s="54">
        <v>-38.228966630000002</v>
      </c>
      <c r="R394" s="28">
        <v>5</v>
      </c>
      <c r="Y394" s="48">
        <v>0</v>
      </c>
      <c r="Z394" s="48">
        <v>0</v>
      </c>
      <c r="AA394">
        <v>57.5</v>
      </c>
      <c r="AB394">
        <v>0</v>
      </c>
      <c r="AC394">
        <f t="shared" si="67"/>
        <v>0</v>
      </c>
    </row>
    <row r="395" spans="1:29" x14ac:dyDescent="0.35">
      <c r="A395" s="48" t="s">
        <v>119</v>
      </c>
      <c r="B395" s="53">
        <v>44642</v>
      </c>
      <c r="C395" s="48">
        <v>20</v>
      </c>
      <c r="D395" s="48" t="s">
        <v>7</v>
      </c>
      <c r="E395" s="48" t="str">
        <f t="shared" si="66"/>
        <v>DM20A</v>
      </c>
      <c r="F395" s="54">
        <v>144.64920100000001</v>
      </c>
      <c r="G395" s="54">
        <v>-38.228966630000002</v>
      </c>
      <c r="R395" s="28">
        <v>5</v>
      </c>
      <c r="Y395" s="48">
        <v>0</v>
      </c>
      <c r="Z395" s="48">
        <v>0</v>
      </c>
      <c r="AA395">
        <v>57.5</v>
      </c>
      <c r="AB395">
        <v>0</v>
      </c>
      <c r="AC395">
        <f t="shared" si="67"/>
        <v>0</v>
      </c>
    </row>
    <row r="396" spans="1:29" x14ac:dyDescent="0.35">
      <c r="A396" s="48" t="s">
        <v>119</v>
      </c>
      <c r="B396" s="53">
        <v>44642</v>
      </c>
      <c r="C396" s="48">
        <v>20</v>
      </c>
      <c r="D396" s="48" t="s">
        <v>7</v>
      </c>
      <c r="E396" s="48" t="str">
        <f t="shared" si="66"/>
        <v>DM20A</v>
      </c>
      <c r="F396" s="54">
        <v>144.64920100000001</v>
      </c>
      <c r="G396" s="54">
        <v>-38.228966630000002</v>
      </c>
      <c r="R396" s="28">
        <v>4</v>
      </c>
      <c r="Y396" s="48">
        <v>0</v>
      </c>
      <c r="Z396" s="48">
        <v>0</v>
      </c>
      <c r="AA396">
        <v>57.5</v>
      </c>
      <c r="AB396">
        <v>0</v>
      </c>
      <c r="AC396">
        <f t="shared" si="67"/>
        <v>0</v>
      </c>
    </row>
    <row r="397" spans="1:29" x14ac:dyDescent="0.35">
      <c r="A397" s="48" t="s">
        <v>119</v>
      </c>
      <c r="B397" s="53">
        <v>44642</v>
      </c>
      <c r="C397" s="48">
        <v>20</v>
      </c>
      <c r="D397" s="48" t="s">
        <v>56</v>
      </c>
      <c r="E397" s="48" t="str">
        <f t="shared" si="66"/>
        <v>DM20B</v>
      </c>
      <c r="F397" s="54">
        <v>144.64924199999999</v>
      </c>
      <c r="G397" s="54">
        <v>-38.228989650000003</v>
      </c>
      <c r="R397" s="28">
        <v>5</v>
      </c>
      <c r="Y397" s="48">
        <v>0</v>
      </c>
      <c r="Z397" s="48">
        <v>0</v>
      </c>
      <c r="AA397">
        <v>5.25</v>
      </c>
      <c r="AB397">
        <v>0</v>
      </c>
      <c r="AC397">
        <f t="shared" si="67"/>
        <v>0</v>
      </c>
    </row>
    <row r="398" spans="1:29" x14ac:dyDescent="0.35">
      <c r="A398" s="48" t="s">
        <v>119</v>
      </c>
      <c r="B398" s="53">
        <v>44642</v>
      </c>
      <c r="C398" s="48">
        <v>20</v>
      </c>
      <c r="D398" s="48" t="s">
        <v>56</v>
      </c>
      <c r="E398" s="48" t="str">
        <f t="shared" si="66"/>
        <v>DM20B</v>
      </c>
      <c r="F398" s="54">
        <v>144.64924199999999</v>
      </c>
      <c r="G398" s="54">
        <v>-38.228989650000003</v>
      </c>
      <c r="R398" s="28">
        <v>6</v>
      </c>
      <c r="Y398" s="48">
        <v>0</v>
      </c>
      <c r="Z398" s="48">
        <v>0</v>
      </c>
      <c r="AA398">
        <v>5.25</v>
      </c>
      <c r="AB398">
        <v>0</v>
      </c>
      <c r="AC398">
        <f t="shared" si="67"/>
        <v>0</v>
      </c>
    </row>
    <row r="399" spans="1:29" x14ac:dyDescent="0.35">
      <c r="A399" s="48" t="s">
        <v>119</v>
      </c>
      <c r="B399" s="53">
        <v>44642</v>
      </c>
      <c r="C399" s="48">
        <v>20</v>
      </c>
      <c r="D399" s="48" t="s">
        <v>56</v>
      </c>
      <c r="E399" s="48" t="str">
        <f t="shared" si="66"/>
        <v>DM20B</v>
      </c>
      <c r="F399" s="54">
        <v>144.64924199999999</v>
      </c>
      <c r="G399" s="54">
        <v>-38.228989650000003</v>
      </c>
      <c r="R399" s="28">
        <v>0</v>
      </c>
      <c r="Y399" s="48">
        <v>0</v>
      </c>
      <c r="Z399" s="48">
        <v>0</v>
      </c>
      <c r="AA399">
        <v>5.25</v>
      </c>
      <c r="AB399">
        <v>0</v>
      </c>
      <c r="AC399">
        <f t="shared" si="67"/>
        <v>0</v>
      </c>
    </row>
    <row r="400" spans="1:29" x14ac:dyDescent="0.35">
      <c r="A400" s="48" t="s">
        <v>119</v>
      </c>
      <c r="B400" s="53">
        <v>44642</v>
      </c>
      <c r="C400" s="48">
        <v>20</v>
      </c>
      <c r="D400" s="48" t="s">
        <v>56</v>
      </c>
      <c r="E400" s="48" t="str">
        <f t="shared" si="66"/>
        <v>DM20B</v>
      </c>
      <c r="F400" s="54">
        <v>144.64924199999999</v>
      </c>
      <c r="G400" s="54">
        <v>-38.228989650000003</v>
      </c>
      <c r="R400" s="28">
        <v>0</v>
      </c>
      <c r="Y400" s="48">
        <v>0</v>
      </c>
      <c r="Z400" s="48">
        <v>0</v>
      </c>
      <c r="AA400">
        <v>5.25</v>
      </c>
      <c r="AB400">
        <v>0</v>
      </c>
      <c r="AC400">
        <f t="shared" si="67"/>
        <v>0</v>
      </c>
    </row>
    <row r="401" spans="1:29" x14ac:dyDescent="0.35">
      <c r="A401" s="48" t="s">
        <v>119</v>
      </c>
      <c r="B401" s="53">
        <v>44642</v>
      </c>
      <c r="C401" s="48">
        <v>20</v>
      </c>
      <c r="D401" s="48" t="s">
        <v>56</v>
      </c>
      <c r="E401" s="48" t="str">
        <f t="shared" si="66"/>
        <v>DM20B</v>
      </c>
      <c r="F401" s="54">
        <v>144.64924199999999</v>
      </c>
      <c r="G401" s="54">
        <v>-38.228989650000003</v>
      </c>
      <c r="R401" s="28">
        <v>3</v>
      </c>
      <c r="Y401" s="48">
        <v>0</v>
      </c>
      <c r="Z401" s="48">
        <v>0</v>
      </c>
      <c r="AA401">
        <v>5.25</v>
      </c>
      <c r="AB401">
        <v>0</v>
      </c>
      <c r="AC401">
        <f t="shared" si="67"/>
        <v>0</v>
      </c>
    </row>
    <row r="402" spans="1:29" x14ac:dyDescent="0.35">
      <c r="A402" s="48" t="s">
        <v>120</v>
      </c>
      <c r="B402" s="53">
        <v>44642</v>
      </c>
      <c r="C402" s="48">
        <v>1</v>
      </c>
      <c r="D402" s="48" t="s">
        <v>7</v>
      </c>
      <c r="E402" s="48" t="str">
        <f t="shared" si="66"/>
        <v>PVD1A</v>
      </c>
      <c r="F402" s="54">
        <v>144.65164250000001</v>
      </c>
      <c r="G402" s="54">
        <v>-38.227329480000002</v>
      </c>
      <c r="R402" s="28">
        <v>8</v>
      </c>
      <c r="Y402" s="48">
        <v>0</v>
      </c>
      <c r="Z402" s="48">
        <v>0</v>
      </c>
      <c r="AA402" s="47">
        <v>100</v>
      </c>
      <c r="AB402">
        <v>0</v>
      </c>
      <c r="AC402">
        <f t="shared" si="67"/>
        <v>0</v>
      </c>
    </row>
    <row r="403" spans="1:29" x14ac:dyDescent="0.35">
      <c r="A403" s="48" t="s">
        <v>120</v>
      </c>
      <c r="B403" s="53">
        <v>44642</v>
      </c>
      <c r="C403" s="48">
        <v>1</v>
      </c>
      <c r="D403" s="48" t="s">
        <v>7</v>
      </c>
      <c r="E403" s="48" t="str">
        <f t="shared" ref="E403:E466" si="68">CONCATENATE(A403,C403,D403)</f>
        <v>PVD1A</v>
      </c>
      <c r="F403" s="54">
        <v>144.65164250000001</v>
      </c>
      <c r="G403" s="54">
        <v>-38.227329480000002</v>
      </c>
      <c r="R403" s="28">
        <v>14</v>
      </c>
      <c r="Y403" s="48">
        <v>0</v>
      </c>
      <c r="Z403" s="48">
        <v>0</v>
      </c>
      <c r="AA403" s="47">
        <v>100</v>
      </c>
      <c r="AB403">
        <v>0</v>
      </c>
      <c r="AC403">
        <f t="shared" si="67"/>
        <v>0</v>
      </c>
    </row>
    <row r="404" spans="1:29" x14ac:dyDescent="0.35">
      <c r="A404" s="48" t="s">
        <v>120</v>
      </c>
      <c r="B404" s="53">
        <v>44642</v>
      </c>
      <c r="C404" s="48">
        <v>1</v>
      </c>
      <c r="D404" s="48" t="s">
        <v>7</v>
      </c>
      <c r="E404" s="48" t="str">
        <f t="shared" si="68"/>
        <v>PVD1A</v>
      </c>
      <c r="F404" s="54">
        <v>144.65164250000001</v>
      </c>
      <c r="G404" s="54">
        <v>-38.227329480000002</v>
      </c>
      <c r="R404" s="28">
        <v>9</v>
      </c>
      <c r="Y404" s="48">
        <v>0</v>
      </c>
      <c r="Z404" s="48">
        <v>0</v>
      </c>
      <c r="AA404" s="47">
        <v>100</v>
      </c>
      <c r="AB404">
        <v>0</v>
      </c>
      <c r="AC404">
        <f t="shared" si="67"/>
        <v>0</v>
      </c>
    </row>
    <row r="405" spans="1:29" x14ac:dyDescent="0.35">
      <c r="A405" s="48" t="s">
        <v>120</v>
      </c>
      <c r="B405" s="53">
        <v>44642</v>
      </c>
      <c r="C405" s="48">
        <v>1</v>
      </c>
      <c r="D405" s="48" t="s">
        <v>7</v>
      </c>
      <c r="E405" s="48" t="str">
        <f t="shared" si="68"/>
        <v>PVD1A</v>
      </c>
      <c r="F405" s="54">
        <v>144.65164250000001</v>
      </c>
      <c r="G405" s="54">
        <v>-38.227329480000002</v>
      </c>
      <c r="R405" s="28">
        <v>13</v>
      </c>
      <c r="Y405" s="48">
        <v>0</v>
      </c>
      <c r="Z405" s="48">
        <v>0</v>
      </c>
      <c r="AA405" s="47">
        <v>100</v>
      </c>
      <c r="AB405">
        <v>0</v>
      </c>
      <c r="AC405">
        <f t="shared" si="67"/>
        <v>0</v>
      </c>
    </row>
    <row r="406" spans="1:29" x14ac:dyDescent="0.35">
      <c r="A406" s="48" t="s">
        <v>120</v>
      </c>
      <c r="B406" s="53">
        <v>44642</v>
      </c>
      <c r="C406" s="48">
        <v>1</v>
      </c>
      <c r="D406" s="48" t="s">
        <v>7</v>
      </c>
      <c r="E406" s="48" t="str">
        <f t="shared" si="68"/>
        <v>PVD1A</v>
      </c>
      <c r="F406" s="54">
        <v>144.65164250000001</v>
      </c>
      <c r="G406" s="54">
        <v>-38.227329480000002</v>
      </c>
      <c r="R406" s="28">
        <v>10</v>
      </c>
      <c r="Y406" s="48">
        <v>0</v>
      </c>
      <c r="Z406" s="48">
        <v>0</v>
      </c>
      <c r="AA406" s="47">
        <v>100</v>
      </c>
      <c r="AB406">
        <v>0</v>
      </c>
      <c r="AC406">
        <f t="shared" si="67"/>
        <v>0</v>
      </c>
    </row>
    <row r="407" spans="1:29" x14ac:dyDescent="0.35">
      <c r="A407" s="48" t="s">
        <v>120</v>
      </c>
      <c r="B407" s="53">
        <v>44642</v>
      </c>
      <c r="C407" s="48">
        <v>1</v>
      </c>
      <c r="D407" s="48" t="s">
        <v>56</v>
      </c>
      <c r="E407" s="48" t="str">
        <f t="shared" si="68"/>
        <v>PVD1B</v>
      </c>
      <c r="F407" s="54">
        <v>144.6516847</v>
      </c>
      <c r="G407" s="54">
        <v>-38.227359679999999</v>
      </c>
      <c r="R407" s="28">
        <v>16</v>
      </c>
      <c r="Y407" s="48">
        <v>0</v>
      </c>
      <c r="Z407" s="48">
        <v>0</v>
      </c>
      <c r="AA407" s="47">
        <v>95</v>
      </c>
      <c r="AB407">
        <v>0</v>
      </c>
      <c r="AC407">
        <f t="shared" si="67"/>
        <v>0</v>
      </c>
    </row>
    <row r="408" spans="1:29" x14ac:dyDescent="0.35">
      <c r="A408" s="48" t="s">
        <v>120</v>
      </c>
      <c r="B408" s="53">
        <v>44642</v>
      </c>
      <c r="C408" s="48">
        <v>1</v>
      </c>
      <c r="D408" s="48" t="s">
        <v>56</v>
      </c>
      <c r="E408" s="48" t="str">
        <f t="shared" si="68"/>
        <v>PVD1B</v>
      </c>
      <c r="F408" s="54">
        <v>144.6516847</v>
      </c>
      <c r="G408" s="54">
        <v>-38.227359679999999</v>
      </c>
      <c r="R408" s="28">
        <v>20</v>
      </c>
      <c r="Y408" s="48">
        <v>0</v>
      </c>
      <c r="Z408" s="48">
        <v>0</v>
      </c>
      <c r="AA408" s="47">
        <v>95</v>
      </c>
      <c r="AB408">
        <v>0</v>
      </c>
      <c r="AC408">
        <f t="shared" si="67"/>
        <v>0</v>
      </c>
    </row>
    <row r="409" spans="1:29" x14ac:dyDescent="0.35">
      <c r="A409" s="48" t="s">
        <v>120</v>
      </c>
      <c r="B409" s="53">
        <v>44642</v>
      </c>
      <c r="C409" s="48">
        <v>1</v>
      </c>
      <c r="D409" s="48" t="s">
        <v>56</v>
      </c>
      <c r="E409" s="48" t="str">
        <f t="shared" si="68"/>
        <v>PVD1B</v>
      </c>
      <c r="F409" s="54">
        <v>144.6516847</v>
      </c>
      <c r="G409" s="54">
        <v>-38.227359679999999</v>
      </c>
      <c r="R409" s="28">
        <v>10</v>
      </c>
      <c r="Y409" s="48">
        <v>0</v>
      </c>
      <c r="Z409" s="48">
        <v>0</v>
      </c>
      <c r="AA409" s="47">
        <v>95</v>
      </c>
      <c r="AB409">
        <v>0</v>
      </c>
      <c r="AC409">
        <f t="shared" si="67"/>
        <v>0</v>
      </c>
    </row>
    <row r="410" spans="1:29" x14ac:dyDescent="0.35">
      <c r="A410" s="48" t="s">
        <v>120</v>
      </c>
      <c r="B410" s="53">
        <v>44642</v>
      </c>
      <c r="C410" s="48">
        <v>1</v>
      </c>
      <c r="D410" s="48" t="s">
        <v>56</v>
      </c>
      <c r="E410" s="48" t="str">
        <f t="shared" si="68"/>
        <v>PVD1B</v>
      </c>
      <c r="F410" s="54">
        <v>144.6516847</v>
      </c>
      <c r="G410" s="54">
        <v>-38.227359679999999</v>
      </c>
      <c r="R410" s="28">
        <v>12</v>
      </c>
      <c r="Y410" s="48">
        <v>0</v>
      </c>
      <c r="Z410" s="48">
        <v>0</v>
      </c>
      <c r="AA410" s="47">
        <v>95</v>
      </c>
      <c r="AB410">
        <v>0</v>
      </c>
      <c r="AC410">
        <f t="shared" si="67"/>
        <v>0</v>
      </c>
    </row>
    <row r="411" spans="1:29" x14ac:dyDescent="0.35">
      <c r="A411" s="48" t="s">
        <v>120</v>
      </c>
      <c r="B411" s="53">
        <v>44642</v>
      </c>
      <c r="C411" s="48">
        <v>1</v>
      </c>
      <c r="D411" s="48" t="s">
        <v>56</v>
      </c>
      <c r="E411" s="48" t="str">
        <f t="shared" si="68"/>
        <v>PVD1B</v>
      </c>
      <c r="F411" s="54">
        <v>144.6516847</v>
      </c>
      <c r="G411" s="54">
        <v>-38.227359679999999</v>
      </c>
      <c r="R411" s="28">
        <v>12</v>
      </c>
      <c r="Y411" s="48">
        <v>0</v>
      </c>
      <c r="Z411" s="48">
        <v>0</v>
      </c>
      <c r="AA411" s="47">
        <v>95</v>
      </c>
      <c r="AB411">
        <v>0</v>
      </c>
      <c r="AC411">
        <f t="shared" si="67"/>
        <v>0</v>
      </c>
    </row>
    <row r="412" spans="1:29" x14ac:dyDescent="0.35">
      <c r="A412" s="48" t="s">
        <v>120</v>
      </c>
      <c r="B412" s="53">
        <v>44642</v>
      </c>
      <c r="C412" s="48">
        <v>2</v>
      </c>
      <c r="D412" s="48" t="s">
        <v>7</v>
      </c>
      <c r="E412" s="48" t="str">
        <f t="shared" si="68"/>
        <v>PVD2A</v>
      </c>
      <c r="F412" s="54">
        <v>144.6518174</v>
      </c>
      <c r="G412" s="54">
        <v>-38.227414080000003</v>
      </c>
      <c r="R412" s="28">
        <v>17</v>
      </c>
      <c r="Y412" s="48">
        <v>0</v>
      </c>
      <c r="Z412" s="48">
        <v>0</v>
      </c>
      <c r="AA412" s="47">
        <v>100</v>
      </c>
      <c r="AB412">
        <v>0</v>
      </c>
      <c r="AC412">
        <f t="shared" si="67"/>
        <v>0</v>
      </c>
    </row>
    <row r="413" spans="1:29" x14ac:dyDescent="0.35">
      <c r="A413" s="48" t="s">
        <v>120</v>
      </c>
      <c r="B413" s="53">
        <v>44642</v>
      </c>
      <c r="C413" s="48">
        <v>2</v>
      </c>
      <c r="D413" s="48" t="s">
        <v>7</v>
      </c>
      <c r="E413" s="48" t="str">
        <f t="shared" si="68"/>
        <v>PVD2A</v>
      </c>
      <c r="F413" s="54">
        <v>144.6518174</v>
      </c>
      <c r="G413" s="54">
        <v>-38.227414080000003</v>
      </c>
      <c r="R413" s="28">
        <v>15</v>
      </c>
      <c r="Y413" s="48">
        <v>0</v>
      </c>
      <c r="Z413" s="48">
        <v>0</v>
      </c>
      <c r="AA413" s="47">
        <v>100</v>
      </c>
      <c r="AB413">
        <v>0</v>
      </c>
      <c r="AC413">
        <f t="shared" si="67"/>
        <v>0</v>
      </c>
    </row>
    <row r="414" spans="1:29" x14ac:dyDescent="0.35">
      <c r="A414" s="48" t="s">
        <v>120</v>
      </c>
      <c r="B414" s="53">
        <v>44642</v>
      </c>
      <c r="C414" s="48">
        <v>2</v>
      </c>
      <c r="D414" s="48" t="s">
        <v>7</v>
      </c>
      <c r="E414" s="48" t="str">
        <f t="shared" si="68"/>
        <v>PVD2A</v>
      </c>
      <c r="F414" s="54">
        <v>144.6518174</v>
      </c>
      <c r="G414" s="54">
        <v>-38.227414080000003</v>
      </c>
      <c r="R414" s="28">
        <v>19</v>
      </c>
      <c r="Y414" s="48">
        <v>0</v>
      </c>
      <c r="Z414" s="48">
        <v>0</v>
      </c>
      <c r="AA414" s="47">
        <v>100</v>
      </c>
      <c r="AB414">
        <v>0</v>
      </c>
      <c r="AC414">
        <f t="shared" si="67"/>
        <v>0</v>
      </c>
    </row>
    <row r="415" spans="1:29" x14ac:dyDescent="0.35">
      <c r="A415" s="48" t="s">
        <v>120</v>
      </c>
      <c r="B415" s="53">
        <v>44642</v>
      </c>
      <c r="C415" s="48">
        <v>2</v>
      </c>
      <c r="D415" s="48" t="s">
        <v>7</v>
      </c>
      <c r="E415" s="48" t="str">
        <f t="shared" si="68"/>
        <v>PVD2A</v>
      </c>
      <c r="F415" s="54">
        <v>144.6518174</v>
      </c>
      <c r="G415" s="54">
        <v>-38.227414080000003</v>
      </c>
      <c r="R415" s="28">
        <v>16</v>
      </c>
      <c r="Y415" s="48">
        <v>0</v>
      </c>
      <c r="Z415" s="48">
        <v>0</v>
      </c>
      <c r="AA415" s="47">
        <v>100</v>
      </c>
      <c r="AB415">
        <v>0</v>
      </c>
      <c r="AC415">
        <f t="shared" si="67"/>
        <v>0</v>
      </c>
    </row>
    <row r="416" spans="1:29" x14ac:dyDescent="0.35">
      <c r="A416" s="48" t="s">
        <v>120</v>
      </c>
      <c r="B416" s="53">
        <v>44642</v>
      </c>
      <c r="C416" s="48">
        <v>2</v>
      </c>
      <c r="D416" s="48" t="s">
        <v>7</v>
      </c>
      <c r="E416" s="48" t="str">
        <f t="shared" si="68"/>
        <v>PVD2A</v>
      </c>
      <c r="F416" s="54">
        <v>144.6518174</v>
      </c>
      <c r="G416" s="54">
        <v>-38.227414080000003</v>
      </c>
      <c r="R416" s="28">
        <v>10</v>
      </c>
      <c r="Y416" s="48">
        <v>0</v>
      </c>
      <c r="Z416" s="48">
        <v>0</v>
      </c>
      <c r="AA416" s="47">
        <v>100</v>
      </c>
      <c r="AB416">
        <v>0</v>
      </c>
      <c r="AC416">
        <f t="shared" si="67"/>
        <v>0</v>
      </c>
    </row>
    <row r="417" spans="1:33" x14ac:dyDescent="0.35">
      <c r="A417" s="48" t="s">
        <v>120</v>
      </c>
      <c r="B417" s="53">
        <v>44642</v>
      </c>
      <c r="C417" s="48">
        <v>2</v>
      </c>
      <c r="D417" s="48" t="s">
        <v>56</v>
      </c>
      <c r="E417" s="48" t="str">
        <f t="shared" si="68"/>
        <v>PVD2B</v>
      </c>
      <c r="F417" s="54">
        <v>144.65186199999999</v>
      </c>
      <c r="G417" s="54">
        <v>-38.227435579999998</v>
      </c>
      <c r="I417" s="28">
        <v>28</v>
      </c>
      <c r="J417" s="28">
        <v>26</v>
      </c>
      <c r="K417" s="28">
        <v>31</v>
      </c>
      <c r="L417" s="48">
        <f t="shared" ref="L417" si="69">0.00000628 *(((J417*K417)*I417)^1.4)</f>
        <v>7.813577896288785</v>
      </c>
      <c r="M417">
        <f>L417/1000</f>
        <v>7.8135778962887849E-3</v>
      </c>
      <c r="N417" s="48">
        <f>L417*0.4718</f>
        <v>3.6864460514690487</v>
      </c>
      <c r="R417" s="28">
        <v>7</v>
      </c>
      <c r="S417" s="28">
        <v>10</v>
      </c>
      <c r="T417" s="28">
        <v>4</v>
      </c>
      <c r="U417" s="28">
        <v>4</v>
      </c>
      <c r="V417" s="51">
        <f t="shared" ref="V417" si="70">(0.51*(T417*U417))-0.38215</f>
        <v>7.7778499999999999</v>
      </c>
      <c r="W417" s="51">
        <f t="shared" ref="W417" si="71">V417/1000</f>
        <v>7.7778500000000002E-3</v>
      </c>
      <c r="X417" s="51">
        <f t="shared" ref="X417" si="72">V417*0.4718</f>
        <v>3.6695896299999999</v>
      </c>
      <c r="Y417" s="48">
        <v>0</v>
      </c>
      <c r="Z417">
        <v>1</v>
      </c>
      <c r="AA417" s="47">
        <v>98.75</v>
      </c>
      <c r="AB417">
        <v>0</v>
      </c>
      <c r="AC417">
        <f t="shared" si="67"/>
        <v>0</v>
      </c>
    </row>
    <row r="418" spans="1:33" x14ac:dyDescent="0.35">
      <c r="A418" s="48" t="s">
        <v>120</v>
      </c>
      <c r="B418" s="53">
        <v>44642</v>
      </c>
      <c r="C418" s="48">
        <v>2</v>
      </c>
      <c r="D418" s="48" t="s">
        <v>56</v>
      </c>
      <c r="E418" s="48" t="str">
        <f t="shared" si="68"/>
        <v>PVD2B</v>
      </c>
      <c r="F418" s="54">
        <v>144.65186199999999</v>
      </c>
      <c r="G418" s="54">
        <v>-38.227435579999998</v>
      </c>
      <c r="I418" s="28"/>
      <c r="J418" s="28"/>
      <c r="K418" s="28"/>
      <c r="R418" s="28">
        <v>8</v>
      </c>
      <c r="S418" s="28"/>
      <c r="T418" s="28"/>
      <c r="U418" s="28"/>
      <c r="Y418" s="48">
        <v>0</v>
      </c>
      <c r="Z418">
        <v>1</v>
      </c>
      <c r="AA418" s="47">
        <v>98.75</v>
      </c>
      <c r="AB418">
        <v>0</v>
      </c>
      <c r="AC418">
        <f t="shared" si="67"/>
        <v>0</v>
      </c>
    </row>
    <row r="419" spans="1:33" x14ac:dyDescent="0.35">
      <c r="A419" s="48" t="s">
        <v>120</v>
      </c>
      <c r="B419" s="53">
        <v>44642</v>
      </c>
      <c r="C419" s="48">
        <v>2</v>
      </c>
      <c r="D419" s="48" t="s">
        <v>56</v>
      </c>
      <c r="E419" s="48" t="str">
        <f t="shared" si="68"/>
        <v>PVD2B</v>
      </c>
      <c r="F419" s="54">
        <v>144.65186199999999</v>
      </c>
      <c r="G419" s="54">
        <v>-38.227435579999998</v>
      </c>
      <c r="I419" s="28"/>
      <c r="J419" s="28"/>
      <c r="K419" s="28"/>
      <c r="R419" s="28">
        <v>14</v>
      </c>
      <c r="S419" s="28"/>
      <c r="T419" s="28"/>
      <c r="U419" s="28"/>
      <c r="Y419" s="48">
        <v>0</v>
      </c>
      <c r="Z419">
        <v>1</v>
      </c>
      <c r="AA419" s="47">
        <v>98.75</v>
      </c>
      <c r="AB419">
        <v>0</v>
      </c>
      <c r="AC419">
        <f t="shared" si="67"/>
        <v>0</v>
      </c>
    </row>
    <row r="420" spans="1:33" x14ac:dyDescent="0.35">
      <c r="A420" s="48" t="s">
        <v>120</v>
      </c>
      <c r="B420" s="53">
        <v>44642</v>
      </c>
      <c r="C420" s="48">
        <v>2</v>
      </c>
      <c r="D420" s="48" t="s">
        <v>56</v>
      </c>
      <c r="E420" s="48" t="str">
        <f t="shared" si="68"/>
        <v>PVD2B</v>
      </c>
      <c r="F420" s="54">
        <v>144.65186199999999</v>
      </c>
      <c r="G420" s="54">
        <v>-38.227435579999998</v>
      </c>
      <c r="I420" s="28"/>
      <c r="J420" s="28"/>
      <c r="K420" s="28"/>
      <c r="R420" s="28">
        <v>7</v>
      </c>
      <c r="S420" s="28"/>
      <c r="T420" s="28"/>
      <c r="U420" s="28"/>
      <c r="Y420" s="48">
        <v>0</v>
      </c>
      <c r="Z420">
        <v>1</v>
      </c>
      <c r="AA420" s="47">
        <v>98.75</v>
      </c>
      <c r="AB420">
        <v>0</v>
      </c>
      <c r="AC420">
        <f t="shared" si="67"/>
        <v>0</v>
      </c>
    </row>
    <row r="421" spans="1:33" x14ac:dyDescent="0.35">
      <c r="A421" s="48" t="s">
        <v>120</v>
      </c>
      <c r="B421" s="53">
        <v>44642</v>
      </c>
      <c r="C421" s="48">
        <v>2</v>
      </c>
      <c r="D421" s="48" t="s">
        <v>56</v>
      </c>
      <c r="E421" s="48" t="str">
        <f t="shared" si="68"/>
        <v>PVD2B</v>
      </c>
      <c r="F421" s="54">
        <v>144.65186199999999</v>
      </c>
      <c r="G421" s="54">
        <v>-38.227435579999998</v>
      </c>
      <c r="I421" s="28"/>
      <c r="J421" s="28"/>
      <c r="K421" s="28"/>
      <c r="R421" s="28">
        <v>15</v>
      </c>
      <c r="S421" s="28"/>
      <c r="T421" s="28"/>
      <c r="U421" s="28"/>
      <c r="Y421" s="48">
        <v>0</v>
      </c>
      <c r="Z421">
        <v>1</v>
      </c>
      <c r="AA421" s="47">
        <v>98.75</v>
      </c>
      <c r="AB421">
        <v>0</v>
      </c>
      <c r="AC421">
        <f t="shared" si="67"/>
        <v>0</v>
      </c>
    </row>
    <row r="422" spans="1:33" x14ac:dyDescent="0.35">
      <c r="A422" s="48" t="s">
        <v>120</v>
      </c>
      <c r="B422" s="53">
        <v>44642</v>
      </c>
      <c r="C422" s="48">
        <v>3</v>
      </c>
      <c r="D422" s="48" t="s">
        <v>7</v>
      </c>
      <c r="E422" s="48" t="str">
        <f t="shared" si="68"/>
        <v>PVD3A</v>
      </c>
      <c r="F422" s="54">
        <v>144.65145459999999</v>
      </c>
      <c r="G422" s="54">
        <v>-38.227495060000003</v>
      </c>
      <c r="I422" s="28">
        <v>24</v>
      </c>
      <c r="J422" s="28">
        <v>8</v>
      </c>
      <c r="K422" s="28">
        <v>12</v>
      </c>
      <c r="L422" s="48">
        <f t="shared" ref="L422" si="73">0.00000628 *(((J422*K422)*I422)^1.4)</f>
        <v>0.32021016058028406</v>
      </c>
      <c r="M422">
        <f>L422/1000</f>
        <v>3.2021016058028407E-4</v>
      </c>
      <c r="N422" s="48">
        <f>L422*0.4718</f>
        <v>0.15107515376177802</v>
      </c>
      <c r="R422" s="28">
        <v>11</v>
      </c>
      <c r="S422" s="28">
        <v>7</v>
      </c>
      <c r="T422" s="28"/>
      <c r="U422" s="28"/>
      <c r="Y422" s="48">
        <v>0</v>
      </c>
      <c r="Z422">
        <v>9</v>
      </c>
      <c r="AA422" s="47">
        <v>92.25</v>
      </c>
      <c r="AB422">
        <v>2</v>
      </c>
      <c r="AC422">
        <f t="shared" si="67"/>
        <v>0</v>
      </c>
    </row>
    <row r="423" spans="1:33" x14ac:dyDescent="0.35">
      <c r="A423" s="48" t="s">
        <v>120</v>
      </c>
      <c r="B423" s="53">
        <v>44642</v>
      </c>
      <c r="C423" s="48">
        <v>3</v>
      </c>
      <c r="D423" s="48" t="s">
        <v>7</v>
      </c>
      <c r="E423" s="48" t="str">
        <f t="shared" si="68"/>
        <v>PVD3A</v>
      </c>
      <c r="F423" s="54">
        <v>144.65145459999999</v>
      </c>
      <c r="G423" s="54">
        <v>-38.227495060000003</v>
      </c>
      <c r="I423" s="28">
        <v>32</v>
      </c>
      <c r="J423" s="28">
        <v>31</v>
      </c>
      <c r="K423" s="28">
        <v>29</v>
      </c>
      <c r="L423" s="48">
        <f t="shared" ref="L423:L424" si="74">0.00000628 *(((J423*K423)*I423)^1.4)</f>
        <v>10.975724107572459</v>
      </c>
      <c r="M423">
        <f t="shared" ref="M423:M424" si="75">L423/1000</f>
        <v>1.0975724107572459E-2</v>
      </c>
      <c r="N423" s="48">
        <f t="shared" ref="N423:N424" si="76">L423*0.4718</f>
        <v>5.1783466339526862</v>
      </c>
      <c r="R423" s="28">
        <v>13</v>
      </c>
      <c r="S423" s="28">
        <v>7</v>
      </c>
      <c r="T423" s="28"/>
      <c r="U423" s="28"/>
      <c r="Y423" s="48">
        <v>0</v>
      </c>
      <c r="Z423">
        <v>9</v>
      </c>
      <c r="AA423" s="47">
        <v>92.25</v>
      </c>
      <c r="AB423">
        <v>2</v>
      </c>
      <c r="AC423">
        <f t="shared" si="67"/>
        <v>0</v>
      </c>
    </row>
    <row r="424" spans="1:33" x14ac:dyDescent="0.35">
      <c r="A424" s="48" t="s">
        <v>120</v>
      </c>
      <c r="B424" s="53">
        <v>44642</v>
      </c>
      <c r="C424" s="48">
        <v>3</v>
      </c>
      <c r="D424" s="48" t="s">
        <v>7</v>
      </c>
      <c r="E424" s="48" t="str">
        <f t="shared" si="68"/>
        <v>PVD3A</v>
      </c>
      <c r="F424" s="54">
        <v>144.65145459999999</v>
      </c>
      <c r="G424" s="54">
        <v>-38.227495060000003</v>
      </c>
      <c r="I424" s="28">
        <v>23</v>
      </c>
      <c r="J424" s="28">
        <v>12</v>
      </c>
      <c r="K424" s="28">
        <v>9</v>
      </c>
      <c r="L424" s="48">
        <f t="shared" si="74"/>
        <v>0.35577208735420707</v>
      </c>
      <c r="M424">
        <f t="shared" si="75"/>
        <v>3.5577208735420706E-4</v>
      </c>
      <c r="N424" s="48">
        <f t="shared" si="76"/>
        <v>0.1678532708137149</v>
      </c>
      <c r="R424" s="28">
        <v>16</v>
      </c>
      <c r="S424" s="28"/>
      <c r="T424" s="28"/>
      <c r="U424" s="28"/>
      <c r="Y424" s="48">
        <v>0</v>
      </c>
      <c r="Z424">
        <v>9</v>
      </c>
      <c r="AA424" s="47">
        <v>92.25</v>
      </c>
      <c r="AB424">
        <v>2</v>
      </c>
      <c r="AC424">
        <f t="shared" si="67"/>
        <v>0</v>
      </c>
    </row>
    <row r="425" spans="1:33" x14ac:dyDescent="0.35">
      <c r="A425" s="48" t="s">
        <v>120</v>
      </c>
      <c r="B425" s="53">
        <v>44642</v>
      </c>
      <c r="C425" s="48">
        <v>3</v>
      </c>
      <c r="D425" s="48" t="s">
        <v>7</v>
      </c>
      <c r="E425" s="48" t="str">
        <f t="shared" si="68"/>
        <v>PVD3A</v>
      </c>
      <c r="F425" s="54">
        <v>144.65145459999999</v>
      </c>
      <c r="G425" s="54">
        <v>-38.227495060000003</v>
      </c>
      <c r="I425" s="28"/>
      <c r="J425" s="28"/>
      <c r="K425" s="28"/>
      <c r="R425" s="28">
        <v>11</v>
      </c>
      <c r="S425" s="28"/>
      <c r="T425" s="28"/>
      <c r="U425" s="28"/>
      <c r="Y425" s="48">
        <v>0</v>
      </c>
      <c r="Z425">
        <v>9</v>
      </c>
      <c r="AA425" s="47">
        <v>92.25</v>
      </c>
      <c r="AB425">
        <v>2</v>
      </c>
      <c r="AC425">
        <f t="shared" si="67"/>
        <v>0</v>
      </c>
    </row>
    <row r="426" spans="1:33" x14ac:dyDescent="0.35">
      <c r="A426" s="48" t="s">
        <v>120</v>
      </c>
      <c r="B426" s="53">
        <v>44642</v>
      </c>
      <c r="C426" s="48">
        <v>3</v>
      </c>
      <c r="D426" s="48" t="s">
        <v>7</v>
      </c>
      <c r="E426" s="48" t="str">
        <f t="shared" si="68"/>
        <v>PVD3A</v>
      </c>
      <c r="F426" s="54">
        <v>144.65145459999999</v>
      </c>
      <c r="G426" s="54">
        <v>-38.227495060000003</v>
      </c>
      <c r="I426" s="28"/>
      <c r="J426" s="28"/>
      <c r="K426" s="28"/>
      <c r="R426" s="28">
        <v>7</v>
      </c>
      <c r="S426" s="28"/>
      <c r="T426" s="28"/>
      <c r="U426" s="28"/>
      <c r="Y426" s="48">
        <v>0</v>
      </c>
      <c r="Z426">
        <v>9</v>
      </c>
      <c r="AA426" s="47">
        <v>92.25</v>
      </c>
      <c r="AB426">
        <v>2</v>
      </c>
      <c r="AC426">
        <f t="shared" si="67"/>
        <v>0</v>
      </c>
    </row>
    <row r="427" spans="1:33" x14ac:dyDescent="0.35">
      <c r="A427" s="48" t="s">
        <v>120</v>
      </c>
      <c r="B427" s="53">
        <v>44642</v>
      </c>
      <c r="C427" s="48">
        <v>3</v>
      </c>
      <c r="D427" s="48" t="s">
        <v>56</v>
      </c>
      <c r="E427" s="48" t="str">
        <f t="shared" si="68"/>
        <v>PVD3B</v>
      </c>
      <c r="F427" s="54">
        <v>144.65149880000001</v>
      </c>
      <c r="G427" s="54">
        <v>-38.227524459999998</v>
      </c>
      <c r="I427" s="28"/>
      <c r="J427" s="28"/>
      <c r="K427" s="28"/>
      <c r="R427" s="28">
        <v>12</v>
      </c>
      <c r="S427" s="28">
        <v>8</v>
      </c>
      <c r="T427" s="28"/>
      <c r="U427" s="28"/>
      <c r="Y427" s="48">
        <v>0</v>
      </c>
      <c r="Z427">
        <v>0</v>
      </c>
      <c r="AA427" s="47">
        <v>97.5</v>
      </c>
      <c r="AB427">
        <v>1.25</v>
      </c>
      <c r="AC427">
        <f t="shared" si="67"/>
        <v>0</v>
      </c>
      <c r="AG427" s="45"/>
    </row>
    <row r="428" spans="1:33" x14ac:dyDescent="0.35">
      <c r="A428" s="48" t="s">
        <v>120</v>
      </c>
      <c r="B428" s="53">
        <v>44642</v>
      </c>
      <c r="C428" s="48">
        <v>3</v>
      </c>
      <c r="D428" s="48" t="s">
        <v>56</v>
      </c>
      <c r="E428" s="48" t="str">
        <f t="shared" si="68"/>
        <v>PVD3B</v>
      </c>
      <c r="F428" s="54">
        <v>144.65149880000001</v>
      </c>
      <c r="G428" s="54">
        <v>-38.227524459999998</v>
      </c>
      <c r="I428" s="28"/>
      <c r="J428" s="28"/>
      <c r="K428" s="28"/>
      <c r="R428" s="28">
        <v>15</v>
      </c>
      <c r="S428" s="28"/>
      <c r="T428" s="28"/>
      <c r="U428" s="28"/>
      <c r="Y428" s="48">
        <v>0</v>
      </c>
      <c r="Z428">
        <v>0</v>
      </c>
      <c r="AA428" s="47">
        <v>97.5</v>
      </c>
      <c r="AB428">
        <v>1.25</v>
      </c>
      <c r="AC428">
        <f t="shared" si="67"/>
        <v>0</v>
      </c>
    </row>
    <row r="429" spans="1:33" x14ac:dyDescent="0.35">
      <c r="A429" s="48" t="s">
        <v>120</v>
      </c>
      <c r="B429" s="53">
        <v>44642</v>
      </c>
      <c r="C429" s="48">
        <v>3</v>
      </c>
      <c r="D429" s="48" t="s">
        <v>56</v>
      </c>
      <c r="E429" s="48" t="str">
        <f t="shared" si="68"/>
        <v>PVD3B</v>
      </c>
      <c r="F429" s="54">
        <v>144.65149880000001</v>
      </c>
      <c r="G429" s="54">
        <v>-38.227524459999998</v>
      </c>
      <c r="I429" s="28"/>
      <c r="J429" s="28"/>
      <c r="K429" s="28"/>
      <c r="R429" s="28">
        <v>13</v>
      </c>
      <c r="S429" s="28"/>
      <c r="T429" s="28"/>
      <c r="U429" s="28"/>
      <c r="Y429" s="48">
        <v>0</v>
      </c>
      <c r="Z429">
        <v>0</v>
      </c>
      <c r="AA429" s="47">
        <v>97.5</v>
      </c>
      <c r="AB429">
        <v>1.25</v>
      </c>
      <c r="AC429">
        <f t="shared" si="67"/>
        <v>0</v>
      </c>
    </row>
    <row r="430" spans="1:33" x14ac:dyDescent="0.35">
      <c r="A430" s="48" t="s">
        <v>120</v>
      </c>
      <c r="B430" s="53">
        <v>44642</v>
      </c>
      <c r="C430" s="48">
        <v>3</v>
      </c>
      <c r="D430" s="48" t="s">
        <v>56</v>
      </c>
      <c r="E430" s="48" t="str">
        <f t="shared" si="68"/>
        <v>PVD3B</v>
      </c>
      <c r="F430" s="54">
        <v>144.65149880000001</v>
      </c>
      <c r="G430" s="54">
        <v>-38.227524459999998</v>
      </c>
      <c r="I430" s="28"/>
      <c r="J430" s="28"/>
      <c r="K430" s="28"/>
      <c r="R430" s="28">
        <v>14</v>
      </c>
      <c r="S430" s="28"/>
      <c r="T430" s="28"/>
      <c r="U430" s="28"/>
      <c r="Y430" s="48">
        <v>0</v>
      </c>
      <c r="Z430">
        <v>0</v>
      </c>
      <c r="AA430" s="47">
        <v>97.5</v>
      </c>
      <c r="AB430">
        <v>1.25</v>
      </c>
      <c r="AC430">
        <f t="shared" si="67"/>
        <v>0</v>
      </c>
    </row>
    <row r="431" spans="1:33" x14ac:dyDescent="0.35">
      <c r="A431" s="48" t="s">
        <v>120</v>
      </c>
      <c r="B431" s="53">
        <v>44642</v>
      </c>
      <c r="C431" s="48">
        <v>3</v>
      </c>
      <c r="D431" s="48" t="s">
        <v>56</v>
      </c>
      <c r="E431" s="48" t="str">
        <f t="shared" si="68"/>
        <v>PVD3B</v>
      </c>
      <c r="F431" s="54">
        <v>144.65149880000001</v>
      </c>
      <c r="G431" s="54">
        <v>-38.227524459999998</v>
      </c>
      <c r="I431" s="28"/>
      <c r="J431" s="28"/>
      <c r="K431" s="28"/>
      <c r="R431" s="28">
        <v>9</v>
      </c>
      <c r="S431" s="28"/>
      <c r="T431" s="28"/>
      <c r="U431" s="28"/>
      <c r="Y431" s="48">
        <v>0</v>
      </c>
      <c r="Z431">
        <v>0</v>
      </c>
      <c r="AA431" s="47">
        <v>97.5</v>
      </c>
      <c r="AB431">
        <v>1.25</v>
      </c>
      <c r="AC431">
        <f t="shared" si="67"/>
        <v>0</v>
      </c>
    </row>
    <row r="432" spans="1:33" x14ac:dyDescent="0.35">
      <c r="A432" s="48" t="s">
        <v>120</v>
      </c>
      <c r="B432" s="53">
        <v>44642</v>
      </c>
      <c r="C432" s="48">
        <v>4</v>
      </c>
      <c r="D432" s="48" t="s">
        <v>7</v>
      </c>
      <c r="E432" s="48" t="str">
        <f t="shared" si="68"/>
        <v>PVD4A</v>
      </c>
      <c r="F432" s="54">
        <v>144.6516718</v>
      </c>
      <c r="G432" s="54">
        <v>-38.227564960000002</v>
      </c>
      <c r="I432" s="28">
        <v>70</v>
      </c>
      <c r="J432" s="28">
        <v>75</v>
      </c>
      <c r="K432" s="28">
        <v>60</v>
      </c>
      <c r="L432" s="48">
        <f t="shared" ref="L432" si="77">0.00000628 *(((J432*K432)*I432)^1.4)</f>
        <v>313.03609627296788</v>
      </c>
      <c r="M432">
        <f t="shared" ref="M432:M441" si="78">L432/1000</f>
        <v>0.31303609627296786</v>
      </c>
      <c r="N432" s="48">
        <f t="shared" ref="N432" si="79">L432*0.4718</f>
        <v>147.69043022158624</v>
      </c>
      <c r="R432" s="28">
        <v>23</v>
      </c>
      <c r="Y432" s="48">
        <v>0</v>
      </c>
      <c r="Z432">
        <v>7</v>
      </c>
      <c r="AA432" s="47">
        <v>53.75</v>
      </c>
      <c r="AB432">
        <v>0</v>
      </c>
      <c r="AC432">
        <f t="shared" si="67"/>
        <v>0</v>
      </c>
    </row>
    <row r="433" spans="1:29" x14ac:dyDescent="0.35">
      <c r="A433" s="48" t="s">
        <v>120</v>
      </c>
      <c r="B433" s="53">
        <v>44642</v>
      </c>
      <c r="C433" s="48">
        <v>4</v>
      </c>
      <c r="D433" s="48" t="s">
        <v>7</v>
      </c>
      <c r="E433" s="48" t="str">
        <f t="shared" si="68"/>
        <v>PVD4A</v>
      </c>
      <c r="F433" s="54">
        <v>144.6516718</v>
      </c>
      <c r="G433" s="54">
        <v>-38.227564960000002</v>
      </c>
      <c r="I433" s="28">
        <v>100</v>
      </c>
      <c r="J433" s="28">
        <v>140</v>
      </c>
      <c r="K433" s="28">
        <v>110</v>
      </c>
      <c r="L433" s="48">
        <f t="shared" ref="L433:L441" si="80">0.00000628 *(((J433*K433)*I433)^1.4)</f>
        <v>2887.278340421823</v>
      </c>
      <c r="M433">
        <f t="shared" si="78"/>
        <v>2.887278340421823</v>
      </c>
      <c r="N433" s="48">
        <f t="shared" ref="N433:N441" si="81">L433*0.4718</f>
        <v>1362.2179210110162</v>
      </c>
      <c r="R433" s="28">
        <v>17</v>
      </c>
      <c r="Y433" s="48">
        <v>0</v>
      </c>
      <c r="Z433">
        <v>7</v>
      </c>
      <c r="AA433" s="47">
        <v>53.75</v>
      </c>
      <c r="AB433">
        <v>0</v>
      </c>
      <c r="AC433">
        <f t="shared" si="67"/>
        <v>0</v>
      </c>
    </row>
    <row r="434" spans="1:29" x14ac:dyDescent="0.35">
      <c r="A434" s="48" t="s">
        <v>120</v>
      </c>
      <c r="B434" s="53">
        <v>44642</v>
      </c>
      <c r="C434" s="48">
        <v>4</v>
      </c>
      <c r="D434" s="48" t="s">
        <v>7</v>
      </c>
      <c r="E434" s="48" t="str">
        <f t="shared" si="68"/>
        <v>PVD4A</v>
      </c>
      <c r="F434" s="54">
        <v>144.6516718</v>
      </c>
      <c r="G434" s="54">
        <v>-38.227564960000002</v>
      </c>
      <c r="I434" s="28">
        <v>85</v>
      </c>
      <c r="J434" s="28">
        <v>50</v>
      </c>
      <c r="K434" s="28">
        <v>45</v>
      </c>
      <c r="L434" s="48">
        <f t="shared" si="80"/>
        <v>155.66883136360178</v>
      </c>
      <c r="M434">
        <f t="shared" si="78"/>
        <v>0.1556688313636018</v>
      </c>
      <c r="N434" s="48">
        <f t="shared" si="81"/>
        <v>73.444554637347323</v>
      </c>
      <c r="R434" s="28">
        <v>14</v>
      </c>
      <c r="Y434" s="48">
        <v>0</v>
      </c>
      <c r="Z434">
        <v>7</v>
      </c>
      <c r="AA434" s="47">
        <v>53.75</v>
      </c>
      <c r="AB434">
        <v>0</v>
      </c>
      <c r="AC434">
        <f t="shared" si="67"/>
        <v>0</v>
      </c>
    </row>
    <row r="435" spans="1:29" x14ac:dyDescent="0.35">
      <c r="A435" s="48" t="s">
        <v>120</v>
      </c>
      <c r="B435" s="53">
        <v>44642</v>
      </c>
      <c r="C435" s="48">
        <v>4</v>
      </c>
      <c r="D435" s="48" t="s">
        <v>7</v>
      </c>
      <c r="E435" s="48" t="str">
        <f t="shared" si="68"/>
        <v>PVD4A</v>
      </c>
      <c r="F435" s="54">
        <v>144.6516718</v>
      </c>
      <c r="G435" s="54">
        <v>-38.227564960000002</v>
      </c>
      <c r="I435" s="28">
        <v>50</v>
      </c>
      <c r="J435" s="28">
        <v>73</v>
      </c>
      <c r="K435" s="28">
        <v>78</v>
      </c>
      <c r="L435" s="48">
        <f t="shared" si="80"/>
        <v>271.70779481967571</v>
      </c>
      <c r="M435">
        <f t="shared" si="78"/>
        <v>0.27170779481967572</v>
      </c>
      <c r="N435" s="48">
        <f t="shared" si="81"/>
        <v>128.191737595923</v>
      </c>
      <c r="R435" s="28">
        <v>23</v>
      </c>
      <c r="Y435" s="48">
        <v>0</v>
      </c>
      <c r="Z435">
        <v>7</v>
      </c>
      <c r="AA435" s="47">
        <v>53.75</v>
      </c>
      <c r="AB435">
        <v>0</v>
      </c>
      <c r="AC435">
        <f t="shared" si="67"/>
        <v>0</v>
      </c>
    </row>
    <row r="436" spans="1:29" x14ac:dyDescent="0.35">
      <c r="A436" s="48" t="s">
        <v>120</v>
      </c>
      <c r="B436" s="53">
        <v>44642</v>
      </c>
      <c r="C436" s="48">
        <v>4</v>
      </c>
      <c r="D436" s="48" t="s">
        <v>7</v>
      </c>
      <c r="E436" s="48" t="str">
        <f t="shared" si="68"/>
        <v>PVD4A</v>
      </c>
      <c r="F436" s="54">
        <v>144.6516718</v>
      </c>
      <c r="G436" s="54">
        <v>-38.227564960000002</v>
      </c>
      <c r="I436" s="28">
        <v>45</v>
      </c>
      <c r="J436" s="28">
        <v>50</v>
      </c>
      <c r="K436" s="28">
        <v>70</v>
      </c>
      <c r="L436" s="48">
        <f t="shared" si="80"/>
        <v>118.61849925917009</v>
      </c>
      <c r="M436">
        <f t="shared" si="78"/>
        <v>0.11861849925917009</v>
      </c>
      <c r="N436" s="48">
        <f t="shared" si="81"/>
        <v>55.96420795047645</v>
      </c>
      <c r="R436" s="28">
        <v>23</v>
      </c>
      <c r="Y436" s="48">
        <v>0</v>
      </c>
      <c r="Z436">
        <v>7</v>
      </c>
      <c r="AA436" s="47">
        <v>53.75</v>
      </c>
      <c r="AB436">
        <v>0</v>
      </c>
      <c r="AC436">
        <f t="shared" si="67"/>
        <v>0</v>
      </c>
    </row>
    <row r="437" spans="1:29" x14ac:dyDescent="0.35">
      <c r="A437" s="48" t="s">
        <v>120</v>
      </c>
      <c r="B437" s="53">
        <v>44642</v>
      </c>
      <c r="C437" s="48">
        <v>4</v>
      </c>
      <c r="D437" s="48" t="s">
        <v>56</v>
      </c>
      <c r="E437" s="48" t="str">
        <f t="shared" si="68"/>
        <v>PVD4B</v>
      </c>
      <c r="F437" s="54">
        <v>144.651704</v>
      </c>
      <c r="G437" s="54">
        <v>-38.227578389999998</v>
      </c>
      <c r="I437" s="28">
        <v>55</v>
      </c>
      <c r="J437" s="28">
        <v>64</v>
      </c>
      <c r="K437" s="28">
        <v>40</v>
      </c>
      <c r="L437" s="48">
        <f t="shared" si="80"/>
        <v>101.39192311682586</v>
      </c>
      <c r="M437">
        <f t="shared" si="78"/>
        <v>0.10139192311682586</v>
      </c>
      <c r="N437" s="48">
        <f t="shared" si="81"/>
        <v>47.836709326518445</v>
      </c>
      <c r="R437" s="28">
        <v>22</v>
      </c>
      <c r="Y437" s="48">
        <v>0</v>
      </c>
      <c r="Z437">
        <v>9</v>
      </c>
      <c r="AA437" s="47">
        <v>72.5</v>
      </c>
      <c r="AB437">
        <v>0</v>
      </c>
      <c r="AC437">
        <f t="shared" si="67"/>
        <v>0</v>
      </c>
    </row>
    <row r="438" spans="1:29" x14ac:dyDescent="0.35">
      <c r="A438" s="48" t="s">
        <v>120</v>
      </c>
      <c r="B438" s="53">
        <v>44642</v>
      </c>
      <c r="C438" s="48">
        <v>4</v>
      </c>
      <c r="D438" s="48" t="s">
        <v>56</v>
      </c>
      <c r="E438" s="48" t="str">
        <f t="shared" si="68"/>
        <v>PVD4B</v>
      </c>
      <c r="F438" s="54">
        <v>144.651704</v>
      </c>
      <c r="G438" s="54">
        <v>-38.227578389999998</v>
      </c>
      <c r="I438" s="28">
        <v>64</v>
      </c>
      <c r="J438" s="28">
        <v>37</v>
      </c>
      <c r="K438" s="28">
        <v>29</v>
      </c>
      <c r="L438" s="48">
        <f t="shared" si="80"/>
        <v>37.106604732454926</v>
      </c>
      <c r="M438">
        <f t="shared" si="78"/>
        <v>3.7106604732454924E-2</v>
      </c>
      <c r="N438" s="48">
        <f t="shared" si="81"/>
        <v>17.506896112772235</v>
      </c>
      <c r="R438" s="28">
        <v>27</v>
      </c>
      <c r="Y438" s="48">
        <v>0</v>
      </c>
      <c r="Z438">
        <v>9</v>
      </c>
      <c r="AA438" s="47">
        <v>72.5</v>
      </c>
      <c r="AB438">
        <v>0</v>
      </c>
      <c r="AC438">
        <f t="shared" si="67"/>
        <v>0</v>
      </c>
    </row>
    <row r="439" spans="1:29" x14ac:dyDescent="0.35">
      <c r="A439" s="48" t="s">
        <v>120</v>
      </c>
      <c r="B439" s="53">
        <v>44642</v>
      </c>
      <c r="C439" s="48">
        <v>4</v>
      </c>
      <c r="D439" s="48" t="s">
        <v>56</v>
      </c>
      <c r="E439" s="48" t="str">
        <f t="shared" si="68"/>
        <v>PVD4B</v>
      </c>
      <c r="F439" s="54">
        <v>144.651704</v>
      </c>
      <c r="G439" s="54">
        <v>-38.227578389999998</v>
      </c>
      <c r="I439" s="28">
        <v>75</v>
      </c>
      <c r="J439" s="28">
        <v>56</v>
      </c>
      <c r="K439" s="28">
        <v>59</v>
      </c>
      <c r="L439" s="48">
        <f t="shared" si="80"/>
        <v>223.71827736498014</v>
      </c>
      <c r="M439">
        <f t="shared" si="78"/>
        <v>0.22371827736498015</v>
      </c>
      <c r="N439" s="48">
        <f t="shared" si="81"/>
        <v>105.55028326079763</v>
      </c>
      <c r="R439" s="28">
        <v>23</v>
      </c>
      <c r="Y439" s="48">
        <v>0</v>
      </c>
      <c r="Z439">
        <v>9</v>
      </c>
      <c r="AA439" s="47">
        <v>72.5</v>
      </c>
      <c r="AB439">
        <v>0</v>
      </c>
      <c r="AC439">
        <f t="shared" si="67"/>
        <v>0</v>
      </c>
    </row>
    <row r="440" spans="1:29" x14ac:dyDescent="0.35">
      <c r="A440" s="48" t="s">
        <v>120</v>
      </c>
      <c r="B440" s="53">
        <v>44642</v>
      </c>
      <c r="C440" s="48">
        <v>4</v>
      </c>
      <c r="D440" s="48" t="s">
        <v>56</v>
      </c>
      <c r="E440" s="48" t="str">
        <f t="shared" si="68"/>
        <v>PVD4B</v>
      </c>
      <c r="F440" s="54">
        <v>144.651704</v>
      </c>
      <c r="G440" s="54">
        <v>-38.227578389999998</v>
      </c>
      <c r="I440" s="28">
        <v>90</v>
      </c>
      <c r="J440" s="28">
        <v>85</v>
      </c>
      <c r="K440" s="28">
        <v>85</v>
      </c>
      <c r="L440" s="48">
        <f t="shared" si="80"/>
        <v>863.51949940098484</v>
      </c>
      <c r="M440">
        <f t="shared" si="78"/>
        <v>0.86351949940098482</v>
      </c>
      <c r="N440" s="48">
        <f t="shared" si="81"/>
        <v>407.40849981738467</v>
      </c>
      <c r="R440" s="28">
        <v>15</v>
      </c>
      <c r="Y440" s="48">
        <v>0</v>
      </c>
      <c r="Z440">
        <v>9</v>
      </c>
      <c r="AA440" s="47">
        <v>72.5</v>
      </c>
      <c r="AB440">
        <v>0</v>
      </c>
      <c r="AC440">
        <f t="shared" si="67"/>
        <v>0</v>
      </c>
    </row>
    <row r="441" spans="1:29" x14ac:dyDescent="0.35">
      <c r="A441" s="48" t="s">
        <v>120</v>
      </c>
      <c r="B441" s="53">
        <v>44642</v>
      </c>
      <c r="C441" s="48">
        <v>4</v>
      </c>
      <c r="D441" s="48" t="s">
        <v>56</v>
      </c>
      <c r="E441" s="48" t="str">
        <f t="shared" si="68"/>
        <v>PVD4B</v>
      </c>
      <c r="F441" s="54">
        <v>144.651704</v>
      </c>
      <c r="G441" s="54">
        <v>-38.227578389999998</v>
      </c>
      <c r="I441" s="28">
        <v>70</v>
      </c>
      <c r="J441" s="28">
        <v>65</v>
      </c>
      <c r="K441" s="28">
        <v>50</v>
      </c>
      <c r="L441" s="48">
        <f t="shared" si="80"/>
        <v>198.48770265306518</v>
      </c>
      <c r="M441">
        <f t="shared" si="78"/>
        <v>0.19848770265306517</v>
      </c>
      <c r="N441" s="48">
        <f t="shared" si="81"/>
        <v>93.646498111716156</v>
      </c>
      <c r="R441" s="28">
        <v>26</v>
      </c>
      <c r="Y441" s="48">
        <v>0</v>
      </c>
      <c r="Z441">
        <v>9</v>
      </c>
      <c r="AA441" s="47">
        <v>72.5</v>
      </c>
      <c r="AB441">
        <v>0</v>
      </c>
      <c r="AC441">
        <f t="shared" si="67"/>
        <v>0</v>
      </c>
    </row>
    <row r="442" spans="1:29" x14ac:dyDescent="0.35">
      <c r="A442" s="48" t="s">
        <v>120</v>
      </c>
      <c r="B442" s="53">
        <v>44642</v>
      </c>
      <c r="C442" s="48">
        <v>5</v>
      </c>
      <c r="D442" s="48" t="s">
        <v>7</v>
      </c>
      <c r="E442" s="48" t="str">
        <f t="shared" si="68"/>
        <v>PVD5A</v>
      </c>
      <c r="F442" s="54">
        <v>144.651308</v>
      </c>
      <c r="G442" s="54">
        <v>-38.227641149999997</v>
      </c>
      <c r="R442" s="28">
        <v>8</v>
      </c>
      <c r="S442" s="28">
        <v>4</v>
      </c>
      <c r="T442" s="28"/>
      <c r="U442" s="28"/>
      <c r="Y442" s="48">
        <v>0</v>
      </c>
      <c r="Z442">
        <v>0</v>
      </c>
      <c r="AA442" s="47">
        <v>68.75</v>
      </c>
      <c r="AB442">
        <v>30</v>
      </c>
      <c r="AC442">
        <f t="shared" si="67"/>
        <v>0</v>
      </c>
    </row>
    <row r="443" spans="1:29" x14ac:dyDescent="0.35">
      <c r="A443" s="48" t="s">
        <v>120</v>
      </c>
      <c r="B443" s="53">
        <v>44642</v>
      </c>
      <c r="C443" s="48">
        <v>5</v>
      </c>
      <c r="D443" s="48" t="s">
        <v>7</v>
      </c>
      <c r="E443" s="48" t="str">
        <f t="shared" si="68"/>
        <v>PVD5A</v>
      </c>
      <c r="F443" s="54">
        <v>144.651308</v>
      </c>
      <c r="G443" s="54">
        <v>-38.227641149999997</v>
      </c>
      <c r="R443" s="28">
        <v>15</v>
      </c>
      <c r="S443" s="28">
        <v>9</v>
      </c>
      <c r="T443" s="28"/>
      <c r="U443" s="28"/>
      <c r="Y443" s="48">
        <v>0</v>
      </c>
      <c r="Z443">
        <v>0</v>
      </c>
      <c r="AA443" s="47">
        <v>68.75</v>
      </c>
      <c r="AB443">
        <v>30</v>
      </c>
      <c r="AC443">
        <f t="shared" si="67"/>
        <v>0</v>
      </c>
    </row>
    <row r="444" spans="1:29" x14ac:dyDescent="0.35">
      <c r="A444" s="48" t="s">
        <v>120</v>
      </c>
      <c r="B444" s="53">
        <v>44642</v>
      </c>
      <c r="C444" s="48">
        <v>5</v>
      </c>
      <c r="D444" s="48" t="s">
        <v>7</v>
      </c>
      <c r="E444" s="48" t="str">
        <f t="shared" si="68"/>
        <v>PVD5A</v>
      </c>
      <c r="F444" s="54">
        <v>144.651308</v>
      </c>
      <c r="G444" s="54">
        <v>-38.227641149999997</v>
      </c>
      <c r="R444" s="28">
        <v>14</v>
      </c>
      <c r="S444" s="28">
        <v>9</v>
      </c>
      <c r="T444" s="28"/>
      <c r="U444" s="28"/>
      <c r="Y444" s="48">
        <v>0</v>
      </c>
      <c r="Z444">
        <v>0</v>
      </c>
      <c r="AA444" s="47">
        <v>68.75</v>
      </c>
      <c r="AB444">
        <v>30</v>
      </c>
      <c r="AC444">
        <f t="shared" si="67"/>
        <v>0</v>
      </c>
    </row>
    <row r="445" spans="1:29" x14ac:dyDescent="0.35">
      <c r="A445" s="48" t="s">
        <v>120</v>
      </c>
      <c r="B445" s="53">
        <v>44642</v>
      </c>
      <c r="C445" s="48">
        <v>5</v>
      </c>
      <c r="D445" s="48" t="s">
        <v>7</v>
      </c>
      <c r="E445" s="48" t="str">
        <f t="shared" si="68"/>
        <v>PVD5A</v>
      </c>
      <c r="F445" s="54">
        <v>144.651308</v>
      </c>
      <c r="G445" s="54">
        <v>-38.227641149999997</v>
      </c>
      <c r="R445" s="28">
        <v>9</v>
      </c>
      <c r="S445" s="28">
        <v>6</v>
      </c>
      <c r="T445" s="28"/>
      <c r="U445" s="28"/>
      <c r="Y445" s="48">
        <v>0</v>
      </c>
      <c r="Z445">
        <v>0</v>
      </c>
      <c r="AA445" s="47">
        <v>68.75</v>
      </c>
      <c r="AB445">
        <v>30</v>
      </c>
      <c r="AC445">
        <f t="shared" si="67"/>
        <v>0</v>
      </c>
    </row>
    <row r="446" spans="1:29" x14ac:dyDescent="0.35">
      <c r="A446" s="48" t="s">
        <v>120</v>
      </c>
      <c r="B446" s="53">
        <v>44642</v>
      </c>
      <c r="C446" s="48">
        <v>5</v>
      </c>
      <c r="D446" s="48" t="s">
        <v>7</v>
      </c>
      <c r="E446" s="48" t="str">
        <f t="shared" si="68"/>
        <v>PVD5A</v>
      </c>
      <c r="F446" s="54">
        <v>144.651308</v>
      </c>
      <c r="G446" s="54">
        <v>-38.227641149999997</v>
      </c>
      <c r="R446" s="28">
        <v>8</v>
      </c>
      <c r="S446" s="28">
        <v>6</v>
      </c>
      <c r="T446" s="28"/>
      <c r="U446" s="28"/>
      <c r="Y446" s="48">
        <v>0</v>
      </c>
      <c r="Z446">
        <v>0</v>
      </c>
      <c r="AA446" s="47">
        <v>68.75</v>
      </c>
      <c r="AB446">
        <v>30</v>
      </c>
      <c r="AC446">
        <f t="shared" si="67"/>
        <v>0</v>
      </c>
    </row>
    <row r="447" spans="1:29" x14ac:dyDescent="0.35">
      <c r="A447" s="48" t="s">
        <v>120</v>
      </c>
      <c r="B447" s="53">
        <v>44642</v>
      </c>
      <c r="C447" s="48">
        <v>5</v>
      </c>
      <c r="D447" s="48" t="s">
        <v>56</v>
      </c>
      <c r="E447" s="48" t="str">
        <f t="shared" si="68"/>
        <v>PVD5B</v>
      </c>
      <c r="F447" s="54">
        <v>144.65134810000001</v>
      </c>
      <c r="G447" s="54">
        <v>-38.227675150000003</v>
      </c>
      <c r="R447" s="28">
        <v>12</v>
      </c>
      <c r="S447" s="28">
        <v>6</v>
      </c>
      <c r="T447" s="28"/>
      <c r="U447" s="28"/>
      <c r="Y447" s="48">
        <v>0</v>
      </c>
      <c r="Z447">
        <v>0</v>
      </c>
      <c r="AA447" s="47">
        <v>59</v>
      </c>
      <c r="AB447">
        <v>28</v>
      </c>
      <c r="AC447">
        <f t="shared" si="67"/>
        <v>0</v>
      </c>
    </row>
    <row r="448" spans="1:29" x14ac:dyDescent="0.35">
      <c r="A448" s="48" t="s">
        <v>120</v>
      </c>
      <c r="B448" s="53">
        <v>44642</v>
      </c>
      <c r="C448" s="48">
        <v>5</v>
      </c>
      <c r="D448" s="48" t="s">
        <v>56</v>
      </c>
      <c r="E448" s="48" t="str">
        <f t="shared" si="68"/>
        <v>PVD5B</v>
      </c>
      <c r="F448" s="54">
        <v>144.65134810000001</v>
      </c>
      <c r="G448" s="54">
        <v>-38.227675150000003</v>
      </c>
      <c r="R448" s="28">
        <v>17</v>
      </c>
      <c r="S448" s="28">
        <v>8</v>
      </c>
      <c r="T448" s="28"/>
      <c r="U448" s="28"/>
      <c r="Y448" s="48">
        <v>0</v>
      </c>
      <c r="Z448">
        <v>0</v>
      </c>
      <c r="AA448" s="47">
        <v>59</v>
      </c>
      <c r="AB448">
        <v>28</v>
      </c>
      <c r="AC448">
        <f t="shared" si="67"/>
        <v>0</v>
      </c>
    </row>
    <row r="449" spans="1:29" x14ac:dyDescent="0.35">
      <c r="A449" s="48" t="s">
        <v>120</v>
      </c>
      <c r="B449" s="53">
        <v>44642</v>
      </c>
      <c r="C449" s="48">
        <v>5</v>
      </c>
      <c r="D449" s="48" t="s">
        <v>56</v>
      </c>
      <c r="E449" s="48" t="str">
        <f t="shared" si="68"/>
        <v>PVD5B</v>
      </c>
      <c r="F449" s="54">
        <v>144.65134810000001</v>
      </c>
      <c r="G449" s="54">
        <v>-38.227675150000003</v>
      </c>
      <c r="R449" s="28">
        <v>15</v>
      </c>
      <c r="S449" s="28">
        <v>7</v>
      </c>
      <c r="T449" s="28"/>
      <c r="U449" s="28"/>
      <c r="Y449" s="48">
        <v>0</v>
      </c>
      <c r="Z449">
        <v>0</v>
      </c>
      <c r="AA449" s="47">
        <v>59</v>
      </c>
      <c r="AB449">
        <v>28</v>
      </c>
      <c r="AC449">
        <f t="shared" si="67"/>
        <v>0</v>
      </c>
    </row>
    <row r="450" spans="1:29" x14ac:dyDescent="0.35">
      <c r="A450" s="48" t="s">
        <v>120</v>
      </c>
      <c r="B450" s="53">
        <v>44642</v>
      </c>
      <c r="C450" s="48">
        <v>5</v>
      </c>
      <c r="D450" s="48" t="s">
        <v>56</v>
      </c>
      <c r="E450" s="48" t="str">
        <f t="shared" si="68"/>
        <v>PVD5B</v>
      </c>
      <c r="F450" s="54">
        <v>144.65134810000001</v>
      </c>
      <c r="G450" s="54">
        <v>-38.227675150000003</v>
      </c>
      <c r="R450" s="28">
        <v>12</v>
      </c>
      <c r="S450" s="28">
        <v>8</v>
      </c>
      <c r="T450" s="28"/>
      <c r="U450" s="28"/>
      <c r="Y450" s="48">
        <v>0</v>
      </c>
      <c r="Z450">
        <v>0</v>
      </c>
      <c r="AA450" s="47">
        <v>59</v>
      </c>
      <c r="AB450">
        <v>28</v>
      </c>
      <c r="AC450">
        <f t="shared" si="67"/>
        <v>0</v>
      </c>
    </row>
    <row r="451" spans="1:29" x14ac:dyDescent="0.35">
      <c r="A451" s="48" t="s">
        <v>120</v>
      </c>
      <c r="B451" s="53">
        <v>44642</v>
      </c>
      <c r="C451" s="48">
        <v>5</v>
      </c>
      <c r="D451" s="48" t="s">
        <v>56</v>
      </c>
      <c r="E451" s="48" t="str">
        <f t="shared" si="68"/>
        <v>PVD5B</v>
      </c>
      <c r="F451" s="54">
        <v>144.65134810000001</v>
      </c>
      <c r="G451" s="54">
        <v>-38.227675150000003</v>
      </c>
      <c r="R451" s="28">
        <v>15</v>
      </c>
      <c r="S451" s="28">
        <v>12</v>
      </c>
      <c r="T451" s="28"/>
      <c r="U451" s="28"/>
      <c r="Y451" s="48">
        <v>0</v>
      </c>
      <c r="Z451">
        <v>0</v>
      </c>
      <c r="AA451" s="47">
        <v>59</v>
      </c>
      <c r="AB451">
        <v>28</v>
      </c>
      <c r="AC451">
        <f t="shared" ref="AC451:AC514" si="82">Y451*(P451/2)*(Q451/2)*PI()</f>
        <v>0</v>
      </c>
    </row>
    <row r="452" spans="1:29" x14ac:dyDescent="0.35">
      <c r="A452" s="48" t="s">
        <v>120</v>
      </c>
      <c r="B452" s="53">
        <v>44642</v>
      </c>
      <c r="C452" s="48">
        <v>6</v>
      </c>
      <c r="D452" s="48" t="s">
        <v>7</v>
      </c>
      <c r="E452" s="48" t="str">
        <f t="shared" si="68"/>
        <v>PVD6A</v>
      </c>
      <c r="F452" s="54">
        <v>144.65146630000001</v>
      </c>
      <c r="G452" s="54">
        <v>-38.227732600000003</v>
      </c>
      <c r="I452" s="28">
        <v>35</v>
      </c>
      <c r="J452" s="28">
        <v>29</v>
      </c>
      <c r="K452" s="28">
        <v>26</v>
      </c>
      <c r="L452" s="48">
        <f t="shared" ref="L452" si="83">0.00000628 *(((J452*K452)*I452)^1.4)</f>
        <v>9.7269075932079101</v>
      </c>
      <c r="M452">
        <f t="shared" ref="M452:M459" si="84">L452/1000</f>
        <v>9.7269075932079098E-3</v>
      </c>
      <c r="N452" s="48">
        <f t="shared" ref="N452" si="85">L452*0.4718</f>
        <v>4.5891550024754917</v>
      </c>
      <c r="R452" s="28">
        <v>22</v>
      </c>
      <c r="S452" s="28">
        <v>10</v>
      </c>
      <c r="T452" s="28">
        <v>17</v>
      </c>
      <c r="U452" s="28">
        <v>5</v>
      </c>
      <c r="V452" s="51">
        <f t="shared" ref="V452:V453" si="86">(0.51*(T452*U452))-0.38215</f>
        <v>42.967849999999999</v>
      </c>
      <c r="W452" s="51">
        <f t="shared" ref="W452:W453" si="87">V452/1000</f>
        <v>4.2967850000000002E-2</v>
      </c>
      <c r="X452" s="51">
        <f t="shared" ref="X452:X453" si="88">V452*0.4718</f>
        <v>20.27223163</v>
      </c>
      <c r="Y452" s="48">
        <v>0</v>
      </c>
      <c r="Z452">
        <v>5</v>
      </c>
      <c r="AA452" s="47">
        <v>75</v>
      </c>
      <c r="AB452">
        <v>5</v>
      </c>
      <c r="AC452">
        <f t="shared" si="82"/>
        <v>0</v>
      </c>
    </row>
    <row r="453" spans="1:29" x14ac:dyDescent="0.35">
      <c r="A453" s="48" t="s">
        <v>120</v>
      </c>
      <c r="B453" s="53">
        <v>44642</v>
      </c>
      <c r="C453" s="48">
        <v>6</v>
      </c>
      <c r="D453" s="48" t="s">
        <v>7</v>
      </c>
      <c r="E453" s="48" t="str">
        <f t="shared" si="68"/>
        <v>PVD6A</v>
      </c>
      <c r="F453" s="54">
        <v>144.65146630000001</v>
      </c>
      <c r="G453" s="54">
        <v>-38.227732600000003</v>
      </c>
      <c r="I453" s="28">
        <v>107</v>
      </c>
      <c r="J453" s="28">
        <v>95</v>
      </c>
      <c r="K453" s="28">
        <v>104</v>
      </c>
      <c r="L453" s="48">
        <f t="shared" ref="L453:L455" si="89">0.00000628 *(((J453*K453)*I453)^1.4)</f>
        <v>1705.1266999898294</v>
      </c>
      <c r="M453">
        <f t="shared" si="84"/>
        <v>1.7051266999898294</v>
      </c>
      <c r="N453" s="48">
        <f t="shared" ref="N453:N455" si="90">L453*0.4718</f>
        <v>804.47877705520148</v>
      </c>
      <c r="R453" s="28">
        <v>12</v>
      </c>
      <c r="S453" s="28">
        <v>10</v>
      </c>
      <c r="T453" s="28">
        <v>20</v>
      </c>
      <c r="U453" s="28">
        <v>5</v>
      </c>
      <c r="V453" s="51">
        <f t="shared" si="86"/>
        <v>50.617849999999997</v>
      </c>
      <c r="W453" s="51">
        <f t="shared" si="87"/>
        <v>5.0617849999999999E-2</v>
      </c>
      <c r="X453" s="51">
        <f t="shared" si="88"/>
        <v>23.881501629999999</v>
      </c>
      <c r="Y453" s="48">
        <v>0</v>
      </c>
      <c r="Z453">
        <v>5</v>
      </c>
      <c r="AA453" s="47">
        <v>75</v>
      </c>
      <c r="AB453">
        <v>5</v>
      </c>
      <c r="AC453">
        <f t="shared" si="82"/>
        <v>0</v>
      </c>
    </row>
    <row r="454" spans="1:29" x14ac:dyDescent="0.35">
      <c r="A454" s="48" t="s">
        <v>120</v>
      </c>
      <c r="B454" s="53">
        <v>44642</v>
      </c>
      <c r="C454" s="48">
        <v>6</v>
      </c>
      <c r="D454" s="48" t="s">
        <v>7</v>
      </c>
      <c r="E454" s="48" t="str">
        <f t="shared" si="68"/>
        <v>PVD6A</v>
      </c>
      <c r="F454" s="54">
        <v>144.65146630000001</v>
      </c>
      <c r="G454" s="54">
        <v>-38.227732600000003</v>
      </c>
      <c r="I454" s="28">
        <v>55</v>
      </c>
      <c r="J454" s="28">
        <v>100</v>
      </c>
      <c r="K454" s="28">
        <v>100</v>
      </c>
      <c r="L454" s="48">
        <f t="shared" si="89"/>
        <v>683.07345584414008</v>
      </c>
      <c r="M454">
        <f t="shared" si="84"/>
        <v>0.68307345584414003</v>
      </c>
      <c r="N454" s="48">
        <f t="shared" si="90"/>
        <v>322.27405646726527</v>
      </c>
      <c r="R454" s="28">
        <v>17</v>
      </c>
      <c r="S454" s="28"/>
      <c r="T454" s="28"/>
      <c r="U454" s="28"/>
      <c r="Y454" s="48">
        <v>0</v>
      </c>
      <c r="Z454">
        <v>5</v>
      </c>
      <c r="AA454" s="47">
        <v>75</v>
      </c>
      <c r="AB454">
        <v>5</v>
      </c>
      <c r="AC454">
        <f t="shared" si="82"/>
        <v>0</v>
      </c>
    </row>
    <row r="455" spans="1:29" x14ac:dyDescent="0.35">
      <c r="A455" s="48" t="s">
        <v>120</v>
      </c>
      <c r="B455" s="53">
        <v>44642</v>
      </c>
      <c r="C455" s="48">
        <v>6</v>
      </c>
      <c r="D455" s="48" t="s">
        <v>7</v>
      </c>
      <c r="E455" s="48" t="str">
        <f t="shared" si="68"/>
        <v>PVD6A</v>
      </c>
      <c r="F455" s="54">
        <v>144.65146630000001</v>
      </c>
      <c r="G455" s="54">
        <v>-38.227732600000003</v>
      </c>
      <c r="I455" s="28">
        <v>90</v>
      </c>
      <c r="J455" s="28">
        <v>100</v>
      </c>
      <c r="K455" s="28">
        <v>120</v>
      </c>
      <c r="L455" s="48">
        <f t="shared" si="89"/>
        <v>1756.9237005394907</v>
      </c>
      <c r="M455">
        <f t="shared" si="84"/>
        <v>1.7569237005394907</v>
      </c>
      <c r="N455" s="48">
        <f t="shared" si="90"/>
        <v>828.91660191453173</v>
      </c>
      <c r="R455" s="28">
        <v>15</v>
      </c>
      <c r="S455" s="28"/>
      <c r="T455" s="28"/>
      <c r="U455" s="28"/>
      <c r="Y455" s="48">
        <v>0</v>
      </c>
      <c r="Z455">
        <v>5</v>
      </c>
      <c r="AA455" s="47">
        <v>75</v>
      </c>
      <c r="AB455">
        <v>5</v>
      </c>
      <c r="AC455">
        <f t="shared" si="82"/>
        <v>0</v>
      </c>
    </row>
    <row r="456" spans="1:29" x14ac:dyDescent="0.35">
      <c r="A456" s="48" t="s">
        <v>120</v>
      </c>
      <c r="B456" s="53">
        <v>44642</v>
      </c>
      <c r="C456" s="48">
        <v>6</v>
      </c>
      <c r="D456" s="48" t="s">
        <v>7</v>
      </c>
      <c r="E456" s="48" t="str">
        <f t="shared" si="68"/>
        <v>PVD6A</v>
      </c>
      <c r="F456" s="54">
        <v>144.65146630000001</v>
      </c>
      <c r="G456" s="54">
        <v>-38.227732600000003</v>
      </c>
      <c r="I456" s="28"/>
      <c r="J456" s="28"/>
      <c r="K456" s="28"/>
      <c r="R456" s="28">
        <v>20</v>
      </c>
      <c r="S456" s="28"/>
      <c r="T456" s="28"/>
      <c r="U456" s="28"/>
      <c r="Y456" s="48">
        <v>0</v>
      </c>
      <c r="Z456">
        <v>5</v>
      </c>
      <c r="AA456" s="47">
        <v>75</v>
      </c>
      <c r="AB456">
        <v>5</v>
      </c>
      <c r="AC456">
        <f t="shared" si="82"/>
        <v>0</v>
      </c>
    </row>
    <row r="457" spans="1:29" x14ac:dyDescent="0.35">
      <c r="A457" s="48" t="s">
        <v>120</v>
      </c>
      <c r="B457" s="53">
        <v>44642</v>
      </c>
      <c r="C457" s="48">
        <v>6</v>
      </c>
      <c r="D457" s="48" t="s">
        <v>56</v>
      </c>
      <c r="E457" s="48" t="str">
        <f t="shared" si="68"/>
        <v>PVD6B</v>
      </c>
      <c r="F457" s="54">
        <v>144.65151</v>
      </c>
      <c r="G457" s="54">
        <v>-38.227755100000003</v>
      </c>
      <c r="I457" s="28">
        <v>133</v>
      </c>
      <c r="J457" s="28">
        <v>160</v>
      </c>
      <c r="K457" s="28">
        <v>183</v>
      </c>
      <c r="L457" s="48">
        <f t="shared" ref="L457" si="91">0.00000628 *(((J457*K457)*I457)^1.4)</f>
        <v>10581.602482653143</v>
      </c>
      <c r="M457">
        <f t="shared" si="84"/>
        <v>10.581602482653143</v>
      </c>
      <c r="N457" s="48">
        <f t="shared" ref="N457" si="92">L457*0.4718</f>
        <v>4992.4000513157525</v>
      </c>
      <c r="R457" s="28"/>
      <c r="S457" s="28">
        <v>30</v>
      </c>
      <c r="T457" s="28">
        <v>40</v>
      </c>
      <c r="U457" s="28">
        <v>27</v>
      </c>
      <c r="V457" s="51">
        <f t="shared" ref="V457" si="93">(0.51*(T457*U457))-0.38215</f>
        <v>550.41784999999993</v>
      </c>
      <c r="W457" s="51">
        <f t="shared" ref="W457" si="94">V457/1000</f>
        <v>0.55041784999999988</v>
      </c>
      <c r="X457" s="51">
        <f t="shared" ref="X457" si="95">V457*0.4718</f>
        <v>259.68714162999999</v>
      </c>
      <c r="Y457" s="48">
        <v>0</v>
      </c>
      <c r="Z457">
        <v>3</v>
      </c>
      <c r="AA457" s="47">
        <v>0</v>
      </c>
      <c r="AB457">
        <v>15</v>
      </c>
      <c r="AC457">
        <f t="shared" si="82"/>
        <v>0</v>
      </c>
    </row>
    <row r="458" spans="1:29" x14ac:dyDescent="0.35">
      <c r="A458" s="48" t="s">
        <v>120</v>
      </c>
      <c r="B458" s="53">
        <v>44642</v>
      </c>
      <c r="C458" s="48">
        <v>6</v>
      </c>
      <c r="D458" s="48" t="s">
        <v>56</v>
      </c>
      <c r="E458" s="48" t="str">
        <f t="shared" si="68"/>
        <v>PVD6B</v>
      </c>
      <c r="F458" s="54">
        <v>144.65151</v>
      </c>
      <c r="G458" s="54">
        <v>-38.227755100000003</v>
      </c>
      <c r="I458" s="28"/>
      <c r="J458" s="28"/>
      <c r="K458" s="28"/>
      <c r="R458" s="28"/>
      <c r="S458" s="28">
        <v>80</v>
      </c>
      <c r="T458" s="28">
        <v>60</v>
      </c>
      <c r="U458" s="28">
        <v>55</v>
      </c>
      <c r="V458" s="51">
        <f t="shared" ref="V458:V459" si="96">(0.51*(T458*U458))-0.38215</f>
        <v>1682.6178500000001</v>
      </c>
      <c r="W458" s="51">
        <f t="shared" ref="W458:W459" si="97">V458/1000</f>
        <v>1.6826178500000002</v>
      </c>
      <c r="X458" s="51">
        <f t="shared" ref="X458:X459" si="98">V458*0.4718</f>
        <v>793.85910163000005</v>
      </c>
      <c r="Y458" s="48">
        <v>0</v>
      </c>
      <c r="Z458">
        <v>3</v>
      </c>
      <c r="AA458" s="47">
        <v>0</v>
      </c>
      <c r="AB458">
        <v>15</v>
      </c>
      <c r="AC458">
        <f t="shared" si="82"/>
        <v>0</v>
      </c>
    </row>
    <row r="459" spans="1:29" x14ac:dyDescent="0.35">
      <c r="A459" s="48" t="s">
        <v>120</v>
      </c>
      <c r="B459" s="53">
        <v>44642</v>
      </c>
      <c r="C459" s="48">
        <v>6</v>
      </c>
      <c r="D459" s="48" t="s">
        <v>56</v>
      </c>
      <c r="E459" s="48" t="str">
        <f t="shared" si="68"/>
        <v>PVD6B</v>
      </c>
      <c r="F459" s="54">
        <v>144.65151</v>
      </c>
      <c r="G459" s="54">
        <v>-38.227755100000003</v>
      </c>
      <c r="I459" s="28">
        <v>79</v>
      </c>
      <c r="J459" s="28">
        <v>115</v>
      </c>
      <c r="K459" s="28">
        <v>110</v>
      </c>
      <c r="L459" s="48">
        <f t="shared" ref="L459" si="99">0.00000628 *(((J459*K459)*I459)^1.4)</f>
        <v>1576.0293727684718</v>
      </c>
      <c r="M459">
        <f t="shared" si="84"/>
        <v>1.5760293727684718</v>
      </c>
      <c r="N459" s="48">
        <f t="shared" ref="N459" si="100">L459*0.4718</f>
        <v>743.57065807216497</v>
      </c>
      <c r="R459" s="28"/>
      <c r="S459" s="28">
        <v>70</v>
      </c>
      <c r="T459" s="28">
        <v>35</v>
      </c>
      <c r="U459" s="28">
        <v>65</v>
      </c>
      <c r="V459" s="51">
        <f t="shared" si="96"/>
        <v>1159.8678500000001</v>
      </c>
      <c r="W459" s="51">
        <f t="shared" si="97"/>
        <v>1.1598678500000001</v>
      </c>
      <c r="X459" s="51">
        <f t="shared" si="98"/>
        <v>547.22565163000002</v>
      </c>
      <c r="Y459" s="48">
        <v>0</v>
      </c>
      <c r="Z459">
        <v>3</v>
      </c>
      <c r="AA459" s="47">
        <v>0</v>
      </c>
      <c r="AB459">
        <v>15</v>
      </c>
      <c r="AC459">
        <f t="shared" si="82"/>
        <v>0</v>
      </c>
    </row>
    <row r="460" spans="1:29" x14ac:dyDescent="0.35">
      <c r="A460" s="48" t="s">
        <v>120</v>
      </c>
      <c r="B460" s="53">
        <v>44642</v>
      </c>
      <c r="C460" s="48">
        <v>6</v>
      </c>
      <c r="D460" s="48" t="s">
        <v>56</v>
      </c>
      <c r="E460" s="48" t="str">
        <f t="shared" si="68"/>
        <v>PVD6B</v>
      </c>
      <c r="F460" s="54">
        <v>144.65151</v>
      </c>
      <c r="G460" s="54">
        <v>-38.227755100000003</v>
      </c>
      <c r="I460" s="28"/>
      <c r="J460" s="28"/>
      <c r="K460" s="28"/>
      <c r="R460" s="28"/>
      <c r="S460" s="28"/>
      <c r="T460" s="28"/>
      <c r="U460" s="28"/>
      <c r="Y460" s="48">
        <v>0</v>
      </c>
      <c r="Z460">
        <v>3</v>
      </c>
      <c r="AA460" s="47">
        <v>0</v>
      </c>
      <c r="AB460">
        <v>15</v>
      </c>
      <c r="AC460">
        <f t="shared" si="82"/>
        <v>0</v>
      </c>
    </row>
    <row r="461" spans="1:29" x14ac:dyDescent="0.35">
      <c r="A461" s="48" t="s">
        <v>120</v>
      </c>
      <c r="B461" s="53">
        <v>44642</v>
      </c>
      <c r="C461" s="48">
        <v>6</v>
      </c>
      <c r="D461" s="48" t="s">
        <v>56</v>
      </c>
      <c r="E461" s="48" t="str">
        <f t="shared" si="68"/>
        <v>PVD6B</v>
      </c>
      <c r="F461" s="54">
        <v>144.65151</v>
      </c>
      <c r="G461" s="54">
        <v>-38.227755100000003</v>
      </c>
      <c r="I461" s="28"/>
      <c r="J461" s="28"/>
      <c r="K461" s="28"/>
      <c r="R461" s="28"/>
      <c r="S461" s="28"/>
      <c r="T461" s="28"/>
      <c r="U461" s="28"/>
      <c r="Y461" s="48">
        <v>0</v>
      </c>
      <c r="Z461">
        <v>3</v>
      </c>
      <c r="AA461" s="47">
        <v>0</v>
      </c>
      <c r="AB461">
        <v>15</v>
      </c>
      <c r="AC461">
        <f t="shared" si="82"/>
        <v>0</v>
      </c>
    </row>
    <row r="462" spans="1:29" x14ac:dyDescent="0.35">
      <c r="A462" s="48" t="s">
        <v>120</v>
      </c>
      <c r="B462" s="53">
        <v>44642</v>
      </c>
      <c r="C462" s="48">
        <v>7</v>
      </c>
      <c r="D462" s="48" t="s">
        <v>7</v>
      </c>
      <c r="E462" s="48" t="str">
        <f t="shared" si="68"/>
        <v>PVD7A</v>
      </c>
      <c r="F462" s="54">
        <v>144.6511222</v>
      </c>
      <c r="G462" s="54">
        <v>-38.227770990000003</v>
      </c>
      <c r="R462" s="28">
        <v>11</v>
      </c>
      <c r="Y462" s="48">
        <v>0</v>
      </c>
      <c r="Z462">
        <v>0</v>
      </c>
      <c r="AA462" s="47">
        <v>100</v>
      </c>
      <c r="AB462">
        <v>0</v>
      </c>
      <c r="AC462">
        <f t="shared" si="82"/>
        <v>0</v>
      </c>
    </row>
    <row r="463" spans="1:29" x14ac:dyDescent="0.35">
      <c r="A463" s="48" t="s">
        <v>120</v>
      </c>
      <c r="B463" s="53">
        <v>44642</v>
      </c>
      <c r="C463" s="48">
        <v>7</v>
      </c>
      <c r="D463" s="48" t="s">
        <v>7</v>
      </c>
      <c r="E463" s="48" t="str">
        <f t="shared" si="68"/>
        <v>PVD7A</v>
      </c>
      <c r="F463" s="54">
        <v>144.6511222</v>
      </c>
      <c r="G463" s="54">
        <v>-38.227770990000003</v>
      </c>
      <c r="R463" s="28">
        <v>12</v>
      </c>
      <c r="Y463" s="48">
        <v>0</v>
      </c>
      <c r="Z463">
        <v>0</v>
      </c>
      <c r="AA463" s="47">
        <v>100</v>
      </c>
      <c r="AB463">
        <v>0</v>
      </c>
      <c r="AC463">
        <f t="shared" si="82"/>
        <v>0</v>
      </c>
    </row>
    <row r="464" spans="1:29" x14ac:dyDescent="0.35">
      <c r="A464" s="48" t="s">
        <v>120</v>
      </c>
      <c r="B464" s="53">
        <v>44642</v>
      </c>
      <c r="C464" s="48">
        <v>7</v>
      </c>
      <c r="D464" s="48" t="s">
        <v>7</v>
      </c>
      <c r="E464" s="48" t="str">
        <f t="shared" si="68"/>
        <v>PVD7A</v>
      </c>
      <c r="F464" s="54">
        <v>144.6511222</v>
      </c>
      <c r="G464" s="54">
        <v>-38.227770990000003</v>
      </c>
      <c r="R464" s="28">
        <v>10</v>
      </c>
      <c r="Y464" s="48">
        <v>0</v>
      </c>
      <c r="Z464">
        <v>0</v>
      </c>
      <c r="AA464" s="47">
        <v>100</v>
      </c>
      <c r="AB464">
        <v>0</v>
      </c>
      <c r="AC464">
        <f t="shared" si="82"/>
        <v>0</v>
      </c>
    </row>
    <row r="465" spans="1:31" x14ac:dyDescent="0.35">
      <c r="A465" s="48" t="s">
        <v>120</v>
      </c>
      <c r="B465" s="53">
        <v>44642</v>
      </c>
      <c r="C465" s="48">
        <v>7</v>
      </c>
      <c r="D465" s="48" t="s">
        <v>7</v>
      </c>
      <c r="E465" s="48" t="str">
        <f t="shared" si="68"/>
        <v>PVD7A</v>
      </c>
      <c r="F465" s="54">
        <v>144.6511222</v>
      </c>
      <c r="G465" s="54">
        <v>-38.227770990000003</v>
      </c>
      <c r="R465" s="28">
        <v>12</v>
      </c>
      <c r="Y465" s="48">
        <v>0</v>
      </c>
      <c r="Z465">
        <v>0</v>
      </c>
      <c r="AA465" s="47">
        <v>100</v>
      </c>
      <c r="AB465">
        <v>0</v>
      </c>
      <c r="AC465">
        <f t="shared" si="82"/>
        <v>0</v>
      </c>
    </row>
    <row r="466" spans="1:31" x14ac:dyDescent="0.35">
      <c r="A466" s="48" t="s">
        <v>120</v>
      </c>
      <c r="B466" s="53">
        <v>44642</v>
      </c>
      <c r="C466" s="48">
        <v>7</v>
      </c>
      <c r="D466" s="48" t="s">
        <v>7</v>
      </c>
      <c r="E466" s="48" t="str">
        <f t="shared" si="68"/>
        <v>PVD7A</v>
      </c>
      <c r="F466" s="54">
        <v>144.6511222</v>
      </c>
      <c r="G466" s="54">
        <v>-38.227770990000003</v>
      </c>
      <c r="R466" s="28">
        <v>7</v>
      </c>
      <c r="Y466" s="48">
        <v>0</v>
      </c>
      <c r="Z466">
        <v>0</v>
      </c>
      <c r="AA466" s="47">
        <v>100</v>
      </c>
      <c r="AB466">
        <v>0</v>
      </c>
      <c r="AC466">
        <f t="shared" si="82"/>
        <v>0</v>
      </c>
    </row>
    <row r="467" spans="1:31" x14ac:dyDescent="0.35">
      <c r="A467" s="48" t="s">
        <v>120</v>
      </c>
      <c r="B467" s="53">
        <v>44642</v>
      </c>
      <c r="C467" s="48">
        <v>7</v>
      </c>
      <c r="D467" s="48" t="s">
        <v>56</v>
      </c>
      <c r="E467" s="48" t="str">
        <f t="shared" ref="E467:E530" si="101">CONCATENATE(A467,C467,D467)</f>
        <v>PVD7B</v>
      </c>
      <c r="F467" s="54">
        <v>144.65116370000001</v>
      </c>
      <c r="G467" s="54">
        <v>-38.22780865</v>
      </c>
      <c r="R467" s="28">
        <v>16</v>
      </c>
      <c r="Y467" s="48">
        <v>0</v>
      </c>
      <c r="Z467">
        <v>0</v>
      </c>
      <c r="AA467" s="47">
        <v>91.75</v>
      </c>
      <c r="AB467">
        <v>0</v>
      </c>
      <c r="AC467">
        <f t="shared" si="82"/>
        <v>0</v>
      </c>
    </row>
    <row r="468" spans="1:31" x14ac:dyDescent="0.35">
      <c r="A468" s="48" t="s">
        <v>120</v>
      </c>
      <c r="B468" s="53">
        <v>44642</v>
      </c>
      <c r="C468" s="48">
        <v>7</v>
      </c>
      <c r="D468" s="48" t="s">
        <v>56</v>
      </c>
      <c r="E468" s="48" t="str">
        <f t="shared" si="101"/>
        <v>PVD7B</v>
      </c>
      <c r="F468" s="54">
        <v>144.65116370000001</v>
      </c>
      <c r="G468" s="54">
        <v>-38.22780865</v>
      </c>
      <c r="R468" s="28">
        <v>19</v>
      </c>
      <c r="Y468" s="48">
        <v>0</v>
      </c>
      <c r="Z468">
        <v>0</v>
      </c>
      <c r="AA468" s="47">
        <v>91.75</v>
      </c>
      <c r="AB468">
        <v>0</v>
      </c>
      <c r="AC468">
        <f t="shared" si="82"/>
        <v>0</v>
      </c>
    </row>
    <row r="469" spans="1:31" x14ac:dyDescent="0.35">
      <c r="A469" s="48" t="s">
        <v>120</v>
      </c>
      <c r="B469" s="53">
        <v>44642</v>
      </c>
      <c r="C469" s="48">
        <v>7</v>
      </c>
      <c r="D469" s="48" t="s">
        <v>56</v>
      </c>
      <c r="E469" s="48" t="str">
        <f t="shared" si="101"/>
        <v>PVD7B</v>
      </c>
      <c r="F469" s="54">
        <v>144.65116370000001</v>
      </c>
      <c r="G469" s="54">
        <v>-38.22780865</v>
      </c>
      <c r="R469" s="28">
        <v>14</v>
      </c>
      <c r="Y469" s="48">
        <v>0</v>
      </c>
      <c r="Z469">
        <v>0</v>
      </c>
      <c r="AA469" s="47">
        <v>91.75</v>
      </c>
      <c r="AB469">
        <v>0</v>
      </c>
      <c r="AC469">
        <f t="shared" si="82"/>
        <v>0</v>
      </c>
    </row>
    <row r="470" spans="1:31" x14ac:dyDescent="0.35">
      <c r="A470" s="48" t="s">
        <v>120</v>
      </c>
      <c r="B470" s="53">
        <v>44642</v>
      </c>
      <c r="C470" s="48">
        <v>7</v>
      </c>
      <c r="D470" s="48" t="s">
        <v>56</v>
      </c>
      <c r="E470" s="48" t="str">
        <f t="shared" si="101"/>
        <v>PVD7B</v>
      </c>
      <c r="F470" s="54">
        <v>144.65116370000001</v>
      </c>
      <c r="G470" s="54">
        <v>-38.22780865</v>
      </c>
      <c r="R470" s="28">
        <v>10</v>
      </c>
      <c r="Y470" s="48">
        <v>0</v>
      </c>
      <c r="Z470">
        <v>0</v>
      </c>
      <c r="AA470" s="47">
        <v>91.75</v>
      </c>
      <c r="AB470">
        <v>0</v>
      </c>
      <c r="AC470">
        <f t="shared" si="82"/>
        <v>0</v>
      </c>
    </row>
    <row r="471" spans="1:31" x14ac:dyDescent="0.35">
      <c r="A471" s="48" t="s">
        <v>120</v>
      </c>
      <c r="B471" s="53">
        <v>44642</v>
      </c>
      <c r="C471" s="48">
        <v>7</v>
      </c>
      <c r="D471" s="48" t="s">
        <v>56</v>
      </c>
      <c r="E471" s="48" t="str">
        <f t="shared" si="101"/>
        <v>PVD7B</v>
      </c>
      <c r="F471" s="54">
        <v>144.65116370000001</v>
      </c>
      <c r="G471" s="54">
        <v>-38.22780865</v>
      </c>
      <c r="R471" s="28">
        <v>16</v>
      </c>
      <c r="Y471" s="48">
        <v>0</v>
      </c>
      <c r="Z471">
        <v>0</v>
      </c>
      <c r="AA471" s="47">
        <v>91.75</v>
      </c>
      <c r="AB471">
        <v>0</v>
      </c>
      <c r="AC471">
        <f t="shared" si="82"/>
        <v>0</v>
      </c>
    </row>
    <row r="472" spans="1:31" x14ac:dyDescent="0.35">
      <c r="A472" s="48" t="s">
        <v>120</v>
      </c>
      <c r="B472" s="53">
        <v>44642</v>
      </c>
      <c r="C472" s="48">
        <v>8</v>
      </c>
      <c r="D472" s="48" t="s">
        <v>7</v>
      </c>
      <c r="E472" s="48" t="str">
        <f t="shared" si="101"/>
        <v>PVD8A</v>
      </c>
      <c r="F472" s="54">
        <v>144.65129769999999</v>
      </c>
      <c r="G472" s="54">
        <v>-38.227879870000002</v>
      </c>
      <c r="I472" s="28">
        <v>82</v>
      </c>
      <c r="J472" s="28">
        <v>100</v>
      </c>
      <c r="K472" s="28">
        <v>72</v>
      </c>
      <c r="L472" s="48">
        <f t="shared" ref="L472" si="102">0.00000628 *(((J472*K472)*I472)^1.4)</f>
        <v>754.33547468214374</v>
      </c>
      <c r="M472">
        <f t="shared" ref="M472:M474" si="103">L472/1000</f>
        <v>0.75433547468214379</v>
      </c>
      <c r="N472" s="48">
        <f t="shared" ref="N472" si="104">L472*0.4718</f>
        <v>355.89547695503541</v>
      </c>
      <c r="R472" s="28">
        <v>20</v>
      </c>
      <c r="Y472" s="48">
        <v>0</v>
      </c>
      <c r="Z472">
        <v>3</v>
      </c>
      <c r="AA472" s="47">
        <v>61.25</v>
      </c>
      <c r="AB472">
        <v>0</v>
      </c>
      <c r="AC472">
        <f t="shared" si="82"/>
        <v>0</v>
      </c>
    </row>
    <row r="473" spans="1:31" x14ac:dyDescent="0.35">
      <c r="A473" s="48" t="s">
        <v>120</v>
      </c>
      <c r="B473" s="53">
        <v>44642</v>
      </c>
      <c r="C473" s="48">
        <v>8</v>
      </c>
      <c r="D473" s="48" t="s">
        <v>7</v>
      </c>
      <c r="E473" s="48" t="str">
        <f t="shared" si="101"/>
        <v>PVD8A</v>
      </c>
      <c r="F473" s="54">
        <v>144.65129769999999</v>
      </c>
      <c r="G473" s="54">
        <v>-38.227879870000002</v>
      </c>
      <c r="I473" s="28">
        <v>89</v>
      </c>
      <c r="J473" s="28">
        <v>110</v>
      </c>
      <c r="K473" s="28">
        <v>130</v>
      </c>
      <c r="L473" s="48">
        <f t="shared" ref="L473:L474" si="105">0.00000628 *(((J473*K473)*I473)^1.4)</f>
        <v>2210.93566532562</v>
      </c>
      <c r="M473">
        <f t="shared" si="103"/>
        <v>2.21093566532562</v>
      </c>
      <c r="N473" s="48">
        <f t="shared" ref="N473:N474" si="106">L473*0.4718</f>
        <v>1043.1194469006275</v>
      </c>
      <c r="R473" s="28">
        <v>17</v>
      </c>
      <c r="Y473" s="48">
        <v>0</v>
      </c>
      <c r="Z473">
        <v>3</v>
      </c>
      <c r="AA473" s="47">
        <v>61.25</v>
      </c>
      <c r="AB473">
        <v>0</v>
      </c>
      <c r="AC473">
        <f t="shared" si="82"/>
        <v>0</v>
      </c>
    </row>
    <row r="474" spans="1:31" x14ac:dyDescent="0.35">
      <c r="A474" s="48" t="s">
        <v>120</v>
      </c>
      <c r="B474" s="53">
        <v>44642</v>
      </c>
      <c r="C474" s="48">
        <v>8</v>
      </c>
      <c r="D474" s="48" t="s">
        <v>7</v>
      </c>
      <c r="E474" s="48" t="str">
        <f t="shared" si="101"/>
        <v>PVD8A</v>
      </c>
      <c r="F474" s="54">
        <v>144.65129769999999</v>
      </c>
      <c r="G474" s="54">
        <v>-38.227879870000002</v>
      </c>
      <c r="I474" s="28">
        <v>45</v>
      </c>
      <c r="J474" s="28">
        <v>35</v>
      </c>
      <c r="K474" s="28">
        <v>35</v>
      </c>
      <c r="L474" s="48">
        <f t="shared" si="105"/>
        <v>27.280208621579906</v>
      </c>
      <c r="M474">
        <f t="shared" si="103"/>
        <v>2.7280208621579906E-2</v>
      </c>
      <c r="N474" s="48">
        <f t="shared" si="106"/>
        <v>12.870802427661399</v>
      </c>
      <c r="R474" s="28">
        <v>15</v>
      </c>
      <c r="Y474" s="48">
        <v>0</v>
      </c>
      <c r="Z474">
        <v>3</v>
      </c>
      <c r="AA474" s="47">
        <v>61.25</v>
      </c>
      <c r="AB474">
        <v>0</v>
      </c>
      <c r="AC474">
        <f t="shared" si="82"/>
        <v>0</v>
      </c>
    </row>
    <row r="475" spans="1:31" x14ac:dyDescent="0.35">
      <c r="A475" s="48" t="s">
        <v>120</v>
      </c>
      <c r="B475" s="53">
        <v>44642</v>
      </c>
      <c r="C475" s="48">
        <v>8</v>
      </c>
      <c r="D475" s="48" t="s">
        <v>7</v>
      </c>
      <c r="E475" s="48" t="str">
        <f t="shared" si="101"/>
        <v>PVD8A</v>
      </c>
      <c r="F475" s="54">
        <v>144.65129769999999</v>
      </c>
      <c r="G475" s="54">
        <v>-38.227879870000002</v>
      </c>
      <c r="I475" s="28"/>
      <c r="J475" s="28"/>
      <c r="K475" s="28"/>
      <c r="R475" s="28">
        <v>13</v>
      </c>
      <c r="Y475" s="48">
        <v>0</v>
      </c>
      <c r="Z475">
        <v>3</v>
      </c>
      <c r="AA475" s="47">
        <v>61.25</v>
      </c>
      <c r="AB475">
        <v>0</v>
      </c>
      <c r="AC475">
        <f t="shared" si="82"/>
        <v>0</v>
      </c>
    </row>
    <row r="476" spans="1:31" x14ac:dyDescent="0.35">
      <c r="A476" s="48" t="s">
        <v>120</v>
      </c>
      <c r="B476" s="53">
        <v>44642</v>
      </c>
      <c r="C476" s="48">
        <v>8</v>
      </c>
      <c r="D476" s="48" t="s">
        <v>7</v>
      </c>
      <c r="E476" s="48" t="str">
        <f t="shared" si="101"/>
        <v>PVD8A</v>
      </c>
      <c r="F476" s="54">
        <v>144.65129769999999</v>
      </c>
      <c r="G476" s="54">
        <v>-38.227879870000002</v>
      </c>
      <c r="I476" s="28"/>
      <c r="J476" s="28"/>
      <c r="K476" s="28"/>
      <c r="R476" s="28">
        <v>12</v>
      </c>
      <c r="Y476" s="48">
        <v>0</v>
      </c>
      <c r="Z476">
        <v>3</v>
      </c>
      <c r="AA476" s="47">
        <v>61.25</v>
      </c>
      <c r="AB476">
        <v>0</v>
      </c>
      <c r="AC476">
        <f t="shared" si="82"/>
        <v>0</v>
      </c>
    </row>
    <row r="477" spans="1:31" x14ac:dyDescent="0.35">
      <c r="A477" s="48" t="s">
        <v>120</v>
      </c>
      <c r="B477" s="53">
        <v>44642</v>
      </c>
      <c r="C477" s="48">
        <v>8</v>
      </c>
      <c r="D477" s="48" t="s">
        <v>56</v>
      </c>
      <c r="E477" s="48" t="str">
        <f t="shared" si="101"/>
        <v>PVD8B</v>
      </c>
      <c r="F477" s="54">
        <v>144.6513382</v>
      </c>
      <c r="G477" s="54">
        <v>-38.227908079999999</v>
      </c>
      <c r="I477" s="28">
        <v>135</v>
      </c>
      <c r="J477" s="28">
        <v>200</v>
      </c>
      <c r="K477" s="28">
        <v>110</v>
      </c>
      <c r="L477" s="48">
        <f t="shared" ref="L477" si="107">0.00000628 *(((J477*K477)*I477)^1.4)</f>
        <v>7241.3355572893543</v>
      </c>
      <c r="M477">
        <f t="shared" ref="M477:M478" si="108">L477/1000</f>
        <v>7.2413355572893545</v>
      </c>
      <c r="N477" s="48">
        <f t="shared" ref="N477" si="109">L477*0.4718</f>
        <v>3416.4621159291173</v>
      </c>
      <c r="R477" s="28"/>
      <c r="Y477" s="48">
        <v>0</v>
      </c>
      <c r="Z477">
        <v>2</v>
      </c>
      <c r="AA477" s="47">
        <v>0</v>
      </c>
      <c r="AB477">
        <v>0</v>
      </c>
      <c r="AC477">
        <f t="shared" si="82"/>
        <v>0</v>
      </c>
      <c r="AE477" s="45"/>
    </row>
    <row r="478" spans="1:31" x14ac:dyDescent="0.35">
      <c r="A478" s="48" t="s">
        <v>120</v>
      </c>
      <c r="B478" s="53">
        <v>44642</v>
      </c>
      <c r="C478" s="48">
        <v>8</v>
      </c>
      <c r="D478" s="48" t="s">
        <v>56</v>
      </c>
      <c r="E478" s="48" t="str">
        <f t="shared" si="101"/>
        <v>PVD8B</v>
      </c>
      <c r="F478" s="54">
        <v>144.6513382</v>
      </c>
      <c r="G478" s="54">
        <v>-38.227908079999999</v>
      </c>
      <c r="I478" s="28">
        <v>115</v>
      </c>
      <c r="J478" s="28">
        <v>200</v>
      </c>
      <c r="K478" s="28">
        <v>100</v>
      </c>
      <c r="L478" s="48">
        <f t="shared" ref="L478" si="110">0.00000628 *(((J478*K478)*I478)^1.4)</f>
        <v>5062.6582782975647</v>
      </c>
      <c r="M478">
        <f t="shared" si="108"/>
        <v>5.0626582782975644</v>
      </c>
      <c r="N478" s="48">
        <f t="shared" ref="N478" si="111">L478*0.4718</f>
        <v>2388.5621757007912</v>
      </c>
      <c r="R478" s="28"/>
      <c r="Y478" s="48">
        <v>0</v>
      </c>
      <c r="Z478">
        <v>2</v>
      </c>
      <c r="AA478" s="47">
        <v>0</v>
      </c>
      <c r="AB478">
        <v>0</v>
      </c>
      <c r="AC478">
        <f t="shared" si="82"/>
        <v>0</v>
      </c>
    </row>
    <row r="479" spans="1:31" x14ac:dyDescent="0.35">
      <c r="A479" s="48" t="s">
        <v>120</v>
      </c>
      <c r="B479" s="53">
        <v>44642</v>
      </c>
      <c r="C479" s="48">
        <v>8</v>
      </c>
      <c r="D479" s="48" t="s">
        <v>56</v>
      </c>
      <c r="E479" s="48" t="str">
        <f t="shared" si="101"/>
        <v>PVD8B</v>
      </c>
      <c r="F479" s="54">
        <v>144.6513382</v>
      </c>
      <c r="G479" s="54">
        <v>-38.227908079999999</v>
      </c>
      <c r="I479" s="28"/>
      <c r="J479" s="28"/>
      <c r="K479" s="28"/>
      <c r="R479" s="28"/>
      <c r="Y479" s="48">
        <v>0</v>
      </c>
      <c r="Z479">
        <v>2</v>
      </c>
      <c r="AA479" s="47">
        <v>0</v>
      </c>
      <c r="AB479">
        <v>0</v>
      </c>
      <c r="AC479">
        <f t="shared" si="82"/>
        <v>0</v>
      </c>
    </row>
    <row r="480" spans="1:31" x14ac:dyDescent="0.35">
      <c r="A480" s="48" t="s">
        <v>120</v>
      </c>
      <c r="B480" s="53">
        <v>44642</v>
      </c>
      <c r="C480" s="48">
        <v>8</v>
      </c>
      <c r="D480" s="48" t="s">
        <v>56</v>
      </c>
      <c r="E480" s="48" t="str">
        <f t="shared" si="101"/>
        <v>PVD8B</v>
      </c>
      <c r="F480" s="54">
        <v>144.6513382</v>
      </c>
      <c r="G480" s="54">
        <v>-38.227908079999999</v>
      </c>
      <c r="I480" s="28"/>
      <c r="J480" s="28"/>
      <c r="K480" s="28"/>
      <c r="R480" s="28"/>
      <c r="Y480" s="48">
        <v>0</v>
      </c>
      <c r="Z480">
        <v>2</v>
      </c>
      <c r="AA480" s="47">
        <v>0</v>
      </c>
      <c r="AB480">
        <v>0</v>
      </c>
      <c r="AC480">
        <f t="shared" si="82"/>
        <v>0</v>
      </c>
    </row>
    <row r="481" spans="1:29" x14ac:dyDescent="0.35">
      <c r="A481" s="48" t="s">
        <v>120</v>
      </c>
      <c r="B481" s="53">
        <v>44642</v>
      </c>
      <c r="C481" s="48">
        <v>8</v>
      </c>
      <c r="D481" s="48" t="s">
        <v>56</v>
      </c>
      <c r="E481" s="48" t="str">
        <f t="shared" si="101"/>
        <v>PVD8B</v>
      </c>
      <c r="F481" s="54">
        <v>144.6513382</v>
      </c>
      <c r="G481" s="54">
        <v>-38.227908079999999</v>
      </c>
      <c r="I481" s="28"/>
      <c r="J481" s="28"/>
      <c r="K481" s="28"/>
      <c r="R481" s="28"/>
      <c r="Y481" s="48">
        <v>0</v>
      </c>
      <c r="Z481">
        <v>2</v>
      </c>
      <c r="AA481" s="47">
        <v>0</v>
      </c>
      <c r="AB481">
        <v>0</v>
      </c>
      <c r="AC481">
        <f t="shared" si="82"/>
        <v>0</v>
      </c>
    </row>
    <row r="482" spans="1:29" x14ac:dyDescent="0.35">
      <c r="A482" s="48" t="s">
        <v>120</v>
      </c>
      <c r="B482" s="53">
        <v>44642</v>
      </c>
      <c r="C482" s="48">
        <v>9</v>
      </c>
      <c r="D482" s="48" t="s">
        <v>7</v>
      </c>
      <c r="E482" s="48" t="str">
        <f t="shared" si="101"/>
        <v>PVD9A</v>
      </c>
      <c r="F482" s="54">
        <v>144.65097399999999</v>
      </c>
      <c r="G482" s="54">
        <v>-38.22791445</v>
      </c>
      <c r="I482" s="28">
        <v>10</v>
      </c>
      <c r="J482" s="28">
        <v>6</v>
      </c>
      <c r="K482" s="28">
        <v>6</v>
      </c>
      <c r="L482" s="48">
        <f t="shared" ref="L482" si="112">0.00000628 *(((J482*K482)*I482)^1.4)</f>
        <v>2.3811302086152411E-2</v>
      </c>
      <c r="M482">
        <f t="shared" ref="M482:M486" si="113">L482/1000</f>
        <v>2.3811302086152411E-5</v>
      </c>
      <c r="N482" s="48">
        <f t="shared" ref="N482" si="114">L482*0.4718</f>
        <v>1.1234172324246708E-2</v>
      </c>
      <c r="R482" s="28">
        <v>8</v>
      </c>
      <c r="S482" s="28">
        <v>3</v>
      </c>
      <c r="T482" s="28"/>
      <c r="U482" s="28"/>
      <c r="Y482" s="48">
        <v>0</v>
      </c>
      <c r="Z482">
        <v>5</v>
      </c>
      <c r="AA482" s="47">
        <v>47.75</v>
      </c>
      <c r="AB482">
        <v>11.5</v>
      </c>
      <c r="AC482">
        <f t="shared" si="82"/>
        <v>0</v>
      </c>
    </row>
    <row r="483" spans="1:29" x14ac:dyDescent="0.35">
      <c r="A483" s="48" t="s">
        <v>120</v>
      </c>
      <c r="B483" s="53">
        <v>44642</v>
      </c>
      <c r="C483" s="48">
        <v>9</v>
      </c>
      <c r="D483" s="48" t="s">
        <v>7</v>
      </c>
      <c r="E483" s="48" t="str">
        <f t="shared" si="101"/>
        <v>PVD9A</v>
      </c>
      <c r="F483" s="54">
        <v>144.65097399999999</v>
      </c>
      <c r="G483" s="54">
        <v>-38.22791445</v>
      </c>
      <c r="I483" s="28">
        <v>9</v>
      </c>
      <c r="J483" s="28">
        <v>9</v>
      </c>
      <c r="K483" s="28">
        <v>4</v>
      </c>
      <c r="L483" s="48">
        <f t="shared" ref="L483:L486" si="115">0.00000628 *(((J483*K483)*I483)^1.4)</f>
        <v>2.0545781161880602E-2</v>
      </c>
      <c r="M483">
        <f t="shared" si="113"/>
        <v>2.05457811618806E-5</v>
      </c>
      <c r="N483" s="48">
        <f t="shared" ref="N483:N486" si="116">L483*0.4718</f>
        <v>9.6934995521752686E-3</v>
      </c>
      <c r="R483" s="28">
        <v>9</v>
      </c>
      <c r="S483" s="28">
        <v>4</v>
      </c>
      <c r="T483" s="28"/>
      <c r="U483" s="28"/>
      <c r="Y483" s="48">
        <v>0</v>
      </c>
      <c r="Z483">
        <v>5</v>
      </c>
      <c r="AA483" s="47">
        <v>47.75</v>
      </c>
      <c r="AB483">
        <v>11.5</v>
      </c>
      <c r="AC483">
        <f t="shared" si="82"/>
        <v>0</v>
      </c>
    </row>
    <row r="484" spans="1:29" x14ac:dyDescent="0.35">
      <c r="A484" s="48" t="s">
        <v>120</v>
      </c>
      <c r="B484" s="53">
        <v>44642</v>
      </c>
      <c r="C484" s="48">
        <v>9</v>
      </c>
      <c r="D484" s="48" t="s">
        <v>7</v>
      </c>
      <c r="E484" s="48" t="str">
        <f t="shared" si="101"/>
        <v>PVD9A</v>
      </c>
      <c r="F484" s="54">
        <v>144.65097399999999</v>
      </c>
      <c r="G484" s="54">
        <v>-38.22791445</v>
      </c>
      <c r="I484" s="28">
        <v>25</v>
      </c>
      <c r="J484" s="28">
        <v>22</v>
      </c>
      <c r="K484" s="28">
        <v>12</v>
      </c>
      <c r="L484" s="48">
        <f t="shared" si="115"/>
        <v>1.3974013339585971</v>
      </c>
      <c r="M484">
        <f t="shared" si="113"/>
        <v>1.397401333958597E-3</v>
      </c>
      <c r="N484" s="48">
        <f t="shared" si="116"/>
        <v>0.65929394936166608</v>
      </c>
      <c r="R484" s="28">
        <v>9</v>
      </c>
      <c r="S484" s="28">
        <v>4</v>
      </c>
      <c r="T484" s="28"/>
      <c r="U484" s="28"/>
      <c r="Y484" s="48">
        <v>0</v>
      </c>
      <c r="Z484">
        <v>5</v>
      </c>
      <c r="AA484" s="47">
        <v>47.75</v>
      </c>
      <c r="AB484">
        <v>11.5</v>
      </c>
      <c r="AC484">
        <f t="shared" si="82"/>
        <v>0</v>
      </c>
    </row>
    <row r="485" spans="1:29" x14ac:dyDescent="0.35">
      <c r="A485" s="48" t="s">
        <v>120</v>
      </c>
      <c r="B485" s="53">
        <v>44642</v>
      </c>
      <c r="C485" s="48">
        <v>9</v>
      </c>
      <c r="D485" s="48" t="s">
        <v>7</v>
      </c>
      <c r="E485" s="48" t="str">
        <f t="shared" si="101"/>
        <v>PVD9A</v>
      </c>
      <c r="F485" s="54">
        <v>144.65097399999999</v>
      </c>
      <c r="G485" s="54">
        <v>-38.22791445</v>
      </c>
      <c r="I485" s="28">
        <v>17</v>
      </c>
      <c r="J485" s="28">
        <v>25</v>
      </c>
      <c r="K485" s="28">
        <v>22</v>
      </c>
      <c r="L485" s="48">
        <f t="shared" si="115"/>
        <v>2.2755998630482566</v>
      </c>
      <c r="M485">
        <f t="shared" si="113"/>
        <v>2.2755998630482567E-3</v>
      </c>
      <c r="N485" s="48">
        <f t="shared" si="116"/>
        <v>1.0736280153861675</v>
      </c>
      <c r="R485" s="28">
        <v>8</v>
      </c>
      <c r="S485" s="28"/>
      <c r="T485" s="28"/>
      <c r="U485" s="28"/>
      <c r="Y485" s="48">
        <v>0</v>
      </c>
      <c r="Z485">
        <v>5</v>
      </c>
      <c r="AA485" s="47">
        <v>47.75</v>
      </c>
      <c r="AB485">
        <v>11.5</v>
      </c>
      <c r="AC485">
        <f t="shared" si="82"/>
        <v>0</v>
      </c>
    </row>
    <row r="486" spans="1:29" x14ac:dyDescent="0.35">
      <c r="A486" s="48" t="s">
        <v>120</v>
      </c>
      <c r="B486" s="53">
        <v>44642</v>
      </c>
      <c r="C486" s="48">
        <v>9</v>
      </c>
      <c r="D486" s="48" t="s">
        <v>7</v>
      </c>
      <c r="E486" s="48" t="str">
        <f t="shared" si="101"/>
        <v>PVD9A</v>
      </c>
      <c r="F486" s="54">
        <v>144.65097399999999</v>
      </c>
      <c r="G486" s="54">
        <v>-38.22791445</v>
      </c>
      <c r="I486" s="28">
        <v>9</v>
      </c>
      <c r="J486" s="28">
        <v>5</v>
      </c>
      <c r="K486" s="28">
        <v>4</v>
      </c>
      <c r="L486" s="48">
        <f t="shared" si="115"/>
        <v>9.0227962605411941E-3</v>
      </c>
      <c r="M486">
        <f t="shared" si="113"/>
        <v>9.0227962605411937E-6</v>
      </c>
      <c r="N486" s="48">
        <f t="shared" si="116"/>
        <v>4.2569552757233354E-3</v>
      </c>
      <c r="R486" s="28">
        <v>5</v>
      </c>
      <c r="S486" s="28"/>
      <c r="T486" s="28"/>
      <c r="U486" s="28"/>
      <c r="Y486" s="48">
        <v>0</v>
      </c>
      <c r="Z486">
        <v>5</v>
      </c>
      <c r="AA486" s="47">
        <v>47.75</v>
      </c>
      <c r="AB486">
        <v>11.5</v>
      </c>
      <c r="AC486">
        <f t="shared" si="82"/>
        <v>0</v>
      </c>
    </row>
    <row r="487" spans="1:29" x14ac:dyDescent="0.35">
      <c r="A487" s="48" t="s">
        <v>120</v>
      </c>
      <c r="B487" s="53">
        <v>44642</v>
      </c>
      <c r="C487" s="48">
        <v>9</v>
      </c>
      <c r="D487" s="48" t="s">
        <v>56</v>
      </c>
      <c r="E487" s="48" t="str">
        <f t="shared" si="101"/>
        <v>PVD9B</v>
      </c>
      <c r="F487" s="54">
        <v>144.65101630000001</v>
      </c>
      <c r="G487" s="54">
        <v>-38.227953149999998</v>
      </c>
      <c r="R487" s="28">
        <v>8</v>
      </c>
      <c r="Y487" s="48">
        <v>0</v>
      </c>
      <c r="Z487">
        <v>0</v>
      </c>
      <c r="AA487" s="47">
        <v>83.75</v>
      </c>
      <c r="AB487">
        <v>0</v>
      </c>
      <c r="AC487">
        <f t="shared" si="82"/>
        <v>0</v>
      </c>
    </row>
    <row r="488" spans="1:29" x14ac:dyDescent="0.35">
      <c r="A488" s="48" t="s">
        <v>120</v>
      </c>
      <c r="B488" s="53">
        <v>44642</v>
      </c>
      <c r="C488" s="48">
        <v>9</v>
      </c>
      <c r="D488" s="48" t="s">
        <v>56</v>
      </c>
      <c r="E488" s="48" t="str">
        <f t="shared" si="101"/>
        <v>PVD9B</v>
      </c>
      <c r="F488" s="54">
        <v>144.65101630000001</v>
      </c>
      <c r="G488" s="54">
        <v>-38.227953149999998</v>
      </c>
      <c r="R488" s="28">
        <v>11</v>
      </c>
      <c r="Y488" s="48">
        <v>0</v>
      </c>
      <c r="Z488">
        <v>0</v>
      </c>
      <c r="AA488" s="47">
        <v>83.75</v>
      </c>
      <c r="AB488">
        <v>0</v>
      </c>
      <c r="AC488">
        <f t="shared" si="82"/>
        <v>0</v>
      </c>
    </row>
    <row r="489" spans="1:29" x14ac:dyDescent="0.35">
      <c r="A489" s="48" t="s">
        <v>120</v>
      </c>
      <c r="B489" s="53">
        <v>44642</v>
      </c>
      <c r="C489" s="48">
        <v>9</v>
      </c>
      <c r="D489" s="48" t="s">
        <v>56</v>
      </c>
      <c r="E489" s="48" t="str">
        <f t="shared" si="101"/>
        <v>PVD9B</v>
      </c>
      <c r="F489" s="54">
        <v>144.65101630000001</v>
      </c>
      <c r="G489" s="54">
        <v>-38.227953149999998</v>
      </c>
      <c r="R489" s="28">
        <v>12</v>
      </c>
      <c r="Y489" s="48">
        <v>0</v>
      </c>
      <c r="Z489">
        <v>0</v>
      </c>
      <c r="AA489" s="47">
        <v>83.75</v>
      </c>
      <c r="AB489">
        <v>0</v>
      </c>
      <c r="AC489">
        <f t="shared" si="82"/>
        <v>0</v>
      </c>
    </row>
    <row r="490" spans="1:29" x14ac:dyDescent="0.35">
      <c r="A490" s="48" t="s">
        <v>120</v>
      </c>
      <c r="B490" s="53">
        <v>44642</v>
      </c>
      <c r="C490" s="48">
        <v>9</v>
      </c>
      <c r="D490" s="48" t="s">
        <v>56</v>
      </c>
      <c r="E490" s="48" t="str">
        <f t="shared" si="101"/>
        <v>PVD9B</v>
      </c>
      <c r="F490" s="54">
        <v>144.65101630000001</v>
      </c>
      <c r="G490" s="54">
        <v>-38.227953149999998</v>
      </c>
      <c r="R490" s="28">
        <v>13</v>
      </c>
      <c r="Y490" s="48">
        <v>0</v>
      </c>
      <c r="Z490">
        <v>0</v>
      </c>
      <c r="AA490" s="47">
        <v>83.75</v>
      </c>
      <c r="AB490">
        <v>0</v>
      </c>
      <c r="AC490">
        <f t="shared" si="82"/>
        <v>0</v>
      </c>
    </row>
    <row r="491" spans="1:29" x14ac:dyDescent="0.35">
      <c r="A491" s="48" t="s">
        <v>120</v>
      </c>
      <c r="B491" s="53">
        <v>44642</v>
      </c>
      <c r="C491" s="48">
        <v>9</v>
      </c>
      <c r="D491" s="48" t="s">
        <v>56</v>
      </c>
      <c r="E491" s="48" t="str">
        <f t="shared" si="101"/>
        <v>PVD9B</v>
      </c>
      <c r="F491" s="54">
        <v>144.65101630000001</v>
      </c>
      <c r="G491" s="54">
        <v>-38.227953149999998</v>
      </c>
      <c r="R491" s="28">
        <v>8</v>
      </c>
      <c r="Y491" s="48">
        <v>0</v>
      </c>
      <c r="Z491">
        <v>0</v>
      </c>
      <c r="AA491" s="47">
        <v>83.75</v>
      </c>
      <c r="AB491">
        <v>0</v>
      </c>
      <c r="AC491">
        <f t="shared" si="82"/>
        <v>0</v>
      </c>
    </row>
    <row r="492" spans="1:29" x14ac:dyDescent="0.35">
      <c r="A492" s="48" t="s">
        <v>120</v>
      </c>
      <c r="B492" s="53">
        <v>44642</v>
      </c>
      <c r="C492" s="48">
        <v>10</v>
      </c>
      <c r="D492" s="48" t="s">
        <v>7</v>
      </c>
      <c r="E492" s="48" t="str">
        <f t="shared" si="101"/>
        <v>PVD10A</v>
      </c>
      <c r="F492" s="54">
        <v>144.65111250000001</v>
      </c>
      <c r="G492" s="54">
        <v>-38.228003399999999</v>
      </c>
      <c r="I492" s="28">
        <v>78</v>
      </c>
      <c r="J492" s="28">
        <v>106</v>
      </c>
      <c r="K492" s="28">
        <v>106</v>
      </c>
      <c r="L492" s="48">
        <f t="shared" ref="L492" si="117">0.00000628 *(((J492*K492)*I492)^1.4)</f>
        <v>1311.4402547824543</v>
      </c>
      <c r="M492">
        <f t="shared" ref="M492:M495" si="118">L492/1000</f>
        <v>1.3114402547824544</v>
      </c>
      <c r="N492" s="48">
        <f t="shared" ref="N492" si="119">L492*0.4718</f>
        <v>618.73751220636188</v>
      </c>
      <c r="R492" s="28">
        <v>12</v>
      </c>
      <c r="Y492" s="48">
        <v>0</v>
      </c>
      <c r="Z492">
        <v>4</v>
      </c>
      <c r="AA492" s="47">
        <v>21.25</v>
      </c>
      <c r="AB492">
        <v>0</v>
      </c>
      <c r="AC492">
        <f t="shared" si="82"/>
        <v>0</v>
      </c>
    </row>
    <row r="493" spans="1:29" x14ac:dyDescent="0.35">
      <c r="A493" s="48" t="s">
        <v>120</v>
      </c>
      <c r="B493" s="53">
        <v>44642</v>
      </c>
      <c r="C493" s="48">
        <v>10</v>
      </c>
      <c r="D493" s="48" t="s">
        <v>7</v>
      </c>
      <c r="E493" s="48" t="str">
        <f t="shared" si="101"/>
        <v>PVD10A</v>
      </c>
      <c r="F493" s="54">
        <v>144.65111250000001</v>
      </c>
      <c r="G493" s="54">
        <v>-38.228003399999999</v>
      </c>
      <c r="I493" s="28">
        <v>78</v>
      </c>
      <c r="J493" s="28">
        <v>117</v>
      </c>
      <c r="K493" s="28">
        <v>115</v>
      </c>
      <c r="L493" s="48">
        <f t="shared" ref="L493:L495" si="120">0.00000628 *(((J493*K493)*I493)^1.4)</f>
        <v>1687.8322095783924</v>
      </c>
      <c r="M493">
        <f t="shared" si="118"/>
        <v>1.6878322095783924</v>
      </c>
      <c r="N493" s="48">
        <f t="shared" ref="N493:N495" si="121">L493*0.4718</f>
        <v>796.31923647908548</v>
      </c>
      <c r="R493" s="28">
        <v>28</v>
      </c>
      <c r="Y493" s="48">
        <v>0</v>
      </c>
      <c r="Z493">
        <v>4</v>
      </c>
      <c r="AA493" s="47">
        <v>21.25</v>
      </c>
      <c r="AB493">
        <v>0</v>
      </c>
      <c r="AC493">
        <f t="shared" si="82"/>
        <v>0</v>
      </c>
    </row>
    <row r="494" spans="1:29" x14ac:dyDescent="0.35">
      <c r="A494" s="48" t="s">
        <v>120</v>
      </c>
      <c r="B494" s="53">
        <v>44642</v>
      </c>
      <c r="C494" s="48">
        <v>10</v>
      </c>
      <c r="D494" s="48" t="s">
        <v>7</v>
      </c>
      <c r="E494" s="48" t="str">
        <f t="shared" si="101"/>
        <v>PVD10A</v>
      </c>
      <c r="F494" s="54">
        <v>144.65111250000001</v>
      </c>
      <c r="G494" s="54">
        <v>-38.228003399999999</v>
      </c>
      <c r="I494" s="28">
        <v>50</v>
      </c>
      <c r="J494" s="28">
        <v>50</v>
      </c>
      <c r="K494" s="28">
        <v>103</v>
      </c>
      <c r="L494" s="48">
        <f t="shared" si="120"/>
        <v>236.07378895889488</v>
      </c>
      <c r="M494">
        <f t="shared" si="118"/>
        <v>0.23607378895889489</v>
      </c>
      <c r="N494" s="48">
        <f t="shared" si="121"/>
        <v>111.3796136308066</v>
      </c>
      <c r="R494" s="28">
        <v>24</v>
      </c>
      <c r="Y494" s="48">
        <v>0</v>
      </c>
      <c r="Z494">
        <v>4</v>
      </c>
      <c r="AA494" s="47">
        <v>21.25</v>
      </c>
      <c r="AB494">
        <v>0</v>
      </c>
      <c r="AC494">
        <f t="shared" si="82"/>
        <v>0</v>
      </c>
    </row>
    <row r="495" spans="1:29" x14ac:dyDescent="0.35">
      <c r="A495" s="48" t="s">
        <v>120</v>
      </c>
      <c r="B495" s="53">
        <v>44642</v>
      </c>
      <c r="C495" s="48">
        <v>10</v>
      </c>
      <c r="D495" s="48" t="s">
        <v>7</v>
      </c>
      <c r="E495" s="48" t="str">
        <f t="shared" si="101"/>
        <v>PVD10A</v>
      </c>
      <c r="F495" s="54">
        <v>144.65111250000001</v>
      </c>
      <c r="G495" s="54">
        <v>-38.228003399999999</v>
      </c>
      <c r="I495" s="28">
        <v>40</v>
      </c>
      <c r="J495" s="28">
        <v>60</v>
      </c>
      <c r="K495" s="28">
        <v>80</v>
      </c>
      <c r="L495" s="48">
        <f t="shared" si="120"/>
        <v>156.52415356178687</v>
      </c>
      <c r="M495">
        <f t="shared" si="118"/>
        <v>0.15652415356178687</v>
      </c>
      <c r="N495" s="48">
        <f t="shared" si="121"/>
        <v>73.848095650451043</v>
      </c>
      <c r="R495" s="28">
        <v>11</v>
      </c>
      <c r="Y495" s="48">
        <v>0</v>
      </c>
      <c r="Z495">
        <v>4</v>
      </c>
      <c r="AA495" s="47">
        <v>21.25</v>
      </c>
      <c r="AB495">
        <v>0</v>
      </c>
      <c r="AC495">
        <f t="shared" si="82"/>
        <v>0</v>
      </c>
    </row>
    <row r="496" spans="1:29" x14ac:dyDescent="0.35">
      <c r="A496" s="48" t="s">
        <v>120</v>
      </c>
      <c r="B496" s="53">
        <v>44642</v>
      </c>
      <c r="C496" s="48">
        <v>10</v>
      </c>
      <c r="D496" s="48" t="s">
        <v>7</v>
      </c>
      <c r="E496" s="48" t="str">
        <f t="shared" si="101"/>
        <v>PVD10A</v>
      </c>
      <c r="F496" s="54">
        <v>144.65111250000001</v>
      </c>
      <c r="G496" s="54">
        <v>-38.228003399999999</v>
      </c>
      <c r="I496" s="28"/>
      <c r="J496" s="28"/>
      <c r="K496" s="28"/>
      <c r="R496" s="28">
        <v>28</v>
      </c>
      <c r="Y496" s="48">
        <v>0</v>
      </c>
      <c r="Z496">
        <v>4</v>
      </c>
      <c r="AA496" s="47">
        <v>21.25</v>
      </c>
      <c r="AB496">
        <v>0</v>
      </c>
      <c r="AC496">
        <f t="shared" si="82"/>
        <v>0</v>
      </c>
    </row>
    <row r="497" spans="1:29" x14ac:dyDescent="0.35">
      <c r="A497" s="48" t="s">
        <v>120</v>
      </c>
      <c r="B497" s="53">
        <v>44642</v>
      </c>
      <c r="C497" s="48">
        <v>10</v>
      </c>
      <c r="D497" s="48" t="s">
        <v>56</v>
      </c>
      <c r="E497" s="48" t="str">
        <f t="shared" si="101"/>
        <v>PVD10B</v>
      </c>
      <c r="F497" s="54">
        <v>144.65115990000001</v>
      </c>
      <c r="G497" s="54">
        <v>-38.228017909999998</v>
      </c>
      <c r="I497" s="28"/>
      <c r="J497" s="28"/>
      <c r="K497" s="28"/>
      <c r="R497" s="28"/>
      <c r="Y497" s="48">
        <v>0</v>
      </c>
      <c r="Z497">
        <v>1</v>
      </c>
      <c r="AA497" s="47">
        <v>0</v>
      </c>
      <c r="AB497">
        <v>0</v>
      </c>
      <c r="AC497">
        <f t="shared" si="82"/>
        <v>0</v>
      </c>
    </row>
    <row r="498" spans="1:29" x14ac:dyDescent="0.35">
      <c r="A498" s="48" t="s">
        <v>120</v>
      </c>
      <c r="B498" s="53">
        <v>44642</v>
      </c>
      <c r="C498" s="48">
        <v>10</v>
      </c>
      <c r="D498" s="48" t="s">
        <v>56</v>
      </c>
      <c r="E498" s="48" t="str">
        <f t="shared" si="101"/>
        <v>PVD10B</v>
      </c>
      <c r="F498" s="54">
        <v>144.65115990000001</v>
      </c>
      <c r="G498" s="54">
        <v>-38.228017909999998</v>
      </c>
      <c r="I498" s="28"/>
      <c r="J498" s="28"/>
      <c r="K498" s="28"/>
      <c r="R498" s="28"/>
      <c r="Y498" s="48">
        <v>0</v>
      </c>
      <c r="Z498">
        <v>1</v>
      </c>
      <c r="AA498" s="47">
        <v>0</v>
      </c>
      <c r="AB498">
        <v>0</v>
      </c>
      <c r="AC498">
        <f t="shared" si="82"/>
        <v>0</v>
      </c>
    </row>
    <row r="499" spans="1:29" x14ac:dyDescent="0.35">
      <c r="A499" s="48" t="s">
        <v>120</v>
      </c>
      <c r="B499" s="53">
        <v>44642</v>
      </c>
      <c r="C499" s="48">
        <v>10</v>
      </c>
      <c r="D499" s="48" t="s">
        <v>56</v>
      </c>
      <c r="E499" s="48" t="str">
        <f t="shared" si="101"/>
        <v>PVD10B</v>
      </c>
      <c r="F499" s="54">
        <v>144.65115990000001</v>
      </c>
      <c r="G499" s="54">
        <v>-38.228017909999998</v>
      </c>
      <c r="I499" s="28"/>
      <c r="J499" s="28"/>
      <c r="K499" s="28"/>
      <c r="R499" s="28"/>
      <c r="Y499" s="48">
        <v>0</v>
      </c>
      <c r="Z499">
        <v>1</v>
      </c>
      <c r="AA499" s="47">
        <v>0</v>
      </c>
      <c r="AB499">
        <v>0</v>
      </c>
      <c r="AC499">
        <f t="shared" si="82"/>
        <v>0</v>
      </c>
    </row>
    <row r="500" spans="1:29" x14ac:dyDescent="0.35">
      <c r="A500" s="48" t="s">
        <v>120</v>
      </c>
      <c r="B500" s="53">
        <v>44642</v>
      </c>
      <c r="C500" s="48">
        <v>10</v>
      </c>
      <c r="D500" s="48" t="s">
        <v>56</v>
      </c>
      <c r="E500" s="48" t="str">
        <f t="shared" si="101"/>
        <v>PVD10B</v>
      </c>
      <c r="F500" s="54">
        <v>144.65115990000001</v>
      </c>
      <c r="G500" s="54">
        <v>-38.228017909999998</v>
      </c>
      <c r="I500" s="28">
        <v>120</v>
      </c>
      <c r="J500" s="28">
        <v>170</v>
      </c>
      <c r="K500" s="28">
        <v>200</v>
      </c>
      <c r="L500" s="48">
        <f t="shared" ref="L500" si="122">0.00000628 *(((J500*K500)*I500)^1.4)</f>
        <v>11294.93853894667</v>
      </c>
      <c r="M500">
        <f t="shared" ref="M500" si="123">L500/1000</f>
        <v>11.294938538946671</v>
      </c>
      <c r="N500" s="48">
        <f t="shared" ref="N500" si="124">L500*0.4718</f>
        <v>5328.9520026750388</v>
      </c>
      <c r="R500" s="28"/>
      <c r="Y500" s="48">
        <v>0</v>
      </c>
      <c r="Z500">
        <v>1</v>
      </c>
      <c r="AA500" s="47">
        <v>0</v>
      </c>
      <c r="AB500">
        <v>0</v>
      </c>
      <c r="AC500">
        <f t="shared" si="82"/>
        <v>0</v>
      </c>
    </row>
    <row r="501" spans="1:29" x14ac:dyDescent="0.35">
      <c r="A501" s="48" t="s">
        <v>120</v>
      </c>
      <c r="B501" s="53">
        <v>44642</v>
      </c>
      <c r="C501" s="48">
        <v>10</v>
      </c>
      <c r="D501" s="48" t="s">
        <v>56</v>
      </c>
      <c r="E501" s="48" t="str">
        <f t="shared" si="101"/>
        <v>PVD10B</v>
      </c>
      <c r="F501" s="54">
        <v>144.65115990000001</v>
      </c>
      <c r="G501" s="54">
        <v>-38.228017909999998</v>
      </c>
      <c r="I501" s="28"/>
      <c r="J501" s="28"/>
      <c r="K501" s="28"/>
      <c r="R501" s="28"/>
      <c r="Y501" s="48">
        <v>0</v>
      </c>
      <c r="Z501">
        <v>1</v>
      </c>
      <c r="AA501" s="47">
        <v>0</v>
      </c>
      <c r="AB501">
        <v>0</v>
      </c>
      <c r="AC501">
        <f t="shared" si="82"/>
        <v>0</v>
      </c>
    </row>
    <row r="502" spans="1:29" x14ac:dyDescent="0.35">
      <c r="A502" s="48" t="s">
        <v>120</v>
      </c>
      <c r="B502" s="53">
        <v>44642</v>
      </c>
      <c r="C502" s="48">
        <v>11</v>
      </c>
      <c r="D502" s="48" t="s">
        <v>7</v>
      </c>
      <c r="E502" s="48" t="str">
        <f t="shared" si="101"/>
        <v>PVD11A</v>
      </c>
      <c r="F502" s="54">
        <v>144.65083100000001</v>
      </c>
      <c r="G502" s="54">
        <v>-38.228094769999998</v>
      </c>
      <c r="I502" s="28">
        <v>28</v>
      </c>
      <c r="J502" s="28">
        <v>51</v>
      </c>
      <c r="K502" s="28">
        <v>72</v>
      </c>
      <c r="L502" s="48">
        <f t="shared" ref="L502" si="125">0.00000628 *(((J502*K502)*I502)^1.4)</f>
        <v>65.289693398821655</v>
      </c>
      <c r="M502">
        <f t="shared" ref="M502:M503" si="126">L502/1000</f>
        <v>6.5289693398821652E-2</v>
      </c>
      <c r="N502" s="48">
        <f t="shared" ref="N502" si="127">L502*0.4718</f>
        <v>30.803677345564058</v>
      </c>
      <c r="R502" s="28">
        <v>15</v>
      </c>
      <c r="Y502" s="48">
        <v>0</v>
      </c>
      <c r="Z502">
        <v>2</v>
      </c>
      <c r="AA502" s="47">
        <v>93.75</v>
      </c>
      <c r="AB502">
        <v>0</v>
      </c>
      <c r="AC502">
        <f t="shared" si="82"/>
        <v>0</v>
      </c>
    </row>
    <row r="503" spans="1:29" x14ac:dyDescent="0.35">
      <c r="A503" s="48" t="s">
        <v>120</v>
      </c>
      <c r="B503" s="53">
        <v>44642</v>
      </c>
      <c r="C503" s="48">
        <v>11</v>
      </c>
      <c r="D503" s="48" t="s">
        <v>7</v>
      </c>
      <c r="E503" s="48" t="str">
        <f t="shared" si="101"/>
        <v>PVD11A</v>
      </c>
      <c r="F503" s="54">
        <v>144.65083100000001</v>
      </c>
      <c r="G503" s="54">
        <v>-38.228094769999998</v>
      </c>
      <c r="I503" s="28">
        <v>31</v>
      </c>
      <c r="J503" s="28">
        <v>22</v>
      </c>
      <c r="K503" s="28">
        <v>34</v>
      </c>
      <c r="L503" s="48">
        <f t="shared" ref="L503" si="128">0.00000628 *(((J503*K503)*I503)^1.4)</f>
        <v>8.1157423697505386</v>
      </c>
      <c r="M503">
        <f t="shared" si="126"/>
        <v>8.1157423697505379E-3</v>
      </c>
      <c r="N503" s="48">
        <f t="shared" ref="N503" si="129">L503*0.4718</f>
        <v>3.8290072500483041</v>
      </c>
      <c r="R503" s="28">
        <v>12</v>
      </c>
      <c r="Y503" s="48">
        <v>0</v>
      </c>
      <c r="Z503">
        <v>2</v>
      </c>
      <c r="AA503" s="47">
        <v>93.75</v>
      </c>
      <c r="AB503">
        <v>0</v>
      </c>
      <c r="AC503">
        <f t="shared" si="82"/>
        <v>0</v>
      </c>
    </row>
    <row r="504" spans="1:29" x14ac:dyDescent="0.35">
      <c r="A504" s="48" t="s">
        <v>120</v>
      </c>
      <c r="B504" s="53">
        <v>44642</v>
      </c>
      <c r="C504" s="48">
        <v>11</v>
      </c>
      <c r="D504" s="48" t="s">
        <v>7</v>
      </c>
      <c r="E504" s="48" t="str">
        <f t="shared" si="101"/>
        <v>PVD11A</v>
      </c>
      <c r="F504" s="54">
        <v>144.65083100000001</v>
      </c>
      <c r="G504" s="54">
        <v>-38.228094769999998</v>
      </c>
      <c r="I504" s="28"/>
      <c r="J504" s="28"/>
      <c r="K504" s="28"/>
      <c r="R504" s="28">
        <v>14</v>
      </c>
      <c r="Y504" s="48">
        <v>0</v>
      </c>
      <c r="Z504">
        <v>2</v>
      </c>
      <c r="AA504" s="47">
        <v>93.75</v>
      </c>
      <c r="AB504">
        <v>0</v>
      </c>
      <c r="AC504">
        <f t="shared" si="82"/>
        <v>0</v>
      </c>
    </row>
    <row r="505" spans="1:29" x14ac:dyDescent="0.35">
      <c r="A505" s="48" t="s">
        <v>120</v>
      </c>
      <c r="B505" s="53">
        <v>44642</v>
      </c>
      <c r="C505" s="48">
        <v>11</v>
      </c>
      <c r="D505" s="48" t="s">
        <v>7</v>
      </c>
      <c r="E505" s="48" t="str">
        <f t="shared" si="101"/>
        <v>PVD11A</v>
      </c>
      <c r="F505" s="54">
        <v>144.65083100000001</v>
      </c>
      <c r="G505" s="54">
        <v>-38.228094769999998</v>
      </c>
      <c r="I505" s="28"/>
      <c r="J505" s="28"/>
      <c r="K505" s="28"/>
      <c r="R505" s="28">
        <v>13</v>
      </c>
      <c r="Y505" s="48">
        <v>0</v>
      </c>
      <c r="Z505">
        <v>2</v>
      </c>
      <c r="AA505" s="47">
        <v>93.75</v>
      </c>
      <c r="AB505">
        <v>0</v>
      </c>
      <c r="AC505">
        <f t="shared" si="82"/>
        <v>0</v>
      </c>
    </row>
    <row r="506" spans="1:29" x14ac:dyDescent="0.35">
      <c r="A506" s="48" t="s">
        <v>120</v>
      </c>
      <c r="B506" s="53">
        <v>44642</v>
      </c>
      <c r="C506" s="48">
        <v>11</v>
      </c>
      <c r="D506" s="48" t="s">
        <v>7</v>
      </c>
      <c r="E506" s="48" t="str">
        <f t="shared" si="101"/>
        <v>PVD11A</v>
      </c>
      <c r="F506" s="54">
        <v>144.65083100000001</v>
      </c>
      <c r="G506" s="54">
        <v>-38.228094769999998</v>
      </c>
      <c r="I506" s="28"/>
      <c r="J506" s="28"/>
      <c r="K506" s="28"/>
      <c r="R506" s="28"/>
      <c r="Y506" s="48">
        <v>0</v>
      </c>
      <c r="Z506">
        <v>2</v>
      </c>
      <c r="AA506" s="47">
        <v>93.75</v>
      </c>
      <c r="AB506">
        <v>0</v>
      </c>
      <c r="AC506">
        <f t="shared" si="82"/>
        <v>0</v>
      </c>
    </row>
    <row r="507" spans="1:29" x14ac:dyDescent="0.35">
      <c r="A507" s="48" t="s">
        <v>120</v>
      </c>
      <c r="B507" s="53">
        <v>44642</v>
      </c>
      <c r="C507" s="48">
        <v>11</v>
      </c>
      <c r="D507" s="48" t="s">
        <v>56</v>
      </c>
      <c r="E507" s="48" t="str">
        <f t="shared" si="101"/>
        <v>PVD11B</v>
      </c>
      <c r="F507" s="54">
        <v>144.6508829</v>
      </c>
      <c r="G507" s="54">
        <v>-38.228113239999999</v>
      </c>
      <c r="R507" s="28">
        <v>12</v>
      </c>
      <c r="Y507" s="48">
        <v>0</v>
      </c>
      <c r="Z507">
        <v>0</v>
      </c>
      <c r="AA507" s="47">
        <v>92.5</v>
      </c>
      <c r="AB507">
        <v>0</v>
      </c>
      <c r="AC507">
        <f t="shared" si="82"/>
        <v>0</v>
      </c>
    </row>
    <row r="508" spans="1:29" x14ac:dyDescent="0.35">
      <c r="A508" s="48" t="s">
        <v>120</v>
      </c>
      <c r="B508" s="53">
        <v>44642</v>
      </c>
      <c r="C508" s="48">
        <v>11</v>
      </c>
      <c r="D508" s="48" t="s">
        <v>56</v>
      </c>
      <c r="E508" s="48" t="str">
        <f t="shared" si="101"/>
        <v>PVD11B</v>
      </c>
      <c r="F508" s="54">
        <v>144.6508829</v>
      </c>
      <c r="G508" s="54">
        <v>-38.228113239999999</v>
      </c>
      <c r="R508" s="28">
        <v>17</v>
      </c>
      <c r="Y508" s="48">
        <v>0</v>
      </c>
      <c r="Z508">
        <v>0</v>
      </c>
      <c r="AA508" s="47">
        <v>92.5</v>
      </c>
      <c r="AB508">
        <v>0</v>
      </c>
      <c r="AC508">
        <f t="shared" si="82"/>
        <v>0</v>
      </c>
    </row>
    <row r="509" spans="1:29" x14ac:dyDescent="0.35">
      <c r="A509" s="48" t="s">
        <v>120</v>
      </c>
      <c r="B509" s="53">
        <v>44642</v>
      </c>
      <c r="C509" s="48">
        <v>11</v>
      </c>
      <c r="D509" s="48" t="s">
        <v>56</v>
      </c>
      <c r="E509" s="48" t="str">
        <f t="shared" si="101"/>
        <v>PVD11B</v>
      </c>
      <c r="F509" s="54">
        <v>144.6508829</v>
      </c>
      <c r="G509" s="54">
        <v>-38.228113239999999</v>
      </c>
      <c r="R509" s="28">
        <v>16</v>
      </c>
      <c r="Y509" s="48">
        <v>0</v>
      </c>
      <c r="Z509">
        <v>0</v>
      </c>
      <c r="AA509" s="47">
        <v>92.5</v>
      </c>
      <c r="AB509">
        <v>0</v>
      </c>
      <c r="AC509">
        <f t="shared" si="82"/>
        <v>0</v>
      </c>
    </row>
    <row r="510" spans="1:29" x14ac:dyDescent="0.35">
      <c r="A510" s="48" t="s">
        <v>120</v>
      </c>
      <c r="B510" s="53">
        <v>44642</v>
      </c>
      <c r="C510" s="48">
        <v>11</v>
      </c>
      <c r="D510" s="48" t="s">
        <v>56</v>
      </c>
      <c r="E510" s="48" t="str">
        <f t="shared" si="101"/>
        <v>PVD11B</v>
      </c>
      <c r="F510" s="54">
        <v>144.6508829</v>
      </c>
      <c r="G510" s="54">
        <v>-38.228113239999999</v>
      </c>
      <c r="R510" s="28">
        <v>15</v>
      </c>
      <c r="Y510" s="48">
        <v>0</v>
      </c>
      <c r="Z510">
        <v>0</v>
      </c>
      <c r="AA510" s="47">
        <v>92.5</v>
      </c>
      <c r="AB510">
        <v>0</v>
      </c>
      <c r="AC510">
        <f t="shared" si="82"/>
        <v>0</v>
      </c>
    </row>
    <row r="511" spans="1:29" x14ac:dyDescent="0.35">
      <c r="A511" s="48" t="s">
        <v>120</v>
      </c>
      <c r="B511" s="53">
        <v>44642</v>
      </c>
      <c r="C511" s="48">
        <v>11</v>
      </c>
      <c r="D511" s="48" t="s">
        <v>56</v>
      </c>
      <c r="E511" s="48" t="str">
        <f t="shared" si="101"/>
        <v>PVD11B</v>
      </c>
      <c r="F511" s="54">
        <v>144.6508829</v>
      </c>
      <c r="G511" s="54">
        <v>-38.228113239999999</v>
      </c>
      <c r="R511" s="28"/>
      <c r="Y511" s="48">
        <v>0</v>
      </c>
      <c r="Z511">
        <v>0</v>
      </c>
      <c r="AA511" s="47">
        <v>92.5</v>
      </c>
      <c r="AB511">
        <v>0</v>
      </c>
      <c r="AC511">
        <f t="shared" si="82"/>
        <v>0</v>
      </c>
    </row>
    <row r="512" spans="1:29" x14ac:dyDescent="0.35">
      <c r="A512" s="48" t="s">
        <v>120</v>
      </c>
      <c r="B512" s="53">
        <v>44642</v>
      </c>
      <c r="C512" s="48">
        <v>12</v>
      </c>
      <c r="D512" s="48" t="s">
        <v>7</v>
      </c>
      <c r="E512" s="48" t="str">
        <f t="shared" si="101"/>
        <v>PVD12A</v>
      </c>
      <c r="F512" s="54">
        <v>144.65096550000001</v>
      </c>
      <c r="G512" s="54">
        <v>-38.228162920000003</v>
      </c>
      <c r="I512" s="28">
        <v>62</v>
      </c>
      <c r="J512" s="28">
        <v>96</v>
      </c>
      <c r="K512" s="28">
        <v>127</v>
      </c>
      <c r="L512" s="48">
        <f t="shared" ref="L512" si="130">0.00000628 *(((J512*K512)*I512)^1.4)</f>
        <v>1066.1368255631978</v>
      </c>
      <c r="M512">
        <f t="shared" ref="M512:M514" si="131">L512/1000</f>
        <v>1.0661368255631978</v>
      </c>
      <c r="N512" s="48">
        <f t="shared" ref="N512" si="132">L512*0.4718</f>
        <v>503.00335430071675</v>
      </c>
      <c r="R512" s="28">
        <v>37</v>
      </c>
      <c r="Y512" s="48">
        <v>0</v>
      </c>
      <c r="Z512">
        <v>3</v>
      </c>
      <c r="AA512" s="47">
        <v>13.75</v>
      </c>
      <c r="AB512">
        <v>0</v>
      </c>
      <c r="AC512">
        <f t="shared" si="82"/>
        <v>0</v>
      </c>
    </row>
    <row r="513" spans="1:29" x14ac:dyDescent="0.35">
      <c r="A513" s="48" t="s">
        <v>120</v>
      </c>
      <c r="B513" s="53">
        <v>44642</v>
      </c>
      <c r="C513" s="48">
        <v>12</v>
      </c>
      <c r="D513" s="48" t="s">
        <v>7</v>
      </c>
      <c r="E513" s="48" t="str">
        <f t="shared" si="101"/>
        <v>PVD12A</v>
      </c>
      <c r="F513" s="54">
        <v>144.65096550000001</v>
      </c>
      <c r="G513" s="54">
        <v>-38.228162920000003</v>
      </c>
      <c r="I513" s="28">
        <v>83</v>
      </c>
      <c r="J513" s="28">
        <v>115</v>
      </c>
      <c r="K513" s="28">
        <v>110</v>
      </c>
      <c r="L513" s="48">
        <f t="shared" ref="L513:L514" si="133">0.00000628 *(((J513*K513)*I513)^1.4)</f>
        <v>1688.8680071749798</v>
      </c>
      <c r="M513">
        <f t="shared" si="131"/>
        <v>1.6888680071749798</v>
      </c>
      <c r="N513" s="48">
        <f t="shared" ref="N513:N514" si="134">L513*0.4718</f>
        <v>796.80792578515548</v>
      </c>
      <c r="R513" s="28">
        <v>22</v>
      </c>
      <c r="Y513" s="48">
        <v>0</v>
      </c>
      <c r="Z513">
        <v>3</v>
      </c>
      <c r="AA513" s="47">
        <v>13.75</v>
      </c>
      <c r="AB513">
        <v>0</v>
      </c>
      <c r="AC513">
        <f t="shared" si="82"/>
        <v>0</v>
      </c>
    </row>
    <row r="514" spans="1:29" x14ac:dyDescent="0.35">
      <c r="A514" s="48" t="s">
        <v>120</v>
      </c>
      <c r="B514" s="53">
        <v>44642</v>
      </c>
      <c r="C514" s="48">
        <v>12</v>
      </c>
      <c r="D514" s="48" t="s">
        <v>7</v>
      </c>
      <c r="E514" s="48" t="str">
        <f t="shared" si="101"/>
        <v>PVD12A</v>
      </c>
      <c r="F514" s="54">
        <v>144.65096550000001</v>
      </c>
      <c r="G514" s="54">
        <v>-38.228162920000003</v>
      </c>
      <c r="I514" s="28">
        <v>102</v>
      </c>
      <c r="J514" s="28">
        <v>104</v>
      </c>
      <c r="K514" s="28">
        <v>89</v>
      </c>
      <c r="L514" s="48">
        <f t="shared" si="133"/>
        <v>1455.4341755564412</v>
      </c>
      <c r="M514">
        <f t="shared" si="131"/>
        <v>1.4554341755564413</v>
      </c>
      <c r="N514" s="48">
        <f t="shared" si="134"/>
        <v>686.67384402752896</v>
      </c>
      <c r="R514" s="28">
        <v>16</v>
      </c>
      <c r="Y514" s="48">
        <v>0</v>
      </c>
      <c r="Z514">
        <v>3</v>
      </c>
      <c r="AA514" s="47">
        <v>13.75</v>
      </c>
      <c r="AB514">
        <v>0</v>
      </c>
      <c r="AC514">
        <f t="shared" si="82"/>
        <v>0</v>
      </c>
    </row>
    <row r="515" spans="1:29" x14ac:dyDescent="0.35">
      <c r="A515" s="48" t="s">
        <v>120</v>
      </c>
      <c r="B515" s="53">
        <v>44642</v>
      </c>
      <c r="C515" s="48">
        <v>12</v>
      </c>
      <c r="D515" s="48" t="s">
        <v>7</v>
      </c>
      <c r="E515" s="48" t="str">
        <f t="shared" si="101"/>
        <v>PVD12A</v>
      </c>
      <c r="F515" s="54">
        <v>144.65096550000001</v>
      </c>
      <c r="G515" s="54">
        <v>-38.228162920000003</v>
      </c>
      <c r="I515" s="28"/>
      <c r="J515" s="28"/>
      <c r="K515" s="28"/>
      <c r="R515" s="28">
        <v>25</v>
      </c>
      <c r="Y515" s="48">
        <v>0</v>
      </c>
      <c r="Z515">
        <v>3</v>
      </c>
      <c r="AA515" s="47">
        <v>13.75</v>
      </c>
      <c r="AB515">
        <v>0</v>
      </c>
      <c r="AC515">
        <f t="shared" ref="AC515:AC578" si="135">Y515*(P515/2)*(Q515/2)*PI()</f>
        <v>0</v>
      </c>
    </row>
    <row r="516" spans="1:29" x14ac:dyDescent="0.35">
      <c r="A516" s="48" t="s">
        <v>120</v>
      </c>
      <c r="B516" s="53">
        <v>44642</v>
      </c>
      <c r="C516" s="48">
        <v>12</v>
      </c>
      <c r="D516" s="48" t="s">
        <v>7</v>
      </c>
      <c r="E516" s="48" t="str">
        <f t="shared" si="101"/>
        <v>PVD12A</v>
      </c>
      <c r="F516" s="54">
        <v>144.65096550000001</v>
      </c>
      <c r="G516" s="54">
        <v>-38.228162920000003</v>
      </c>
      <c r="I516" s="28"/>
      <c r="J516" s="28"/>
      <c r="K516" s="28"/>
      <c r="R516" s="28"/>
      <c r="Y516" s="48">
        <v>0</v>
      </c>
      <c r="Z516">
        <v>3</v>
      </c>
      <c r="AA516" s="47">
        <v>13.75</v>
      </c>
      <c r="AB516">
        <v>0</v>
      </c>
      <c r="AC516">
        <f t="shared" si="135"/>
        <v>0</v>
      </c>
    </row>
    <row r="517" spans="1:29" x14ac:dyDescent="0.35">
      <c r="A517" s="48" t="s">
        <v>120</v>
      </c>
      <c r="B517" s="53">
        <v>44642</v>
      </c>
      <c r="C517" s="48">
        <v>12</v>
      </c>
      <c r="D517" s="48" t="s">
        <v>56</v>
      </c>
      <c r="E517" s="48" t="str">
        <f t="shared" si="101"/>
        <v>PVD12B</v>
      </c>
      <c r="F517" s="54">
        <v>144.65100269999999</v>
      </c>
      <c r="G517" s="54">
        <v>-38.22818693</v>
      </c>
      <c r="I517" s="28">
        <v>60</v>
      </c>
      <c r="J517" s="28">
        <v>80</v>
      </c>
      <c r="K517" s="28">
        <v>51</v>
      </c>
      <c r="L517" s="48">
        <f t="shared" ref="L517" si="136">0.00000628 *(((J517*K517)*I517)^1.4)</f>
        <v>219.93564569330141</v>
      </c>
      <c r="M517">
        <f t="shared" ref="M517:M520" si="137">L517/1000</f>
        <v>0.2199356456933014</v>
      </c>
      <c r="N517" s="48">
        <f t="shared" ref="N517" si="138">L517*0.4718</f>
        <v>103.76563763809961</v>
      </c>
      <c r="R517" s="28">
        <v>35</v>
      </c>
      <c r="Y517" s="48">
        <v>0</v>
      </c>
      <c r="Z517">
        <v>4</v>
      </c>
      <c r="AA517" s="47">
        <v>38.75</v>
      </c>
      <c r="AB517">
        <v>0</v>
      </c>
      <c r="AC517">
        <f t="shared" si="135"/>
        <v>0</v>
      </c>
    </row>
    <row r="518" spans="1:29" x14ac:dyDescent="0.35">
      <c r="A518" s="48" t="s">
        <v>120</v>
      </c>
      <c r="B518" s="53">
        <v>44642</v>
      </c>
      <c r="C518" s="48">
        <v>12</v>
      </c>
      <c r="D518" s="48" t="s">
        <v>56</v>
      </c>
      <c r="E518" s="48" t="str">
        <f t="shared" si="101"/>
        <v>PVD12B</v>
      </c>
      <c r="F518" s="54">
        <v>144.65100269999999</v>
      </c>
      <c r="G518" s="54">
        <v>-38.22818693</v>
      </c>
      <c r="I518" s="28">
        <v>110</v>
      </c>
      <c r="J518" s="28">
        <v>106</v>
      </c>
      <c r="K518" s="28">
        <v>92</v>
      </c>
      <c r="L518" s="48">
        <f t="shared" ref="L518:L520" si="139">0.00000628 *(((J518*K518)*I518)^1.4)</f>
        <v>1740.3659292262332</v>
      </c>
      <c r="M518">
        <f t="shared" si="137"/>
        <v>1.7403659292262332</v>
      </c>
      <c r="N518" s="48">
        <f t="shared" ref="N518:N520" si="140">L518*0.4718</f>
        <v>821.10464540893679</v>
      </c>
      <c r="R518" s="28">
        <v>32</v>
      </c>
      <c r="Y518" s="48">
        <v>0</v>
      </c>
      <c r="Z518">
        <v>4</v>
      </c>
      <c r="AA518" s="47">
        <v>38.75</v>
      </c>
      <c r="AB518">
        <v>0</v>
      </c>
      <c r="AC518">
        <f t="shared" si="135"/>
        <v>0</v>
      </c>
    </row>
    <row r="519" spans="1:29" x14ac:dyDescent="0.35">
      <c r="A519" s="48" t="s">
        <v>120</v>
      </c>
      <c r="B519" s="53">
        <v>44642</v>
      </c>
      <c r="C519" s="48">
        <v>12</v>
      </c>
      <c r="D519" s="48" t="s">
        <v>56</v>
      </c>
      <c r="E519" s="48" t="str">
        <f t="shared" si="101"/>
        <v>PVD12B</v>
      </c>
      <c r="F519" s="54">
        <v>144.65100269999999</v>
      </c>
      <c r="G519" s="54">
        <v>-38.22818693</v>
      </c>
      <c r="I519" s="28">
        <v>98</v>
      </c>
      <c r="J519" s="28">
        <v>100</v>
      </c>
      <c r="K519" s="28">
        <v>95</v>
      </c>
      <c r="L519" s="48">
        <f t="shared" si="139"/>
        <v>1427.2143283792082</v>
      </c>
      <c r="M519">
        <f t="shared" si="137"/>
        <v>1.4272143283792083</v>
      </c>
      <c r="N519" s="48">
        <f t="shared" si="140"/>
        <v>673.3597201293104</v>
      </c>
      <c r="R519" s="28">
        <v>14</v>
      </c>
      <c r="Y519" s="48">
        <v>0</v>
      </c>
      <c r="Z519">
        <v>4</v>
      </c>
      <c r="AA519" s="47">
        <v>38.75</v>
      </c>
      <c r="AB519">
        <v>0</v>
      </c>
      <c r="AC519">
        <f t="shared" si="135"/>
        <v>0</v>
      </c>
    </row>
    <row r="520" spans="1:29" x14ac:dyDescent="0.35">
      <c r="A520" s="48" t="s">
        <v>120</v>
      </c>
      <c r="B520" s="53">
        <v>44642</v>
      </c>
      <c r="C520" s="48">
        <v>12</v>
      </c>
      <c r="D520" s="48" t="s">
        <v>56</v>
      </c>
      <c r="E520" s="48" t="str">
        <f t="shared" si="101"/>
        <v>PVD12B</v>
      </c>
      <c r="F520" s="54">
        <v>144.65100269999999</v>
      </c>
      <c r="G520" s="54">
        <v>-38.22818693</v>
      </c>
      <c r="I520" s="28">
        <v>90</v>
      </c>
      <c r="J520" s="28">
        <v>75</v>
      </c>
      <c r="K520" s="28">
        <v>100</v>
      </c>
      <c r="L520" s="48">
        <f t="shared" si="139"/>
        <v>909.88169022077705</v>
      </c>
      <c r="M520">
        <f t="shared" si="137"/>
        <v>0.90988169022077703</v>
      </c>
      <c r="N520" s="48">
        <f t="shared" si="140"/>
        <v>429.28218144616261</v>
      </c>
      <c r="R520" s="28">
        <v>20</v>
      </c>
      <c r="Y520" s="48">
        <v>0</v>
      </c>
      <c r="Z520">
        <v>4</v>
      </c>
      <c r="AA520" s="47">
        <v>38.75</v>
      </c>
      <c r="AB520">
        <v>0</v>
      </c>
      <c r="AC520">
        <f t="shared" si="135"/>
        <v>0</v>
      </c>
    </row>
    <row r="521" spans="1:29" x14ac:dyDescent="0.35">
      <c r="A521" s="48" t="s">
        <v>120</v>
      </c>
      <c r="B521" s="53">
        <v>44642</v>
      </c>
      <c r="C521" s="48">
        <v>12</v>
      </c>
      <c r="D521" s="48" t="s">
        <v>56</v>
      </c>
      <c r="E521" s="48" t="str">
        <f t="shared" si="101"/>
        <v>PVD12B</v>
      </c>
      <c r="F521" s="54">
        <v>144.65100269999999</v>
      </c>
      <c r="G521" s="54">
        <v>-38.22818693</v>
      </c>
      <c r="I521" s="28"/>
      <c r="J521" s="28"/>
      <c r="K521" s="28"/>
      <c r="R521" s="28">
        <v>12</v>
      </c>
      <c r="Y521" s="48">
        <v>0</v>
      </c>
      <c r="Z521">
        <v>4</v>
      </c>
      <c r="AA521" s="47">
        <v>38.75</v>
      </c>
      <c r="AB521">
        <v>0</v>
      </c>
      <c r="AC521">
        <f t="shared" si="135"/>
        <v>0</v>
      </c>
    </row>
    <row r="522" spans="1:29" x14ac:dyDescent="0.35">
      <c r="A522" s="48" t="s">
        <v>120</v>
      </c>
      <c r="B522" s="53">
        <v>44642</v>
      </c>
      <c r="C522" s="48">
        <v>13</v>
      </c>
      <c r="D522" s="48" t="s">
        <v>7</v>
      </c>
      <c r="E522" s="48" t="str">
        <f t="shared" si="101"/>
        <v>PVD13A</v>
      </c>
      <c r="F522" s="54">
        <v>144.65068479999999</v>
      </c>
      <c r="G522" s="54">
        <v>-38.228243159999998</v>
      </c>
      <c r="I522" s="28">
        <v>51</v>
      </c>
      <c r="J522" s="28">
        <v>71</v>
      </c>
      <c r="K522" s="28">
        <v>88</v>
      </c>
      <c r="L522" s="48">
        <f t="shared" ref="L522" si="141">0.00000628 *(((J522*K522)*I522)^1.4)</f>
        <v>318.12318324180433</v>
      </c>
      <c r="M522">
        <f t="shared" ref="M522:M527" si="142">L522/1000</f>
        <v>0.31812318324180433</v>
      </c>
      <c r="N522" s="48">
        <f t="shared" ref="N522" si="143">L522*0.4718</f>
        <v>150.09051785348328</v>
      </c>
      <c r="R522" s="28">
        <v>13</v>
      </c>
      <c r="Y522" s="48">
        <v>0</v>
      </c>
      <c r="Z522">
        <v>17</v>
      </c>
      <c r="AA522" s="47">
        <v>36.25</v>
      </c>
      <c r="AB522">
        <v>0</v>
      </c>
      <c r="AC522">
        <f t="shared" si="135"/>
        <v>0</v>
      </c>
    </row>
    <row r="523" spans="1:29" x14ac:dyDescent="0.35">
      <c r="A523" s="48" t="s">
        <v>120</v>
      </c>
      <c r="B523" s="53">
        <v>44642</v>
      </c>
      <c r="C523" s="48">
        <v>13</v>
      </c>
      <c r="D523" s="48" t="s">
        <v>7</v>
      </c>
      <c r="E523" s="48" t="str">
        <f t="shared" si="101"/>
        <v>PVD13A</v>
      </c>
      <c r="F523" s="54">
        <v>144.65068479999999</v>
      </c>
      <c r="G523" s="54">
        <v>-38.228243159999998</v>
      </c>
      <c r="I523" s="28">
        <v>15</v>
      </c>
      <c r="J523" s="28">
        <v>11</v>
      </c>
      <c r="K523" s="28">
        <v>11</v>
      </c>
      <c r="L523" s="48">
        <f t="shared" ref="L523:L527" si="144">0.00000628 *(((J523*K523)*I523)^1.4)</f>
        <v>0.22929095590136311</v>
      </c>
      <c r="M523">
        <f t="shared" si="142"/>
        <v>2.2929095590136311E-4</v>
      </c>
      <c r="N523" s="48">
        <f t="shared" ref="N523:N527" si="145">L523*0.4718</f>
        <v>0.10817947299426312</v>
      </c>
      <c r="R523" s="28">
        <v>39</v>
      </c>
      <c r="Y523" s="48">
        <v>0</v>
      </c>
      <c r="Z523">
        <v>17</v>
      </c>
      <c r="AA523" s="47">
        <v>36.25</v>
      </c>
      <c r="AB523">
        <v>0</v>
      </c>
      <c r="AC523">
        <f t="shared" si="135"/>
        <v>0</v>
      </c>
    </row>
    <row r="524" spans="1:29" x14ac:dyDescent="0.35">
      <c r="A524" s="48" t="s">
        <v>120</v>
      </c>
      <c r="B524" s="53">
        <v>44642</v>
      </c>
      <c r="C524" s="48">
        <v>13</v>
      </c>
      <c r="D524" s="48" t="s">
        <v>7</v>
      </c>
      <c r="E524" s="48" t="str">
        <f t="shared" si="101"/>
        <v>PVD13A</v>
      </c>
      <c r="F524" s="54">
        <v>144.65068479999999</v>
      </c>
      <c r="G524" s="54">
        <v>-38.228243159999998</v>
      </c>
      <c r="I524" s="28">
        <v>16</v>
      </c>
      <c r="J524" s="28">
        <v>11</v>
      </c>
      <c r="K524" s="28">
        <v>8</v>
      </c>
      <c r="L524" s="48">
        <f t="shared" si="144"/>
        <v>0.16069536871839823</v>
      </c>
      <c r="M524">
        <f t="shared" si="142"/>
        <v>1.6069536871839824E-4</v>
      </c>
      <c r="N524" s="48">
        <f t="shared" si="145"/>
        <v>7.5816074961340282E-2</v>
      </c>
      <c r="R524" s="28">
        <v>15</v>
      </c>
      <c r="Y524" s="48">
        <v>0</v>
      </c>
      <c r="Z524">
        <v>17</v>
      </c>
      <c r="AA524" s="47">
        <v>36.25</v>
      </c>
      <c r="AB524">
        <v>0</v>
      </c>
      <c r="AC524">
        <f t="shared" si="135"/>
        <v>0</v>
      </c>
    </row>
    <row r="525" spans="1:29" x14ac:dyDescent="0.35">
      <c r="A525" s="48" t="s">
        <v>120</v>
      </c>
      <c r="B525" s="53">
        <v>44642</v>
      </c>
      <c r="C525" s="48">
        <v>13</v>
      </c>
      <c r="D525" s="48" t="s">
        <v>7</v>
      </c>
      <c r="E525" s="48" t="str">
        <f t="shared" si="101"/>
        <v>PVD13A</v>
      </c>
      <c r="F525" s="54">
        <v>144.65068479999999</v>
      </c>
      <c r="G525" s="54">
        <v>-38.228243159999998</v>
      </c>
      <c r="I525" s="28">
        <v>25</v>
      </c>
      <c r="J525" s="28">
        <v>7</v>
      </c>
      <c r="K525" s="28">
        <v>6</v>
      </c>
      <c r="L525" s="48">
        <f t="shared" si="144"/>
        <v>0.10656747172892089</v>
      </c>
      <c r="M525">
        <f t="shared" si="142"/>
        <v>1.065674717289209E-4</v>
      </c>
      <c r="N525" s="48">
        <f t="shared" si="145"/>
        <v>5.0278533161704879E-2</v>
      </c>
      <c r="R525" s="28">
        <v>23</v>
      </c>
      <c r="Y525" s="48">
        <v>0</v>
      </c>
      <c r="Z525">
        <v>17</v>
      </c>
      <c r="AA525" s="47">
        <v>36.25</v>
      </c>
      <c r="AB525">
        <v>0</v>
      </c>
      <c r="AC525">
        <f t="shared" si="135"/>
        <v>0</v>
      </c>
    </row>
    <row r="526" spans="1:29" x14ac:dyDescent="0.35">
      <c r="A526" s="48" t="s">
        <v>120</v>
      </c>
      <c r="B526" s="53">
        <v>44642</v>
      </c>
      <c r="C526" s="48">
        <v>13</v>
      </c>
      <c r="D526" s="48" t="s">
        <v>7</v>
      </c>
      <c r="E526" s="48" t="str">
        <f t="shared" si="101"/>
        <v>PVD13A</v>
      </c>
      <c r="F526" s="54">
        <v>144.65068479999999</v>
      </c>
      <c r="G526" s="54">
        <v>-38.228243159999998</v>
      </c>
      <c r="I526" s="28">
        <v>70</v>
      </c>
      <c r="J526" s="28">
        <v>113</v>
      </c>
      <c r="K526" s="28">
        <v>118</v>
      </c>
      <c r="L526" s="48">
        <f t="shared" si="144"/>
        <v>1432.3248635807165</v>
      </c>
      <c r="M526">
        <f t="shared" si="142"/>
        <v>1.4323248635807164</v>
      </c>
      <c r="N526" s="48">
        <f t="shared" si="145"/>
        <v>675.77087063738202</v>
      </c>
      <c r="R526" s="28"/>
      <c r="Y526" s="48">
        <v>0</v>
      </c>
      <c r="Z526">
        <v>17</v>
      </c>
      <c r="AA526" s="47">
        <v>36.25</v>
      </c>
      <c r="AB526">
        <v>0</v>
      </c>
      <c r="AC526">
        <f t="shared" si="135"/>
        <v>0</v>
      </c>
    </row>
    <row r="527" spans="1:29" x14ac:dyDescent="0.35">
      <c r="A527" s="48" t="s">
        <v>120</v>
      </c>
      <c r="B527" s="53">
        <v>44642</v>
      </c>
      <c r="C527" s="48">
        <v>13</v>
      </c>
      <c r="D527" s="48" t="s">
        <v>56</v>
      </c>
      <c r="E527" s="48" t="str">
        <f t="shared" si="101"/>
        <v>PVD13B</v>
      </c>
      <c r="F527" s="54">
        <v>144.6507379</v>
      </c>
      <c r="G527" s="54">
        <v>-38.228272670000003</v>
      </c>
      <c r="I527" s="28">
        <v>108</v>
      </c>
      <c r="J527" s="28">
        <v>77</v>
      </c>
      <c r="K527" s="28">
        <v>77</v>
      </c>
      <c r="L527" s="48">
        <f t="shared" si="144"/>
        <v>845.13664274971484</v>
      </c>
      <c r="M527">
        <f t="shared" si="142"/>
        <v>0.84513664274971478</v>
      </c>
      <c r="N527" s="48">
        <f t="shared" si="145"/>
        <v>398.73546804931544</v>
      </c>
      <c r="R527" s="28">
        <v>18</v>
      </c>
      <c r="Y527" s="48">
        <v>0</v>
      </c>
      <c r="Z527">
        <v>1</v>
      </c>
      <c r="AA527" s="47">
        <v>40</v>
      </c>
      <c r="AB527">
        <v>0</v>
      </c>
      <c r="AC527">
        <f t="shared" si="135"/>
        <v>0</v>
      </c>
    </row>
    <row r="528" spans="1:29" x14ac:dyDescent="0.35">
      <c r="A528" s="48" t="s">
        <v>120</v>
      </c>
      <c r="B528" s="53">
        <v>44642</v>
      </c>
      <c r="C528" s="48">
        <v>13</v>
      </c>
      <c r="D528" s="48" t="s">
        <v>56</v>
      </c>
      <c r="E528" s="48" t="str">
        <f t="shared" si="101"/>
        <v>PVD13B</v>
      </c>
      <c r="F528" s="54">
        <v>144.6507379</v>
      </c>
      <c r="G528" s="54">
        <v>-38.228272670000003</v>
      </c>
      <c r="I528" s="28"/>
      <c r="J528" s="28"/>
      <c r="K528" s="28"/>
      <c r="R528" s="28">
        <v>22</v>
      </c>
      <c r="Y528" s="48">
        <v>0</v>
      </c>
      <c r="Z528">
        <v>1</v>
      </c>
      <c r="AA528" s="47">
        <v>40</v>
      </c>
      <c r="AB528">
        <v>0</v>
      </c>
      <c r="AC528">
        <f t="shared" si="135"/>
        <v>0</v>
      </c>
    </row>
    <row r="529" spans="1:29" x14ac:dyDescent="0.35">
      <c r="A529" s="48" t="s">
        <v>120</v>
      </c>
      <c r="B529" s="53">
        <v>44642</v>
      </c>
      <c r="C529" s="48">
        <v>13</v>
      </c>
      <c r="D529" s="48" t="s">
        <v>56</v>
      </c>
      <c r="E529" s="48" t="str">
        <f t="shared" si="101"/>
        <v>PVD13B</v>
      </c>
      <c r="F529" s="54">
        <v>144.6507379</v>
      </c>
      <c r="G529" s="54">
        <v>-38.228272670000003</v>
      </c>
      <c r="I529" s="28"/>
      <c r="J529" s="28"/>
      <c r="K529" s="28"/>
      <c r="R529" s="28">
        <v>15</v>
      </c>
      <c r="Y529" s="48">
        <v>0</v>
      </c>
      <c r="Z529">
        <v>1</v>
      </c>
      <c r="AA529" s="47">
        <v>40</v>
      </c>
      <c r="AB529">
        <v>0</v>
      </c>
      <c r="AC529">
        <f t="shared" si="135"/>
        <v>0</v>
      </c>
    </row>
    <row r="530" spans="1:29" x14ac:dyDescent="0.35">
      <c r="A530" s="48" t="s">
        <v>120</v>
      </c>
      <c r="B530" s="53">
        <v>44642</v>
      </c>
      <c r="C530" s="48">
        <v>13</v>
      </c>
      <c r="D530" s="48" t="s">
        <v>56</v>
      </c>
      <c r="E530" s="48" t="str">
        <f t="shared" si="101"/>
        <v>PVD13B</v>
      </c>
      <c r="F530" s="54">
        <v>144.6507379</v>
      </c>
      <c r="G530" s="54">
        <v>-38.228272670000003</v>
      </c>
      <c r="I530" s="28"/>
      <c r="J530" s="28"/>
      <c r="K530" s="28"/>
      <c r="R530" s="28">
        <v>18</v>
      </c>
      <c r="Y530" s="48">
        <v>0</v>
      </c>
      <c r="Z530">
        <v>1</v>
      </c>
      <c r="AA530" s="47">
        <v>40</v>
      </c>
      <c r="AB530">
        <v>0</v>
      </c>
      <c r="AC530">
        <f t="shared" si="135"/>
        <v>0</v>
      </c>
    </row>
    <row r="531" spans="1:29" x14ac:dyDescent="0.35">
      <c r="A531" s="48" t="s">
        <v>120</v>
      </c>
      <c r="B531" s="53">
        <v>44642</v>
      </c>
      <c r="C531" s="48">
        <v>13</v>
      </c>
      <c r="D531" s="48" t="s">
        <v>56</v>
      </c>
      <c r="E531" s="48" t="str">
        <f t="shared" ref="E531:E594" si="146">CONCATENATE(A531,C531,D531)</f>
        <v>PVD13B</v>
      </c>
      <c r="F531" s="54">
        <v>144.6507379</v>
      </c>
      <c r="G531" s="54">
        <v>-38.228272670000003</v>
      </c>
      <c r="I531" s="28"/>
      <c r="J531" s="28"/>
      <c r="K531" s="28"/>
      <c r="R531" s="28"/>
      <c r="Y531" s="48">
        <v>0</v>
      </c>
      <c r="Z531">
        <v>1</v>
      </c>
      <c r="AA531" s="47">
        <v>40</v>
      </c>
      <c r="AB531">
        <v>0</v>
      </c>
      <c r="AC531">
        <f t="shared" si="135"/>
        <v>0</v>
      </c>
    </row>
    <row r="532" spans="1:29" x14ac:dyDescent="0.35">
      <c r="A532" s="48" t="s">
        <v>120</v>
      </c>
      <c r="B532" s="53">
        <v>44642</v>
      </c>
      <c r="C532" s="48">
        <v>14</v>
      </c>
      <c r="D532" s="48" t="s">
        <v>7</v>
      </c>
      <c r="E532" s="48" t="str">
        <f t="shared" si="146"/>
        <v>PVD14A</v>
      </c>
      <c r="F532" s="54">
        <v>144.65080979999999</v>
      </c>
      <c r="G532" s="54">
        <v>-38.228346600000002</v>
      </c>
      <c r="I532" s="28">
        <v>60</v>
      </c>
      <c r="J532" s="28">
        <v>35</v>
      </c>
      <c r="K532" s="28">
        <v>40</v>
      </c>
      <c r="L532" s="48">
        <f t="shared" ref="L532" si="147">0.00000628 *(((J532*K532)*I532)^1.4)</f>
        <v>49.198362059546788</v>
      </c>
      <c r="M532">
        <f t="shared" ref="M532:M533" si="148">L532/1000</f>
        <v>4.9198362059546787E-2</v>
      </c>
      <c r="N532" s="48">
        <f t="shared" ref="N532" si="149">L532*0.4718</f>
        <v>23.211787219694173</v>
      </c>
      <c r="R532" s="28">
        <v>18</v>
      </c>
      <c r="Y532" s="48">
        <v>0</v>
      </c>
      <c r="Z532">
        <v>2</v>
      </c>
      <c r="AA532" s="47">
        <v>45</v>
      </c>
      <c r="AB532">
        <v>0</v>
      </c>
      <c r="AC532">
        <f t="shared" si="135"/>
        <v>0</v>
      </c>
    </row>
    <row r="533" spans="1:29" x14ac:dyDescent="0.35">
      <c r="A533" s="48" t="s">
        <v>120</v>
      </c>
      <c r="B533" s="53">
        <v>44642</v>
      </c>
      <c r="C533" s="48">
        <v>14</v>
      </c>
      <c r="D533" s="48" t="s">
        <v>7</v>
      </c>
      <c r="E533" s="48" t="str">
        <f t="shared" si="146"/>
        <v>PVD14A</v>
      </c>
      <c r="F533" s="54">
        <v>144.65080979999999</v>
      </c>
      <c r="G533" s="54">
        <v>-38.228346600000002</v>
      </c>
      <c r="I533" s="28">
        <v>63</v>
      </c>
      <c r="J533" s="28">
        <v>100</v>
      </c>
      <c r="K533" s="28">
        <v>140</v>
      </c>
      <c r="L533" s="48">
        <f t="shared" ref="L533" si="150">0.00000628 *(((J533*K533)*I533)^1.4)</f>
        <v>1323.1700526588313</v>
      </c>
      <c r="M533">
        <f t="shared" si="148"/>
        <v>1.3231700526588313</v>
      </c>
      <c r="N533" s="48">
        <f t="shared" ref="N533" si="151">L533*0.4718</f>
        <v>624.27163084443657</v>
      </c>
      <c r="R533" s="28">
        <v>25</v>
      </c>
      <c r="Y533" s="48">
        <v>0</v>
      </c>
      <c r="Z533">
        <v>2</v>
      </c>
      <c r="AA533" s="47">
        <v>45</v>
      </c>
      <c r="AB533">
        <v>0</v>
      </c>
      <c r="AC533">
        <f t="shared" si="135"/>
        <v>0</v>
      </c>
    </row>
    <row r="534" spans="1:29" x14ac:dyDescent="0.35">
      <c r="A534" s="48" t="s">
        <v>120</v>
      </c>
      <c r="B534" s="53">
        <v>44642</v>
      </c>
      <c r="C534" s="48">
        <v>14</v>
      </c>
      <c r="D534" s="48" t="s">
        <v>7</v>
      </c>
      <c r="E534" s="48" t="str">
        <f t="shared" si="146"/>
        <v>PVD14A</v>
      </c>
      <c r="F534" s="54">
        <v>144.65080979999999</v>
      </c>
      <c r="G534" s="54">
        <v>-38.228346600000002</v>
      </c>
      <c r="I534" s="28"/>
      <c r="J534" s="28"/>
      <c r="K534" s="28"/>
      <c r="R534" s="28">
        <v>27</v>
      </c>
      <c r="Y534" s="48">
        <v>0</v>
      </c>
      <c r="Z534">
        <v>2</v>
      </c>
      <c r="AA534" s="47">
        <v>45</v>
      </c>
      <c r="AB534">
        <v>0</v>
      </c>
      <c r="AC534">
        <f t="shared" si="135"/>
        <v>0</v>
      </c>
    </row>
    <row r="535" spans="1:29" x14ac:dyDescent="0.35">
      <c r="A535" s="48" t="s">
        <v>120</v>
      </c>
      <c r="B535" s="53">
        <v>44642</v>
      </c>
      <c r="C535" s="48">
        <v>14</v>
      </c>
      <c r="D535" s="48" t="s">
        <v>7</v>
      </c>
      <c r="E535" s="48" t="str">
        <f t="shared" si="146"/>
        <v>PVD14A</v>
      </c>
      <c r="F535" s="54">
        <v>144.65080979999999</v>
      </c>
      <c r="G535" s="54">
        <v>-38.228346600000002</v>
      </c>
      <c r="I535" s="28"/>
      <c r="J535" s="28"/>
      <c r="K535" s="28"/>
      <c r="R535" s="28">
        <v>15</v>
      </c>
      <c r="Y535" s="48">
        <v>0</v>
      </c>
      <c r="Z535">
        <v>2</v>
      </c>
      <c r="AA535" s="47">
        <v>45</v>
      </c>
      <c r="AB535">
        <v>0</v>
      </c>
      <c r="AC535">
        <f t="shared" si="135"/>
        <v>0</v>
      </c>
    </row>
    <row r="536" spans="1:29" x14ac:dyDescent="0.35">
      <c r="A536" s="48" t="s">
        <v>120</v>
      </c>
      <c r="B536" s="53">
        <v>44642</v>
      </c>
      <c r="C536" s="48">
        <v>14</v>
      </c>
      <c r="D536" s="48" t="s">
        <v>7</v>
      </c>
      <c r="E536" s="48" t="str">
        <f t="shared" si="146"/>
        <v>PVD14A</v>
      </c>
      <c r="F536" s="54">
        <v>144.65080979999999</v>
      </c>
      <c r="G536" s="54">
        <v>-38.228346600000002</v>
      </c>
      <c r="I536" s="28"/>
      <c r="J536" s="28"/>
      <c r="K536" s="28"/>
      <c r="R536" s="28">
        <v>20</v>
      </c>
      <c r="Y536" s="48">
        <v>0</v>
      </c>
      <c r="Z536">
        <v>2</v>
      </c>
      <c r="AA536" s="47">
        <v>45</v>
      </c>
      <c r="AB536">
        <v>0</v>
      </c>
      <c r="AC536">
        <f t="shared" si="135"/>
        <v>0</v>
      </c>
    </row>
    <row r="537" spans="1:29" x14ac:dyDescent="0.35">
      <c r="A537" s="48" t="s">
        <v>120</v>
      </c>
      <c r="B537" s="53">
        <v>44642</v>
      </c>
      <c r="C537" s="48">
        <v>14</v>
      </c>
      <c r="D537" s="48" t="s">
        <v>56</v>
      </c>
      <c r="E537" s="48" t="str">
        <f t="shared" si="146"/>
        <v>PVD14B</v>
      </c>
      <c r="F537" s="54">
        <v>144.65085640000001</v>
      </c>
      <c r="G537" s="54">
        <v>-38.228377610000003</v>
      </c>
      <c r="I537" s="28">
        <v>92</v>
      </c>
      <c r="J537" s="28">
        <v>135</v>
      </c>
      <c r="K537" s="28">
        <v>173</v>
      </c>
      <c r="L537" s="48">
        <f t="shared" ref="L537" si="152">0.00000628 *(((J537*K537)*I537)^1.4)</f>
        <v>4602.5066247877985</v>
      </c>
      <c r="M537">
        <f t="shared" ref="M537:M538" si="153">L537/1000</f>
        <v>4.6025066247877984</v>
      </c>
      <c r="N537" s="48">
        <f t="shared" ref="N537" si="154">L537*0.4718</f>
        <v>2171.4626255748835</v>
      </c>
      <c r="R537" s="28"/>
      <c r="S537" s="28">
        <v>80</v>
      </c>
      <c r="T537" s="28">
        <v>45</v>
      </c>
      <c r="U537" s="28">
        <v>50</v>
      </c>
      <c r="V537" s="51">
        <f t="shared" ref="V537" si="155">(0.51*(T537*U537))-0.38215</f>
        <v>1147.1178500000001</v>
      </c>
      <c r="W537" s="51">
        <f t="shared" ref="W537" si="156">V537/1000</f>
        <v>1.1471178500000001</v>
      </c>
      <c r="X537" s="51">
        <f t="shared" ref="X537" si="157">V537*0.4718</f>
        <v>541.21020163000003</v>
      </c>
      <c r="Y537" s="48">
        <v>0</v>
      </c>
      <c r="Z537">
        <v>2</v>
      </c>
      <c r="AA537" s="47">
        <v>0</v>
      </c>
      <c r="AB537">
        <v>0</v>
      </c>
      <c r="AC537">
        <f t="shared" si="135"/>
        <v>0</v>
      </c>
    </row>
    <row r="538" spans="1:29" x14ac:dyDescent="0.35">
      <c r="A538" s="48" t="s">
        <v>120</v>
      </c>
      <c r="B538" s="53">
        <v>44642</v>
      </c>
      <c r="C538" s="48">
        <v>14</v>
      </c>
      <c r="D538" s="48" t="s">
        <v>56</v>
      </c>
      <c r="E538" s="48" t="str">
        <f t="shared" si="146"/>
        <v>PVD14B</v>
      </c>
      <c r="F538" s="54">
        <v>144.65085640000001</v>
      </c>
      <c r="G538" s="54">
        <v>-38.228377610000003</v>
      </c>
      <c r="I538" s="28">
        <v>115</v>
      </c>
      <c r="J538" s="28">
        <v>140</v>
      </c>
      <c r="K538" s="28">
        <v>80</v>
      </c>
      <c r="L538" s="48">
        <f t="shared" ref="L538" si="158">0.00000628 *(((J538*K538)*I538)^1.4)</f>
        <v>2248.2357632857215</v>
      </c>
      <c r="M538">
        <f t="shared" si="153"/>
        <v>2.2482357632857215</v>
      </c>
      <c r="N538" s="48">
        <f t="shared" ref="N538" si="159">L538*0.4718</f>
        <v>1060.7176331182034</v>
      </c>
      <c r="R538" s="28"/>
      <c r="S538" s="28"/>
      <c r="T538" s="28"/>
      <c r="U538" s="28"/>
      <c r="Y538" s="48">
        <v>0</v>
      </c>
      <c r="Z538">
        <v>2</v>
      </c>
      <c r="AA538" s="47">
        <v>0</v>
      </c>
      <c r="AB538">
        <v>0</v>
      </c>
      <c r="AC538">
        <f t="shared" si="135"/>
        <v>0</v>
      </c>
    </row>
    <row r="539" spans="1:29" x14ac:dyDescent="0.35">
      <c r="A539" s="48" t="s">
        <v>120</v>
      </c>
      <c r="B539" s="53">
        <v>44642</v>
      </c>
      <c r="C539" s="48">
        <v>14</v>
      </c>
      <c r="D539" s="48" t="s">
        <v>56</v>
      </c>
      <c r="E539" s="48" t="str">
        <f t="shared" si="146"/>
        <v>PVD14B</v>
      </c>
      <c r="F539" s="54">
        <v>144.65085640000001</v>
      </c>
      <c r="G539" s="54">
        <v>-38.228377610000003</v>
      </c>
      <c r="I539" s="28"/>
      <c r="J539" s="28"/>
      <c r="K539" s="28"/>
      <c r="R539" s="28"/>
      <c r="S539" s="28"/>
      <c r="T539" s="28"/>
      <c r="U539" s="28"/>
      <c r="Y539" s="48">
        <v>0</v>
      </c>
      <c r="Z539">
        <v>2</v>
      </c>
      <c r="AA539" s="47">
        <v>0</v>
      </c>
      <c r="AB539">
        <v>0</v>
      </c>
      <c r="AC539">
        <f t="shared" si="135"/>
        <v>0</v>
      </c>
    </row>
    <row r="540" spans="1:29" x14ac:dyDescent="0.35">
      <c r="A540" s="48" t="s">
        <v>120</v>
      </c>
      <c r="B540" s="53">
        <v>44642</v>
      </c>
      <c r="C540" s="48">
        <v>14</v>
      </c>
      <c r="D540" s="48" t="s">
        <v>56</v>
      </c>
      <c r="E540" s="48" t="str">
        <f t="shared" si="146"/>
        <v>PVD14B</v>
      </c>
      <c r="F540" s="54">
        <v>144.65085640000001</v>
      </c>
      <c r="G540" s="54">
        <v>-38.228377610000003</v>
      </c>
      <c r="I540" s="28"/>
      <c r="J540" s="28"/>
      <c r="K540" s="28"/>
      <c r="R540" s="28"/>
      <c r="S540" s="28"/>
      <c r="T540" s="28"/>
      <c r="U540" s="28"/>
      <c r="Y540" s="48">
        <v>0</v>
      </c>
      <c r="Z540">
        <v>2</v>
      </c>
      <c r="AA540" s="47">
        <v>0</v>
      </c>
      <c r="AB540">
        <v>0</v>
      </c>
      <c r="AC540">
        <f t="shared" si="135"/>
        <v>0</v>
      </c>
    </row>
    <row r="541" spans="1:29" x14ac:dyDescent="0.35">
      <c r="A541" s="48" t="s">
        <v>120</v>
      </c>
      <c r="B541" s="53">
        <v>44642</v>
      </c>
      <c r="C541" s="48">
        <v>14</v>
      </c>
      <c r="D541" s="48" t="s">
        <v>56</v>
      </c>
      <c r="E541" s="48" t="str">
        <f t="shared" si="146"/>
        <v>PVD14B</v>
      </c>
      <c r="F541" s="54">
        <v>144.65085640000001</v>
      </c>
      <c r="G541" s="54">
        <v>-38.228377610000003</v>
      </c>
      <c r="I541" s="28"/>
      <c r="J541" s="28"/>
      <c r="K541" s="28"/>
      <c r="R541" s="28"/>
      <c r="S541" s="28"/>
      <c r="T541" s="28"/>
      <c r="U541" s="28"/>
      <c r="Y541" s="48">
        <v>0</v>
      </c>
      <c r="Z541">
        <v>2</v>
      </c>
      <c r="AA541" s="47">
        <v>0</v>
      </c>
      <c r="AB541">
        <v>0</v>
      </c>
      <c r="AC541">
        <f t="shared" si="135"/>
        <v>0</v>
      </c>
    </row>
    <row r="542" spans="1:29" x14ac:dyDescent="0.35">
      <c r="A542" s="48" t="s">
        <v>120</v>
      </c>
      <c r="B542" s="53">
        <v>44642</v>
      </c>
      <c r="C542" s="48">
        <v>15</v>
      </c>
      <c r="D542" s="48" t="s">
        <v>7</v>
      </c>
      <c r="E542" s="48" t="str">
        <f t="shared" si="146"/>
        <v>PVD15A</v>
      </c>
      <c r="F542" s="54">
        <v>144.65053409999999</v>
      </c>
      <c r="G542" s="54">
        <v>-38.228418400000002</v>
      </c>
      <c r="I542" s="28">
        <v>50</v>
      </c>
      <c r="J542" s="28">
        <v>48</v>
      </c>
      <c r="K542" s="28">
        <v>62</v>
      </c>
      <c r="L542" s="48">
        <f t="shared" ref="L542" si="160">0.00000628 *(((J542*K542)*I542)^1.4)</f>
        <v>109.54782199324043</v>
      </c>
      <c r="M542">
        <f t="shared" ref="M542:M546" si="161">L542/1000</f>
        <v>0.10954782199324044</v>
      </c>
      <c r="N542" s="48">
        <f t="shared" ref="N542" si="162">L542*0.4718</f>
        <v>51.684662416410838</v>
      </c>
      <c r="R542" s="28">
        <v>15</v>
      </c>
      <c r="Y542" s="48">
        <v>0</v>
      </c>
      <c r="Z542">
        <v>9</v>
      </c>
      <c r="AA542">
        <v>48.75</v>
      </c>
      <c r="AB542">
        <v>0</v>
      </c>
      <c r="AC542">
        <f t="shared" si="135"/>
        <v>0</v>
      </c>
    </row>
    <row r="543" spans="1:29" x14ac:dyDescent="0.35">
      <c r="A543" s="48" t="s">
        <v>120</v>
      </c>
      <c r="B543" s="53">
        <v>44642</v>
      </c>
      <c r="C543" s="48">
        <v>15</v>
      </c>
      <c r="D543" s="48" t="s">
        <v>7</v>
      </c>
      <c r="E543" s="48" t="str">
        <f t="shared" si="146"/>
        <v>PVD15A</v>
      </c>
      <c r="F543" s="54">
        <v>144.65053409999999</v>
      </c>
      <c r="G543" s="54">
        <v>-38.228418400000002</v>
      </c>
      <c r="I543" s="28">
        <v>61</v>
      </c>
      <c r="J543" s="28">
        <v>44</v>
      </c>
      <c r="K543" s="28">
        <v>46</v>
      </c>
      <c r="L543" s="48">
        <f t="shared" ref="L543:L546" si="163">0.00000628 *(((J543*K543)*I543)^1.4)</f>
        <v>84.35602836717716</v>
      </c>
      <c r="M543">
        <f t="shared" si="161"/>
        <v>8.4356028367177163E-2</v>
      </c>
      <c r="N543" s="48">
        <f t="shared" ref="N543:N546" si="164">L543*0.4718</f>
        <v>39.799174183634186</v>
      </c>
      <c r="R543" s="28">
        <v>14</v>
      </c>
      <c r="Y543" s="48">
        <v>0</v>
      </c>
      <c r="Z543">
        <v>9</v>
      </c>
      <c r="AA543">
        <v>48.75</v>
      </c>
      <c r="AB543">
        <v>0</v>
      </c>
      <c r="AC543">
        <f t="shared" si="135"/>
        <v>0</v>
      </c>
    </row>
    <row r="544" spans="1:29" x14ac:dyDescent="0.35">
      <c r="A544" s="48" t="s">
        <v>120</v>
      </c>
      <c r="B544" s="53">
        <v>44642</v>
      </c>
      <c r="C544" s="48">
        <v>15</v>
      </c>
      <c r="D544" s="48" t="s">
        <v>7</v>
      </c>
      <c r="E544" s="48" t="str">
        <f t="shared" si="146"/>
        <v>PVD15A</v>
      </c>
      <c r="F544" s="54">
        <v>144.65053409999999</v>
      </c>
      <c r="G544" s="54">
        <v>-38.228418400000002</v>
      </c>
      <c r="I544" s="28">
        <v>44</v>
      </c>
      <c r="J544" s="28">
        <v>18</v>
      </c>
      <c r="K544" s="28">
        <v>18</v>
      </c>
      <c r="L544" s="48">
        <f t="shared" si="163"/>
        <v>4.1072998101810398</v>
      </c>
      <c r="M544">
        <f t="shared" si="161"/>
        <v>4.1072998101810395E-3</v>
      </c>
      <c r="N544" s="48">
        <f t="shared" si="164"/>
        <v>1.9378240504434145</v>
      </c>
      <c r="R544" s="28">
        <v>14</v>
      </c>
      <c r="Y544" s="48">
        <v>0</v>
      </c>
      <c r="Z544">
        <v>9</v>
      </c>
      <c r="AA544">
        <v>48.75</v>
      </c>
      <c r="AB544">
        <v>0</v>
      </c>
      <c r="AC544">
        <f t="shared" si="135"/>
        <v>0</v>
      </c>
    </row>
    <row r="545" spans="1:29" x14ac:dyDescent="0.35">
      <c r="A545" s="48" t="s">
        <v>120</v>
      </c>
      <c r="B545" s="53">
        <v>44642</v>
      </c>
      <c r="C545" s="48">
        <v>15</v>
      </c>
      <c r="D545" s="48" t="s">
        <v>7</v>
      </c>
      <c r="E545" s="48" t="str">
        <f t="shared" si="146"/>
        <v>PVD15A</v>
      </c>
      <c r="F545" s="54">
        <v>144.65053409999999</v>
      </c>
      <c r="G545" s="54">
        <v>-38.228418400000002</v>
      </c>
      <c r="I545" s="28">
        <v>37</v>
      </c>
      <c r="J545" s="28">
        <v>32</v>
      </c>
      <c r="K545" s="28">
        <v>36</v>
      </c>
      <c r="L545" s="48">
        <f t="shared" si="163"/>
        <v>19.031609942686316</v>
      </c>
      <c r="M545">
        <f t="shared" si="161"/>
        <v>1.9031609942686316E-2</v>
      </c>
      <c r="N545" s="48">
        <f t="shared" si="164"/>
        <v>8.9791135709594041</v>
      </c>
      <c r="R545" s="28">
        <v>15</v>
      </c>
      <c r="Y545" s="48">
        <v>0</v>
      </c>
      <c r="Z545">
        <v>9</v>
      </c>
      <c r="AA545">
        <v>48.75</v>
      </c>
      <c r="AB545">
        <v>0</v>
      </c>
      <c r="AC545">
        <f t="shared" si="135"/>
        <v>0</v>
      </c>
    </row>
    <row r="546" spans="1:29" x14ac:dyDescent="0.35">
      <c r="A546" s="48" t="s">
        <v>120</v>
      </c>
      <c r="B546" s="53">
        <v>44642</v>
      </c>
      <c r="C546" s="48">
        <v>15</v>
      </c>
      <c r="D546" s="48" t="s">
        <v>7</v>
      </c>
      <c r="E546" s="48" t="str">
        <f t="shared" si="146"/>
        <v>PVD15A</v>
      </c>
      <c r="F546" s="54">
        <v>144.65053409999999</v>
      </c>
      <c r="G546" s="54">
        <v>-38.228418400000002</v>
      </c>
      <c r="I546" s="28">
        <v>34</v>
      </c>
      <c r="J546" s="28">
        <v>24</v>
      </c>
      <c r="K546" s="28">
        <v>32</v>
      </c>
      <c r="L546" s="48">
        <f t="shared" si="163"/>
        <v>9.58375793050112</v>
      </c>
      <c r="M546">
        <f t="shared" si="161"/>
        <v>9.5837579305011206E-3</v>
      </c>
      <c r="N546" s="48">
        <f t="shared" si="164"/>
        <v>4.5216169916104283</v>
      </c>
      <c r="R546" s="28"/>
      <c r="Y546" s="48">
        <v>0</v>
      </c>
      <c r="Z546">
        <v>9</v>
      </c>
      <c r="AA546">
        <v>48.75</v>
      </c>
      <c r="AB546">
        <v>0</v>
      </c>
      <c r="AC546">
        <f t="shared" si="135"/>
        <v>0</v>
      </c>
    </row>
    <row r="547" spans="1:29" x14ac:dyDescent="0.35">
      <c r="A547" s="48" t="s">
        <v>120</v>
      </c>
      <c r="B547" s="53">
        <v>44642</v>
      </c>
      <c r="C547" s="48">
        <v>15</v>
      </c>
      <c r="D547" s="48" t="s">
        <v>56</v>
      </c>
      <c r="E547" s="48" t="str">
        <f t="shared" si="146"/>
        <v>PVD15B</v>
      </c>
      <c r="F547" s="54">
        <v>144.65058389999999</v>
      </c>
      <c r="G547" s="54">
        <v>-38.228454239999998</v>
      </c>
      <c r="R547" s="28">
        <v>16</v>
      </c>
      <c r="Y547" s="48">
        <v>0</v>
      </c>
      <c r="Z547">
        <v>0</v>
      </c>
      <c r="AA547">
        <v>9</v>
      </c>
      <c r="AB547">
        <v>0</v>
      </c>
      <c r="AC547">
        <f t="shared" si="135"/>
        <v>0</v>
      </c>
    </row>
    <row r="548" spans="1:29" x14ac:dyDescent="0.35">
      <c r="A548" s="48" t="s">
        <v>120</v>
      </c>
      <c r="B548" s="53">
        <v>44642</v>
      </c>
      <c r="C548" s="48">
        <v>15</v>
      </c>
      <c r="D548" s="48" t="s">
        <v>56</v>
      </c>
      <c r="E548" s="48" t="str">
        <f t="shared" si="146"/>
        <v>PVD15B</v>
      </c>
      <c r="F548" s="54">
        <v>144.65058389999999</v>
      </c>
      <c r="G548" s="54">
        <v>-38.228454239999998</v>
      </c>
      <c r="R548" s="28"/>
      <c r="Y548" s="48">
        <v>0</v>
      </c>
      <c r="Z548">
        <v>0</v>
      </c>
      <c r="AA548">
        <v>9</v>
      </c>
      <c r="AB548">
        <v>0</v>
      </c>
      <c r="AC548">
        <f t="shared" si="135"/>
        <v>0</v>
      </c>
    </row>
    <row r="549" spans="1:29" x14ac:dyDescent="0.35">
      <c r="A549" s="48" t="s">
        <v>120</v>
      </c>
      <c r="B549" s="53">
        <v>44642</v>
      </c>
      <c r="C549" s="48">
        <v>15</v>
      </c>
      <c r="D549" s="48" t="s">
        <v>56</v>
      </c>
      <c r="E549" s="48" t="str">
        <f t="shared" si="146"/>
        <v>PVD15B</v>
      </c>
      <c r="F549" s="54">
        <v>144.65058389999999</v>
      </c>
      <c r="G549" s="54">
        <v>-38.228454239999998</v>
      </c>
      <c r="R549" s="28">
        <v>13</v>
      </c>
      <c r="Y549" s="48">
        <v>0</v>
      </c>
      <c r="Z549">
        <v>0</v>
      </c>
      <c r="AA549">
        <v>9</v>
      </c>
      <c r="AB549">
        <v>0</v>
      </c>
      <c r="AC549">
        <f t="shared" si="135"/>
        <v>0</v>
      </c>
    </row>
    <row r="550" spans="1:29" x14ac:dyDescent="0.35">
      <c r="A550" s="48" t="s">
        <v>120</v>
      </c>
      <c r="B550" s="53">
        <v>44642</v>
      </c>
      <c r="C550" s="48">
        <v>15</v>
      </c>
      <c r="D550" s="48" t="s">
        <v>56</v>
      </c>
      <c r="E550" s="48" t="str">
        <f t="shared" si="146"/>
        <v>PVD15B</v>
      </c>
      <c r="F550" s="54">
        <v>144.65058389999999</v>
      </c>
      <c r="G550" s="54">
        <v>-38.228454239999998</v>
      </c>
      <c r="R550" s="28">
        <v>9</v>
      </c>
      <c r="Y550" s="48">
        <v>0</v>
      </c>
      <c r="Z550">
        <v>0</v>
      </c>
      <c r="AA550">
        <v>9</v>
      </c>
      <c r="AB550">
        <v>0</v>
      </c>
      <c r="AC550">
        <f t="shared" si="135"/>
        <v>0</v>
      </c>
    </row>
    <row r="551" spans="1:29" x14ac:dyDescent="0.35">
      <c r="A551" s="48" t="s">
        <v>120</v>
      </c>
      <c r="B551" s="53">
        <v>44642</v>
      </c>
      <c r="C551" s="48">
        <v>15</v>
      </c>
      <c r="D551" s="48" t="s">
        <v>56</v>
      </c>
      <c r="E551" s="48" t="str">
        <f t="shared" si="146"/>
        <v>PVD15B</v>
      </c>
      <c r="F551" s="54">
        <v>144.65058389999999</v>
      </c>
      <c r="G551" s="54">
        <v>-38.228454239999998</v>
      </c>
      <c r="R551" s="28"/>
      <c r="Y551" s="48">
        <v>0</v>
      </c>
      <c r="Z551">
        <v>0</v>
      </c>
      <c r="AA551">
        <v>9</v>
      </c>
      <c r="AB551">
        <v>0</v>
      </c>
      <c r="AC551">
        <f t="shared" si="135"/>
        <v>0</v>
      </c>
    </row>
    <row r="552" spans="1:29" x14ac:dyDescent="0.35">
      <c r="A552" s="48" t="s">
        <v>120</v>
      </c>
      <c r="B552" s="53">
        <v>44642</v>
      </c>
      <c r="C552" s="48">
        <v>16</v>
      </c>
      <c r="D552" s="48" t="s">
        <v>7</v>
      </c>
      <c r="E552" s="48" t="str">
        <f t="shared" si="146"/>
        <v>PVD16A</v>
      </c>
      <c r="F552" s="54">
        <v>144.6506297</v>
      </c>
      <c r="G552" s="54">
        <v>-38.228542699999998</v>
      </c>
      <c r="I552" s="28">
        <v>90</v>
      </c>
      <c r="J552" s="28">
        <v>70</v>
      </c>
      <c r="K552" s="28">
        <v>270</v>
      </c>
      <c r="L552" s="48">
        <f t="shared" ref="L552" si="165">0.00000628 *(((J552*K552)*I552)^1.4)</f>
        <v>3318.5295011283965</v>
      </c>
      <c r="M552">
        <f t="shared" ref="M552:M553" si="166">L552/1000</f>
        <v>3.3185295011283964</v>
      </c>
      <c r="N552" s="48">
        <f t="shared" ref="N552" si="167">L552*0.4718</f>
        <v>1565.6822186323775</v>
      </c>
      <c r="R552" s="28">
        <v>8</v>
      </c>
      <c r="Y552" s="48">
        <v>0</v>
      </c>
      <c r="Z552">
        <v>2</v>
      </c>
      <c r="AA552">
        <v>1.25</v>
      </c>
      <c r="AB552">
        <v>0</v>
      </c>
      <c r="AC552">
        <f t="shared" si="135"/>
        <v>0</v>
      </c>
    </row>
    <row r="553" spans="1:29" x14ac:dyDescent="0.35">
      <c r="A553" s="48" t="s">
        <v>120</v>
      </c>
      <c r="B553" s="53">
        <v>44642</v>
      </c>
      <c r="C553" s="48">
        <v>16</v>
      </c>
      <c r="D553" s="48" t="s">
        <v>7</v>
      </c>
      <c r="E553" s="48" t="str">
        <f t="shared" si="146"/>
        <v>PVD16A</v>
      </c>
      <c r="F553" s="54">
        <v>144.6506297</v>
      </c>
      <c r="G553" s="54">
        <v>-38.228542699999998</v>
      </c>
      <c r="I553" s="28">
        <v>90</v>
      </c>
      <c r="J553" s="28">
        <v>80</v>
      </c>
      <c r="K553" s="28">
        <v>60</v>
      </c>
      <c r="L553" s="48">
        <f t="shared" ref="L553" si="168">0.00000628 *(((J553*K553)*I553)^1.4)</f>
        <v>487.12104113840326</v>
      </c>
      <c r="M553">
        <f t="shared" si="166"/>
        <v>0.48712104113840327</v>
      </c>
      <c r="N553" s="48">
        <f t="shared" ref="N553" si="169">L553*0.4718</f>
        <v>229.82370720909864</v>
      </c>
      <c r="R553" s="28">
        <v>10</v>
      </c>
      <c r="Y553" s="48">
        <v>0</v>
      </c>
      <c r="Z553">
        <v>2</v>
      </c>
      <c r="AA553">
        <v>1.25</v>
      </c>
      <c r="AB553">
        <v>0</v>
      </c>
      <c r="AC553">
        <f t="shared" si="135"/>
        <v>0</v>
      </c>
    </row>
    <row r="554" spans="1:29" x14ac:dyDescent="0.35">
      <c r="A554" s="48" t="s">
        <v>120</v>
      </c>
      <c r="B554" s="53">
        <v>44642</v>
      </c>
      <c r="C554" s="48">
        <v>16</v>
      </c>
      <c r="D554" s="48" t="s">
        <v>7</v>
      </c>
      <c r="E554" s="48" t="str">
        <f t="shared" si="146"/>
        <v>PVD16A</v>
      </c>
      <c r="F554" s="54">
        <v>144.6506297</v>
      </c>
      <c r="G554" s="54">
        <v>-38.228542699999998</v>
      </c>
      <c r="I554" s="28"/>
      <c r="J554" s="28"/>
      <c r="K554" s="28"/>
      <c r="R554" s="28">
        <v>13</v>
      </c>
      <c r="Y554" s="48">
        <v>0</v>
      </c>
      <c r="Z554">
        <v>2</v>
      </c>
      <c r="AA554">
        <v>1.25</v>
      </c>
      <c r="AB554">
        <v>0</v>
      </c>
      <c r="AC554">
        <f t="shared" si="135"/>
        <v>0</v>
      </c>
    </row>
    <row r="555" spans="1:29" x14ac:dyDescent="0.35">
      <c r="A555" s="48" t="s">
        <v>120</v>
      </c>
      <c r="B555" s="53">
        <v>44642</v>
      </c>
      <c r="C555" s="48">
        <v>16</v>
      </c>
      <c r="D555" s="48" t="s">
        <v>7</v>
      </c>
      <c r="E555" s="48" t="str">
        <f t="shared" si="146"/>
        <v>PVD16A</v>
      </c>
      <c r="F555" s="54">
        <v>144.6506297</v>
      </c>
      <c r="G555" s="54">
        <v>-38.228542699999998</v>
      </c>
      <c r="I555" s="28"/>
      <c r="J555" s="28"/>
      <c r="K555" s="28"/>
      <c r="R555" s="28">
        <v>7</v>
      </c>
      <c r="Y555" s="48">
        <v>0</v>
      </c>
      <c r="Z555">
        <v>2</v>
      </c>
      <c r="AA555">
        <v>1.25</v>
      </c>
      <c r="AB555">
        <v>0</v>
      </c>
      <c r="AC555">
        <f t="shared" si="135"/>
        <v>0</v>
      </c>
    </row>
    <row r="556" spans="1:29" x14ac:dyDescent="0.35">
      <c r="A556" s="48" t="s">
        <v>120</v>
      </c>
      <c r="B556" s="53">
        <v>44642</v>
      </c>
      <c r="C556" s="48">
        <v>16</v>
      </c>
      <c r="D556" s="48" t="s">
        <v>7</v>
      </c>
      <c r="E556" s="48" t="str">
        <f t="shared" si="146"/>
        <v>PVD16A</v>
      </c>
      <c r="F556" s="54">
        <v>144.6506297</v>
      </c>
      <c r="G556" s="54">
        <v>-38.228542699999998</v>
      </c>
      <c r="I556" s="28"/>
      <c r="J556" s="28"/>
      <c r="K556" s="28"/>
      <c r="R556" s="28">
        <v>8</v>
      </c>
      <c r="Y556" s="48">
        <v>0</v>
      </c>
      <c r="Z556">
        <v>2</v>
      </c>
      <c r="AA556">
        <v>1.25</v>
      </c>
      <c r="AB556">
        <v>0</v>
      </c>
      <c r="AC556">
        <f t="shared" si="135"/>
        <v>0</v>
      </c>
    </row>
    <row r="557" spans="1:29" x14ac:dyDescent="0.35">
      <c r="A557" s="48" t="s">
        <v>120</v>
      </c>
      <c r="B557" s="53">
        <v>44642</v>
      </c>
      <c r="C557" s="48">
        <v>16</v>
      </c>
      <c r="D557" s="48" t="s">
        <v>56</v>
      </c>
      <c r="E557" s="48" t="str">
        <f t="shared" si="146"/>
        <v>PVD16B</v>
      </c>
      <c r="F557" s="54">
        <v>144.65067690000001</v>
      </c>
      <c r="G557" s="54">
        <v>-38.228552520000001</v>
      </c>
      <c r="I557" s="28">
        <v>90</v>
      </c>
      <c r="J557" s="28">
        <v>85</v>
      </c>
      <c r="K557" s="28">
        <v>90</v>
      </c>
      <c r="L557" s="48">
        <f t="shared" ref="L557" si="170">0.00000628 *(((J557*K557)*I557)^1.4)</f>
        <v>935.45987989676689</v>
      </c>
      <c r="M557">
        <f t="shared" ref="M557:M559" si="171">L557/1000</f>
        <v>0.93545987989676693</v>
      </c>
      <c r="N557" s="48">
        <f t="shared" ref="N557" si="172">L557*0.4718</f>
        <v>441.34997133529464</v>
      </c>
      <c r="R557" s="28"/>
      <c r="Y557" s="48">
        <v>0</v>
      </c>
      <c r="Z557">
        <v>3</v>
      </c>
      <c r="AA557">
        <v>0</v>
      </c>
      <c r="AB557">
        <v>10</v>
      </c>
      <c r="AC557">
        <f t="shared" si="135"/>
        <v>0</v>
      </c>
    </row>
    <row r="558" spans="1:29" x14ac:dyDescent="0.35">
      <c r="A558" s="48" t="s">
        <v>120</v>
      </c>
      <c r="B558" s="53">
        <v>44642</v>
      </c>
      <c r="C558" s="48">
        <v>16</v>
      </c>
      <c r="D558" s="48" t="s">
        <v>56</v>
      </c>
      <c r="E558" s="48" t="str">
        <f t="shared" si="146"/>
        <v>PVD16B</v>
      </c>
      <c r="F558" s="54">
        <v>144.65067690000001</v>
      </c>
      <c r="G558" s="54">
        <v>-38.228552520000001</v>
      </c>
      <c r="I558" s="28">
        <v>80</v>
      </c>
      <c r="J558" s="28">
        <v>35</v>
      </c>
      <c r="K558" s="28">
        <v>75</v>
      </c>
      <c r="L558" s="48">
        <f t="shared" ref="L558:L559" si="173">0.00000628 *(((J558*K558)*I558)^1.4)</f>
        <v>177.44618078524303</v>
      </c>
      <c r="M558">
        <f t="shared" si="171"/>
        <v>0.17744618078524302</v>
      </c>
      <c r="N558" s="48">
        <f t="shared" ref="N558:N559" si="174">L558*0.4718</f>
        <v>83.719108094477662</v>
      </c>
      <c r="R558" s="28"/>
      <c r="Y558" s="48">
        <v>0</v>
      </c>
      <c r="Z558">
        <v>3</v>
      </c>
      <c r="AA558">
        <v>0</v>
      </c>
      <c r="AB558">
        <v>10</v>
      </c>
      <c r="AC558">
        <f t="shared" si="135"/>
        <v>0</v>
      </c>
    </row>
    <row r="559" spans="1:29" x14ac:dyDescent="0.35">
      <c r="A559" s="48" t="s">
        <v>120</v>
      </c>
      <c r="B559" s="53">
        <v>44642</v>
      </c>
      <c r="C559" s="48">
        <v>16</v>
      </c>
      <c r="D559" s="48" t="s">
        <v>56</v>
      </c>
      <c r="E559" s="48" t="str">
        <f t="shared" si="146"/>
        <v>PVD16B</v>
      </c>
      <c r="F559" s="54">
        <v>144.65067690000001</v>
      </c>
      <c r="G559" s="54">
        <v>-38.228552520000001</v>
      </c>
      <c r="I559" s="28">
        <v>50</v>
      </c>
      <c r="J559" s="28">
        <v>20</v>
      </c>
      <c r="K559" s="28">
        <v>30</v>
      </c>
      <c r="L559" s="48">
        <f t="shared" si="173"/>
        <v>11.639368024690025</v>
      </c>
      <c r="M559">
        <f t="shared" si="171"/>
        <v>1.1639368024690025E-2</v>
      </c>
      <c r="N559" s="48">
        <f t="shared" si="174"/>
        <v>5.4914538340487535</v>
      </c>
      <c r="R559" s="28"/>
      <c r="Y559" s="48">
        <v>0</v>
      </c>
      <c r="Z559">
        <v>3</v>
      </c>
      <c r="AA559">
        <v>0</v>
      </c>
      <c r="AB559">
        <v>10</v>
      </c>
      <c r="AC559">
        <f t="shared" si="135"/>
        <v>0</v>
      </c>
    </row>
    <row r="560" spans="1:29" x14ac:dyDescent="0.35">
      <c r="A560" s="48" t="s">
        <v>120</v>
      </c>
      <c r="B560" s="53">
        <v>44642</v>
      </c>
      <c r="C560" s="48">
        <v>16</v>
      </c>
      <c r="D560" s="48" t="s">
        <v>56</v>
      </c>
      <c r="E560" s="48" t="str">
        <f t="shared" si="146"/>
        <v>PVD16B</v>
      </c>
      <c r="F560" s="54">
        <v>144.65067690000001</v>
      </c>
      <c r="G560" s="54">
        <v>-38.228552520000001</v>
      </c>
      <c r="I560" s="28"/>
      <c r="J560" s="28"/>
      <c r="K560" s="28"/>
      <c r="R560" s="28"/>
      <c r="Y560" s="48">
        <v>0</v>
      </c>
      <c r="Z560">
        <v>3</v>
      </c>
      <c r="AA560">
        <v>0</v>
      </c>
      <c r="AB560">
        <v>10</v>
      </c>
      <c r="AC560">
        <f t="shared" si="135"/>
        <v>0</v>
      </c>
    </row>
    <row r="561" spans="1:29" x14ac:dyDescent="0.35">
      <c r="A561" s="48" t="s">
        <v>120</v>
      </c>
      <c r="B561" s="53">
        <v>44642</v>
      </c>
      <c r="C561" s="48">
        <v>16</v>
      </c>
      <c r="D561" s="48" t="s">
        <v>56</v>
      </c>
      <c r="E561" s="48" t="str">
        <f t="shared" si="146"/>
        <v>PVD16B</v>
      </c>
      <c r="F561" s="54">
        <v>144.65067690000001</v>
      </c>
      <c r="G561" s="54">
        <v>-38.228552520000001</v>
      </c>
      <c r="I561" s="28"/>
      <c r="J561" s="28"/>
      <c r="K561" s="28"/>
      <c r="R561" s="28"/>
      <c r="Y561" s="48">
        <v>0</v>
      </c>
      <c r="Z561">
        <v>3</v>
      </c>
      <c r="AA561">
        <v>0</v>
      </c>
      <c r="AB561">
        <v>10</v>
      </c>
      <c r="AC561">
        <f t="shared" si="135"/>
        <v>0</v>
      </c>
    </row>
    <row r="562" spans="1:29" x14ac:dyDescent="0.35">
      <c r="A562" s="48" t="s">
        <v>120</v>
      </c>
      <c r="B562" s="53">
        <v>44642</v>
      </c>
      <c r="C562" s="48">
        <v>17</v>
      </c>
      <c r="D562" s="48" t="s">
        <v>7</v>
      </c>
      <c r="E562" s="48" t="str">
        <f t="shared" si="146"/>
        <v>PVD17A</v>
      </c>
      <c r="F562" s="54">
        <v>144.65037000000001</v>
      </c>
      <c r="G562" s="54">
        <v>-38.228572319999998</v>
      </c>
      <c r="I562" s="28">
        <v>75</v>
      </c>
      <c r="J562" s="28">
        <v>76</v>
      </c>
      <c r="K562" s="28">
        <v>160</v>
      </c>
      <c r="L562" s="48">
        <f t="shared" ref="L562" si="175">0.00000628 *(((J562*K562)*I562)^1.4)</f>
        <v>1386.6039000765811</v>
      </c>
      <c r="M562">
        <f t="shared" ref="M562" si="176">L562/1000</f>
        <v>1.3866039000765811</v>
      </c>
      <c r="N562" s="48">
        <f t="shared" ref="N562" si="177">L562*0.4718</f>
        <v>654.19972005613101</v>
      </c>
      <c r="R562" s="28">
        <v>12</v>
      </c>
      <c r="Y562" s="48">
        <v>0</v>
      </c>
      <c r="Z562">
        <v>2</v>
      </c>
      <c r="AA562">
        <v>65</v>
      </c>
      <c r="AB562">
        <v>0</v>
      </c>
      <c r="AC562">
        <f t="shared" si="135"/>
        <v>0</v>
      </c>
    </row>
    <row r="563" spans="1:29" x14ac:dyDescent="0.35">
      <c r="A563" s="48" t="s">
        <v>120</v>
      </c>
      <c r="B563" s="53">
        <v>44642</v>
      </c>
      <c r="C563" s="48">
        <v>17</v>
      </c>
      <c r="D563" s="48" t="s">
        <v>7</v>
      </c>
      <c r="E563" s="48" t="str">
        <f t="shared" si="146"/>
        <v>PVD17A</v>
      </c>
      <c r="F563" s="54">
        <v>144.65037000000001</v>
      </c>
      <c r="G563" s="54">
        <v>-38.228572319999998</v>
      </c>
      <c r="I563" s="28"/>
      <c r="J563" s="28"/>
      <c r="K563" s="28"/>
      <c r="R563" s="28">
        <v>12</v>
      </c>
      <c r="Y563" s="48">
        <v>0</v>
      </c>
      <c r="Z563">
        <v>2</v>
      </c>
      <c r="AA563">
        <v>65</v>
      </c>
      <c r="AB563">
        <v>0</v>
      </c>
      <c r="AC563">
        <f t="shared" si="135"/>
        <v>0</v>
      </c>
    </row>
    <row r="564" spans="1:29" x14ac:dyDescent="0.35">
      <c r="A564" s="48" t="s">
        <v>120</v>
      </c>
      <c r="B564" s="53">
        <v>44642</v>
      </c>
      <c r="C564" s="48">
        <v>17</v>
      </c>
      <c r="D564" s="48" t="s">
        <v>7</v>
      </c>
      <c r="E564" s="48" t="str">
        <f t="shared" si="146"/>
        <v>PVD17A</v>
      </c>
      <c r="F564" s="54">
        <v>144.65037000000001</v>
      </c>
      <c r="G564" s="54">
        <v>-38.228572319999998</v>
      </c>
      <c r="I564" s="28">
        <v>53</v>
      </c>
      <c r="J564" s="28">
        <v>44</v>
      </c>
      <c r="K564" s="28">
        <v>64</v>
      </c>
      <c r="L564" s="48">
        <f t="shared" ref="L564" si="178">0.00000628 *(((J564*K564)*I564)^1.4)</f>
        <v>110.00984982837373</v>
      </c>
      <c r="M564">
        <f t="shared" ref="M564" si="179">L564/1000</f>
        <v>0.11000984982837374</v>
      </c>
      <c r="N564" s="48">
        <f t="shared" ref="N564" si="180">L564*0.4718</f>
        <v>51.902647149026727</v>
      </c>
      <c r="R564" s="28">
        <v>13</v>
      </c>
      <c r="Y564" s="48">
        <v>0</v>
      </c>
      <c r="Z564">
        <v>2</v>
      </c>
      <c r="AA564">
        <v>65</v>
      </c>
      <c r="AB564">
        <v>0</v>
      </c>
      <c r="AC564">
        <f t="shared" si="135"/>
        <v>0</v>
      </c>
    </row>
    <row r="565" spans="1:29" x14ac:dyDescent="0.35">
      <c r="A565" s="48" t="s">
        <v>120</v>
      </c>
      <c r="B565" s="53">
        <v>44642</v>
      </c>
      <c r="C565" s="48">
        <v>17</v>
      </c>
      <c r="D565" s="48" t="s">
        <v>7</v>
      </c>
      <c r="E565" s="48" t="str">
        <f t="shared" si="146"/>
        <v>PVD17A</v>
      </c>
      <c r="F565" s="54">
        <v>144.65037000000001</v>
      </c>
      <c r="G565" s="54">
        <v>-38.228572319999998</v>
      </c>
      <c r="I565" s="28"/>
      <c r="J565" s="28"/>
      <c r="K565" s="28"/>
      <c r="R565" s="28">
        <v>14</v>
      </c>
      <c r="Y565" s="48">
        <v>0</v>
      </c>
      <c r="Z565">
        <v>2</v>
      </c>
      <c r="AA565">
        <v>65</v>
      </c>
      <c r="AB565">
        <v>0</v>
      </c>
      <c r="AC565">
        <f t="shared" si="135"/>
        <v>0</v>
      </c>
    </row>
    <row r="566" spans="1:29" x14ac:dyDescent="0.35">
      <c r="A566" s="48" t="s">
        <v>120</v>
      </c>
      <c r="B566" s="53">
        <v>44642</v>
      </c>
      <c r="C566" s="48">
        <v>17</v>
      </c>
      <c r="D566" s="48" t="s">
        <v>7</v>
      </c>
      <c r="E566" s="48" t="str">
        <f t="shared" si="146"/>
        <v>PVD17A</v>
      </c>
      <c r="F566" s="54">
        <v>144.65037000000001</v>
      </c>
      <c r="G566" s="54">
        <v>-38.228572319999998</v>
      </c>
      <c r="I566" s="28"/>
      <c r="J566" s="28"/>
      <c r="K566" s="28"/>
      <c r="R566" s="28">
        <v>11</v>
      </c>
      <c r="Y566" s="48">
        <v>0</v>
      </c>
      <c r="Z566">
        <v>2</v>
      </c>
      <c r="AA566">
        <v>65</v>
      </c>
      <c r="AB566">
        <v>0</v>
      </c>
      <c r="AC566">
        <f t="shared" si="135"/>
        <v>0</v>
      </c>
    </row>
    <row r="567" spans="1:29" x14ac:dyDescent="0.35">
      <c r="A567" s="48" t="s">
        <v>120</v>
      </c>
      <c r="B567" s="53">
        <v>44642</v>
      </c>
      <c r="C567" s="48">
        <v>17</v>
      </c>
      <c r="D567" s="48" t="s">
        <v>56</v>
      </c>
      <c r="E567" s="48" t="str">
        <f t="shared" si="146"/>
        <v>PVD17B</v>
      </c>
      <c r="F567" s="54">
        <v>144.6504242</v>
      </c>
      <c r="G567" s="54">
        <v>-38.228601159999997</v>
      </c>
      <c r="I567" s="28">
        <v>17</v>
      </c>
      <c r="J567" s="28">
        <v>9</v>
      </c>
      <c r="K567" s="28">
        <v>10</v>
      </c>
      <c r="L567" s="48">
        <f t="shared" ref="L567" si="181">0.00000628 *(((J567*K567)*I567)^1.4)</f>
        <v>0.18052096518529784</v>
      </c>
      <c r="M567">
        <f t="shared" ref="M567" si="182">L567/1000</f>
        <v>1.8052096518529783E-4</v>
      </c>
      <c r="N567" s="48">
        <f t="shared" ref="N567" si="183">L567*0.4718</f>
        <v>8.5169791374423515E-2</v>
      </c>
      <c r="R567" s="28"/>
      <c r="Y567" s="48">
        <v>0</v>
      </c>
      <c r="Z567">
        <v>1</v>
      </c>
      <c r="AA567">
        <v>18.75</v>
      </c>
      <c r="AB567">
        <v>0</v>
      </c>
      <c r="AC567">
        <f t="shared" si="135"/>
        <v>0</v>
      </c>
    </row>
    <row r="568" spans="1:29" x14ac:dyDescent="0.35">
      <c r="A568" s="48" t="s">
        <v>120</v>
      </c>
      <c r="B568" s="53">
        <v>44642</v>
      </c>
      <c r="C568" s="48">
        <v>17</v>
      </c>
      <c r="D568" s="48" t="s">
        <v>56</v>
      </c>
      <c r="E568" s="48" t="str">
        <f t="shared" si="146"/>
        <v>PVD17B</v>
      </c>
      <c r="F568" s="54">
        <v>144.6504242</v>
      </c>
      <c r="G568" s="54">
        <v>-38.228601159999997</v>
      </c>
      <c r="I568" s="28"/>
      <c r="J568" s="28"/>
      <c r="K568" s="28"/>
      <c r="R568" s="28"/>
      <c r="Y568" s="48">
        <v>0</v>
      </c>
      <c r="Z568">
        <v>1</v>
      </c>
      <c r="AA568">
        <v>18.75</v>
      </c>
      <c r="AB568">
        <v>0</v>
      </c>
      <c r="AC568">
        <f t="shared" si="135"/>
        <v>0</v>
      </c>
    </row>
    <row r="569" spans="1:29" x14ac:dyDescent="0.35">
      <c r="A569" s="48" t="s">
        <v>120</v>
      </c>
      <c r="B569" s="53">
        <v>44642</v>
      </c>
      <c r="C569" s="48">
        <v>17</v>
      </c>
      <c r="D569" s="48" t="s">
        <v>56</v>
      </c>
      <c r="E569" s="48" t="str">
        <f t="shared" si="146"/>
        <v>PVD17B</v>
      </c>
      <c r="F569" s="54">
        <v>144.6504242</v>
      </c>
      <c r="G569" s="54">
        <v>-38.228601159999997</v>
      </c>
      <c r="I569" s="28"/>
      <c r="J569" s="28"/>
      <c r="K569" s="28"/>
      <c r="R569" s="28"/>
      <c r="Y569" s="48">
        <v>0</v>
      </c>
      <c r="Z569">
        <v>1</v>
      </c>
      <c r="AA569">
        <v>18.75</v>
      </c>
      <c r="AB569">
        <v>0</v>
      </c>
      <c r="AC569">
        <f t="shared" si="135"/>
        <v>0</v>
      </c>
    </row>
    <row r="570" spans="1:29" x14ac:dyDescent="0.35">
      <c r="A570" s="48" t="s">
        <v>120</v>
      </c>
      <c r="B570" s="53">
        <v>44642</v>
      </c>
      <c r="C570" s="48">
        <v>17</v>
      </c>
      <c r="D570" s="48" t="s">
        <v>56</v>
      </c>
      <c r="E570" s="48" t="str">
        <f t="shared" si="146"/>
        <v>PVD17B</v>
      </c>
      <c r="F570" s="54">
        <v>144.6504242</v>
      </c>
      <c r="G570" s="54">
        <v>-38.228601159999997</v>
      </c>
      <c r="I570" s="28"/>
      <c r="J570" s="28"/>
      <c r="K570" s="28"/>
      <c r="R570" s="28"/>
      <c r="Y570" s="48">
        <v>0</v>
      </c>
      <c r="Z570">
        <v>1</v>
      </c>
      <c r="AA570">
        <v>18.75</v>
      </c>
      <c r="AB570">
        <v>0</v>
      </c>
      <c r="AC570">
        <f t="shared" si="135"/>
        <v>0</v>
      </c>
    </row>
    <row r="571" spans="1:29" x14ac:dyDescent="0.35">
      <c r="A571" s="48" t="s">
        <v>120</v>
      </c>
      <c r="B571" s="53">
        <v>44642</v>
      </c>
      <c r="C571" s="48">
        <v>17</v>
      </c>
      <c r="D571" s="48" t="s">
        <v>56</v>
      </c>
      <c r="E571" s="48" t="str">
        <f t="shared" si="146"/>
        <v>PVD17B</v>
      </c>
      <c r="F571" s="54">
        <v>144.6504242</v>
      </c>
      <c r="G571" s="54">
        <v>-38.228601159999997</v>
      </c>
      <c r="I571" s="28"/>
      <c r="J571" s="28"/>
      <c r="K571" s="28"/>
      <c r="R571" s="28">
        <v>13</v>
      </c>
      <c r="Y571" s="48">
        <v>0</v>
      </c>
      <c r="Z571">
        <v>1</v>
      </c>
      <c r="AA571">
        <v>18.75</v>
      </c>
      <c r="AB571">
        <v>0</v>
      </c>
      <c r="AC571">
        <f t="shared" si="135"/>
        <v>0</v>
      </c>
    </row>
    <row r="572" spans="1:29" x14ac:dyDescent="0.35">
      <c r="A572" s="48" t="s">
        <v>120</v>
      </c>
      <c r="B572" s="53">
        <v>44642</v>
      </c>
      <c r="C572" s="48">
        <v>18</v>
      </c>
      <c r="D572" s="48" t="s">
        <v>7</v>
      </c>
      <c r="E572" s="48" t="str">
        <f t="shared" si="146"/>
        <v>PVD18A</v>
      </c>
      <c r="F572" s="54">
        <v>144.65052510000001</v>
      </c>
      <c r="G572" s="54">
        <v>-38.228672469999999</v>
      </c>
      <c r="R572" s="28">
        <v>5</v>
      </c>
      <c r="Y572" s="48">
        <v>0</v>
      </c>
      <c r="Z572">
        <v>0</v>
      </c>
      <c r="AA572">
        <v>8.75</v>
      </c>
      <c r="AB572">
        <v>0</v>
      </c>
      <c r="AC572">
        <f t="shared" si="135"/>
        <v>0</v>
      </c>
    </row>
    <row r="573" spans="1:29" x14ac:dyDescent="0.35">
      <c r="A573" s="48" t="s">
        <v>120</v>
      </c>
      <c r="B573" s="53">
        <v>44642</v>
      </c>
      <c r="C573" s="48">
        <v>18</v>
      </c>
      <c r="D573" s="48" t="s">
        <v>7</v>
      </c>
      <c r="E573" s="48" t="str">
        <f t="shared" si="146"/>
        <v>PVD18A</v>
      </c>
      <c r="F573" s="54">
        <v>144.65052510000001</v>
      </c>
      <c r="G573" s="54">
        <v>-38.228672469999999</v>
      </c>
      <c r="R573" s="28">
        <v>15</v>
      </c>
      <c r="Y573" s="48">
        <v>0</v>
      </c>
      <c r="Z573">
        <v>0</v>
      </c>
      <c r="AA573">
        <v>8.75</v>
      </c>
      <c r="AB573">
        <v>0</v>
      </c>
      <c r="AC573">
        <f t="shared" si="135"/>
        <v>0</v>
      </c>
    </row>
    <row r="574" spans="1:29" x14ac:dyDescent="0.35">
      <c r="A574" s="48" t="s">
        <v>120</v>
      </c>
      <c r="B574" s="53">
        <v>44642</v>
      </c>
      <c r="C574" s="48">
        <v>18</v>
      </c>
      <c r="D574" s="48" t="s">
        <v>7</v>
      </c>
      <c r="E574" s="48" t="str">
        <f t="shared" si="146"/>
        <v>PVD18A</v>
      </c>
      <c r="F574" s="54">
        <v>144.65052510000001</v>
      </c>
      <c r="G574" s="54">
        <v>-38.228672469999999</v>
      </c>
      <c r="R574" s="28">
        <v>19</v>
      </c>
      <c r="Y574" s="48">
        <v>0</v>
      </c>
      <c r="Z574">
        <v>0</v>
      </c>
      <c r="AA574">
        <v>8.75</v>
      </c>
      <c r="AB574">
        <v>0</v>
      </c>
      <c r="AC574">
        <f t="shared" si="135"/>
        <v>0</v>
      </c>
    </row>
    <row r="575" spans="1:29" x14ac:dyDescent="0.35">
      <c r="A575" s="48" t="s">
        <v>120</v>
      </c>
      <c r="B575" s="53">
        <v>44642</v>
      </c>
      <c r="C575" s="48">
        <v>18</v>
      </c>
      <c r="D575" s="48" t="s">
        <v>7</v>
      </c>
      <c r="E575" s="48" t="str">
        <f t="shared" si="146"/>
        <v>PVD18A</v>
      </c>
      <c r="F575" s="54">
        <v>144.65052510000001</v>
      </c>
      <c r="G575" s="54">
        <v>-38.228672469999999</v>
      </c>
      <c r="R575" s="28">
        <v>15</v>
      </c>
      <c r="Y575" s="48">
        <v>0</v>
      </c>
      <c r="Z575">
        <v>0</v>
      </c>
      <c r="AA575">
        <v>8.75</v>
      </c>
      <c r="AB575">
        <v>0</v>
      </c>
      <c r="AC575">
        <f t="shared" si="135"/>
        <v>0</v>
      </c>
    </row>
    <row r="576" spans="1:29" x14ac:dyDescent="0.35">
      <c r="A576" s="48" t="s">
        <v>120</v>
      </c>
      <c r="B576" s="53">
        <v>44642</v>
      </c>
      <c r="C576" s="48">
        <v>18</v>
      </c>
      <c r="D576" s="48" t="s">
        <v>7</v>
      </c>
      <c r="E576" s="48" t="str">
        <f t="shared" si="146"/>
        <v>PVD18A</v>
      </c>
      <c r="F576" s="54">
        <v>144.65052510000001</v>
      </c>
      <c r="G576" s="54">
        <v>-38.228672469999999</v>
      </c>
      <c r="R576" s="28">
        <v>10</v>
      </c>
      <c r="Y576" s="48">
        <v>0</v>
      </c>
      <c r="Z576">
        <v>0</v>
      </c>
      <c r="AA576">
        <v>8.75</v>
      </c>
      <c r="AB576">
        <v>0</v>
      </c>
      <c r="AC576">
        <f t="shared" si="135"/>
        <v>0</v>
      </c>
    </row>
    <row r="577" spans="1:29" x14ac:dyDescent="0.35">
      <c r="A577" s="48" t="s">
        <v>120</v>
      </c>
      <c r="B577" s="53">
        <v>44642</v>
      </c>
      <c r="C577" s="48">
        <v>18</v>
      </c>
      <c r="D577" s="48" t="s">
        <v>56</v>
      </c>
      <c r="E577" s="48" t="str">
        <f t="shared" si="146"/>
        <v>PVD18B</v>
      </c>
      <c r="F577" s="54">
        <v>144.65056060000001</v>
      </c>
      <c r="G577" s="54">
        <v>-38.228689770000003</v>
      </c>
      <c r="I577" s="28">
        <v>90</v>
      </c>
      <c r="J577" s="28">
        <v>75</v>
      </c>
      <c r="K577" s="28">
        <v>90</v>
      </c>
      <c r="L577" s="48">
        <f t="shared" ref="L577" si="184">0.00000628 *(((J577*K577)*I577)^1.4)</f>
        <v>785.09902662357217</v>
      </c>
      <c r="M577">
        <f t="shared" ref="M577" si="185">L577/1000</f>
        <v>0.78509902662357223</v>
      </c>
      <c r="N577" s="48">
        <f t="shared" ref="N577" si="186">L577*0.4718</f>
        <v>370.40972076100132</v>
      </c>
      <c r="R577" s="28"/>
      <c r="Y577" s="48">
        <v>0</v>
      </c>
      <c r="Z577">
        <v>1</v>
      </c>
      <c r="AA577">
        <v>0</v>
      </c>
      <c r="AB577">
        <v>0</v>
      </c>
      <c r="AC577">
        <f t="shared" si="135"/>
        <v>0</v>
      </c>
    </row>
    <row r="578" spans="1:29" x14ac:dyDescent="0.35">
      <c r="A578" s="48" t="s">
        <v>120</v>
      </c>
      <c r="B578" s="53">
        <v>44642</v>
      </c>
      <c r="C578" s="48">
        <v>18</v>
      </c>
      <c r="D578" s="48" t="s">
        <v>56</v>
      </c>
      <c r="E578" s="48" t="str">
        <f t="shared" si="146"/>
        <v>PVD18B</v>
      </c>
      <c r="F578" s="54">
        <v>144.65056060000001</v>
      </c>
      <c r="G578" s="54">
        <v>-38.228689770000003</v>
      </c>
      <c r="I578" s="28"/>
      <c r="J578" s="28"/>
      <c r="K578" s="28"/>
      <c r="R578" s="28"/>
      <c r="Y578" s="48">
        <v>0</v>
      </c>
      <c r="Z578">
        <v>1</v>
      </c>
      <c r="AA578">
        <v>0</v>
      </c>
      <c r="AB578">
        <v>0</v>
      </c>
      <c r="AC578">
        <f t="shared" si="135"/>
        <v>0</v>
      </c>
    </row>
    <row r="579" spans="1:29" x14ac:dyDescent="0.35">
      <c r="A579" s="48" t="s">
        <v>120</v>
      </c>
      <c r="B579" s="53">
        <v>44642</v>
      </c>
      <c r="C579" s="48">
        <v>18</v>
      </c>
      <c r="D579" s="48" t="s">
        <v>56</v>
      </c>
      <c r="E579" s="48" t="str">
        <f t="shared" si="146"/>
        <v>PVD18B</v>
      </c>
      <c r="F579" s="54">
        <v>144.65056060000001</v>
      </c>
      <c r="G579" s="54">
        <v>-38.228689770000003</v>
      </c>
      <c r="I579" s="28"/>
      <c r="J579" s="28"/>
      <c r="K579" s="28"/>
      <c r="R579" s="28"/>
      <c r="Y579" s="48">
        <v>0</v>
      </c>
      <c r="Z579">
        <v>1</v>
      </c>
      <c r="AA579">
        <v>0</v>
      </c>
      <c r="AB579">
        <v>0</v>
      </c>
      <c r="AC579">
        <f t="shared" ref="AC579:AC642" si="187">Y579*(P579/2)*(Q579/2)*PI()</f>
        <v>0</v>
      </c>
    </row>
    <row r="580" spans="1:29" x14ac:dyDescent="0.35">
      <c r="A580" s="48" t="s">
        <v>120</v>
      </c>
      <c r="B580" s="53">
        <v>44642</v>
      </c>
      <c r="C580" s="48">
        <v>18</v>
      </c>
      <c r="D580" s="48" t="s">
        <v>56</v>
      </c>
      <c r="E580" s="48" t="str">
        <f t="shared" si="146"/>
        <v>PVD18B</v>
      </c>
      <c r="F580" s="54">
        <v>144.65056060000001</v>
      </c>
      <c r="G580" s="54">
        <v>-38.228689770000003</v>
      </c>
      <c r="I580" s="28"/>
      <c r="J580" s="28"/>
      <c r="K580" s="28"/>
      <c r="R580" s="28"/>
      <c r="Y580" s="48">
        <v>0</v>
      </c>
      <c r="Z580">
        <v>1</v>
      </c>
      <c r="AA580">
        <v>0</v>
      </c>
      <c r="AB580">
        <v>0</v>
      </c>
      <c r="AC580">
        <f t="shared" si="187"/>
        <v>0</v>
      </c>
    </row>
    <row r="581" spans="1:29" x14ac:dyDescent="0.35">
      <c r="A581" s="48" t="s">
        <v>120</v>
      </c>
      <c r="B581" s="53">
        <v>44642</v>
      </c>
      <c r="C581" s="48">
        <v>18</v>
      </c>
      <c r="D581" s="48" t="s">
        <v>56</v>
      </c>
      <c r="E581" s="48" t="str">
        <f t="shared" si="146"/>
        <v>PVD18B</v>
      </c>
      <c r="F581" s="54">
        <v>144.65056060000001</v>
      </c>
      <c r="G581" s="54">
        <v>-38.228689770000003</v>
      </c>
      <c r="I581" s="28"/>
      <c r="J581" s="28"/>
      <c r="K581" s="28"/>
      <c r="R581" s="28"/>
      <c r="Y581" s="48">
        <v>0</v>
      </c>
      <c r="Z581">
        <v>1</v>
      </c>
      <c r="AA581">
        <v>0</v>
      </c>
      <c r="AB581">
        <v>0</v>
      </c>
      <c r="AC581">
        <f t="shared" si="187"/>
        <v>0</v>
      </c>
    </row>
    <row r="582" spans="1:29" x14ac:dyDescent="0.35">
      <c r="A582" s="48" t="s">
        <v>120</v>
      </c>
      <c r="B582" s="53">
        <v>44642</v>
      </c>
      <c r="C582" s="48">
        <v>19</v>
      </c>
      <c r="D582" s="48" t="s">
        <v>7</v>
      </c>
      <c r="E582" s="48" t="str">
        <f t="shared" si="146"/>
        <v>PVD19A</v>
      </c>
      <c r="F582" s="54">
        <v>144.65022139999999</v>
      </c>
      <c r="G582" s="54">
        <v>-38.228728220000001</v>
      </c>
      <c r="I582" s="28">
        <v>24</v>
      </c>
      <c r="J582" s="28">
        <v>30</v>
      </c>
      <c r="K582" s="28">
        <v>24</v>
      </c>
      <c r="L582" s="48">
        <f t="shared" ref="L582" si="188">0.00000628 *(((J582*K582)*I582)^1.4)</f>
        <v>5.3767627934441915</v>
      </c>
      <c r="M582">
        <f t="shared" ref="M582:M586" si="189">L582/1000</f>
        <v>5.3767627934441916E-3</v>
      </c>
      <c r="N582" s="48">
        <f t="shared" ref="N582" si="190">L582*0.4718</f>
        <v>2.5367566859469695</v>
      </c>
      <c r="R582" s="28">
        <v>9</v>
      </c>
      <c r="Y582" s="48">
        <v>0</v>
      </c>
      <c r="Z582">
        <v>5</v>
      </c>
      <c r="AA582">
        <v>76.25</v>
      </c>
      <c r="AB582">
        <v>0</v>
      </c>
      <c r="AC582">
        <f t="shared" si="187"/>
        <v>0</v>
      </c>
    </row>
    <row r="583" spans="1:29" x14ac:dyDescent="0.35">
      <c r="A583" s="48" t="s">
        <v>120</v>
      </c>
      <c r="B583" s="53">
        <v>44642</v>
      </c>
      <c r="C583" s="48">
        <v>19</v>
      </c>
      <c r="D583" s="48" t="s">
        <v>7</v>
      </c>
      <c r="E583" s="48" t="str">
        <f t="shared" si="146"/>
        <v>PVD19A</v>
      </c>
      <c r="F583" s="54">
        <v>144.65022139999999</v>
      </c>
      <c r="G583" s="54">
        <v>-38.228728220000001</v>
      </c>
      <c r="I583" s="28">
        <v>8</v>
      </c>
      <c r="J583" s="28">
        <v>12</v>
      </c>
      <c r="K583" s="28">
        <v>10</v>
      </c>
      <c r="L583" s="48">
        <f t="shared" ref="L583:L586" si="191">0.00000628 *(((J583*K583)*I583)^1.4)</f>
        <v>9.4002492675662117E-2</v>
      </c>
      <c r="M583">
        <f t="shared" si="189"/>
        <v>9.400249267566212E-5</v>
      </c>
      <c r="N583" s="48">
        <f t="shared" ref="N583:N586" si="192">L583*0.4718</f>
        <v>4.4350376044377388E-2</v>
      </c>
      <c r="R583" s="28">
        <v>11</v>
      </c>
      <c r="Y583" s="48">
        <v>0</v>
      </c>
      <c r="Z583">
        <v>5</v>
      </c>
      <c r="AA583">
        <v>76.25</v>
      </c>
      <c r="AB583">
        <v>0</v>
      </c>
      <c r="AC583">
        <f t="shared" si="187"/>
        <v>0</v>
      </c>
    </row>
    <row r="584" spans="1:29" x14ac:dyDescent="0.35">
      <c r="A584" s="48" t="s">
        <v>120</v>
      </c>
      <c r="B584" s="53">
        <v>44642</v>
      </c>
      <c r="C584" s="48">
        <v>19</v>
      </c>
      <c r="D584" s="48" t="s">
        <v>7</v>
      </c>
      <c r="E584" s="48" t="str">
        <f t="shared" si="146"/>
        <v>PVD19A</v>
      </c>
      <c r="F584" s="54">
        <v>144.65022139999999</v>
      </c>
      <c r="G584" s="54">
        <v>-38.228728220000001</v>
      </c>
      <c r="I584" s="28">
        <v>30</v>
      </c>
      <c r="J584" s="28">
        <v>20</v>
      </c>
      <c r="K584" s="28">
        <v>12</v>
      </c>
      <c r="L584" s="48">
        <f t="shared" si="191"/>
        <v>1.5784293171508734</v>
      </c>
      <c r="M584">
        <f t="shared" si="189"/>
        <v>1.5784293171508734E-3</v>
      </c>
      <c r="N584" s="48">
        <f t="shared" si="192"/>
        <v>0.74470295183178203</v>
      </c>
      <c r="R584" s="28">
        <v>10</v>
      </c>
      <c r="Y584" s="48">
        <v>0</v>
      </c>
      <c r="Z584">
        <v>5</v>
      </c>
      <c r="AA584">
        <v>76.25</v>
      </c>
      <c r="AB584">
        <v>0</v>
      </c>
      <c r="AC584">
        <f t="shared" si="187"/>
        <v>0</v>
      </c>
    </row>
    <row r="585" spans="1:29" x14ac:dyDescent="0.35">
      <c r="A585" s="48" t="s">
        <v>120</v>
      </c>
      <c r="B585" s="53">
        <v>44642</v>
      </c>
      <c r="C585" s="48">
        <v>19</v>
      </c>
      <c r="D585" s="48" t="s">
        <v>7</v>
      </c>
      <c r="E585" s="48" t="str">
        <f t="shared" si="146"/>
        <v>PVD19A</v>
      </c>
      <c r="F585" s="54">
        <v>144.65022139999999</v>
      </c>
      <c r="G585" s="54">
        <v>-38.228728220000001</v>
      </c>
      <c r="I585" s="28">
        <v>33</v>
      </c>
      <c r="J585" s="28">
        <v>97</v>
      </c>
      <c r="K585" s="28">
        <v>93</v>
      </c>
      <c r="L585" s="48">
        <f t="shared" si="191"/>
        <v>289.22492392609701</v>
      </c>
      <c r="M585">
        <f t="shared" si="189"/>
        <v>0.289224923926097</v>
      </c>
      <c r="N585" s="48">
        <f t="shared" si="192"/>
        <v>136.45631910833256</v>
      </c>
      <c r="R585" s="28">
        <v>13</v>
      </c>
      <c r="Y585" s="48">
        <v>0</v>
      </c>
      <c r="Z585">
        <v>5</v>
      </c>
      <c r="AA585">
        <v>76.25</v>
      </c>
      <c r="AB585">
        <v>0</v>
      </c>
      <c r="AC585">
        <f t="shared" si="187"/>
        <v>0</v>
      </c>
    </row>
    <row r="586" spans="1:29" x14ac:dyDescent="0.35">
      <c r="A586" s="48" t="s">
        <v>120</v>
      </c>
      <c r="B586" s="53">
        <v>44642</v>
      </c>
      <c r="C586" s="48">
        <v>19</v>
      </c>
      <c r="D586" s="48" t="s">
        <v>7</v>
      </c>
      <c r="E586" s="48" t="str">
        <f t="shared" si="146"/>
        <v>PVD19A</v>
      </c>
      <c r="F586" s="54">
        <v>144.65022139999999</v>
      </c>
      <c r="G586" s="54">
        <v>-38.228728220000001</v>
      </c>
      <c r="I586" s="28">
        <v>20</v>
      </c>
      <c r="J586" s="28">
        <v>25</v>
      </c>
      <c r="K586" s="28">
        <v>25</v>
      </c>
      <c r="L586" s="48">
        <f t="shared" si="191"/>
        <v>3.4169109609372823</v>
      </c>
      <c r="M586">
        <f t="shared" si="189"/>
        <v>3.4169109609372824E-3</v>
      </c>
      <c r="N586" s="48">
        <f t="shared" si="192"/>
        <v>1.6120985913702097</v>
      </c>
      <c r="R586" s="28"/>
      <c r="Y586" s="48">
        <v>0</v>
      </c>
      <c r="Z586">
        <v>5</v>
      </c>
      <c r="AA586">
        <v>76.25</v>
      </c>
      <c r="AB586">
        <v>0</v>
      </c>
      <c r="AC586">
        <f t="shared" si="187"/>
        <v>0</v>
      </c>
    </row>
    <row r="587" spans="1:29" x14ac:dyDescent="0.35">
      <c r="A587" s="48" t="s">
        <v>120</v>
      </c>
      <c r="B587" s="53">
        <v>44642</v>
      </c>
      <c r="C587" s="48">
        <v>19</v>
      </c>
      <c r="D587" s="48" t="s">
        <v>56</v>
      </c>
      <c r="E587" s="48" t="str">
        <f t="shared" si="146"/>
        <v>PVD19B</v>
      </c>
      <c r="F587" s="54">
        <v>144.65026900000001</v>
      </c>
      <c r="G587" s="54">
        <v>-38.22876437</v>
      </c>
      <c r="R587" s="28"/>
      <c r="Y587" s="48">
        <v>0</v>
      </c>
      <c r="Z587">
        <v>0</v>
      </c>
      <c r="AA587">
        <v>53.75</v>
      </c>
      <c r="AB587">
        <v>0</v>
      </c>
      <c r="AC587">
        <f t="shared" si="187"/>
        <v>0</v>
      </c>
    </row>
    <row r="588" spans="1:29" x14ac:dyDescent="0.35">
      <c r="A588" s="48" t="s">
        <v>120</v>
      </c>
      <c r="B588" s="53">
        <v>44642</v>
      </c>
      <c r="C588" s="48">
        <v>19</v>
      </c>
      <c r="D588" s="48" t="s">
        <v>56</v>
      </c>
      <c r="E588" s="48" t="str">
        <f t="shared" si="146"/>
        <v>PVD19B</v>
      </c>
      <c r="F588" s="54">
        <v>144.65026900000001</v>
      </c>
      <c r="G588" s="54">
        <v>-38.22876437</v>
      </c>
      <c r="R588" s="28">
        <v>14</v>
      </c>
      <c r="Y588" s="48">
        <v>0</v>
      </c>
      <c r="Z588">
        <v>0</v>
      </c>
      <c r="AA588">
        <v>53.75</v>
      </c>
      <c r="AB588">
        <v>0</v>
      </c>
      <c r="AC588">
        <f t="shared" si="187"/>
        <v>0</v>
      </c>
    </row>
    <row r="589" spans="1:29" x14ac:dyDescent="0.35">
      <c r="A589" s="48" t="s">
        <v>120</v>
      </c>
      <c r="B589" s="53">
        <v>44642</v>
      </c>
      <c r="C589" s="48">
        <v>19</v>
      </c>
      <c r="D589" s="48" t="s">
        <v>56</v>
      </c>
      <c r="E589" s="48" t="str">
        <f t="shared" si="146"/>
        <v>PVD19B</v>
      </c>
      <c r="F589" s="54">
        <v>144.65026900000001</v>
      </c>
      <c r="G589" s="54">
        <v>-38.22876437</v>
      </c>
      <c r="R589" s="28">
        <v>18</v>
      </c>
      <c r="Y589" s="48">
        <v>0</v>
      </c>
      <c r="Z589">
        <v>0</v>
      </c>
      <c r="AA589">
        <v>53.75</v>
      </c>
      <c r="AB589">
        <v>0</v>
      </c>
      <c r="AC589">
        <f t="shared" si="187"/>
        <v>0</v>
      </c>
    </row>
    <row r="590" spans="1:29" x14ac:dyDescent="0.35">
      <c r="A590" s="48" t="s">
        <v>120</v>
      </c>
      <c r="B590" s="53">
        <v>44642</v>
      </c>
      <c r="C590" s="48">
        <v>19</v>
      </c>
      <c r="D590" s="48" t="s">
        <v>56</v>
      </c>
      <c r="E590" s="48" t="str">
        <f t="shared" si="146"/>
        <v>PVD19B</v>
      </c>
      <c r="F590" s="54">
        <v>144.65026900000001</v>
      </c>
      <c r="G590" s="54">
        <v>-38.22876437</v>
      </c>
      <c r="R590" s="28">
        <v>15</v>
      </c>
      <c r="Y590" s="48">
        <v>0</v>
      </c>
      <c r="Z590">
        <v>0</v>
      </c>
      <c r="AA590">
        <v>53.75</v>
      </c>
      <c r="AB590">
        <v>0</v>
      </c>
      <c r="AC590">
        <f t="shared" si="187"/>
        <v>0</v>
      </c>
    </row>
    <row r="591" spans="1:29" x14ac:dyDescent="0.35">
      <c r="A591" s="48" t="s">
        <v>120</v>
      </c>
      <c r="B591" s="53">
        <v>44642</v>
      </c>
      <c r="C591" s="48">
        <v>19</v>
      </c>
      <c r="D591" s="48" t="s">
        <v>56</v>
      </c>
      <c r="E591" s="48" t="str">
        <f t="shared" si="146"/>
        <v>PVD19B</v>
      </c>
      <c r="F591" s="54">
        <v>144.65026900000001</v>
      </c>
      <c r="G591" s="54">
        <v>-38.22876437</v>
      </c>
      <c r="R591" s="28"/>
      <c r="Y591" s="48">
        <v>0</v>
      </c>
      <c r="Z591">
        <v>0</v>
      </c>
      <c r="AA591">
        <v>53.75</v>
      </c>
      <c r="AB591">
        <v>0</v>
      </c>
      <c r="AC591">
        <f t="shared" si="187"/>
        <v>0</v>
      </c>
    </row>
    <row r="592" spans="1:29" x14ac:dyDescent="0.35">
      <c r="A592" s="48" t="s">
        <v>120</v>
      </c>
      <c r="B592" s="53">
        <v>44642</v>
      </c>
      <c r="C592" s="48">
        <v>20</v>
      </c>
      <c r="D592" s="48" t="s">
        <v>7</v>
      </c>
      <c r="E592" s="48" t="str">
        <f t="shared" si="146"/>
        <v>PVD20A</v>
      </c>
      <c r="F592" s="54">
        <v>144.6503166</v>
      </c>
      <c r="G592" s="54">
        <v>-38.228822719999997</v>
      </c>
      <c r="I592" s="28">
        <v>25</v>
      </c>
      <c r="J592" s="28">
        <v>10</v>
      </c>
      <c r="K592" s="28">
        <v>10</v>
      </c>
      <c r="L592" s="48">
        <f t="shared" ref="L592" si="193">0.00000628 *(((J592*K592)*I592)^1.4)</f>
        <v>0.35898446576295101</v>
      </c>
      <c r="M592">
        <f t="shared" ref="M592:M594" si="194">L592/1000</f>
        <v>3.5898446576295101E-4</v>
      </c>
      <c r="N592" s="48">
        <f t="shared" ref="N592" si="195">L592*0.4718</f>
        <v>0.16936887094696029</v>
      </c>
      <c r="R592" s="28">
        <v>15</v>
      </c>
      <c r="Y592" s="48">
        <v>0</v>
      </c>
      <c r="Z592">
        <v>3</v>
      </c>
      <c r="AA592">
        <v>35</v>
      </c>
      <c r="AB592">
        <v>0</v>
      </c>
      <c r="AC592">
        <f t="shared" si="187"/>
        <v>0</v>
      </c>
    </row>
    <row r="593" spans="1:29" x14ac:dyDescent="0.35">
      <c r="A593" s="48" t="s">
        <v>120</v>
      </c>
      <c r="B593" s="53">
        <v>44642</v>
      </c>
      <c r="C593" s="48">
        <v>20</v>
      </c>
      <c r="D593" s="48" t="s">
        <v>7</v>
      </c>
      <c r="E593" s="48" t="str">
        <f t="shared" si="146"/>
        <v>PVD20A</v>
      </c>
      <c r="F593" s="54">
        <v>144.6503166</v>
      </c>
      <c r="G593" s="54">
        <v>-38.228822719999997</v>
      </c>
      <c r="I593" s="28">
        <v>45</v>
      </c>
      <c r="J593" s="28">
        <v>45</v>
      </c>
      <c r="K593" s="28">
        <v>70</v>
      </c>
      <c r="L593" s="48">
        <f t="shared" ref="L593:L594" si="196">0.00000628 *(((J593*K593)*I593)^1.4)</f>
        <v>102.35096420648593</v>
      </c>
      <c r="M593">
        <f t="shared" si="194"/>
        <v>0.10235096420648593</v>
      </c>
      <c r="N593" s="48">
        <f t="shared" ref="N593:N594" si="197">L593*0.4718</f>
        <v>48.289184912620058</v>
      </c>
      <c r="R593" s="28">
        <v>10</v>
      </c>
      <c r="Y593" s="48">
        <v>0</v>
      </c>
      <c r="Z593">
        <v>3</v>
      </c>
      <c r="AA593">
        <v>35</v>
      </c>
      <c r="AB593">
        <v>0</v>
      </c>
      <c r="AC593">
        <f t="shared" si="187"/>
        <v>0</v>
      </c>
    </row>
    <row r="594" spans="1:29" x14ac:dyDescent="0.35">
      <c r="A594" s="48" t="s">
        <v>120</v>
      </c>
      <c r="B594" s="53">
        <v>44642</v>
      </c>
      <c r="C594" s="48">
        <v>20</v>
      </c>
      <c r="D594" s="48" t="s">
        <v>7</v>
      </c>
      <c r="E594" s="48" t="str">
        <f t="shared" si="146"/>
        <v>PVD20A</v>
      </c>
      <c r="F594" s="54">
        <v>144.6503166</v>
      </c>
      <c r="G594" s="54">
        <v>-38.228822719999997</v>
      </c>
      <c r="I594" s="28">
        <v>75</v>
      </c>
      <c r="J594" s="28">
        <v>70</v>
      </c>
      <c r="K594" s="28">
        <v>80</v>
      </c>
      <c r="L594" s="48">
        <f t="shared" si="196"/>
        <v>468.28327856513152</v>
      </c>
      <c r="M594">
        <f t="shared" si="194"/>
        <v>0.46828327856513152</v>
      </c>
      <c r="N594" s="48">
        <f t="shared" si="197"/>
        <v>220.93605082702905</v>
      </c>
      <c r="R594" s="28">
        <v>8</v>
      </c>
      <c r="Y594" s="48">
        <v>0</v>
      </c>
      <c r="Z594">
        <v>3</v>
      </c>
      <c r="AA594">
        <v>35</v>
      </c>
      <c r="AB594">
        <v>0</v>
      </c>
      <c r="AC594">
        <f t="shared" si="187"/>
        <v>0</v>
      </c>
    </row>
    <row r="595" spans="1:29" x14ac:dyDescent="0.35">
      <c r="A595" s="48" t="s">
        <v>120</v>
      </c>
      <c r="B595" s="53">
        <v>44642</v>
      </c>
      <c r="C595" s="48">
        <v>20</v>
      </c>
      <c r="D595" s="48" t="s">
        <v>7</v>
      </c>
      <c r="E595" s="48" t="str">
        <f t="shared" ref="E595:E658" si="198">CONCATENATE(A595,C595,D595)</f>
        <v>PVD20A</v>
      </c>
      <c r="F595" s="54">
        <v>144.6503166</v>
      </c>
      <c r="G595" s="54">
        <v>-38.228822719999997</v>
      </c>
      <c r="I595" s="28"/>
      <c r="J595" s="28"/>
      <c r="K595" s="28"/>
      <c r="R595" s="28">
        <v>10</v>
      </c>
      <c r="Y595" s="48">
        <v>0</v>
      </c>
      <c r="Z595">
        <v>3</v>
      </c>
      <c r="AA595">
        <v>35</v>
      </c>
      <c r="AB595">
        <v>0</v>
      </c>
      <c r="AC595">
        <f t="shared" si="187"/>
        <v>0</v>
      </c>
    </row>
    <row r="596" spans="1:29" x14ac:dyDescent="0.35">
      <c r="A596" s="48" t="s">
        <v>120</v>
      </c>
      <c r="B596" s="53">
        <v>44642</v>
      </c>
      <c r="C596" s="48">
        <v>20</v>
      </c>
      <c r="D596" s="48" t="s">
        <v>7</v>
      </c>
      <c r="E596" s="48" t="str">
        <f t="shared" si="198"/>
        <v>PVD20A</v>
      </c>
      <c r="F596" s="54">
        <v>144.6503166</v>
      </c>
      <c r="G596" s="54">
        <v>-38.228822719999997</v>
      </c>
      <c r="I596" s="28"/>
      <c r="J596" s="28"/>
      <c r="K596" s="28"/>
      <c r="R596" s="28">
        <v>10</v>
      </c>
      <c r="Y596" s="48">
        <v>0</v>
      </c>
      <c r="Z596">
        <v>3</v>
      </c>
      <c r="AA596">
        <v>35</v>
      </c>
      <c r="AB596">
        <v>0</v>
      </c>
      <c r="AC596">
        <f t="shared" si="187"/>
        <v>0</v>
      </c>
    </row>
    <row r="597" spans="1:29" x14ac:dyDescent="0.35">
      <c r="A597" s="48" t="s">
        <v>120</v>
      </c>
      <c r="B597" s="53">
        <v>44642</v>
      </c>
      <c r="C597" s="48">
        <v>20</v>
      </c>
      <c r="D597" s="48" t="s">
        <v>56</v>
      </c>
      <c r="E597" s="48" t="str">
        <f t="shared" si="198"/>
        <v>PVD20B</v>
      </c>
      <c r="F597" s="54">
        <v>144.65034700000001</v>
      </c>
      <c r="G597" s="54">
        <v>-38.228844430000002</v>
      </c>
      <c r="I597" s="28">
        <v>80</v>
      </c>
      <c r="J597" s="28">
        <v>190</v>
      </c>
      <c r="K597" s="28">
        <v>98</v>
      </c>
      <c r="L597" s="48">
        <f t="shared" ref="L597" si="199">0.00000628 *(((J597*K597)*I597)^1.4)</f>
        <v>2755.8601367948841</v>
      </c>
      <c r="M597">
        <f t="shared" ref="M597" si="200">L597/1000</f>
        <v>2.7558601367948841</v>
      </c>
      <c r="N597" s="48">
        <f t="shared" ref="N597" si="201">L597*0.4718</f>
        <v>1300.2148125398262</v>
      </c>
      <c r="R597" s="28">
        <v>20</v>
      </c>
      <c r="Y597" s="48">
        <v>0</v>
      </c>
      <c r="Z597">
        <v>1</v>
      </c>
      <c r="AA597">
        <v>17.5</v>
      </c>
      <c r="AB597">
        <v>0</v>
      </c>
      <c r="AC597">
        <f t="shared" si="187"/>
        <v>0</v>
      </c>
    </row>
    <row r="598" spans="1:29" x14ac:dyDescent="0.35">
      <c r="A598" s="48" t="s">
        <v>120</v>
      </c>
      <c r="B598" s="53">
        <v>44642</v>
      </c>
      <c r="C598" s="48">
        <v>20</v>
      </c>
      <c r="D598" s="48" t="s">
        <v>56</v>
      </c>
      <c r="E598" s="48" t="str">
        <f t="shared" si="198"/>
        <v>PVD20B</v>
      </c>
      <c r="F598" s="54">
        <v>144.65034700000001</v>
      </c>
      <c r="G598" s="54">
        <v>-38.228844430000002</v>
      </c>
      <c r="I598" s="28"/>
      <c r="J598" s="28"/>
      <c r="K598" s="28"/>
      <c r="R598" s="28">
        <v>15</v>
      </c>
      <c r="Y598" s="48">
        <v>0</v>
      </c>
      <c r="Z598">
        <v>1</v>
      </c>
      <c r="AA598">
        <v>17.5</v>
      </c>
      <c r="AB598">
        <v>0</v>
      </c>
      <c r="AC598">
        <f t="shared" si="187"/>
        <v>0</v>
      </c>
    </row>
    <row r="599" spans="1:29" x14ac:dyDescent="0.35">
      <c r="A599" s="48" t="s">
        <v>120</v>
      </c>
      <c r="B599" s="53">
        <v>44642</v>
      </c>
      <c r="C599" s="48">
        <v>20</v>
      </c>
      <c r="D599" s="48" t="s">
        <v>56</v>
      </c>
      <c r="E599" s="48" t="str">
        <f t="shared" si="198"/>
        <v>PVD20B</v>
      </c>
      <c r="F599" s="54">
        <v>144.65034700000001</v>
      </c>
      <c r="G599" s="54">
        <v>-38.228844430000002</v>
      </c>
      <c r="I599" s="28"/>
      <c r="J599" s="28"/>
      <c r="K599" s="28"/>
      <c r="R599" s="28">
        <v>10</v>
      </c>
      <c r="Y599" s="48">
        <v>0</v>
      </c>
      <c r="Z599">
        <v>1</v>
      </c>
      <c r="AA599">
        <v>17.5</v>
      </c>
      <c r="AB599">
        <v>0</v>
      </c>
      <c r="AC599">
        <f t="shared" si="187"/>
        <v>0</v>
      </c>
    </row>
    <row r="600" spans="1:29" x14ac:dyDescent="0.35">
      <c r="A600" s="48" t="s">
        <v>120</v>
      </c>
      <c r="B600" s="53">
        <v>44642</v>
      </c>
      <c r="C600" s="48">
        <v>20</v>
      </c>
      <c r="D600" s="48" t="s">
        <v>56</v>
      </c>
      <c r="E600" s="48" t="str">
        <f t="shared" si="198"/>
        <v>PVD20B</v>
      </c>
      <c r="F600" s="54">
        <v>144.65034700000001</v>
      </c>
      <c r="G600" s="54">
        <v>-38.228844430000002</v>
      </c>
      <c r="I600" s="28"/>
      <c r="J600" s="28"/>
      <c r="K600" s="28"/>
      <c r="R600" s="28">
        <v>35</v>
      </c>
      <c r="Y600" s="48">
        <v>0</v>
      </c>
      <c r="Z600">
        <v>1</v>
      </c>
      <c r="AA600">
        <v>17.5</v>
      </c>
      <c r="AB600">
        <v>0</v>
      </c>
      <c r="AC600">
        <f t="shared" si="187"/>
        <v>0</v>
      </c>
    </row>
    <row r="601" spans="1:29" x14ac:dyDescent="0.35">
      <c r="A601" s="48" t="s">
        <v>120</v>
      </c>
      <c r="B601" s="53">
        <v>44642</v>
      </c>
      <c r="C601" s="48">
        <v>20</v>
      </c>
      <c r="D601" s="48" t="s">
        <v>56</v>
      </c>
      <c r="E601" s="48" t="str">
        <f t="shared" si="198"/>
        <v>PVD20B</v>
      </c>
      <c r="F601" s="54">
        <v>144.65034700000001</v>
      </c>
      <c r="G601" s="54">
        <v>-38.228844430000002</v>
      </c>
      <c r="I601" s="28"/>
      <c r="J601" s="28"/>
      <c r="K601" s="28"/>
      <c r="R601" s="28">
        <v>7</v>
      </c>
      <c r="Y601" s="48">
        <v>0</v>
      </c>
      <c r="Z601">
        <v>1</v>
      </c>
      <c r="AA601">
        <v>17.5</v>
      </c>
      <c r="AB601">
        <v>0</v>
      </c>
      <c r="AC601">
        <f t="shared" si="187"/>
        <v>0</v>
      </c>
    </row>
    <row r="602" spans="1:29" x14ac:dyDescent="0.35">
      <c r="A602" s="48" t="s">
        <v>121</v>
      </c>
      <c r="B602" s="53">
        <v>44642</v>
      </c>
      <c r="C602" s="48">
        <v>1</v>
      </c>
      <c r="D602" s="48" t="s">
        <v>7</v>
      </c>
      <c r="E602" s="48" t="str">
        <f t="shared" si="198"/>
        <v>DP1A</v>
      </c>
      <c r="F602" s="54">
        <v>144.62039619999999</v>
      </c>
      <c r="G602" s="54">
        <v>-38.251241370000002</v>
      </c>
      <c r="O602" s="28">
        <v>75</v>
      </c>
      <c r="P602" s="28">
        <v>60</v>
      </c>
      <c r="Q602" s="28">
        <v>60</v>
      </c>
      <c r="R602" s="28">
        <v>12</v>
      </c>
      <c r="Y602" s="48">
        <v>19</v>
      </c>
      <c r="Z602">
        <v>0</v>
      </c>
      <c r="AA602">
        <v>5</v>
      </c>
      <c r="AB602">
        <v>0</v>
      </c>
      <c r="AC602">
        <f t="shared" si="187"/>
        <v>53721.234376385459</v>
      </c>
    </row>
    <row r="603" spans="1:29" x14ac:dyDescent="0.35">
      <c r="A603" s="48" t="s">
        <v>121</v>
      </c>
      <c r="B603" s="53">
        <v>44642</v>
      </c>
      <c r="C603" s="48">
        <v>1</v>
      </c>
      <c r="D603" s="48" t="s">
        <v>7</v>
      </c>
      <c r="E603" s="48" t="str">
        <f t="shared" si="198"/>
        <v>DP1A</v>
      </c>
      <c r="F603" s="54">
        <v>144.62039619999999</v>
      </c>
      <c r="G603" s="54">
        <v>-38.251241370000002</v>
      </c>
      <c r="O603" s="28">
        <v>120</v>
      </c>
      <c r="P603" s="28">
        <v>65</v>
      </c>
      <c r="Q603" s="28">
        <v>80</v>
      </c>
      <c r="R603" s="28">
        <v>20</v>
      </c>
      <c r="Y603" s="48">
        <v>19</v>
      </c>
      <c r="Z603">
        <v>0</v>
      </c>
      <c r="AA603">
        <v>5</v>
      </c>
      <c r="AB603">
        <v>0</v>
      </c>
      <c r="AC603">
        <f t="shared" si="187"/>
        <v>77597.338543667895</v>
      </c>
    </row>
    <row r="604" spans="1:29" x14ac:dyDescent="0.35">
      <c r="A604" s="48" t="s">
        <v>121</v>
      </c>
      <c r="B604" s="53">
        <v>44642</v>
      </c>
      <c r="C604" s="48">
        <v>1</v>
      </c>
      <c r="D604" s="48" t="s">
        <v>7</v>
      </c>
      <c r="E604" s="48" t="str">
        <f t="shared" si="198"/>
        <v>DP1A</v>
      </c>
      <c r="F604" s="54">
        <v>144.62039619999999</v>
      </c>
      <c r="G604" s="54">
        <v>-38.251241370000002</v>
      </c>
      <c r="O604" s="28">
        <v>75</v>
      </c>
      <c r="P604" s="28">
        <v>40</v>
      </c>
      <c r="Q604" s="28">
        <v>75</v>
      </c>
      <c r="R604" s="28">
        <v>16</v>
      </c>
      <c r="Y604" s="48">
        <v>19</v>
      </c>
      <c r="Z604">
        <v>0</v>
      </c>
      <c r="AA604">
        <v>5</v>
      </c>
      <c r="AB604">
        <v>0</v>
      </c>
      <c r="AC604">
        <f t="shared" si="187"/>
        <v>44767.695313654549</v>
      </c>
    </row>
    <row r="605" spans="1:29" x14ac:dyDescent="0.35">
      <c r="A605" s="48" t="s">
        <v>121</v>
      </c>
      <c r="B605" s="53">
        <v>44642</v>
      </c>
      <c r="C605" s="48">
        <v>1</v>
      </c>
      <c r="D605" s="48" t="s">
        <v>7</v>
      </c>
      <c r="E605" s="48" t="str">
        <f t="shared" si="198"/>
        <v>DP1A</v>
      </c>
      <c r="F605" s="54">
        <v>144.62039619999999</v>
      </c>
      <c r="G605" s="54">
        <v>-38.251241370000002</v>
      </c>
      <c r="H605" s="54"/>
      <c r="O605" s="28">
        <v>120</v>
      </c>
      <c r="P605" s="28">
        <v>75</v>
      </c>
      <c r="Q605" s="28">
        <v>55</v>
      </c>
      <c r="R605" s="28">
        <v>28</v>
      </c>
      <c r="Y605" s="48">
        <v>19</v>
      </c>
      <c r="Z605">
        <v>0</v>
      </c>
      <c r="AA605">
        <v>5</v>
      </c>
      <c r="AB605">
        <v>0</v>
      </c>
      <c r="AC605">
        <f t="shared" si="187"/>
        <v>61555.581056275012</v>
      </c>
    </row>
    <row r="606" spans="1:29" x14ac:dyDescent="0.35">
      <c r="A606" s="48" t="s">
        <v>121</v>
      </c>
      <c r="B606" s="53">
        <v>44642</v>
      </c>
      <c r="C606" s="48">
        <v>1</v>
      </c>
      <c r="D606" s="48" t="s">
        <v>7</v>
      </c>
      <c r="E606" s="48" t="str">
        <f t="shared" si="198"/>
        <v>DP1A</v>
      </c>
      <c r="F606" s="54">
        <v>144.62039619999999</v>
      </c>
      <c r="G606" s="54">
        <v>-38.251241370000002</v>
      </c>
      <c r="H606" s="54"/>
      <c r="O606" s="28">
        <v>150</v>
      </c>
      <c r="P606" s="28">
        <v>130</v>
      </c>
      <c r="Q606" s="28">
        <v>70</v>
      </c>
      <c r="R606" s="28">
        <v>14</v>
      </c>
      <c r="Y606" s="48">
        <v>19</v>
      </c>
      <c r="Z606">
        <v>0</v>
      </c>
      <c r="AA606">
        <v>5</v>
      </c>
      <c r="AB606">
        <v>0</v>
      </c>
      <c r="AC606">
        <f t="shared" si="187"/>
        <v>135795.34245141881</v>
      </c>
    </row>
    <row r="607" spans="1:29" x14ac:dyDescent="0.35">
      <c r="A607" s="48" t="s">
        <v>121</v>
      </c>
      <c r="B607" s="53">
        <v>44642</v>
      </c>
      <c r="C607" s="48">
        <v>1</v>
      </c>
      <c r="D607" s="48" t="s">
        <v>56</v>
      </c>
      <c r="E607" s="48" t="str">
        <f t="shared" si="198"/>
        <v>DP1B</v>
      </c>
      <c r="F607" s="54">
        <v>144.62044359999999</v>
      </c>
      <c r="G607" s="54">
        <v>-38.251269129999997</v>
      </c>
      <c r="H607" s="54"/>
      <c r="O607" s="28">
        <v>80</v>
      </c>
      <c r="P607" s="28">
        <v>67</v>
      </c>
      <c r="Q607" s="28">
        <v>60</v>
      </c>
      <c r="R607" s="28">
        <v>6</v>
      </c>
      <c r="Y607" s="48">
        <v>33</v>
      </c>
      <c r="Z607">
        <v>0</v>
      </c>
      <c r="AA607">
        <v>41.25</v>
      </c>
      <c r="AB607">
        <v>6.75</v>
      </c>
      <c r="AC607">
        <f t="shared" si="187"/>
        <v>104190.92035630549</v>
      </c>
    </row>
    <row r="608" spans="1:29" x14ac:dyDescent="0.35">
      <c r="A608" s="48" t="s">
        <v>121</v>
      </c>
      <c r="B608" s="53">
        <v>44642</v>
      </c>
      <c r="C608" s="48">
        <v>1</v>
      </c>
      <c r="D608" s="48" t="s">
        <v>56</v>
      </c>
      <c r="E608" s="48" t="str">
        <f t="shared" si="198"/>
        <v>DP1B</v>
      </c>
      <c r="F608" s="54">
        <v>144.62044359999999</v>
      </c>
      <c r="G608" s="54">
        <v>-38.251269129999997</v>
      </c>
      <c r="H608" s="54"/>
      <c r="O608" s="28">
        <v>50</v>
      </c>
      <c r="P608" s="28">
        <v>24</v>
      </c>
      <c r="Q608" s="28">
        <v>20</v>
      </c>
      <c r="R608" s="28">
        <v>17</v>
      </c>
      <c r="Y608" s="48">
        <v>33</v>
      </c>
      <c r="Z608">
        <v>0</v>
      </c>
      <c r="AA608">
        <v>41.25</v>
      </c>
      <c r="AB608">
        <v>6.75</v>
      </c>
      <c r="AC608">
        <f t="shared" si="187"/>
        <v>12440.706908215581</v>
      </c>
    </row>
    <row r="609" spans="1:29" x14ac:dyDescent="0.35">
      <c r="A609" s="48" t="s">
        <v>121</v>
      </c>
      <c r="B609" s="53">
        <v>44642</v>
      </c>
      <c r="C609" s="48">
        <v>1</v>
      </c>
      <c r="D609" s="48" t="s">
        <v>56</v>
      </c>
      <c r="E609" s="48" t="str">
        <f t="shared" si="198"/>
        <v>DP1B</v>
      </c>
      <c r="F609" s="54">
        <v>144.62044359999999</v>
      </c>
      <c r="G609" s="54">
        <v>-38.251269129999997</v>
      </c>
      <c r="H609" s="54"/>
      <c r="O609" s="28">
        <v>40</v>
      </c>
      <c r="P609" s="28">
        <v>25</v>
      </c>
      <c r="Q609" s="28">
        <v>20</v>
      </c>
      <c r="R609" s="28">
        <v>27</v>
      </c>
      <c r="Y609" s="48">
        <v>33</v>
      </c>
      <c r="Z609">
        <v>0</v>
      </c>
      <c r="AA609">
        <v>41.25</v>
      </c>
      <c r="AB609">
        <v>6.75</v>
      </c>
      <c r="AC609">
        <f t="shared" si="187"/>
        <v>12959.069696057897</v>
      </c>
    </row>
    <row r="610" spans="1:29" x14ac:dyDescent="0.35">
      <c r="A610" s="48" t="s">
        <v>121</v>
      </c>
      <c r="B610" s="53">
        <v>44642</v>
      </c>
      <c r="C610" s="48">
        <v>1</v>
      </c>
      <c r="D610" s="48" t="s">
        <v>56</v>
      </c>
      <c r="E610" s="48" t="str">
        <f t="shared" si="198"/>
        <v>DP1B</v>
      </c>
      <c r="F610" s="54">
        <v>144.62044359999999</v>
      </c>
      <c r="G610" s="54">
        <v>-38.251269129999997</v>
      </c>
      <c r="H610" s="54"/>
      <c r="O610" s="28">
        <v>90</v>
      </c>
      <c r="P610" s="28">
        <v>25</v>
      </c>
      <c r="Q610" s="28">
        <v>20</v>
      </c>
      <c r="R610" s="28">
        <v>12</v>
      </c>
      <c r="Y610" s="48">
        <v>33</v>
      </c>
      <c r="Z610">
        <v>0</v>
      </c>
      <c r="AA610">
        <v>41.25</v>
      </c>
      <c r="AB610">
        <v>6.75</v>
      </c>
      <c r="AC610">
        <f t="shared" si="187"/>
        <v>12959.069696057897</v>
      </c>
    </row>
    <row r="611" spans="1:29" x14ac:dyDescent="0.35">
      <c r="A611" s="48" t="s">
        <v>121</v>
      </c>
      <c r="B611" s="53">
        <v>44642</v>
      </c>
      <c r="C611" s="48">
        <v>1</v>
      </c>
      <c r="D611" s="48" t="s">
        <v>56</v>
      </c>
      <c r="E611" s="48" t="str">
        <f t="shared" si="198"/>
        <v>DP1B</v>
      </c>
      <c r="F611" s="54">
        <v>144.62044359999999</v>
      </c>
      <c r="G611" s="54">
        <v>-38.251269129999997</v>
      </c>
      <c r="H611" s="54"/>
      <c r="O611" s="28">
        <v>65</v>
      </c>
      <c r="P611" s="28">
        <v>50</v>
      </c>
      <c r="Q611" s="28">
        <v>50</v>
      </c>
      <c r="R611" s="28">
        <v>11</v>
      </c>
      <c r="Y611" s="48">
        <v>33</v>
      </c>
      <c r="Z611">
        <v>0</v>
      </c>
      <c r="AA611">
        <v>41.25</v>
      </c>
      <c r="AB611">
        <v>6.75</v>
      </c>
      <c r="AC611">
        <f t="shared" si="187"/>
        <v>64795.348480289482</v>
      </c>
    </row>
    <row r="612" spans="1:29" x14ac:dyDescent="0.35">
      <c r="A612" s="48" t="s">
        <v>121</v>
      </c>
      <c r="B612" s="53">
        <v>44642</v>
      </c>
      <c r="C612" s="48">
        <v>2</v>
      </c>
      <c r="D612" s="48" t="s">
        <v>7</v>
      </c>
      <c r="E612" s="48" t="str">
        <f t="shared" si="198"/>
        <v>DP2A</v>
      </c>
      <c r="F612" s="54">
        <v>144.6205075</v>
      </c>
      <c r="G612" s="54">
        <v>-38.251327379999999</v>
      </c>
      <c r="H612" s="54"/>
      <c r="I612" s="28">
        <v>47</v>
      </c>
      <c r="J612" s="28">
        <v>45</v>
      </c>
      <c r="K612" s="28">
        <v>55</v>
      </c>
      <c r="L612" s="48">
        <f t="shared" ref="L612" si="202">0.00000628 *(((J612*K612)*I612)^1.4)</f>
        <v>77.607184752019421</v>
      </c>
      <c r="M612">
        <f t="shared" ref="M612:M614" si="203">L612/1000</f>
        <v>7.7607184752019415E-2</v>
      </c>
      <c r="N612" s="48">
        <f t="shared" ref="N612" si="204">L612*0.4718</f>
        <v>36.615069766002762</v>
      </c>
      <c r="O612" s="28">
        <v>7</v>
      </c>
      <c r="P612" s="28">
        <v>50</v>
      </c>
      <c r="Q612" s="28">
        <v>50</v>
      </c>
      <c r="R612" s="28"/>
      <c r="Y612" s="48">
        <v>0</v>
      </c>
      <c r="Z612">
        <v>3</v>
      </c>
      <c r="AA612">
        <v>6</v>
      </c>
      <c r="AB612">
        <v>0</v>
      </c>
      <c r="AC612">
        <f t="shared" si="187"/>
        <v>0</v>
      </c>
    </row>
    <row r="613" spans="1:29" x14ac:dyDescent="0.35">
      <c r="A613" s="48" t="s">
        <v>121</v>
      </c>
      <c r="B613" s="53">
        <v>44642</v>
      </c>
      <c r="C613" s="48">
        <v>2</v>
      </c>
      <c r="D613" s="48" t="s">
        <v>7</v>
      </c>
      <c r="E613" s="48" t="str">
        <f t="shared" si="198"/>
        <v>DP2A</v>
      </c>
      <c r="F613" s="54">
        <v>144.6205075</v>
      </c>
      <c r="G613" s="54">
        <v>-38.251327379999999</v>
      </c>
      <c r="H613" s="54"/>
      <c r="I613" s="28">
        <v>28</v>
      </c>
      <c r="J613" s="28">
        <v>48</v>
      </c>
      <c r="K613" s="28">
        <v>29</v>
      </c>
      <c r="L613" s="48">
        <f t="shared" ref="L613:L614" si="205">0.00000628 *(((J613*K613)*I613)^1.4)</f>
        <v>16.790971210778832</v>
      </c>
      <c r="M613">
        <f t="shared" si="203"/>
        <v>1.679097121077883E-2</v>
      </c>
      <c r="N613" s="48">
        <f t="shared" ref="N613:N614" si="206">L613*0.4718</f>
        <v>7.9219802172454523</v>
      </c>
      <c r="O613" s="28">
        <v>11</v>
      </c>
      <c r="P613" s="28">
        <v>50</v>
      </c>
      <c r="Q613" s="28">
        <v>50</v>
      </c>
      <c r="R613" s="28"/>
      <c r="Y613" s="48">
        <v>0</v>
      </c>
      <c r="Z613">
        <v>3</v>
      </c>
      <c r="AA613">
        <v>6</v>
      </c>
      <c r="AB613">
        <v>0</v>
      </c>
      <c r="AC613">
        <f t="shared" si="187"/>
        <v>0</v>
      </c>
    </row>
    <row r="614" spans="1:29" x14ac:dyDescent="0.35">
      <c r="A614" s="48" t="s">
        <v>121</v>
      </c>
      <c r="B614" s="53">
        <v>44642</v>
      </c>
      <c r="C614" s="48">
        <v>2</v>
      </c>
      <c r="D614" s="48" t="s">
        <v>7</v>
      </c>
      <c r="E614" s="48" t="str">
        <f t="shared" si="198"/>
        <v>DP2A</v>
      </c>
      <c r="F614" s="54">
        <v>144.6205075</v>
      </c>
      <c r="G614" s="54">
        <v>-38.251327379999999</v>
      </c>
      <c r="H614" s="54"/>
      <c r="I614" s="28">
        <v>49</v>
      </c>
      <c r="J614" s="28">
        <v>60</v>
      </c>
      <c r="K614" s="28">
        <v>60</v>
      </c>
      <c r="L614" s="48">
        <f t="shared" si="205"/>
        <v>139.01371733051235</v>
      </c>
      <c r="M614">
        <f t="shared" si="203"/>
        <v>0.13901371733051235</v>
      </c>
      <c r="N614" s="48">
        <f t="shared" si="206"/>
        <v>65.586671836535729</v>
      </c>
      <c r="O614" s="28">
        <v>12</v>
      </c>
      <c r="P614" s="28">
        <v>50</v>
      </c>
      <c r="Q614" s="28">
        <v>50</v>
      </c>
      <c r="R614" s="28"/>
      <c r="Y614" s="48">
        <v>0</v>
      </c>
      <c r="Z614">
        <v>3</v>
      </c>
      <c r="AA614">
        <v>6</v>
      </c>
      <c r="AB614">
        <v>0</v>
      </c>
      <c r="AC614">
        <f t="shared" si="187"/>
        <v>0</v>
      </c>
    </row>
    <row r="615" spans="1:29" x14ac:dyDescent="0.35">
      <c r="A615" s="48" t="s">
        <v>121</v>
      </c>
      <c r="B615" s="53">
        <v>44642</v>
      </c>
      <c r="C615" s="48">
        <v>2</v>
      </c>
      <c r="D615" s="48" t="s">
        <v>7</v>
      </c>
      <c r="E615" s="48" t="str">
        <f t="shared" si="198"/>
        <v>DP2A</v>
      </c>
      <c r="F615" s="54">
        <v>144.6205075</v>
      </c>
      <c r="G615" s="54">
        <v>-38.251327379999999</v>
      </c>
      <c r="I615" s="28"/>
      <c r="J615" s="28"/>
      <c r="K615" s="28"/>
      <c r="O615" s="28">
        <v>14</v>
      </c>
      <c r="P615" s="28">
        <v>50</v>
      </c>
      <c r="Q615" s="28">
        <v>50</v>
      </c>
      <c r="R615" s="28"/>
      <c r="Y615" s="48">
        <v>0</v>
      </c>
      <c r="Z615">
        <v>3</v>
      </c>
      <c r="AA615">
        <v>6</v>
      </c>
      <c r="AB615">
        <v>0</v>
      </c>
      <c r="AC615">
        <f t="shared" si="187"/>
        <v>0</v>
      </c>
    </row>
    <row r="616" spans="1:29" x14ac:dyDescent="0.35">
      <c r="A616" s="48" t="s">
        <v>121</v>
      </c>
      <c r="B616" s="53">
        <v>44642</v>
      </c>
      <c r="C616" s="48">
        <v>2</v>
      </c>
      <c r="D616" s="48" t="s">
        <v>7</v>
      </c>
      <c r="E616" s="48" t="str">
        <f t="shared" si="198"/>
        <v>DP2A</v>
      </c>
      <c r="F616" s="54">
        <v>144.6205075</v>
      </c>
      <c r="G616" s="54">
        <v>-38.251327379999999</v>
      </c>
      <c r="I616" s="28"/>
      <c r="J616" s="28"/>
      <c r="K616" s="28"/>
      <c r="O616" s="28">
        <v>14</v>
      </c>
      <c r="P616" s="28">
        <v>50</v>
      </c>
      <c r="Q616" s="28">
        <v>50</v>
      </c>
      <c r="R616" s="28"/>
      <c r="Y616" s="48">
        <v>0</v>
      </c>
      <c r="Z616">
        <v>3</v>
      </c>
      <c r="AA616">
        <v>6</v>
      </c>
      <c r="AB616">
        <v>0</v>
      </c>
      <c r="AC616">
        <f t="shared" si="187"/>
        <v>0</v>
      </c>
    </row>
    <row r="617" spans="1:29" x14ac:dyDescent="0.35">
      <c r="A617" s="48" t="s">
        <v>121</v>
      </c>
      <c r="B617" s="53">
        <v>44642</v>
      </c>
      <c r="C617" s="48">
        <v>2</v>
      </c>
      <c r="D617" s="48" t="s">
        <v>56</v>
      </c>
      <c r="E617" s="48" t="str">
        <f t="shared" si="198"/>
        <v>DP2B</v>
      </c>
      <c r="F617" s="54">
        <v>144.62055939999999</v>
      </c>
      <c r="G617" s="54">
        <v>-38.251349730000001</v>
      </c>
      <c r="I617" s="28">
        <v>20</v>
      </c>
      <c r="J617" s="28">
        <v>22</v>
      </c>
      <c r="K617" s="28">
        <v>21</v>
      </c>
      <c r="L617" s="48">
        <f t="shared" ref="L617" si="207">0.00000628 *(((J617*K617)*I617)^1.4)</f>
        <v>2.2382077925397783</v>
      </c>
      <c r="M617">
        <f t="shared" ref="M617:M618" si="208">L617/1000</f>
        <v>2.2382077925397785E-3</v>
      </c>
      <c r="N617" s="48">
        <f t="shared" ref="N617" si="209">L617*0.4718</f>
        <v>1.0559864365202674</v>
      </c>
      <c r="O617" s="28">
        <v>5</v>
      </c>
      <c r="P617" s="28">
        <v>50</v>
      </c>
      <c r="Q617" s="28">
        <v>50</v>
      </c>
      <c r="R617" s="28"/>
      <c r="Y617" s="48">
        <v>0</v>
      </c>
      <c r="Z617">
        <v>4</v>
      </c>
      <c r="AA617">
        <v>2</v>
      </c>
      <c r="AB617">
        <v>0</v>
      </c>
      <c r="AC617">
        <f t="shared" si="187"/>
        <v>0</v>
      </c>
    </row>
    <row r="618" spans="1:29" x14ac:dyDescent="0.35">
      <c r="A618" s="48" t="s">
        <v>121</v>
      </c>
      <c r="B618" s="53">
        <v>44642</v>
      </c>
      <c r="C618" s="48">
        <v>2</v>
      </c>
      <c r="D618" s="48" t="s">
        <v>56</v>
      </c>
      <c r="E618" s="48" t="str">
        <f t="shared" si="198"/>
        <v>DP2B</v>
      </c>
      <c r="F618" s="54">
        <v>144.62055939999999</v>
      </c>
      <c r="G618" s="54">
        <v>-38.251349730000001</v>
      </c>
      <c r="I618" s="28">
        <v>80</v>
      </c>
      <c r="J618" s="28">
        <v>190</v>
      </c>
      <c r="K618" s="28">
        <v>198</v>
      </c>
      <c r="L618" s="48">
        <f t="shared" ref="L618" si="210">0.00000628 *(((J618*K618)*I618)^1.4)</f>
        <v>7376.8666558219638</v>
      </c>
      <c r="M618">
        <f t="shared" si="208"/>
        <v>7.3768666558219635</v>
      </c>
      <c r="N618" s="48">
        <f t="shared" ref="N618" si="211">L618*0.4718</f>
        <v>3480.4056882168024</v>
      </c>
      <c r="O618" s="28">
        <v>10</v>
      </c>
      <c r="P618" s="28">
        <v>50</v>
      </c>
      <c r="Q618" s="28">
        <v>50</v>
      </c>
      <c r="R618" s="28"/>
      <c r="Y618" s="48">
        <v>0</v>
      </c>
      <c r="Z618">
        <v>4</v>
      </c>
      <c r="AA618">
        <v>2</v>
      </c>
      <c r="AB618">
        <v>0</v>
      </c>
      <c r="AC618">
        <f t="shared" si="187"/>
        <v>0</v>
      </c>
    </row>
    <row r="619" spans="1:29" x14ac:dyDescent="0.35">
      <c r="A619" s="48" t="s">
        <v>121</v>
      </c>
      <c r="B619" s="53">
        <v>44642</v>
      </c>
      <c r="C619" s="48">
        <v>2</v>
      </c>
      <c r="D619" s="48" t="s">
        <v>56</v>
      </c>
      <c r="E619" s="48" t="str">
        <f t="shared" si="198"/>
        <v>DP2B</v>
      </c>
      <c r="F619" s="54">
        <v>144.62055939999999</v>
      </c>
      <c r="G619" s="54">
        <v>-38.251349730000001</v>
      </c>
      <c r="I619" s="28"/>
      <c r="J619" s="28"/>
      <c r="K619" s="28"/>
      <c r="O619" s="28">
        <v>10</v>
      </c>
      <c r="P619" s="28">
        <v>50</v>
      </c>
      <c r="Q619" s="28">
        <v>50</v>
      </c>
      <c r="R619" s="28"/>
      <c r="Y619" s="48">
        <v>0</v>
      </c>
      <c r="Z619">
        <v>4</v>
      </c>
      <c r="AA619">
        <v>2</v>
      </c>
      <c r="AB619">
        <v>0</v>
      </c>
      <c r="AC619">
        <f t="shared" si="187"/>
        <v>0</v>
      </c>
    </row>
    <row r="620" spans="1:29" x14ac:dyDescent="0.35">
      <c r="A620" s="48" t="s">
        <v>121</v>
      </c>
      <c r="B620" s="53">
        <v>44642</v>
      </c>
      <c r="C620" s="48">
        <v>2</v>
      </c>
      <c r="D620" s="48" t="s">
        <v>56</v>
      </c>
      <c r="E620" s="48" t="str">
        <f t="shared" si="198"/>
        <v>DP2B</v>
      </c>
      <c r="F620" s="54">
        <v>144.62055939999999</v>
      </c>
      <c r="G620" s="54">
        <v>-38.251349730000001</v>
      </c>
      <c r="I620" s="28">
        <v>78</v>
      </c>
      <c r="J620" s="28">
        <v>160</v>
      </c>
      <c r="K620" s="28">
        <v>150</v>
      </c>
      <c r="L620" s="48">
        <f t="shared" ref="L620" si="212">0.00000628 *(((J620*K620)*I620)^1.4)</f>
        <v>3794.7906853889126</v>
      </c>
      <c r="M620">
        <f t="shared" ref="M620:M621" si="213">L620/1000</f>
        <v>3.7947906853889126</v>
      </c>
      <c r="N620" s="48">
        <f t="shared" ref="N620" si="214">L620*0.4718</f>
        <v>1790.3822453664889</v>
      </c>
      <c r="O620" s="28">
        <v>10</v>
      </c>
      <c r="P620" s="28">
        <v>50</v>
      </c>
      <c r="Q620" s="28">
        <v>50</v>
      </c>
      <c r="R620" s="28"/>
      <c r="Y620" s="48">
        <v>0</v>
      </c>
      <c r="Z620">
        <v>4</v>
      </c>
      <c r="AA620">
        <v>2</v>
      </c>
      <c r="AB620">
        <v>0</v>
      </c>
      <c r="AC620">
        <f t="shared" si="187"/>
        <v>0</v>
      </c>
    </row>
    <row r="621" spans="1:29" x14ac:dyDescent="0.35">
      <c r="A621" s="48" t="s">
        <v>121</v>
      </c>
      <c r="B621" s="53">
        <v>44642</v>
      </c>
      <c r="C621" s="48">
        <v>2</v>
      </c>
      <c r="D621" s="48" t="s">
        <v>56</v>
      </c>
      <c r="E621" s="48" t="str">
        <f t="shared" si="198"/>
        <v>DP2B</v>
      </c>
      <c r="F621" s="54">
        <v>144.62055939999999</v>
      </c>
      <c r="G621" s="54">
        <v>-38.251349730000001</v>
      </c>
      <c r="I621" s="28">
        <v>13</v>
      </c>
      <c r="J621" s="28">
        <v>13</v>
      </c>
      <c r="K621" s="28">
        <v>15</v>
      </c>
      <c r="L621" s="48">
        <f t="shared" ref="L621" si="215">0.00000628 *(((J621*K621)*I621)^1.4)</f>
        <v>0.36604020750307925</v>
      </c>
      <c r="M621">
        <f t="shared" si="213"/>
        <v>3.6604020750307927E-4</v>
      </c>
      <c r="N621" s="48">
        <f t="shared" ref="N621" si="216">L621*0.4718</f>
        <v>0.17269776989995278</v>
      </c>
      <c r="O621" s="28">
        <v>10</v>
      </c>
      <c r="P621" s="28">
        <v>50</v>
      </c>
      <c r="Q621" s="28">
        <v>50</v>
      </c>
      <c r="R621" s="28"/>
      <c r="Y621" s="48">
        <v>0</v>
      </c>
      <c r="Z621">
        <v>4</v>
      </c>
      <c r="AA621">
        <v>2</v>
      </c>
      <c r="AB621">
        <v>0</v>
      </c>
      <c r="AC621">
        <f t="shared" si="187"/>
        <v>0</v>
      </c>
    </row>
    <row r="622" spans="1:29" x14ac:dyDescent="0.35">
      <c r="A622" s="48" t="s">
        <v>121</v>
      </c>
      <c r="B622" s="53">
        <v>44642</v>
      </c>
      <c r="C622" s="48">
        <v>3</v>
      </c>
      <c r="D622" s="48" t="s">
        <v>7</v>
      </c>
      <c r="E622" s="48" t="str">
        <f t="shared" si="198"/>
        <v>DP3A</v>
      </c>
      <c r="F622" s="54">
        <v>144.6202461</v>
      </c>
      <c r="G622" s="54">
        <v>-38.251363640000001</v>
      </c>
      <c r="O622" s="28">
        <v>110</v>
      </c>
      <c r="P622" s="28">
        <v>70</v>
      </c>
      <c r="Q622" s="28">
        <v>45</v>
      </c>
      <c r="R622" s="28">
        <v>14</v>
      </c>
      <c r="Y622" s="48">
        <v>38</v>
      </c>
      <c r="Z622">
        <v>0</v>
      </c>
      <c r="AA622">
        <v>7</v>
      </c>
      <c r="AB622">
        <v>0</v>
      </c>
      <c r="AC622">
        <f t="shared" si="187"/>
        <v>94012.160158674553</v>
      </c>
    </row>
    <row r="623" spans="1:29" x14ac:dyDescent="0.35">
      <c r="A623" s="48" t="s">
        <v>121</v>
      </c>
      <c r="B623" s="53">
        <v>44642</v>
      </c>
      <c r="C623" s="48">
        <v>3</v>
      </c>
      <c r="D623" s="48" t="s">
        <v>7</v>
      </c>
      <c r="E623" s="48" t="str">
        <f t="shared" si="198"/>
        <v>DP3A</v>
      </c>
      <c r="F623" s="54">
        <v>144.6202461</v>
      </c>
      <c r="G623" s="54">
        <v>-38.251363640000001</v>
      </c>
      <c r="O623" s="28">
        <v>120</v>
      </c>
      <c r="P623" s="28">
        <v>75</v>
      </c>
      <c r="Q623" s="28">
        <v>65</v>
      </c>
      <c r="R623" s="28">
        <v>13</v>
      </c>
      <c r="Y623" s="48">
        <v>38</v>
      </c>
      <c r="Z623">
        <v>0</v>
      </c>
      <c r="AA623">
        <v>7</v>
      </c>
      <c r="AB623">
        <v>0</v>
      </c>
      <c r="AC623">
        <f t="shared" si="187"/>
        <v>145495.0097693773</v>
      </c>
    </row>
    <row r="624" spans="1:29" x14ac:dyDescent="0.35">
      <c r="A624" s="48" t="s">
        <v>121</v>
      </c>
      <c r="B624" s="53">
        <v>44642</v>
      </c>
      <c r="C624" s="48">
        <v>3</v>
      </c>
      <c r="D624" s="48" t="s">
        <v>7</v>
      </c>
      <c r="E624" s="48" t="str">
        <f t="shared" si="198"/>
        <v>DP3A</v>
      </c>
      <c r="F624" s="54">
        <v>144.6202461</v>
      </c>
      <c r="G624" s="54">
        <v>-38.251363640000001</v>
      </c>
      <c r="O624" s="28">
        <v>100</v>
      </c>
      <c r="P624" s="28">
        <v>100</v>
      </c>
      <c r="Q624" s="28">
        <v>75</v>
      </c>
      <c r="R624" s="28">
        <v>10</v>
      </c>
      <c r="Y624" s="48">
        <v>38</v>
      </c>
      <c r="Z624">
        <v>0</v>
      </c>
      <c r="AA624">
        <v>7</v>
      </c>
      <c r="AB624">
        <v>0</v>
      </c>
      <c r="AC624">
        <f t="shared" si="187"/>
        <v>223838.47656827277</v>
      </c>
    </row>
    <row r="625" spans="1:29" x14ac:dyDescent="0.35">
      <c r="A625" s="48" t="s">
        <v>121</v>
      </c>
      <c r="B625" s="53">
        <v>44642</v>
      </c>
      <c r="C625" s="48">
        <v>3</v>
      </c>
      <c r="D625" s="48" t="s">
        <v>7</v>
      </c>
      <c r="E625" s="48" t="str">
        <f t="shared" si="198"/>
        <v>DP3A</v>
      </c>
      <c r="F625" s="54">
        <v>144.6202461</v>
      </c>
      <c r="G625" s="54">
        <v>-38.251363640000001</v>
      </c>
      <c r="O625" s="28">
        <v>90</v>
      </c>
      <c r="P625" s="28">
        <v>90</v>
      </c>
      <c r="Q625" s="28">
        <v>70</v>
      </c>
      <c r="R625" s="28">
        <v>13</v>
      </c>
      <c r="Y625" s="48">
        <v>38</v>
      </c>
      <c r="Z625">
        <v>0</v>
      </c>
      <c r="AA625">
        <v>7</v>
      </c>
      <c r="AB625">
        <v>0</v>
      </c>
      <c r="AC625">
        <f t="shared" si="187"/>
        <v>188024.32031734911</v>
      </c>
    </row>
    <row r="626" spans="1:29" x14ac:dyDescent="0.35">
      <c r="A626" s="48" t="s">
        <v>121</v>
      </c>
      <c r="B626" s="53">
        <v>44642</v>
      </c>
      <c r="C626" s="48">
        <v>3</v>
      </c>
      <c r="D626" s="48" t="s">
        <v>7</v>
      </c>
      <c r="E626" s="48" t="str">
        <f t="shared" si="198"/>
        <v>DP3A</v>
      </c>
      <c r="F626" s="54">
        <v>144.6202461</v>
      </c>
      <c r="G626" s="54">
        <v>-38.251363640000001</v>
      </c>
      <c r="O626" s="28">
        <v>85</v>
      </c>
      <c r="P626" s="28">
        <v>70</v>
      </c>
      <c r="Q626" s="28">
        <v>65</v>
      </c>
      <c r="R626" s="28">
        <v>30</v>
      </c>
      <c r="Y626" s="48">
        <v>38</v>
      </c>
      <c r="Z626">
        <v>0</v>
      </c>
      <c r="AA626">
        <v>7</v>
      </c>
      <c r="AB626">
        <v>0</v>
      </c>
      <c r="AC626">
        <f t="shared" si="187"/>
        <v>135795.34245141881</v>
      </c>
    </row>
    <row r="627" spans="1:29" x14ac:dyDescent="0.35">
      <c r="A627" s="48" t="s">
        <v>121</v>
      </c>
      <c r="B627" s="53">
        <v>44642</v>
      </c>
      <c r="C627" s="48">
        <v>3</v>
      </c>
      <c r="D627" s="48" t="s">
        <v>56</v>
      </c>
      <c r="E627" s="48" t="str">
        <f t="shared" si="198"/>
        <v>DP3B</v>
      </c>
      <c r="F627" s="54">
        <v>144.62027069999999</v>
      </c>
      <c r="G627" s="54">
        <v>-38.251389330000002</v>
      </c>
      <c r="O627" s="28">
        <v>25</v>
      </c>
      <c r="P627" s="28">
        <v>20</v>
      </c>
      <c r="Q627" s="28">
        <v>20</v>
      </c>
      <c r="R627" s="28">
        <v>80</v>
      </c>
      <c r="Y627" s="48">
        <v>30</v>
      </c>
      <c r="Z627">
        <v>0</v>
      </c>
      <c r="AA627">
        <v>38.75</v>
      </c>
      <c r="AB627">
        <v>0</v>
      </c>
      <c r="AC627">
        <f t="shared" si="187"/>
        <v>9424.7779607693792</v>
      </c>
    </row>
    <row r="628" spans="1:29" x14ac:dyDescent="0.35">
      <c r="A628" s="48" t="s">
        <v>121</v>
      </c>
      <c r="B628" s="53">
        <v>44642</v>
      </c>
      <c r="C628" s="48">
        <v>3</v>
      </c>
      <c r="D628" s="48" t="s">
        <v>56</v>
      </c>
      <c r="E628" s="48" t="str">
        <f t="shared" si="198"/>
        <v>DP3B</v>
      </c>
      <c r="F628" s="54">
        <v>144.62027069999999</v>
      </c>
      <c r="G628" s="54">
        <v>-38.251389330000002</v>
      </c>
      <c r="O628" s="28">
        <v>30</v>
      </c>
      <c r="P628" s="28">
        <v>15</v>
      </c>
      <c r="Q628" s="28">
        <v>15</v>
      </c>
      <c r="R628" s="28">
        <v>19</v>
      </c>
      <c r="Y628" s="48">
        <v>30</v>
      </c>
      <c r="Z628">
        <v>0</v>
      </c>
      <c r="AA628">
        <v>38.75</v>
      </c>
      <c r="AB628">
        <v>0</v>
      </c>
      <c r="AC628">
        <f t="shared" si="187"/>
        <v>5301.4376029327759</v>
      </c>
    </row>
    <row r="629" spans="1:29" x14ac:dyDescent="0.35">
      <c r="A629" s="48" t="s">
        <v>121</v>
      </c>
      <c r="B629" s="53">
        <v>44642</v>
      </c>
      <c r="C629" s="48">
        <v>3</v>
      </c>
      <c r="D629" s="48" t="s">
        <v>56</v>
      </c>
      <c r="E629" s="48" t="str">
        <f t="shared" si="198"/>
        <v>DP3B</v>
      </c>
      <c r="F629" s="54">
        <v>144.62027069999999</v>
      </c>
      <c r="G629" s="54">
        <v>-38.251389330000002</v>
      </c>
      <c r="O629" s="28">
        <v>28</v>
      </c>
      <c r="P629" s="28">
        <v>20</v>
      </c>
      <c r="Q629" s="28">
        <v>22</v>
      </c>
      <c r="R629" s="28">
        <v>5</v>
      </c>
      <c r="Y629" s="48">
        <v>30</v>
      </c>
      <c r="Z629">
        <v>0</v>
      </c>
      <c r="AA629">
        <v>38.75</v>
      </c>
      <c r="AB629">
        <v>0</v>
      </c>
      <c r="AC629">
        <f t="shared" si="187"/>
        <v>10367.255756846318</v>
      </c>
    </row>
    <row r="630" spans="1:29" x14ac:dyDescent="0.35">
      <c r="A630" s="48" t="s">
        <v>121</v>
      </c>
      <c r="B630" s="53">
        <v>44642</v>
      </c>
      <c r="C630" s="48">
        <v>3</v>
      </c>
      <c r="D630" s="48" t="s">
        <v>56</v>
      </c>
      <c r="E630" s="48" t="str">
        <f t="shared" si="198"/>
        <v>DP3B</v>
      </c>
      <c r="F630" s="54">
        <v>144.62027069999999</v>
      </c>
      <c r="G630" s="54">
        <v>-38.251389330000002</v>
      </c>
      <c r="O630" s="28">
        <v>80</v>
      </c>
      <c r="P630" s="28">
        <v>40</v>
      </c>
      <c r="Q630" s="28">
        <v>50</v>
      </c>
      <c r="R630" s="28">
        <v>16</v>
      </c>
      <c r="Y630" s="48">
        <v>30</v>
      </c>
      <c r="Z630">
        <v>0</v>
      </c>
      <c r="AA630">
        <v>38.75</v>
      </c>
      <c r="AB630">
        <v>0</v>
      </c>
      <c r="AC630">
        <f t="shared" si="187"/>
        <v>47123.889803846898</v>
      </c>
    </row>
    <row r="631" spans="1:29" x14ac:dyDescent="0.35">
      <c r="A631" s="48" t="s">
        <v>121</v>
      </c>
      <c r="B631" s="53">
        <v>44642</v>
      </c>
      <c r="C631" s="48">
        <v>3</v>
      </c>
      <c r="D631" s="48" t="s">
        <v>56</v>
      </c>
      <c r="E631" s="48" t="str">
        <f t="shared" si="198"/>
        <v>DP3B</v>
      </c>
      <c r="F631" s="54">
        <v>144.62027069999999</v>
      </c>
      <c r="G631" s="54">
        <v>-38.251389330000002</v>
      </c>
      <c r="O631" s="28">
        <v>120</v>
      </c>
      <c r="P631" s="28">
        <v>80</v>
      </c>
      <c r="Q631" s="28">
        <v>80</v>
      </c>
      <c r="R631" s="28">
        <v>12</v>
      </c>
      <c r="Y631" s="48">
        <v>30</v>
      </c>
      <c r="Z631">
        <v>0</v>
      </c>
      <c r="AA631">
        <v>38.75</v>
      </c>
      <c r="AB631">
        <v>0</v>
      </c>
      <c r="AC631">
        <f t="shared" si="187"/>
        <v>150796.44737231007</v>
      </c>
    </row>
    <row r="632" spans="1:29" x14ac:dyDescent="0.35">
      <c r="A632" s="48" t="s">
        <v>121</v>
      </c>
      <c r="B632" s="53">
        <v>44642</v>
      </c>
      <c r="C632" s="48">
        <v>4</v>
      </c>
      <c r="D632" s="48" t="s">
        <v>7</v>
      </c>
      <c r="E632" s="48" t="str">
        <f t="shared" si="198"/>
        <v>DP4A</v>
      </c>
      <c r="F632" s="54">
        <v>144.62032020000001</v>
      </c>
      <c r="G632" s="54">
        <v>-38.251453419999997</v>
      </c>
      <c r="I632" s="28">
        <v>84</v>
      </c>
      <c r="J632" s="28">
        <v>63</v>
      </c>
      <c r="K632" s="28">
        <v>74</v>
      </c>
      <c r="L632" s="48">
        <f t="shared" ref="L632" si="217">0.00000628 *(((J632*K632)*I632)^1.4)</f>
        <v>424.57246093854206</v>
      </c>
      <c r="M632">
        <f t="shared" ref="M632:M635" si="218">L632/1000</f>
        <v>0.42457246093854206</v>
      </c>
      <c r="N632" s="48">
        <f t="shared" ref="N632" si="219">L632*0.4718</f>
        <v>200.31328707080414</v>
      </c>
      <c r="Y632" s="48">
        <v>0</v>
      </c>
      <c r="Z632">
        <v>4</v>
      </c>
      <c r="AA632">
        <v>0</v>
      </c>
      <c r="AB632">
        <v>0</v>
      </c>
      <c r="AC632">
        <f t="shared" si="187"/>
        <v>0</v>
      </c>
    </row>
    <row r="633" spans="1:29" x14ac:dyDescent="0.35">
      <c r="A633" s="48" t="s">
        <v>121</v>
      </c>
      <c r="B633" s="53">
        <v>44642</v>
      </c>
      <c r="C633" s="48">
        <v>4</v>
      </c>
      <c r="D633" s="48" t="s">
        <v>7</v>
      </c>
      <c r="E633" s="48" t="str">
        <f t="shared" si="198"/>
        <v>DP4A</v>
      </c>
      <c r="F633" s="54">
        <v>144.62032020000001</v>
      </c>
      <c r="G633" s="54">
        <v>-38.251453419999997</v>
      </c>
      <c r="I633" s="28">
        <v>46</v>
      </c>
      <c r="J633" s="28">
        <v>40</v>
      </c>
      <c r="K633" s="28">
        <v>30</v>
      </c>
      <c r="L633" s="48">
        <f t="shared" ref="L633:L635" si="220">0.00000628 *(((J633*K633)*I633)^1.4)</f>
        <v>27.332185059272813</v>
      </c>
      <c r="M633">
        <f t="shared" si="218"/>
        <v>2.7332185059272814E-2</v>
      </c>
      <c r="N633" s="48">
        <f t="shared" ref="N633:N635" si="221">L633*0.4718</f>
        <v>12.895324910964913</v>
      </c>
      <c r="Y633" s="48">
        <v>0</v>
      </c>
      <c r="Z633">
        <v>4</v>
      </c>
      <c r="AA633">
        <v>0</v>
      </c>
      <c r="AB633">
        <v>0</v>
      </c>
      <c r="AC633">
        <f t="shared" si="187"/>
        <v>0</v>
      </c>
    </row>
    <row r="634" spans="1:29" x14ac:dyDescent="0.35">
      <c r="A634" s="48" t="s">
        <v>121</v>
      </c>
      <c r="B634" s="53">
        <v>44642</v>
      </c>
      <c r="C634" s="48">
        <v>4</v>
      </c>
      <c r="D634" s="48" t="s">
        <v>7</v>
      </c>
      <c r="E634" s="48" t="str">
        <f t="shared" si="198"/>
        <v>DP4A</v>
      </c>
      <c r="F634" s="54">
        <v>144.62032020000001</v>
      </c>
      <c r="G634" s="54">
        <v>-38.251453419999997</v>
      </c>
      <c r="I634" s="28">
        <v>85</v>
      </c>
      <c r="J634" s="28">
        <v>184</v>
      </c>
      <c r="K634" s="28">
        <v>186</v>
      </c>
      <c r="L634" s="48">
        <f t="shared" si="220"/>
        <v>7034.1109440730379</v>
      </c>
      <c r="M634">
        <f t="shared" si="218"/>
        <v>7.0341109440730376</v>
      </c>
      <c r="N634" s="48">
        <f t="shared" si="221"/>
        <v>3318.6935434136594</v>
      </c>
      <c r="Y634" s="48">
        <v>0</v>
      </c>
      <c r="Z634">
        <v>4</v>
      </c>
      <c r="AA634">
        <v>0</v>
      </c>
      <c r="AB634">
        <v>0</v>
      </c>
      <c r="AC634">
        <f t="shared" si="187"/>
        <v>0</v>
      </c>
    </row>
    <row r="635" spans="1:29" x14ac:dyDescent="0.35">
      <c r="A635" s="48" t="s">
        <v>121</v>
      </c>
      <c r="B635" s="53">
        <v>44642</v>
      </c>
      <c r="C635" s="48">
        <v>4</v>
      </c>
      <c r="D635" s="48" t="s">
        <v>7</v>
      </c>
      <c r="E635" s="48" t="str">
        <f t="shared" si="198"/>
        <v>DP4A</v>
      </c>
      <c r="F635" s="54">
        <v>144.62032020000001</v>
      </c>
      <c r="G635" s="54">
        <v>-38.251453419999997</v>
      </c>
      <c r="I635" s="28">
        <v>69</v>
      </c>
      <c r="J635" s="28">
        <v>143</v>
      </c>
      <c r="K635" s="28">
        <v>147</v>
      </c>
      <c r="L635" s="48">
        <f t="shared" si="220"/>
        <v>2654.9912362047671</v>
      </c>
      <c r="M635">
        <f t="shared" si="218"/>
        <v>2.6549912362047672</v>
      </c>
      <c r="N635" s="48">
        <f t="shared" si="221"/>
        <v>1252.6248652414092</v>
      </c>
      <c r="Y635" s="48">
        <v>0</v>
      </c>
      <c r="Z635">
        <v>4</v>
      </c>
      <c r="AA635">
        <v>0</v>
      </c>
      <c r="AB635">
        <v>0</v>
      </c>
      <c r="AC635">
        <f t="shared" si="187"/>
        <v>0</v>
      </c>
    </row>
    <row r="636" spans="1:29" x14ac:dyDescent="0.35">
      <c r="A636" s="48" t="s">
        <v>121</v>
      </c>
      <c r="B636" s="53">
        <v>44642</v>
      </c>
      <c r="C636" s="48">
        <v>4</v>
      </c>
      <c r="D636" s="48" t="s">
        <v>7</v>
      </c>
      <c r="E636" s="48" t="str">
        <f t="shared" si="198"/>
        <v>DP4A</v>
      </c>
      <c r="F636" s="54">
        <v>144.62032020000001</v>
      </c>
      <c r="G636" s="54">
        <v>-38.251453419999997</v>
      </c>
      <c r="I636" s="28"/>
      <c r="J636" s="28"/>
      <c r="K636" s="28"/>
      <c r="Y636" s="48">
        <v>0</v>
      </c>
      <c r="Z636">
        <v>4</v>
      </c>
      <c r="AA636">
        <v>0</v>
      </c>
      <c r="AB636">
        <v>0</v>
      </c>
      <c r="AC636">
        <f t="shared" si="187"/>
        <v>0</v>
      </c>
    </row>
    <row r="637" spans="1:29" x14ac:dyDescent="0.35">
      <c r="A637" s="48" t="s">
        <v>121</v>
      </c>
      <c r="B637" s="53">
        <v>44642</v>
      </c>
      <c r="C637" s="48">
        <v>4</v>
      </c>
      <c r="D637" s="48" t="s">
        <v>56</v>
      </c>
      <c r="E637" s="48" t="str">
        <f t="shared" si="198"/>
        <v>DP4B</v>
      </c>
      <c r="F637" s="54">
        <v>144.62034990000001</v>
      </c>
      <c r="G637" s="54">
        <v>-38.251482539999998</v>
      </c>
      <c r="I637" s="28">
        <v>73</v>
      </c>
      <c r="J637" s="28">
        <v>145</v>
      </c>
      <c r="K637" s="28">
        <v>180</v>
      </c>
      <c r="L637" s="48">
        <f t="shared" ref="L637" si="222">0.00000628 *(((J637*K637)*I637)^1.4)</f>
        <v>3889.6306003691179</v>
      </c>
      <c r="M637">
        <f t="shared" ref="M637" si="223">L637/1000</f>
        <v>3.8896306003691179</v>
      </c>
      <c r="N637" s="48">
        <f t="shared" ref="N637" si="224">L637*0.4718</f>
        <v>1835.1277172541497</v>
      </c>
      <c r="Y637" s="48">
        <v>0</v>
      </c>
      <c r="Z637">
        <v>3</v>
      </c>
      <c r="AA637">
        <v>0</v>
      </c>
      <c r="AB637">
        <v>0</v>
      </c>
      <c r="AC637">
        <f t="shared" si="187"/>
        <v>0</v>
      </c>
    </row>
    <row r="638" spans="1:29" x14ac:dyDescent="0.35">
      <c r="A638" s="48" t="s">
        <v>121</v>
      </c>
      <c r="B638" s="53">
        <v>44642</v>
      </c>
      <c r="C638" s="48">
        <v>4</v>
      </c>
      <c r="D638" s="48" t="s">
        <v>56</v>
      </c>
      <c r="E638" s="48" t="str">
        <f t="shared" si="198"/>
        <v>DP4B</v>
      </c>
      <c r="F638" s="54">
        <v>144.62034990000001</v>
      </c>
      <c r="G638" s="54">
        <v>-38.251482539999998</v>
      </c>
      <c r="I638" s="28">
        <v>11</v>
      </c>
      <c r="J638" s="28">
        <v>35</v>
      </c>
      <c r="K638" s="28">
        <v>30</v>
      </c>
      <c r="L638" s="48">
        <f t="shared" ref="L638:L639" si="225">0.00000628 *(((J638*K638)*I638)^1.4)</f>
        <v>3.0589643924591297</v>
      </c>
      <c r="M638">
        <f t="shared" ref="M638:M639" si="226">L638/1000</f>
        <v>3.0589643924591298E-3</v>
      </c>
      <c r="N638" s="48">
        <f t="shared" ref="N638:N639" si="227">L638*0.4718</f>
        <v>1.4432194003622174</v>
      </c>
      <c r="Y638" s="48">
        <v>0</v>
      </c>
      <c r="Z638">
        <v>3</v>
      </c>
      <c r="AA638">
        <v>0</v>
      </c>
      <c r="AB638">
        <v>0</v>
      </c>
      <c r="AC638">
        <f t="shared" si="187"/>
        <v>0</v>
      </c>
    </row>
    <row r="639" spans="1:29" x14ac:dyDescent="0.35">
      <c r="A639" s="48" t="s">
        <v>121</v>
      </c>
      <c r="B639" s="53">
        <v>44642</v>
      </c>
      <c r="C639" s="48">
        <v>4</v>
      </c>
      <c r="D639" s="48" t="s">
        <v>56</v>
      </c>
      <c r="E639" s="48" t="str">
        <f t="shared" si="198"/>
        <v>DP4B</v>
      </c>
      <c r="F639" s="54">
        <v>144.62034990000001</v>
      </c>
      <c r="G639" s="54">
        <v>-38.251482539999998</v>
      </c>
      <c r="I639" s="28">
        <v>8</v>
      </c>
      <c r="J639" s="28">
        <v>7</v>
      </c>
      <c r="K639" s="28">
        <v>8</v>
      </c>
      <c r="L639" s="48">
        <f t="shared" si="225"/>
        <v>3.2340658860799197E-2</v>
      </c>
      <c r="M639">
        <f t="shared" si="226"/>
        <v>3.2340658860799196E-5</v>
      </c>
      <c r="N639" s="48">
        <f t="shared" si="227"/>
        <v>1.5258322850525061E-2</v>
      </c>
      <c r="Y639" s="48">
        <v>0</v>
      </c>
      <c r="Z639">
        <v>3</v>
      </c>
      <c r="AA639">
        <v>0</v>
      </c>
      <c r="AB639">
        <v>0</v>
      </c>
      <c r="AC639">
        <f t="shared" si="187"/>
        <v>0</v>
      </c>
    </row>
    <row r="640" spans="1:29" x14ac:dyDescent="0.35">
      <c r="A640" s="48" t="s">
        <v>121</v>
      </c>
      <c r="B640" s="53">
        <v>44642</v>
      </c>
      <c r="C640" s="48">
        <v>4</v>
      </c>
      <c r="D640" s="48" t="s">
        <v>56</v>
      </c>
      <c r="E640" s="48" t="str">
        <f t="shared" si="198"/>
        <v>DP4B</v>
      </c>
      <c r="F640" s="54">
        <v>144.62034990000001</v>
      </c>
      <c r="G640" s="54">
        <v>-38.251482539999998</v>
      </c>
      <c r="Y640" s="48">
        <v>0</v>
      </c>
      <c r="Z640">
        <v>3</v>
      </c>
      <c r="AA640">
        <v>0</v>
      </c>
      <c r="AB640">
        <v>0</v>
      </c>
      <c r="AC640">
        <f t="shared" si="187"/>
        <v>0</v>
      </c>
    </row>
    <row r="641" spans="1:29" x14ac:dyDescent="0.35">
      <c r="A641" s="48" t="s">
        <v>121</v>
      </c>
      <c r="B641" s="53">
        <v>44642</v>
      </c>
      <c r="C641" s="48">
        <v>4</v>
      </c>
      <c r="D641" s="48" t="s">
        <v>56</v>
      </c>
      <c r="E641" s="48" t="str">
        <f t="shared" si="198"/>
        <v>DP4B</v>
      </c>
      <c r="F641" s="54">
        <v>144.62034990000001</v>
      </c>
      <c r="G641" s="54">
        <v>-38.251482539999998</v>
      </c>
      <c r="I641" s="28"/>
      <c r="J641" s="28"/>
      <c r="K641" s="28"/>
      <c r="Y641" s="48">
        <v>0</v>
      </c>
      <c r="Z641">
        <v>3</v>
      </c>
      <c r="AA641">
        <v>0</v>
      </c>
      <c r="AB641">
        <v>0</v>
      </c>
      <c r="AC641">
        <f t="shared" si="187"/>
        <v>0</v>
      </c>
    </row>
    <row r="642" spans="1:29" x14ac:dyDescent="0.35">
      <c r="A642" s="48" t="s">
        <v>121</v>
      </c>
      <c r="B642" s="53">
        <v>44642</v>
      </c>
      <c r="C642" s="48">
        <v>5</v>
      </c>
      <c r="D642" s="48" t="s">
        <v>7</v>
      </c>
      <c r="E642" s="48" t="str">
        <f t="shared" si="198"/>
        <v>DP5A</v>
      </c>
      <c r="F642" s="54">
        <v>144.6201011</v>
      </c>
      <c r="G642" s="54">
        <v>-38.251442150000003</v>
      </c>
      <c r="O642" s="28">
        <v>160</v>
      </c>
      <c r="P642" s="28">
        <v>170</v>
      </c>
      <c r="Q642" s="28">
        <v>160</v>
      </c>
      <c r="R642" s="28">
        <v>2</v>
      </c>
      <c r="Y642">
        <v>25</v>
      </c>
      <c r="Z642">
        <v>0</v>
      </c>
      <c r="AA642">
        <v>1.25</v>
      </c>
      <c r="AB642">
        <v>0</v>
      </c>
      <c r="AC642">
        <f t="shared" si="187"/>
        <v>534070.7511102648</v>
      </c>
    </row>
    <row r="643" spans="1:29" x14ac:dyDescent="0.35">
      <c r="A643" s="48" t="s">
        <v>121</v>
      </c>
      <c r="B643" s="53">
        <v>44642</v>
      </c>
      <c r="C643" s="48">
        <v>5</v>
      </c>
      <c r="D643" s="48" t="s">
        <v>7</v>
      </c>
      <c r="E643" s="48" t="str">
        <f t="shared" si="198"/>
        <v>DP5A</v>
      </c>
      <c r="F643" s="54">
        <v>144.6201011</v>
      </c>
      <c r="G643" s="54">
        <v>-38.251442150000003</v>
      </c>
      <c r="O643" s="28">
        <v>100</v>
      </c>
      <c r="P643" s="28">
        <v>86</v>
      </c>
      <c r="Q643" s="28">
        <v>90</v>
      </c>
      <c r="R643" s="28">
        <v>11</v>
      </c>
      <c r="Y643">
        <v>25</v>
      </c>
      <c r="Z643">
        <v>0</v>
      </c>
      <c r="AA643">
        <v>1.25</v>
      </c>
      <c r="AB643">
        <v>0</v>
      </c>
      <c r="AC643">
        <f t="shared" ref="AC643:AC706" si="228">Y643*(P643/2)*(Q643/2)*PI()</f>
        <v>151974.54461740624</v>
      </c>
    </row>
    <row r="644" spans="1:29" x14ac:dyDescent="0.35">
      <c r="A644" s="48" t="s">
        <v>121</v>
      </c>
      <c r="B644" s="53">
        <v>44642</v>
      </c>
      <c r="C644" s="48">
        <v>5</v>
      </c>
      <c r="D644" s="48" t="s">
        <v>7</v>
      </c>
      <c r="E644" s="48" t="str">
        <f t="shared" si="198"/>
        <v>DP5A</v>
      </c>
      <c r="F644" s="54">
        <v>144.6201011</v>
      </c>
      <c r="G644" s="54">
        <v>-38.251442150000003</v>
      </c>
      <c r="O644" s="28">
        <v>100</v>
      </c>
      <c r="P644" s="28">
        <v>60</v>
      </c>
      <c r="Q644" s="28">
        <v>50</v>
      </c>
      <c r="R644" s="28">
        <v>1</v>
      </c>
      <c r="Y644">
        <v>25</v>
      </c>
      <c r="Z644">
        <v>0</v>
      </c>
      <c r="AA644">
        <v>1.25</v>
      </c>
      <c r="AB644">
        <v>0</v>
      </c>
      <c r="AC644">
        <f t="shared" si="228"/>
        <v>58904.86225480862</v>
      </c>
    </row>
    <row r="645" spans="1:29" x14ac:dyDescent="0.35">
      <c r="A645" s="48" t="s">
        <v>121</v>
      </c>
      <c r="B645" s="53">
        <v>44642</v>
      </c>
      <c r="C645" s="48">
        <v>5</v>
      </c>
      <c r="D645" s="48" t="s">
        <v>7</v>
      </c>
      <c r="E645" s="48" t="str">
        <f t="shared" si="198"/>
        <v>DP5A</v>
      </c>
      <c r="F645" s="54">
        <v>144.6201011</v>
      </c>
      <c r="G645" s="54">
        <v>-38.251442150000003</v>
      </c>
      <c r="O645" s="28">
        <v>80</v>
      </c>
      <c r="P645" s="28">
        <v>70</v>
      </c>
      <c r="Q645" s="28">
        <v>80</v>
      </c>
      <c r="R645" s="28">
        <v>9</v>
      </c>
      <c r="Y645">
        <v>25</v>
      </c>
      <c r="Z645">
        <v>0</v>
      </c>
      <c r="AA645">
        <v>1.25</v>
      </c>
      <c r="AB645">
        <v>0</v>
      </c>
      <c r="AC645">
        <f t="shared" si="228"/>
        <v>109955.74287564275</v>
      </c>
    </row>
    <row r="646" spans="1:29" x14ac:dyDescent="0.35">
      <c r="A646" s="48" t="s">
        <v>121</v>
      </c>
      <c r="B646" s="53">
        <v>44642</v>
      </c>
      <c r="C646" s="48">
        <v>5</v>
      </c>
      <c r="D646" s="48" t="s">
        <v>7</v>
      </c>
      <c r="E646" s="48" t="str">
        <f t="shared" si="198"/>
        <v>DP5A</v>
      </c>
      <c r="F646" s="54">
        <v>144.6201011</v>
      </c>
      <c r="G646" s="54">
        <v>-38.251442150000003</v>
      </c>
      <c r="O646" s="28">
        <v>100</v>
      </c>
      <c r="P646" s="28">
        <v>55</v>
      </c>
      <c r="Q646" s="28">
        <v>50</v>
      </c>
      <c r="R646" s="28">
        <v>2</v>
      </c>
      <c r="Y646">
        <v>25</v>
      </c>
      <c r="Z646">
        <v>0</v>
      </c>
      <c r="AA646">
        <v>1.25</v>
      </c>
      <c r="AB646">
        <v>0</v>
      </c>
      <c r="AC646">
        <f t="shared" si="228"/>
        <v>53996.123733574568</v>
      </c>
    </row>
    <row r="647" spans="1:29" x14ac:dyDescent="0.35">
      <c r="A647" s="48" t="s">
        <v>121</v>
      </c>
      <c r="B647" s="53">
        <v>44642</v>
      </c>
      <c r="C647" s="48">
        <v>5</v>
      </c>
      <c r="D647" s="48" t="s">
        <v>56</v>
      </c>
      <c r="E647" s="48" t="str">
        <f t="shared" si="198"/>
        <v>DP5B</v>
      </c>
      <c r="F647" s="54">
        <v>144.62012419999999</v>
      </c>
      <c r="G647" s="54">
        <v>-38.25148136</v>
      </c>
      <c r="I647" s="28">
        <v>60</v>
      </c>
      <c r="J647" s="28">
        <v>60</v>
      </c>
      <c r="K647" s="28">
        <v>50</v>
      </c>
      <c r="L647" s="48">
        <f t="shared" ref="L647:L648" si="229">0.00000628 *(((J647*K647)*I647)^1.4)</f>
        <v>143.00168370295327</v>
      </c>
      <c r="M647">
        <f t="shared" ref="M647:M648" si="230">L647/1000</f>
        <v>0.14300168370295327</v>
      </c>
      <c r="N647" s="48">
        <f t="shared" ref="N647:N648" si="231">L647*0.4718</f>
        <v>67.468194371053357</v>
      </c>
      <c r="O647" s="28">
        <v>30</v>
      </c>
      <c r="P647" s="28">
        <v>25</v>
      </c>
      <c r="Q647" s="28">
        <v>15</v>
      </c>
      <c r="R647" s="28">
        <v>14</v>
      </c>
      <c r="Y647">
        <v>37</v>
      </c>
      <c r="Z647">
        <v>2</v>
      </c>
      <c r="AA647">
        <v>6.75</v>
      </c>
      <c r="AB647">
        <v>0</v>
      </c>
      <c r="AC647">
        <f t="shared" si="228"/>
        <v>10897.399517139595</v>
      </c>
    </row>
    <row r="648" spans="1:29" x14ac:dyDescent="0.35">
      <c r="A648" s="48" t="s">
        <v>121</v>
      </c>
      <c r="B648" s="53">
        <v>44642</v>
      </c>
      <c r="C648" s="48">
        <v>5</v>
      </c>
      <c r="D648" s="48" t="s">
        <v>56</v>
      </c>
      <c r="E648" s="48" t="str">
        <f t="shared" si="198"/>
        <v>DP5B</v>
      </c>
      <c r="F648" s="54">
        <v>144.62012419999999</v>
      </c>
      <c r="G648" s="54">
        <v>-38.25148136</v>
      </c>
      <c r="I648" s="28">
        <v>50</v>
      </c>
      <c r="J648" s="28">
        <v>50</v>
      </c>
      <c r="K648" s="28">
        <v>30</v>
      </c>
      <c r="L648" s="48">
        <f t="shared" si="229"/>
        <v>41.980287885099273</v>
      </c>
      <c r="M648">
        <f t="shared" si="230"/>
        <v>4.198028788509927E-2</v>
      </c>
      <c r="N648" s="48">
        <f t="shared" si="231"/>
        <v>19.806299824189836</v>
      </c>
      <c r="O648" s="28">
        <v>60</v>
      </c>
      <c r="P648" s="28">
        <v>30</v>
      </c>
      <c r="Q648" s="28">
        <v>30</v>
      </c>
      <c r="R648" s="28">
        <v>13</v>
      </c>
      <c r="Y648">
        <v>37</v>
      </c>
      <c r="Z648">
        <v>2</v>
      </c>
      <c r="AA648">
        <v>6.75</v>
      </c>
      <c r="AB648">
        <v>0</v>
      </c>
      <c r="AC648">
        <f t="shared" si="228"/>
        <v>26153.758841135026</v>
      </c>
    </row>
    <row r="649" spans="1:29" x14ac:dyDescent="0.35">
      <c r="A649" s="48" t="s">
        <v>121</v>
      </c>
      <c r="B649" s="53">
        <v>44642</v>
      </c>
      <c r="C649" s="48">
        <v>5</v>
      </c>
      <c r="D649" s="48" t="s">
        <v>56</v>
      </c>
      <c r="E649" s="48" t="str">
        <f t="shared" si="198"/>
        <v>DP5B</v>
      </c>
      <c r="F649" s="54">
        <v>144.62012419999999</v>
      </c>
      <c r="G649" s="54">
        <v>-38.25148136</v>
      </c>
      <c r="I649" s="28"/>
      <c r="J649" s="28"/>
      <c r="K649" s="28"/>
      <c r="O649" s="28">
        <v>45</v>
      </c>
      <c r="P649" s="28">
        <v>30</v>
      </c>
      <c r="Q649" s="28">
        <v>30</v>
      </c>
      <c r="R649" s="28">
        <v>13</v>
      </c>
      <c r="Y649">
        <v>37</v>
      </c>
      <c r="Z649">
        <v>2</v>
      </c>
      <c r="AA649">
        <v>6.75</v>
      </c>
      <c r="AB649">
        <v>0</v>
      </c>
      <c r="AC649">
        <f t="shared" si="228"/>
        <v>26153.758841135026</v>
      </c>
    </row>
    <row r="650" spans="1:29" x14ac:dyDescent="0.35">
      <c r="A650" s="48" t="s">
        <v>121</v>
      </c>
      <c r="B650" s="53">
        <v>44642</v>
      </c>
      <c r="C650" s="48">
        <v>5</v>
      </c>
      <c r="D650" s="48" t="s">
        <v>56</v>
      </c>
      <c r="E650" s="48" t="str">
        <f t="shared" si="198"/>
        <v>DP5B</v>
      </c>
      <c r="F650" s="54">
        <v>144.62012419999999</v>
      </c>
      <c r="G650" s="54">
        <v>-38.25148136</v>
      </c>
      <c r="I650" s="28"/>
      <c r="J650" s="28"/>
      <c r="K650" s="28"/>
      <c r="O650" s="28">
        <v>140</v>
      </c>
      <c r="P650" s="28">
        <v>130</v>
      </c>
      <c r="Q650" s="28">
        <v>110</v>
      </c>
      <c r="R650" s="28">
        <v>10</v>
      </c>
      <c r="Y650">
        <v>37</v>
      </c>
      <c r="Z650">
        <v>2</v>
      </c>
      <c r="AA650">
        <v>6.75</v>
      </c>
      <c r="AB650">
        <v>0</v>
      </c>
      <c r="AC650">
        <f t="shared" si="228"/>
        <v>415554.16825358989</v>
      </c>
    </row>
    <row r="651" spans="1:29" x14ac:dyDescent="0.35">
      <c r="A651" s="48" t="s">
        <v>121</v>
      </c>
      <c r="B651" s="53">
        <v>44642</v>
      </c>
      <c r="C651" s="48">
        <v>5</v>
      </c>
      <c r="D651" s="48" t="s">
        <v>56</v>
      </c>
      <c r="E651" s="48" t="str">
        <f t="shared" si="198"/>
        <v>DP5B</v>
      </c>
      <c r="F651" s="54">
        <v>144.62012419999999</v>
      </c>
      <c r="G651" s="54">
        <v>-38.25148136</v>
      </c>
      <c r="I651" s="28"/>
      <c r="J651" s="28"/>
      <c r="K651" s="28"/>
      <c r="O651" s="28">
        <v>80</v>
      </c>
      <c r="P651" s="28">
        <v>60</v>
      </c>
      <c r="Q651" s="28">
        <v>50</v>
      </c>
      <c r="R651" s="28">
        <v>6</v>
      </c>
      <c r="Y651">
        <v>37</v>
      </c>
      <c r="Z651">
        <v>2</v>
      </c>
      <c r="AA651">
        <v>6.75</v>
      </c>
      <c r="AB651">
        <v>0</v>
      </c>
      <c r="AC651">
        <f t="shared" si="228"/>
        <v>87179.196137116756</v>
      </c>
    </row>
    <row r="652" spans="1:29" x14ac:dyDescent="0.35">
      <c r="A652" s="48" t="s">
        <v>121</v>
      </c>
      <c r="B652" s="53">
        <v>44642</v>
      </c>
      <c r="C652" s="48">
        <v>6</v>
      </c>
      <c r="D652" s="48" t="s">
        <v>7</v>
      </c>
      <c r="E652" s="48" t="str">
        <f t="shared" si="198"/>
        <v>DP6A</v>
      </c>
      <c r="F652" s="54">
        <v>144.6201599</v>
      </c>
      <c r="G652" s="54">
        <v>-38.251553520000002</v>
      </c>
      <c r="I652" s="28">
        <v>41</v>
      </c>
      <c r="J652" s="28">
        <v>123</v>
      </c>
      <c r="K652" s="28">
        <v>63</v>
      </c>
      <c r="L652" s="48">
        <f t="shared" ref="L652" si="232">0.00000628 *(((J652*K652)*I652)^1.4)</f>
        <v>316.81152236211489</v>
      </c>
      <c r="M652">
        <f t="shared" ref="M652:M654" si="233">L652/1000</f>
        <v>0.31681152236211491</v>
      </c>
      <c r="N652" s="48">
        <f t="shared" ref="N652" si="234">L652*0.4718</f>
        <v>149.4716762504458</v>
      </c>
      <c r="Y652">
        <v>0</v>
      </c>
      <c r="Z652">
        <v>3</v>
      </c>
      <c r="AA652">
        <v>0</v>
      </c>
      <c r="AB652">
        <v>0</v>
      </c>
      <c r="AC652">
        <f t="shared" si="228"/>
        <v>0</v>
      </c>
    </row>
    <row r="653" spans="1:29" x14ac:dyDescent="0.35">
      <c r="A653" s="48" t="s">
        <v>121</v>
      </c>
      <c r="B653" s="53">
        <v>44642</v>
      </c>
      <c r="C653" s="48">
        <v>6</v>
      </c>
      <c r="D653" s="48" t="s">
        <v>7</v>
      </c>
      <c r="E653" s="48" t="str">
        <f t="shared" si="198"/>
        <v>DP6A</v>
      </c>
      <c r="F653" s="54">
        <v>144.6201599</v>
      </c>
      <c r="G653" s="54">
        <v>-38.251553520000002</v>
      </c>
      <c r="I653" s="28">
        <v>11</v>
      </c>
      <c r="J653" s="28">
        <v>13</v>
      </c>
      <c r="K653" s="28">
        <v>11</v>
      </c>
      <c r="L653" s="48">
        <f t="shared" ref="L653:L654" si="235">0.00000628 *(((J653*K653)*I653)^1.4)</f>
        <v>0.18766351883019775</v>
      </c>
      <c r="M653">
        <f t="shared" si="233"/>
        <v>1.8766351883019774E-4</v>
      </c>
      <c r="N653" s="48">
        <f t="shared" ref="N653:N654" si="236">L653*0.4718</f>
        <v>8.85396481840873E-2</v>
      </c>
      <c r="Y653">
        <v>0</v>
      </c>
      <c r="Z653">
        <v>3</v>
      </c>
      <c r="AA653">
        <v>0</v>
      </c>
      <c r="AB653">
        <v>0</v>
      </c>
      <c r="AC653">
        <f t="shared" si="228"/>
        <v>0</v>
      </c>
    </row>
    <row r="654" spans="1:29" x14ac:dyDescent="0.35">
      <c r="A654" s="48" t="s">
        <v>121</v>
      </c>
      <c r="B654" s="53">
        <v>44642</v>
      </c>
      <c r="C654" s="48">
        <v>6</v>
      </c>
      <c r="D654" s="48" t="s">
        <v>7</v>
      </c>
      <c r="E654" s="48" t="str">
        <f t="shared" si="198"/>
        <v>DP6A</v>
      </c>
      <c r="F654" s="54">
        <v>144.6201599</v>
      </c>
      <c r="G654" s="54">
        <v>-38.251553520000002</v>
      </c>
      <c r="I654" s="28">
        <v>50</v>
      </c>
      <c r="J654" s="28">
        <v>40</v>
      </c>
      <c r="K654" s="28">
        <v>23</v>
      </c>
      <c r="L654" s="48">
        <f t="shared" si="235"/>
        <v>21.17486294816629</v>
      </c>
      <c r="M654">
        <f t="shared" si="233"/>
        <v>2.1174862948166291E-2</v>
      </c>
      <c r="N654" s="48">
        <f t="shared" si="236"/>
        <v>9.9903003389448557</v>
      </c>
      <c r="Y654">
        <v>0</v>
      </c>
      <c r="Z654">
        <v>3</v>
      </c>
      <c r="AA654">
        <v>0</v>
      </c>
      <c r="AB654">
        <v>0</v>
      </c>
      <c r="AC654">
        <f t="shared" si="228"/>
        <v>0</v>
      </c>
    </row>
    <row r="655" spans="1:29" x14ac:dyDescent="0.35">
      <c r="A655" s="48" t="s">
        <v>121</v>
      </c>
      <c r="B655" s="53">
        <v>44642</v>
      </c>
      <c r="C655" s="48">
        <v>6</v>
      </c>
      <c r="D655" s="48" t="s">
        <v>7</v>
      </c>
      <c r="E655" s="48" t="str">
        <f t="shared" si="198"/>
        <v>DP6A</v>
      </c>
      <c r="F655" s="54">
        <v>144.6201599</v>
      </c>
      <c r="G655" s="54">
        <v>-38.251553520000002</v>
      </c>
      <c r="I655" s="28"/>
      <c r="J655" s="28"/>
      <c r="K655" s="28"/>
      <c r="Y655">
        <v>0</v>
      </c>
      <c r="Z655">
        <v>3</v>
      </c>
      <c r="AA655">
        <v>0</v>
      </c>
      <c r="AB655">
        <v>0</v>
      </c>
      <c r="AC655">
        <f t="shared" si="228"/>
        <v>0</v>
      </c>
    </row>
    <row r="656" spans="1:29" x14ac:dyDescent="0.35">
      <c r="A656" s="48" t="s">
        <v>121</v>
      </c>
      <c r="B656" s="53">
        <v>44642</v>
      </c>
      <c r="C656" s="48">
        <v>6</v>
      </c>
      <c r="D656" s="48" t="s">
        <v>7</v>
      </c>
      <c r="E656" s="48" t="str">
        <f t="shared" si="198"/>
        <v>DP6A</v>
      </c>
      <c r="F656" s="54">
        <v>144.6201599</v>
      </c>
      <c r="G656" s="54">
        <v>-38.251553520000002</v>
      </c>
      <c r="I656" s="28"/>
      <c r="J656" s="28"/>
      <c r="K656" s="28"/>
      <c r="Y656">
        <v>0</v>
      </c>
      <c r="Z656">
        <v>3</v>
      </c>
      <c r="AA656">
        <v>0</v>
      </c>
      <c r="AB656">
        <v>0</v>
      </c>
      <c r="AC656">
        <f t="shared" si="228"/>
        <v>0</v>
      </c>
    </row>
    <row r="657" spans="1:29" x14ac:dyDescent="0.35">
      <c r="A657" s="48" t="s">
        <v>121</v>
      </c>
      <c r="B657" s="53">
        <v>44642</v>
      </c>
      <c r="C657" s="48">
        <v>6</v>
      </c>
      <c r="D657" s="48" t="s">
        <v>56</v>
      </c>
      <c r="E657" s="48" t="str">
        <f t="shared" si="198"/>
        <v>DP6B</v>
      </c>
      <c r="F657" s="54">
        <v>144.62019509999999</v>
      </c>
      <c r="G657" s="54">
        <v>-38.251586949999997</v>
      </c>
      <c r="I657" s="28">
        <v>7</v>
      </c>
      <c r="J657" s="28">
        <v>66</v>
      </c>
      <c r="K657" s="28">
        <v>33</v>
      </c>
      <c r="L657" s="48">
        <f t="shared" ref="L657" si="237">0.00000628 *(((J657*K657)*I657)^1.4)</f>
        <v>4.5120917835302823</v>
      </c>
      <c r="M657">
        <f t="shared" ref="M657:M658" si="238">L657/1000</f>
        <v>4.5120917835302825E-3</v>
      </c>
      <c r="N657" s="48">
        <f t="shared" ref="N657" si="239">L657*0.4718</f>
        <v>2.1288049034695873</v>
      </c>
      <c r="Y657">
        <v>0</v>
      </c>
      <c r="Z657">
        <v>2</v>
      </c>
      <c r="AA657">
        <v>0</v>
      </c>
      <c r="AB657">
        <v>0</v>
      </c>
      <c r="AC657">
        <f t="shared" si="228"/>
        <v>0</v>
      </c>
    </row>
    <row r="658" spans="1:29" x14ac:dyDescent="0.35">
      <c r="A658" s="48" t="s">
        <v>121</v>
      </c>
      <c r="B658" s="53">
        <v>44642</v>
      </c>
      <c r="C658" s="48">
        <v>6</v>
      </c>
      <c r="D658" s="48" t="s">
        <v>56</v>
      </c>
      <c r="E658" s="48" t="str">
        <f t="shared" si="198"/>
        <v>DP6B</v>
      </c>
      <c r="F658" s="54">
        <v>144.62019509999999</v>
      </c>
      <c r="G658" s="54">
        <v>-38.251586949999997</v>
      </c>
      <c r="I658" s="28">
        <v>7</v>
      </c>
      <c r="J658" s="28">
        <v>61</v>
      </c>
      <c r="K658" s="28">
        <v>41</v>
      </c>
      <c r="L658" s="48">
        <f t="shared" ref="L658" si="240">0.00000628 *(((J658*K658)*I658)^1.4)</f>
        <v>5.4759070566174124</v>
      </c>
      <c r="M658">
        <f t="shared" si="238"/>
        <v>5.4759070566174125E-3</v>
      </c>
      <c r="N658" s="48">
        <f t="shared" ref="N658" si="241">L658*0.4718</f>
        <v>2.5835329493120951</v>
      </c>
      <c r="Y658">
        <v>0</v>
      </c>
      <c r="Z658">
        <v>2</v>
      </c>
      <c r="AA658">
        <v>0</v>
      </c>
      <c r="AB658">
        <v>0</v>
      </c>
      <c r="AC658">
        <f t="shared" si="228"/>
        <v>0</v>
      </c>
    </row>
    <row r="659" spans="1:29" x14ac:dyDescent="0.35">
      <c r="A659" s="48" t="s">
        <v>121</v>
      </c>
      <c r="B659" s="53">
        <v>44642</v>
      </c>
      <c r="C659" s="48">
        <v>6</v>
      </c>
      <c r="D659" s="48" t="s">
        <v>56</v>
      </c>
      <c r="E659" s="48" t="str">
        <f t="shared" ref="E659:E722" si="242">CONCATENATE(A659,C659,D659)</f>
        <v>DP6B</v>
      </c>
      <c r="F659" s="54">
        <v>144.62019509999999</v>
      </c>
      <c r="G659" s="54">
        <v>-38.251586949999997</v>
      </c>
      <c r="I659" s="28"/>
      <c r="J659" s="28"/>
      <c r="K659" s="28"/>
      <c r="Y659">
        <v>0</v>
      </c>
      <c r="Z659">
        <v>2</v>
      </c>
      <c r="AA659">
        <v>0</v>
      </c>
      <c r="AB659">
        <v>0</v>
      </c>
      <c r="AC659">
        <f t="shared" si="228"/>
        <v>0</v>
      </c>
    </row>
    <row r="660" spans="1:29" x14ac:dyDescent="0.35">
      <c r="A660" s="48" t="s">
        <v>121</v>
      </c>
      <c r="B660" s="53">
        <v>44642</v>
      </c>
      <c r="C660" s="48">
        <v>6</v>
      </c>
      <c r="D660" s="48" t="s">
        <v>56</v>
      </c>
      <c r="E660" s="48" t="str">
        <f t="shared" si="242"/>
        <v>DP6B</v>
      </c>
      <c r="F660" s="54">
        <v>144.62019509999999</v>
      </c>
      <c r="G660" s="54">
        <v>-38.251586949999997</v>
      </c>
      <c r="I660" s="28"/>
      <c r="J660" s="28"/>
      <c r="K660" s="28"/>
      <c r="Y660">
        <v>0</v>
      </c>
      <c r="Z660">
        <v>2</v>
      </c>
      <c r="AA660">
        <v>0</v>
      </c>
      <c r="AB660">
        <v>0</v>
      </c>
      <c r="AC660">
        <f t="shared" si="228"/>
        <v>0</v>
      </c>
    </row>
    <row r="661" spans="1:29" x14ac:dyDescent="0.35">
      <c r="A661" s="48" t="s">
        <v>121</v>
      </c>
      <c r="B661" s="53">
        <v>44642</v>
      </c>
      <c r="C661" s="48">
        <v>6</v>
      </c>
      <c r="D661" s="48" t="s">
        <v>56</v>
      </c>
      <c r="E661" s="48" t="str">
        <f t="shared" si="242"/>
        <v>DP6B</v>
      </c>
      <c r="F661" s="54">
        <v>144.62019509999999</v>
      </c>
      <c r="G661" s="54">
        <v>-38.251586949999997</v>
      </c>
      <c r="I661" s="28"/>
      <c r="J661" s="28"/>
      <c r="K661" s="28"/>
      <c r="Y661">
        <v>0</v>
      </c>
      <c r="Z661">
        <v>2</v>
      </c>
      <c r="AA661">
        <v>0</v>
      </c>
      <c r="AB661">
        <v>0</v>
      </c>
      <c r="AC661">
        <f t="shared" si="228"/>
        <v>0</v>
      </c>
    </row>
    <row r="662" spans="1:29" x14ac:dyDescent="0.35">
      <c r="A662" s="48" t="s">
        <v>121</v>
      </c>
      <c r="B662" s="53">
        <v>44642</v>
      </c>
      <c r="C662" s="48">
        <v>7</v>
      </c>
      <c r="D662" s="48" t="s">
        <v>7</v>
      </c>
      <c r="E662" s="48" t="str">
        <f t="shared" si="242"/>
        <v>DP7A</v>
      </c>
      <c r="F662" s="54">
        <v>144.619699</v>
      </c>
      <c r="G662" s="54">
        <v>-38.251436890000001</v>
      </c>
      <c r="I662" s="28">
        <v>80</v>
      </c>
      <c r="J662" s="28">
        <v>55</v>
      </c>
      <c r="K662" s="28">
        <v>50</v>
      </c>
      <c r="L662" s="48">
        <f t="shared" ref="L662" si="243">0.00000628 *(((J662*K662)*I662)^1.4)</f>
        <v>189.38753736581202</v>
      </c>
      <c r="M662">
        <f t="shared" ref="M662" si="244">L662/1000</f>
        <v>0.18938753736581201</v>
      </c>
      <c r="N662" s="48">
        <f t="shared" ref="N662" si="245">L662*0.4718</f>
        <v>89.353040129190106</v>
      </c>
      <c r="O662" s="28">
        <v>10</v>
      </c>
      <c r="P662" s="28">
        <v>50</v>
      </c>
      <c r="Q662" s="28">
        <v>30</v>
      </c>
      <c r="R662" s="28">
        <v>10</v>
      </c>
      <c r="Y662">
        <v>25</v>
      </c>
      <c r="Z662">
        <v>1</v>
      </c>
      <c r="AA662">
        <v>55</v>
      </c>
      <c r="AB662">
        <v>0</v>
      </c>
      <c r="AC662">
        <f t="shared" si="228"/>
        <v>29452.43112740431</v>
      </c>
    </row>
    <row r="663" spans="1:29" x14ac:dyDescent="0.35">
      <c r="A663" s="48" t="s">
        <v>121</v>
      </c>
      <c r="B663" s="53">
        <v>44642</v>
      </c>
      <c r="C663" s="48">
        <v>7</v>
      </c>
      <c r="D663" s="48" t="s">
        <v>7</v>
      </c>
      <c r="E663" s="48" t="str">
        <f t="shared" si="242"/>
        <v>DP7A</v>
      </c>
      <c r="F663" s="54">
        <v>144.619699</v>
      </c>
      <c r="G663" s="54">
        <v>-38.251436890000001</v>
      </c>
      <c r="I663" s="28"/>
      <c r="J663" s="28"/>
      <c r="K663" s="28"/>
      <c r="O663" s="28">
        <v>80</v>
      </c>
      <c r="P663" s="28">
        <v>50</v>
      </c>
      <c r="Q663" s="28">
        <v>50</v>
      </c>
      <c r="R663" s="28">
        <v>12</v>
      </c>
      <c r="Y663">
        <v>25</v>
      </c>
      <c r="Z663">
        <v>1</v>
      </c>
      <c r="AA663">
        <v>55</v>
      </c>
      <c r="AB663">
        <v>0</v>
      </c>
      <c r="AC663">
        <f t="shared" si="228"/>
        <v>49087.385212340516</v>
      </c>
    </row>
    <row r="664" spans="1:29" x14ac:dyDescent="0.35">
      <c r="A664" s="48" t="s">
        <v>121</v>
      </c>
      <c r="B664" s="53">
        <v>44642</v>
      </c>
      <c r="C664" s="48">
        <v>7</v>
      </c>
      <c r="D664" s="48" t="s">
        <v>7</v>
      </c>
      <c r="E664" s="48" t="str">
        <f t="shared" si="242"/>
        <v>DP7A</v>
      </c>
      <c r="F664" s="54">
        <v>144.619699</v>
      </c>
      <c r="G664" s="54">
        <v>-38.251436890000001</v>
      </c>
      <c r="I664" s="28"/>
      <c r="J664" s="28"/>
      <c r="K664" s="28"/>
      <c r="O664" s="28">
        <v>80</v>
      </c>
      <c r="P664" s="28">
        <v>70</v>
      </c>
      <c r="Q664" s="28">
        <v>70</v>
      </c>
      <c r="R664" s="28">
        <v>15</v>
      </c>
      <c r="Y664">
        <v>25</v>
      </c>
      <c r="Z664">
        <v>1</v>
      </c>
      <c r="AA664">
        <v>55</v>
      </c>
      <c r="AB664">
        <v>0</v>
      </c>
      <c r="AC664">
        <f t="shared" si="228"/>
        <v>96211.275016187414</v>
      </c>
    </row>
    <row r="665" spans="1:29" x14ac:dyDescent="0.35">
      <c r="A665" s="48" t="s">
        <v>121</v>
      </c>
      <c r="B665" s="53">
        <v>44642</v>
      </c>
      <c r="C665" s="48">
        <v>7</v>
      </c>
      <c r="D665" s="48" t="s">
        <v>7</v>
      </c>
      <c r="E665" s="48" t="str">
        <f t="shared" si="242"/>
        <v>DP7A</v>
      </c>
      <c r="F665" s="54">
        <v>144.619699</v>
      </c>
      <c r="G665" s="54">
        <v>-38.251436890000001</v>
      </c>
      <c r="I665" s="28"/>
      <c r="J665" s="28"/>
      <c r="K665" s="28"/>
      <c r="O665" s="28">
        <v>80</v>
      </c>
      <c r="P665" s="28">
        <v>80</v>
      </c>
      <c r="Q665" s="28">
        <v>60</v>
      </c>
      <c r="R665" s="28">
        <v>13</v>
      </c>
      <c r="Y665">
        <v>25</v>
      </c>
      <c r="Z665">
        <v>1</v>
      </c>
      <c r="AA665">
        <v>55</v>
      </c>
      <c r="AB665">
        <v>0</v>
      </c>
      <c r="AC665">
        <f t="shared" si="228"/>
        <v>94247.779607693796</v>
      </c>
    </row>
    <row r="666" spans="1:29" x14ac:dyDescent="0.35">
      <c r="A666" s="48" t="s">
        <v>121</v>
      </c>
      <c r="B666" s="53">
        <v>44642</v>
      </c>
      <c r="C666" s="48">
        <v>7</v>
      </c>
      <c r="D666" s="48" t="s">
        <v>7</v>
      </c>
      <c r="E666" s="48" t="str">
        <f t="shared" si="242"/>
        <v>DP7A</v>
      </c>
      <c r="F666" s="54">
        <v>144.619699</v>
      </c>
      <c r="G666" s="54">
        <v>-38.251436890000001</v>
      </c>
      <c r="I666" s="28"/>
      <c r="J666" s="28"/>
      <c r="K666" s="28"/>
      <c r="O666" s="28">
        <v>60</v>
      </c>
      <c r="P666" s="28">
        <v>50</v>
      </c>
      <c r="Q666" s="28">
        <v>30</v>
      </c>
      <c r="R666" s="28">
        <v>16</v>
      </c>
      <c r="Y666">
        <v>25</v>
      </c>
      <c r="Z666">
        <v>1</v>
      </c>
      <c r="AA666">
        <v>55</v>
      </c>
      <c r="AB666">
        <v>0</v>
      </c>
      <c r="AC666">
        <f t="shared" si="228"/>
        <v>29452.43112740431</v>
      </c>
    </row>
    <row r="667" spans="1:29" x14ac:dyDescent="0.35">
      <c r="A667" s="48" t="s">
        <v>121</v>
      </c>
      <c r="B667" s="53">
        <v>44642</v>
      </c>
      <c r="C667" s="48">
        <v>7</v>
      </c>
      <c r="D667" s="48" t="s">
        <v>56</v>
      </c>
      <c r="E667" s="48" t="str">
        <f t="shared" si="242"/>
        <v>DP7B</v>
      </c>
      <c r="F667" s="54">
        <v>144.61974190000001</v>
      </c>
      <c r="G667" s="54">
        <v>-38.251467580000003</v>
      </c>
      <c r="I667" s="28">
        <v>45</v>
      </c>
      <c r="J667" s="28">
        <v>60</v>
      </c>
      <c r="K667" s="28">
        <v>60</v>
      </c>
      <c r="L667" s="48">
        <f t="shared" ref="L667" si="246">0.00000628 *(((J667*K667)*I667)^1.4)</f>
        <v>123.39019884385058</v>
      </c>
      <c r="M667">
        <f t="shared" ref="M667:M681" si="247">L667/1000</f>
        <v>0.12339019884385058</v>
      </c>
      <c r="N667" s="48">
        <f t="shared" ref="N667" si="248">L667*0.4718</f>
        <v>58.215495814528708</v>
      </c>
      <c r="R667" s="28">
        <v>8</v>
      </c>
      <c r="Y667">
        <v>0</v>
      </c>
      <c r="Z667">
        <v>15</v>
      </c>
      <c r="AA667">
        <v>21.25</v>
      </c>
      <c r="AB667">
        <v>0</v>
      </c>
      <c r="AC667">
        <f t="shared" si="228"/>
        <v>0</v>
      </c>
    </row>
    <row r="668" spans="1:29" x14ac:dyDescent="0.35">
      <c r="A668" s="48" t="s">
        <v>121</v>
      </c>
      <c r="B668" s="53">
        <v>44642</v>
      </c>
      <c r="C668" s="48">
        <v>7</v>
      </c>
      <c r="D668" s="48" t="s">
        <v>56</v>
      </c>
      <c r="E668" s="48" t="str">
        <f t="shared" si="242"/>
        <v>DP7B</v>
      </c>
      <c r="F668" s="54">
        <v>144.61974190000001</v>
      </c>
      <c r="G668" s="54">
        <v>-38.251467580000003</v>
      </c>
      <c r="I668" s="28">
        <v>100</v>
      </c>
      <c r="J668" s="28">
        <v>16</v>
      </c>
      <c r="K668" s="28">
        <v>10</v>
      </c>
      <c r="L668" s="48">
        <f t="shared" ref="L668:L681" si="249">0.00000628 *(((J668*K668)*I668)^1.4)</f>
        <v>4.8275593250581661</v>
      </c>
      <c r="M668">
        <f t="shared" si="247"/>
        <v>4.8275593250581665E-3</v>
      </c>
      <c r="N668" s="48">
        <f t="shared" ref="N668:N681" si="250">L668*0.4718</f>
        <v>2.2776424895624428</v>
      </c>
      <c r="R668" s="28">
        <v>5</v>
      </c>
      <c r="Y668">
        <v>0</v>
      </c>
      <c r="Z668">
        <v>15</v>
      </c>
      <c r="AA668">
        <v>21.25</v>
      </c>
      <c r="AB668">
        <v>0</v>
      </c>
      <c r="AC668">
        <f t="shared" si="228"/>
        <v>0</v>
      </c>
    </row>
    <row r="669" spans="1:29" x14ac:dyDescent="0.35">
      <c r="A669" s="48" t="s">
        <v>121</v>
      </c>
      <c r="B669" s="53">
        <v>44642</v>
      </c>
      <c r="C669" s="48">
        <v>7</v>
      </c>
      <c r="D669" s="48" t="s">
        <v>56</v>
      </c>
      <c r="E669" s="48" t="str">
        <f t="shared" si="242"/>
        <v>DP7B</v>
      </c>
      <c r="F669" s="54">
        <v>144.61974190000001</v>
      </c>
      <c r="G669" s="54">
        <v>-38.251467580000003</v>
      </c>
      <c r="I669" s="28">
        <v>30</v>
      </c>
      <c r="J669" s="28">
        <v>25</v>
      </c>
      <c r="K669" s="28">
        <v>30</v>
      </c>
      <c r="L669" s="48">
        <f t="shared" si="249"/>
        <v>7.7806372687437557</v>
      </c>
      <c r="M669">
        <f t="shared" si="247"/>
        <v>7.7806372687437555E-3</v>
      </c>
      <c r="N669" s="48">
        <f t="shared" si="250"/>
        <v>3.670904663393304</v>
      </c>
      <c r="R669" s="28">
        <v>7</v>
      </c>
      <c r="Y669">
        <v>0</v>
      </c>
      <c r="Z669">
        <v>15</v>
      </c>
      <c r="AA669">
        <v>21.25</v>
      </c>
      <c r="AB669">
        <v>0</v>
      </c>
      <c r="AC669">
        <f t="shared" si="228"/>
        <v>0</v>
      </c>
    </row>
    <row r="670" spans="1:29" x14ac:dyDescent="0.35">
      <c r="A670" s="48" t="s">
        <v>121</v>
      </c>
      <c r="B670" s="53">
        <v>44642</v>
      </c>
      <c r="C670" s="48">
        <v>7</v>
      </c>
      <c r="D670" s="48" t="s">
        <v>56</v>
      </c>
      <c r="E670" s="48" t="str">
        <f t="shared" si="242"/>
        <v>DP7B</v>
      </c>
      <c r="F670" s="54">
        <v>144.61974190000001</v>
      </c>
      <c r="G670" s="54">
        <v>-38.251467580000003</v>
      </c>
      <c r="I670" s="28">
        <v>12</v>
      </c>
      <c r="J670" s="28">
        <v>30</v>
      </c>
      <c r="K670" s="28">
        <v>26</v>
      </c>
      <c r="L670" s="48">
        <f t="shared" si="249"/>
        <v>2.2790079070328821</v>
      </c>
      <c r="M670">
        <f t="shared" si="247"/>
        <v>2.279007907032882E-3</v>
      </c>
      <c r="N670" s="48">
        <f t="shared" si="250"/>
        <v>1.0752359305381138</v>
      </c>
      <c r="R670" s="28">
        <v>6</v>
      </c>
      <c r="Y670">
        <v>0</v>
      </c>
      <c r="Z670">
        <v>15</v>
      </c>
      <c r="AA670">
        <v>21.25</v>
      </c>
      <c r="AB670">
        <v>0</v>
      </c>
      <c r="AC670">
        <f t="shared" si="228"/>
        <v>0</v>
      </c>
    </row>
    <row r="671" spans="1:29" x14ac:dyDescent="0.35">
      <c r="A671" s="48" t="s">
        <v>121</v>
      </c>
      <c r="B671" s="53">
        <v>44642</v>
      </c>
      <c r="C671" s="48">
        <v>7</v>
      </c>
      <c r="D671" s="48" t="s">
        <v>56</v>
      </c>
      <c r="E671" s="48" t="str">
        <f t="shared" si="242"/>
        <v>DP7B</v>
      </c>
      <c r="F671" s="54">
        <v>144.61974190000001</v>
      </c>
      <c r="G671" s="54">
        <v>-38.251467580000003</v>
      </c>
      <c r="I671" s="28">
        <v>20</v>
      </c>
      <c r="J671" s="28">
        <v>20</v>
      </c>
      <c r="K671" s="28">
        <v>15</v>
      </c>
      <c r="L671" s="48">
        <f t="shared" si="249"/>
        <v>1.2228449497014593</v>
      </c>
      <c r="M671">
        <f t="shared" si="247"/>
        <v>1.2228449497014592E-3</v>
      </c>
      <c r="N671" s="48">
        <f t="shared" si="250"/>
        <v>0.57693824726914844</v>
      </c>
      <c r="R671" s="28">
        <v>5</v>
      </c>
      <c r="Y671">
        <v>0</v>
      </c>
      <c r="Z671">
        <v>15</v>
      </c>
      <c r="AA671">
        <v>21.25</v>
      </c>
      <c r="AB671">
        <v>0</v>
      </c>
      <c r="AC671">
        <f t="shared" si="228"/>
        <v>0</v>
      </c>
    </row>
    <row r="672" spans="1:29" x14ac:dyDescent="0.35">
      <c r="A672" s="48" t="s">
        <v>121</v>
      </c>
      <c r="B672" s="53">
        <v>44642</v>
      </c>
      <c r="C672" s="48">
        <v>8</v>
      </c>
      <c r="D672" s="48" t="s">
        <v>7</v>
      </c>
      <c r="E672" s="48" t="str">
        <f t="shared" si="242"/>
        <v>DP8A</v>
      </c>
      <c r="F672" s="54">
        <v>144.61997400000001</v>
      </c>
      <c r="G672" s="54">
        <v>-38.251720599999999</v>
      </c>
      <c r="I672" s="28">
        <v>90</v>
      </c>
      <c r="J672" s="28">
        <v>30</v>
      </c>
      <c r="K672" s="28">
        <v>23</v>
      </c>
      <c r="L672" s="48">
        <f t="shared" si="249"/>
        <v>32.232046727311726</v>
      </c>
      <c r="M672">
        <f t="shared" si="247"/>
        <v>3.2232046727311725E-2</v>
      </c>
      <c r="N672" s="48">
        <f t="shared" si="250"/>
        <v>15.207079645945672</v>
      </c>
      <c r="R672" s="28"/>
      <c r="Y672">
        <v>0</v>
      </c>
      <c r="Z672">
        <v>5</v>
      </c>
      <c r="AA672">
        <v>0</v>
      </c>
      <c r="AB672">
        <v>0</v>
      </c>
      <c r="AC672">
        <f t="shared" si="228"/>
        <v>0</v>
      </c>
    </row>
    <row r="673" spans="1:29" x14ac:dyDescent="0.35">
      <c r="A673" s="48" t="s">
        <v>121</v>
      </c>
      <c r="B673" s="53">
        <v>44642</v>
      </c>
      <c r="C673" s="48">
        <v>8</v>
      </c>
      <c r="D673" s="48" t="s">
        <v>7</v>
      </c>
      <c r="E673" s="48" t="str">
        <f t="shared" si="242"/>
        <v>DP8A</v>
      </c>
      <c r="F673" s="54">
        <v>144.61997400000001</v>
      </c>
      <c r="G673" s="54">
        <v>-38.251720599999999</v>
      </c>
      <c r="I673" s="28">
        <v>6</v>
      </c>
      <c r="J673" s="28">
        <v>14</v>
      </c>
      <c r="K673" s="28">
        <v>16</v>
      </c>
      <c r="L673" s="48">
        <f t="shared" si="249"/>
        <v>0.15056312493191346</v>
      </c>
      <c r="M673">
        <f t="shared" si="247"/>
        <v>1.5056312493191346E-4</v>
      </c>
      <c r="N673" s="48">
        <f t="shared" si="250"/>
        <v>7.1035682342876771E-2</v>
      </c>
      <c r="R673" s="28"/>
      <c r="Y673">
        <v>0</v>
      </c>
      <c r="Z673">
        <v>5</v>
      </c>
      <c r="AA673">
        <v>0</v>
      </c>
      <c r="AB673">
        <v>0</v>
      </c>
      <c r="AC673">
        <f t="shared" si="228"/>
        <v>0</v>
      </c>
    </row>
    <row r="674" spans="1:29" x14ac:dyDescent="0.35">
      <c r="A674" s="48" t="s">
        <v>121</v>
      </c>
      <c r="B674" s="53">
        <v>44642</v>
      </c>
      <c r="C674" s="48">
        <v>8</v>
      </c>
      <c r="D674" s="48" t="s">
        <v>7</v>
      </c>
      <c r="E674" s="48" t="str">
        <f t="shared" si="242"/>
        <v>DP8A</v>
      </c>
      <c r="F674" s="54">
        <v>144.61997400000001</v>
      </c>
      <c r="G674" s="54">
        <v>-38.251720599999999</v>
      </c>
      <c r="I674" s="28">
        <v>6</v>
      </c>
      <c r="J674" s="28">
        <v>8</v>
      </c>
      <c r="K674" s="28">
        <v>12</v>
      </c>
      <c r="L674" s="48">
        <f t="shared" si="249"/>
        <v>4.5978110588988576E-2</v>
      </c>
      <c r="M674">
        <f t="shared" si="247"/>
        <v>4.5978110588988575E-5</v>
      </c>
      <c r="N674" s="48">
        <f t="shared" si="250"/>
        <v>2.1692472575884809E-2</v>
      </c>
      <c r="R674" s="28"/>
      <c r="Y674">
        <v>0</v>
      </c>
      <c r="Z674">
        <v>5</v>
      </c>
      <c r="AA674">
        <v>0</v>
      </c>
      <c r="AB674">
        <v>0</v>
      </c>
      <c r="AC674">
        <f t="shared" si="228"/>
        <v>0</v>
      </c>
    </row>
    <row r="675" spans="1:29" x14ac:dyDescent="0.35">
      <c r="A675" s="48" t="s">
        <v>121</v>
      </c>
      <c r="B675" s="53">
        <v>44642</v>
      </c>
      <c r="C675" s="48">
        <v>8</v>
      </c>
      <c r="D675" s="48" t="s">
        <v>7</v>
      </c>
      <c r="E675" s="48" t="str">
        <f t="shared" si="242"/>
        <v>DP8A</v>
      </c>
      <c r="F675" s="54">
        <v>144.61997400000001</v>
      </c>
      <c r="G675" s="54">
        <v>-38.251720599999999</v>
      </c>
      <c r="I675" s="28">
        <v>5</v>
      </c>
      <c r="J675" s="28">
        <v>8</v>
      </c>
      <c r="K675" s="28">
        <v>6</v>
      </c>
      <c r="L675" s="48">
        <f t="shared" si="249"/>
        <v>1.3497563587769223E-2</v>
      </c>
      <c r="M675">
        <f t="shared" si="247"/>
        <v>1.3497563587769223E-5</v>
      </c>
      <c r="N675" s="48">
        <f t="shared" si="250"/>
        <v>6.3681505007095194E-3</v>
      </c>
      <c r="R675" s="28"/>
      <c r="Y675">
        <v>0</v>
      </c>
      <c r="Z675">
        <v>5</v>
      </c>
      <c r="AA675">
        <v>0</v>
      </c>
      <c r="AB675">
        <v>0</v>
      </c>
      <c r="AC675">
        <f t="shared" si="228"/>
        <v>0</v>
      </c>
    </row>
    <row r="676" spans="1:29" x14ac:dyDescent="0.35">
      <c r="A676" s="48" t="s">
        <v>121</v>
      </c>
      <c r="B676" s="53">
        <v>44642</v>
      </c>
      <c r="C676" s="48">
        <v>8</v>
      </c>
      <c r="D676" s="48" t="s">
        <v>7</v>
      </c>
      <c r="E676" s="48" t="str">
        <f t="shared" si="242"/>
        <v>DP8A</v>
      </c>
      <c r="F676" s="54">
        <v>144.61997400000001</v>
      </c>
      <c r="G676" s="54">
        <v>-38.251720599999999</v>
      </c>
      <c r="I676" s="28">
        <v>8</v>
      </c>
      <c r="J676" s="28">
        <v>16</v>
      </c>
      <c r="K676" s="28">
        <v>8</v>
      </c>
      <c r="L676" s="48">
        <f t="shared" si="249"/>
        <v>0.10289151999999994</v>
      </c>
      <c r="M676">
        <f t="shared" si="247"/>
        <v>1.0289151999999994E-4</v>
      </c>
      <c r="N676" s="48">
        <f t="shared" si="250"/>
        <v>4.8544219135999975E-2</v>
      </c>
      <c r="R676" s="28"/>
      <c r="Y676">
        <v>0</v>
      </c>
      <c r="Z676">
        <v>5</v>
      </c>
      <c r="AA676">
        <v>0</v>
      </c>
      <c r="AB676">
        <v>0</v>
      </c>
      <c r="AC676">
        <f t="shared" si="228"/>
        <v>0</v>
      </c>
    </row>
    <row r="677" spans="1:29" x14ac:dyDescent="0.35">
      <c r="A677" s="48" t="s">
        <v>121</v>
      </c>
      <c r="B677" s="53">
        <v>44642</v>
      </c>
      <c r="C677" s="48">
        <v>8</v>
      </c>
      <c r="D677" s="48" t="s">
        <v>56</v>
      </c>
      <c r="E677" s="48" t="str">
        <f t="shared" si="242"/>
        <v>DP8B</v>
      </c>
      <c r="F677" s="54">
        <v>144.62001090000001</v>
      </c>
      <c r="G677" s="54">
        <v>-38.251757009999999</v>
      </c>
      <c r="I677" s="28">
        <v>140</v>
      </c>
      <c r="J677" s="28">
        <v>75</v>
      </c>
      <c r="K677" s="28">
        <v>45</v>
      </c>
      <c r="L677" s="48">
        <f t="shared" si="249"/>
        <v>552.23277917947576</v>
      </c>
      <c r="M677">
        <f t="shared" si="247"/>
        <v>0.55223277917947577</v>
      </c>
      <c r="N677" s="48">
        <f t="shared" si="250"/>
        <v>260.54342521687664</v>
      </c>
      <c r="R677" s="28">
        <v>7</v>
      </c>
      <c r="Y677">
        <v>0</v>
      </c>
      <c r="Z677">
        <v>5</v>
      </c>
      <c r="AA677">
        <v>2</v>
      </c>
      <c r="AB677">
        <v>0</v>
      </c>
      <c r="AC677">
        <f t="shared" si="228"/>
        <v>0</v>
      </c>
    </row>
    <row r="678" spans="1:29" x14ac:dyDescent="0.35">
      <c r="A678" s="48" t="s">
        <v>121</v>
      </c>
      <c r="B678" s="53">
        <v>44642</v>
      </c>
      <c r="C678" s="48">
        <v>8</v>
      </c>
      <c r="D678" s="48" t="s">
        <v>56</v>
      </c>
      <c r="E678" s="48" t="str">
        <f t="shared" si="242"/>
        <v>DP8B</v>
      </c>
      <c r="F678" s="54">
        <v>144.62001090000001</v>
      </c>
      <c r="G678" s="54">
        <v>-38.251757009999999</v>
      </c>
      <c r="I678" s="28">
        <v>17</v>
      </c>
      <c r="J678" s="28">
        <v>85</v>
      </c>
      <c r="K678" s="28">
        <v>55</v>
      </c>
      <c r="L678" s="48">
        <f t="shared" si="249"/>
        <v>45.528400707605428</v>
      </c>
      <c r="M678">
        <f t="shared" si="247"/>
        <v>4.5528400707605429E-2</v>
      </c>
      <c r="N678" s="48">
        <f t="shared" si="250"/>
        <v>21.480299453848239</v>
      </c>
      <c r="R678" s="28">
        <v>10</v>
      </c>
      <c r="Y678">
        <v>0</v>
      </c>
      <c r="Z678">
        <v>5</v>
      </c>
      <c r="AA678">
        <v>2</v>
      </c>
      <c r="AB678">
        <v>0</v>
      </c>
      <c r="AC678">
        <f t="shared" si="228"/>
        <v>0</v>
      </c>
    </row>
    <row r="679" spans="1:29" x14ac:dyDescent="0.35">
      <c r="A679" s="48" t="s">
        <v>121</v>
      </c>
      <c r="B679" s="53">
        <v>44642</v>
      </c>
      <c r="C679" s="48">
        <v>8</v>
      </c>
      <c r="D679" s="48" t="s">
        <v>56</v>
      </c>
      <c r="E679" s="48" t="str">
        <f t="shared" si="242"/>
        <v>DP8B</v>
      </c>
      <c r="F679" s="54">
        <v>144.62001090000001</v>
      </c>
      <c r="G679" s="54">
        <v>-38.251757009999999</v>
      </c>
      <c r="I679" s="28">
        <v>14</v>
      </c>
      <c r="J679" s="28">
        <v>45</v>
      </c>
      <c r="K679" s="28">
        <v>43</v>
      </c>
      <c r="L679" s="48">
        <f t="shared" si="249"/>
        <v>10.090025197396081</v>
      </c>
      <c r="M679">
        <f t="shared" si="247"/>
        <v>1.0090025197396081E-2</v>
      </c>
      <c r="N679" s="48">
        <f t="shared" si="250"/>
        <v>4.7604738881314708</v>
      </c>
      <c r="R679" s="28"/>
      <c r="Y679">
        <v>0</v>
      </c>
      <c r="Z679">
        <v>5</v>
      </c>
      <c r="AA679">
        <v>2</v>
      </c>
      <c r="AB679">
        <v>0</v>
      </c>
      <c r="AC679">
        <f t="shared" si="228"/>
        <v>0</v>
      </c>
    </row>
    <row r="680" spans="1:29" x14ac:dyDescent="0.35">
      <c r="A680" s="48" t="s">
        <v>121</v>
      </c>
      <c r="B680" s="53">
        <v>44642</v>
      </c>
      <c r="C680" s="48">
        <v>8</v>
      </c>
      <c r="D680" s="48" t="s">
        <v>56</v>
      </c>
      <c r="E680" s="48" t="str">
        <f t="shared" si="242"/>
        <v>DP8B</v>
      </c>
      <c r="F680" s="54">
        <v>144.62001090000001</v>
      </c>
      <c r="G680" s="54">
        <v>-38.251757009999999</v>
      </c>
      <c r="I680" s="28">
        <v>15</v>
      </c>
      <c r="J680" s="28">
        <v>23</v>
      </c>
      <c r="K680" s="28">
        <v>13</v>
      </c>
      <c r="L680" s="48">
        <f t="shared" si="249"/>
        <v>0.81363021852244022</v>
      </c>
      <c r="M680">
        <f t="shared" si="247"/>
        <v>8.1363021852244024E-4</v>
      </c>
      <c r="N680" s="48">
        <f t="shared" si="250"/>
        <v>0.3838707370988873</v>
      </c>
      <c r="R680" s="28"/>
      <c r="Y680">
        <v>0</v>
      </c>
      <c r="Z680">
        <v>5</v>
      </c>
      <c r="AA680">
        <v>2</v>
      </c>
      <c r="AB680">
        <v>0</v>
      </c>
      <c r="AC680">
        <f t="shared" si="228"/>
        <v>0</v>
      </c>
    </row>
    <row r="681" spans="1:29" x14ac:dyDescent="0.35">
      <c r="A681" s="48" t="s">
        <v>121</v>
      </c>
      <c r="B681" s="53">
        <v>44642</v>
      </c>
      <c r="C681" s="48">
        <v>8</v>
      </c>
      <c r="D681" s="48" t="s">
        <v>56</v>
      </c>
      <c r="E681" s="48" t="str">
        <f t="shared" si="242"/>
        <v>DP8B</v>
      </c>
      <c r="F681" s="54">
        <v>144.62001090000001</v>
      </c>
      <c r="G681" s="54">
        <v>-38.251757009999999</v>
      </c>
      <c r="I681" s="28">
        <v>10</v>
      </c>
      <c r="J681" s="28">
        <v>19</v>
      </c>
      <c r="K681" s="28">
        <v>15</v>
      </c>
      <c r="L681" s="48">
        <f t="shared" si="249"/>
        <v>0.43126324635775942</v>
      </c>
      <c r="M681">
        <f t="shared" si="247"/>
        <v>4.3126324635775942E-4</v>
      </c>
      <c r="N681" s="48">
        <f t="shared" si="250"/>
        <v>0.2034699996315909</v>
      </c>
      <c r="R681" s="28"/>
      <c r="Y681">
        <v>0</v>
      </c>
      <c r="Z681">
        <v>5</v>
      </c>
      <c r="AA681">
        <v>2</v>
      </c>
      <c r="AB681">
        <v>0</v>
      </c>
      <c r="AC681">
        <f t="shared" si="228"/>
        <v>0</v>
      </c>
    </row>
    <row r="682" spans="1:29" x14ac:dyDescent="0.35">
      <c r="A682" s="48" t="s">
        <v>121</v>
      </c>
      <c r="B682" s="53">
        <v>44642</v>
      </c>
      <c r="C682" s="48">
        <v>9</v>
      </c>
      <c r="D682" s="48" t="s">
        <v>7</v>
      </c>
      <c r="E682" s="48" t="str">
        <f t="shared" si="242"/>
        <v>DP9A</v>
      </c>
      <c r="F682" s="54">
        <v>144.61950340000001</v>
      </c>
      <c r="G682" s="54">
        <v>-38.251599859999999</v>
      </c>
      <c r="O682" s="28">
        <v>80</v>
      </c>
      <c r="P682" s="28">
        <v>40</v>
      </c>
      <c r="Q682" s="28">
        <v>60</v>
      </c>
      <c r="R682" s="28">
        <v>10</v>
      </c>
      <c r="Y682">
        <v>31</v>
      </c>
      <c r="Z682">
        <v>0</v>
      </c>
      <c r="AA682">
        <v>1.5</v>
      </c>
      <c r="AB682">
        <v>0</v>
      </c>
      <c r="AC682">
        <f t="shared" si="228"/>
        <v>58433.623356770149</v>
      </c>
    </row>
    <row r="683" spans="1:29" x14ac:dyDescent="0.35">
      <c r="A683" s="48" t="s">
        <v>121</v>
      </c>
      <c r="B683" s="53">
        <v>44642</v>
      </c>
      <c r="C683" s="48">
        <v>9</v>
      </c>
      <c r="D683" s="48" t="s">
        <v>7</v>
      </c>
      <c r="E683" s="48" t="str">
        <f t="shared" si="242"/>
        <v>DP9A</v>
      </c>
      <c r="F683" s="54">
        <v>144.61950340000001</v>
      </c>
      <c r="G683" s="54">
        <v>-38.251599859999999</v>
      </c>
      <c r="O683" s="28">
        <v>60</v>
      </c>
      <c r="P683" s="28">
        <v>30</v>
      </c>
      <c r="Q683" s="28">
        <v>40</v>
      </c>
      <c r="R683" s="28">
        <v>11</v>
      </c>
      <c r="Y683">
        <v>31</v>
      </c>
      <c r="Z683">
        <v>0</v>
      </c>
      <c r="AA683">
        <v>1.5</v>
      </c>
      <c r="AB683">
        <v>0</v>
      </c>
      <c r="AC683">
        <f t="shared" si="228"/>
        <v>29216.811678385075</v>
      </c>
    </row>
    <row r="684" spans="1:29" x14ac:dyDescent="0.35">
      <c r="A684" s="48" t="s">
        <v>121</v>
      </c>
      <c r="B684" s="53">
        <v>44642</v>
      </c>
      <c r="C684" s="48">
        <v>9</v>
      </c>
      <c r="D684" s="48" t="s">
        <v>7</v>
      </c>
      <c r="E684" s="48" t="str">
        <f t="shared" si="242"/>
        <v>DP9A</v>
      </c>
      <c r="F684" s="54">
        <v>144.61950340000001</v>
      </c>
      <c r="G684" s="54">
        <v>-38.251599859999999</v>
      </c>
      <c r="O684" s="28">
        <v>60</v>
      </c>
      <c r="P684" s="28">
        <v>50</v>
      </c>
      <c r="Q684" s="28">
        <v>50</v>
      </c>
      <c r="R684" s="28">
        <v>14</v>
      </c>
      <c r="Y684">
        <v>31</v>
      </c>
      <c r="Z684">
        <v>0</v>
      </c>
      <c r="AA684">
        <v>1.5</v>
      </c>
      <c r="AB684">
        <v>0</v>
      </c>
      <c r="AC684">
        <f t="shared" si="228"/>
        <v>60868.357663302239</v>
      </c>
    </row>
    <row r="685" spans="1:29" x14ac:dyDescent="0.35">
      <c r="A685" s="48" t="s">
        <v>121</v>
      </c>
      <c r="B685" s="53">
        <v>44642</v>
      </c>
      <c r="C685" s="48">
        <v>9</v>
      </c>
      <c r="D685" s="48" t="s">
        <v>7</v>
      </c>
      <c r="E685" s="48" t="str">
        <f t="shared" si="242"/>
        <v>DP9A</v>
      </c>
      <c r="F685" s="54">
        <v>144.61950340000001</v>
      </c>
      <c r="G685" s="54">
        <v>-38.251599859999999</v>
      </c>
      <c r="O685" s="28">
        <v>50</v>
      </c>
      <c r="P685" s="28">
        <v>50</v>
      </c>
      <c r="Q685" s="28">
        <v>50</v>
      </c>
      <c r="R685" s="28">
        <v>10</v>
      </c>
      <c r="Y685">
        <v>31</v>
      </c>
      <c r="Z685">
        <v>0</v>
      </c>
      <c r="AA685">
        <v>1.5</v>
      </c>
      <c r="AB685">
        <v>0</v>
      </c>
      <c r="AC685">
        <f t="shared" si="228"/>
        <v>60868.357663302239</v>
      </c>
    </row>
    <row r="686" spans="1:29" x14ac:dyDescent="0.35">
      <c r="A686" s="48" t="s">
        <v>121</v>
      </c>
      <c r="B686" s="53">
        <v>44642</v>
      </c>
      <c r="C686" s="48">
        <v>9</v>
      </c>
      <c r="D686" s="48" t="s">
        <v>7</v>
      </c>
      <c r="E686" s="48" t="str">
        <f t="shared" si="242"/>
        <v>DP9A</v>
      </c>
      <c r="F686" s="54">
        <v>144.61950340000001</v>
      </c>
      <c r="G686" s="54">
        <v>-38.251599859999999</v>
      </c>
      <c r="O686" s="28">
        <v>80</v>
      </c>
      <c r="P686" s="28">
        <v>50</v>
      </c>
      <c r="Q686" s="28">
        <v>70</v>
      </c>
      <c r="R686" s="28">
        <v>70</v>
      </c>
      <c r="Y686">
        <v>31</v>
      </c>
      <c r="Z686">
        <v>0</v>
      </c>
      <c r="AA686">
        <v>1.5</v>
      </c>
      <c r="AB686">
        <v>0</v>
      </c>
      <c r="AC686">
        <f t="shared" si="228"/>
        <v>85215.700728623138</v>
      </c>
    </row>
    <row r="687" spans="1:29" x14ac:dyDescent="0.35">
      <c r="A687" s="48" t="s">
        <v>121</v>
      </c>
      <c r="B687" s="53">
        <v>44642</v>
      </c>
      <c r="C687" s="48">
        <v>9</v>
      </c>
      <c r="D687" s="48" t="s">
        <v>56</v>
      </c>
      <c r="E687" s="48" t="str">
        <f t="shared" si="242"/>
        <v>DP9B</v>
      </c>
      <c r="F687" s="54">
        <v>144.61955130000001</v>
      </c>
      <c r="G687" s="54">
        <v>-38.251627999999997</v>
      </c>
      <c r="I687" s="28">
        <v>25</v>
      </c>
      <c r="J687" s="28">
        <v>20</v>
      </c>
      <c r="K687" s="28">
        <v>20</v>
      </c>
      <c r="L687" s="48">
        <f t="shared" ref="L687" si="251">0.00000628 *(((J687*K687)*I687)^1.4)</f>
        <v>2.5001130310759621</v>
      </c>
      <c r="M687">
        <f t="shared" ref="M687" si="252">L687/1000</f>
        <v>2.5001130310759621E-3</v>
      </c>
      <c r="N687" s="48">
        <f t="shared" ref="N687" si="253">L687*0.4718</f>
        <v>1.1795533280616388</v>
      </c>
      <c r="O687" s="28">
        <v>45</v>
      </c>
      <c r="P687" s="28">
        <v>35</v>
      </c>
      <c r="Q687" s="28">
        <v>30</v>
      </c>
      <c r="R687" s="28">
        <v>10</v>
      </c>
      <c r="Y687">
        <v>39</v>
      </c>
      <c r="Z687">
        <v>1</v>
      </c>
      <c r="AA687">
        <v>53.75</v>
      </c>
      <c r="AB687">
        <v>0</v>
      </c>
      <c r="AC687">
        <f t="shared" si="228"/>
        <v>32162.054791125505</v>
      </c>
    </row>
    <row r="688" spans="1:29" x14ac:dyDescent="0.35">
      <c r="A688" s="48" t="s">
        <v>121</v>
      </c>
      <c r="B688" s="53">
        <v>44642</v>
      </c>
      <c r="C688" s="48">
        <v>9</v>
      </c>
      <c r="D688" s="48" t="s">
        <v>56</v>
      </c>
      <c r="E688" s="48" t="str">
        <f t="shared" si="242"/>
        <v>DP9B</v>
      </c>
      <c r="F688" s="54">
        <v>144.61955130000001</v>
      </c>
      <c r="G688" s="54">
        <v>-38.251627999999997</v>
      </c>
      <c r="I688" s="28"/>
      <c r="J688" s="28"/>
      <c r="K688" s="28"/>
      <c r="O688" s="28">
        <v>55</v>
      </c>
      <c r="P688" s="28">
        <v>35</v>
      </c>
      <c r="Q688" s="28">
        <v>50</v>
      </c>
      <c r="R688" s="28">
        <v>8</v>
      </c>
      <c r="Y688">
        <v>39</v>
      </c>
      <c r="Z688">
        <v>1</v>
      </c>
      <c r="AA688">
        <v>53.75</v>
      </c>
      <c r="AB688">
        <v>0</v>
      </c>
      <c r="AC688">
        <f t="shared" si="228"/>
        <v>53603.424651875845</v>
      </c>
    </row>
    <row r="689" spans="1:29" x14ac:dyDescent="0.35">
      <c r="A689" s="48" t="s">
        <v>121</v>
      </c>
      <c r="B689" s="53">
        <v>44642</v>
      </c>
      <c r="C689" s="48">
        <v>9</v>
      </c>
      <c r="D689" s="48" t="s">
        <v>56</v>
      </c>
      <c r="E689" s="48" t="str">
        <f t="shared" si="242"/>
        <v>DP9B</v>
      </c>
      <c r="F689" s="54">
        <v>144.61955130000001</v>
      </c>
      <c r="G689" s="54">
        <v>-38.251627999999997</v>
      </c>
      <c r="I689" s="28"/>
      <c r="J689" s="28"/>
      <c r="K689" s="28"/>
      <c r="O689" s="28">
        <v>20</v>
      </c>
      <c r="P689" s="28">
        <v>15</v>
      </c>
      <c r="Q689" s="28">
        <v>15</v>
      </c>
      <c r="R689" s="28">
        <v>8</v>
      </c>
      <c r="Y689">
        <v>39</v>
      </c>
      <c r="Z689">
        <v>1</v>
      </c>
      <c r="AA689">
        <v>53.75</v>
      </c>
      <c r="AB689">
        <v>0</v>
      </c>
      <c r="AC689">
        <f t="shared" si="228"/>
        <v>6891.8688838126091</v>
      </c>
    </row>
    <row r="690" spans="1:29" x14ac:dyDescent="0.35">
      <c r="A690" s="48" t="s">
        <v>121</v>
      </c>
      <c r="B690" s="53">
        <v>44642</v>
      </c>
      <c r="C690" s="48">
        <v>9</v>
      </c>
      <c r="D690" s="48" t="s">
        <v>56</v>
      </c>
      <c r="E690" s="48" t="str">
        <f t="shared" si="242"/>
        <v>DP9B</v>
      </c>
      <c r="F690" s="54">
        <v>144.61955130000001</v>
      </c>
      <c r="G690" s="54">
        <v>-38.251627999999997</v>
      </c>
      <c r="I690" s="28"/>
      <c r="J690" s="28"/>
      <c r="K690" s="28"/>
      <c r="O690" s="28">
        <v>70</v>
      </c>
      <c r="P690" s="28">
        <v>30</v>
      </c>
      <c r="Q690" s="28">
        <v>25</v>
      </c>
      <c r="R690" s="28">
        <v>15</v>
      </c>
      <c r="Y690">
        <v>39</v>
      </c>
      <c r="Z690">
        <v>1</v>
      </c>
      <c r="AA690">
        <v>53.75</v>
      </c>
      <c r="AB690">
        <v>0</v>
      </c>
      <c r="AC690">
        <f t="shared" si="228"/>
        <v>22972.896279375364</v>
      </c>
    </row>
    <row r="691" spans="1:29" x14ac:dyDescent="0.35">
      <c r="A691" s="48" t="s">
        <v>121</v>
      </c>
      <c r="B691" s="53">
        <v>44642</v>
      </c>
      <c r="C691" s="48">
        <v>9</v>
      </c>
      <c r="D691" s="48" t="s">
        <v>56</v>
      </c>
      <c r="E691" s="48" t="str">
        <f t="shared" si="242"/>
        <v>DP9B</v>
      </c>
      <c r="F691" s="54">
        <v>144.61955130000001</v>
      </c>
      <c r="G691" s="54">
        <v>-38.251627999999997</v>
      </c>
      <c r="I691" s="28"/>
      <c r="J691" s="28"/>
      <c r="K691" s="28"/>
      <c r="O691" s="28">
        <v>75</v>
      </c>
      <c r="P691" s="28">
        <v>50</v>
      </c>
      <c r="Q691" s="28">
        <v>50</v>
      </c>
      <c r="R691" s="28">
        <v>15</v>
      </c>
      <c r="Y691">
        <v>39</v>
      </c>
      <c r="Z691">
        <v>1</v>
      </c>
      <c r="AA691">
        <v>53.75</v>
      </c>
      <c r="AB691">
        <v>0</v>
      </c>
      <c r="AC691">
        <f t="shared" si="228"/>
        <v>76576.320931251204</v>
      </c>
    </row>
    <row r="692" spans="1:29" x14ac:dyDescent="0.35">
      <c r="A692" s="48" t="s">
        <v>121</v>
      </c>
      <c r="B692" s="53">
        <v>44642</v>
      </c>
      <c r="C692" s="48">
        <v>10</v>
      </c>
      <c r="D692" s="48" t="s">
        <v>7</v>
      </c>
      <c r="E692" s="48" t="str">
        <f t="shared" si="242"/>
        <v>DP10A</v>
      </c>
      <c r="F692" s="54">
        <v>144.61979550000001</v>
      </c>
      <c r="G692" s="54">
        <v>-38.251856439999997</v>
      </c>
      <c r="I692" s="28">
        <v>10</v>
      </c>
      <c r="J692" s="28">
        <v>39</v>
      </c>
      <c r="K692" s="28">
        <v>36</v>
      </c>
      <c r="L692" s="48">
        <f t="shared" ref="L692" si="254">0.00000628 *(((J692*K692)*I692)^1.4)</f>
        <v>4.0204400874438466</v>
      </c>
      <c r="M692">
        <f t="shared" ref="M692:M701" si="255">L692/1000</f>
        <v>4.0204400874438466E-3</v>
      </c>
      <c r="N692" s="48">
        <f t="shared" ref="N692" si="256">L692*0.4718</f>
        <v>1.8968436332560068</v>
      </c>
      <c r="R692" s="28">
        <v>17</v>
      </c>
      <c r="Y692">
        <v>0</v>
      </c>
      <c r="Z692">
        <v>5</v>
      </c>
      <c r="AA692">
        <v>10</v>
      </c>
      <c r="AB692">
        <v>0</v>
      </c>
      <c r="AC692">
        <f t="shared" si="228"/>
        <v>0</v>
      </c>
    </row>
    <row r="693" spans="1:29" x14ac:dyDescent="0.35">
      <c r="A693" s="48" t="s">
        <v>121</v>
      </c>
      <c r="B693" s="53">
        <v>44642</v>
      </c>
      <c r="C693" s="48">
        <v>10</v>
      </c>
      <c r="D693" s="48" t="s">
        <v>7</v>
      </c>
      <c r="E693" s="48" t="str">
        <f t="shared" si="242"/>
        <v>DP10A</v>
      </c>
      <c r="F693" s="54">
        <v>144.61979550000001</v>
      </c>
      <c r="G693" s="54">
        <v>-38.251856439999997</v>
      </c>
      <c r="I693" s="28">
        <v>10</v>
      </c>
      <c r="J693" s="28">
        <v>47</v>
      </c>
      <c r="K693" s="28">
        <v>49</v>
      </c>
      <c r="L693" s="48">
        <f t="shared" ref="L693:L701" si="257">0.00000628 *(((J693*K693)*I693)^1.4)</f>
        <v>8.0384285688846777</v>
      </c>
      <c r="M693">
        <f t="shared" si="255"/>
        <v>8.0384285688846775E-3</v>
      </c>
      <c r="N693" s="48">
        <f t="shared" ref="N693:N701" si="258">L693*0.4718</f>
        <v>3.7925305987997908</v>
      </c>
      <c r="R693" s="28">
        <v>11</v>
      </c>
      <c r="Y693">
        <v>0</v>
      </c>
      <c r="Z693">
        <v>5</v>
      </c>
      <c r="AA693">
        <v>10</v>
      </c>
      <c r="AB693">
        <v>0</v>
      </c>
      <c r="AC693">
        <f t="shared" si="228"/>
        <v>0</v>
      </c>
    </row>
    <row r="694" spans="1:29" x14ac:dyDescent="0.35">
      <c r="A694" s="48" t="s">
        <v>121</v>
      </c>
      <c r="B694" s="53">
        <v>44642</v>
      </c>
      <c r="C694" s="48">
        <v>10</v>
      </c>
      <c r="D694" s="48" t="s">
        <v>7</v>
      </c>
      <c r="E694" s="48" t="str">
        <f t="shared" si="242"/>
        <v>DP10A</v>
      </c>
      <c r="F694" s="54">
        <v>144.61979550000001</v>
      </c>
      <c r="G694" s="54">
        <v>-38.251856439999997</v>
      </c>
      <c r="I694" s="28">
        <v>40</v>
      </c>
      <c r="J694" s="28">
        <v>78</v>
      </c>
      <c r="K694" s="28">
        <v>78</v>
      </c>
      <c r="L694" s="48">
        <f t="shared" si="257"/>
        <v>218.1265443412654</v>
      </c>
      <c r="M694">
        <f t="shared" si="255"/>
        <v>0.21812654434126541</v>
      </c>
      <c r="N694" s="48">
        <f t="shared" si="258"/>
        <v>102.91210362020901</v>
      </c>
      <c r="R694" s="28">
        <v>12</v>
      </c>
      <c r="Y694">
        <v>0</v>
      </c>
      <c r="Z694">
        <v>5</v>
      </c>
      <c r="AA694">
        <v>10</v>
      </c>
      <c r="AB694">
        <v>0</v>
      </c>
      <c r="AC694">
        <f t="shared" si="228"/>
        <v>0</v>
      </c>
    </row>
    <row r="695" spans="1:29" x14ac:dyDescent="0.35">
      <c r="A695" s="48" t="s">
        <v>121</v>
      </c>
      <c r="B695" s="53">
        <v>44642</v>
      </c>
      <c r="C695" s="48">
        <v>10</v>
      </c>
      <c r="D695" s="48" t="s">
        <v>7</v>
      </c>
      <c r="E695" s="48" t="str">
        <f t="shared" si="242"/>
        <v>DP10A</v>
      </c>
      <c r="F695" s="54">
        <v>144.61979550000001</v>
      </c>
      <c r="G695" s="54">
        <v>-38.251856439999997</v>
      </c>
      <c r="I695" s="28">
        <v>50</v>
      </c>
      <c r="J695" s="28">
        <v>120</v>
      </c>
      <c r="K695" s="28">
        <v>70</v>
      </c>
      <c r="L695" s="48">
        <f t="shared" si="257"/>
        <v>468.28327856513152</v>
      </c>
      <c r="M695">
        <f t="shared" si="255"/>
        <v>0.46828327856513152</v>
      </c>
      <c r="N695" s="48">
        <f t="shared" si="258"/>
        <v>220.93605082702905</v>
      </c>
      <c r="R695" s="28">
        <v>11</v>
      </c>
      <c r="Y695">
        <v>0</v>
      </c>
      <c r="Z695">
        <v>5</v>
      </c>
      <c r="AA695">
        <v>10</v>
      </c>
      <c r="AB695">
        <v>0</v>
      </c>
      <c r="AC695">
        <f t="shared" si="228"/>
        <v>0</v>
      </c>
    </row>
    <row r="696" spans="1:29" x14ac:dyDescent="0.35">
      <c r="A696" s="48" t="s">
        <v>121</v>
      </c>
      <c r="B696" s="53">
        <v>44642</v>
      </c>
      <c r="C696" s="48">
        <v>10</v>
      </c>
      <c r="D696" s="48" t="s">
        <v>7</v>
      </c>
      <c r="E696" s="48" t="str">
        <f t="shared" si="242"/>
        <v>DP10A</v>
      </c>
      <c r="F696" s="54">
        <v>144.61979550000001</v>
      </c>
      <c r="G696" s="54">
        <v>-38.251856439999997</v>
      </c>
      <c r="I696" s="28">
        <v>10</v>
      </c>
      <c r="J696" s="28">
        <v>30</v>
      </c>
      <c r="K696" s="28">
        <v>30</v>
      </c>
      <c r="L696" s="48">
        <f t="shared" si="257"/>
        <v>2.1572434397161939</v>
      </c>
      <c r="M696">
        <f t="shared" si="255"/>
        <v>2.1572434397161941E-3</v>
      </c>
      <c r="N696" s="48">
        <f t="shared" si="258"/>
        <v>1.0177874548581003</v>
      </c>
      <c r="R696" s="28"/>
      <c r="Y696">
        <v>0</v>
      </c>
      <c r="Z696">
        <v>5</v>
      </c>
      <c r="AA696">
        <v>10</v>
      </c>
      <c r="AB696">
        <v>0</v>
      </c>
      <c r="AC696">
        <f t="shared" si="228"/>
        <v>0</v>
      </c>
    </row>
    <row r="697" spans="1:29" x14ac:dyDescent="0.35">
      <c r="A697" s="48" t="s">
        <v>121</v>
      </c>
      <c r="B697" s="53">
        <v>44642</v>
      </c>
      <c r="C697" s="48">
        <v>10</v>
      </c>
      <c r="D697" s="48" t="s">
        <v>56</v>
      </c>
      <c r="E697" s="48" t="str">
        <f t="shared" si="242"/>
        <v>DP10B</v>
      </c>
      <c r="F697" s="54">
        <v>144.61983280000001</v>
      </c>
      <c r="G697" s="54">
        <v>-38.25187674</v>
      </c>
      <c r="I697" s="28">
        <v>40</v>
      </c>
      <c r="J697" s="28">
        <v>20</v>
      </c>
      <c r="K697" s="28">
        <v>20</v>
      </c>
      <c r="L697" s="48">
        <f t="shared" si="257"/>
        <v>4.8275593250581661</v>
      </c>
      <c r="M697">
        <f t="shared" si="255"/>
        <v>4.8275593250581665E-3</v>
      </c>
      <c r="N697" s="48">
        <f t="shared" si="258"/>
        <v>2.2776424895624428</v>
      </c>
      <c r="R697" s="28">
        <v>13</v>
      </c>
      <c r="Y697">
        <v>0</v>
      </c>
      <c r="Z697">
        <v>5</v>
      </c>
      <c r="AA697">
        <v>8.3333333333333339</v>
      </c>
      <c r="AB697">
        <v>0</v>
      </c>
      <c r="AC697">
        <f t="shared" si="228"/>
        <v>0</v>
      </c>
    </row>
    <row r="698" spans="1:29" x14ac:dyDescent="0.35">
      <c r="A698" s="48" t="s">
        <v>121</v>
      </c>
      <c r="B698" s="53">
        <v>44642</v>
      </c>
      <c r="C698" s="48">
        <v>10</v>
      </c>
      <c r="D698" s="48" t="s">
        <v>56</v>
      </c>
      <c r="E698" s="48" t="str">
        <f t="shared" si="242"/>
        <v>DP10B</v>
      </c>
      <c r="F698" s="54">
        <v>144.61983280000001</v>
      </c>
      <c r="G698" s="54">
        <v>-38.25187674</v>
      </c>
      <c r="I698" s="28">
        <v>50</v>
      </c>
      <c r="J698" s="28">
        <v>100</v>
      </c>
      <c r="K698" s="28">
        <v>100</v>
      </c>
      <c r="L698" s="48">
        <f t="shared" si="257"/>
        <v>597.74733675678556</v>
      </c>
      <c r="M698">
        <f t="shared" si="255"/>
        <v>0.5977473367567856</v>
      </c>
      <c r="N698" s="48">
        <f t="shared" si="258"/>
        <v>282.01719348185145</v>
      </c>
      <c r="R698" s="28">
        <v>25</v>
      </c>
      <c r="Y698">
        <v>0</v>
      </c>
      <c r="Z698">
        <v>5</v>
      </c>
      <c r="AA698">
        <v>8.3333333333333339</v>
      </c>
      <c r="AB698">
        <v>0</v>
      </c>
      <c r="AC698">
        <f t="shared" si="228"/>
        <v>0</v>
      </c>
    </row>
    <row r="699" spans="1:29" x14ac:dyDescent="0.35">
      <c r="A699" s="48" t="s">
        <v>121</v>
      </c>
      <c r="B699" s="53">
        <v>44642</v>
      </c>
      <c r="C699" s="48">
        <v>10</v>
      </c>
      <c r="D699" s="48" t="s">
        <v>56</v>
      </c>
      <c r="E699" s="48" t="str">
        <f t="shared" si="242"/>
        <v>DP10B</v>
      </c>
      <c r="F699" s="54">
        <v>144.61983280000001</v>
      </c>
      <c r="G699" s="54">
        <v>-38.25187674</v>
      </c>
      <c r="I699" s="28">
        <v>44</v>
      </c>
      <c r="J699" s="28">
        <v>50</v>
      </c>
      <c r="K699" s="28">
        <v>40</v>
      </c>
      <c r="L699" s="48">
        <f t="shared" si="257"/>
        <v>52.509197953186138</v>
      </c>
      <c r="M699">
        <f t="shared" si="255"/>
        <v>5.2509197953186142E-2</v>
      </c>
      <c r="N699" s="48">
        <f t="shared" si="258"/>
        <v>24.77383959431322</v>
      </c>
      <c r="R699" s="28">
        <v>19</v>
      </c>
      <c r="Y699">
        <v>0</v>
      </c>
      <c r="Z699">
        <v>5</v>
      </c>
      <c r="AA699">
        <v>8.3333333333333339</v>
      </c>
      <c r="AB699">
        <v>0</v>
      </c>
      <c r="AC699">
        <f t="shared" si="228"/>
        <v>0</v>
      </c>
    </row>
    <row r="700" spans="1:29" x14ac:dyDescent="0.35">
      <c r="A700" s="48" t="s">
        <v>121</v>
      </c>
      <c r="B700" s="53">
        <v>44642</v>
      </c>
      <c r="C700" s="48">
        <v>10</v>
      </c>
      <c r="D700" s="48" t="s">
        <v>56</v>
      </c>
      <c r="E700" s="48" t="str">
        <f t="shared" si="242"/>
        <v>DP10B</v>
      </c>
      <c r="F700" s="54">
        <v>144.61983280000001</v>
      </c>
      <c r="G700" s="54">
        <v>-38.25187674</v>
      </c>
      <c r="I700" s="28">
        <v>33</v>
      </c>
      <c r="J700" s="28">
        <v>33</v>
      </c>
      <c r="K700" s="28">
        <v>25</v>
      </c>
      <c r="L700" s="48">
        <f t="shared" si="257"/>
        <v>10.160490813892002</v>
      </c>
      <c r="M700">
        <f t="shared" si="255"/>
        <v>1.0160490813892002E-2</v>
      </c>
      <c r="N700" s="48">
        <f t="shared" si="258"/>
        <v>4.7937195659942464</v>
      </c>
      <c r="R700" s="28"/>
      <c r="Y700">
        <v>0</v>
      </c>
      <c r="Z700">
        <v>5</v>
      </c>
      <c r="AA700">
        <v>8.3333333333333339</v>
      </c>
      <c r="AB700">
        <v>0</v>
      </c>
      <c r="AC700">
        <f t="shared" si="228"/>
        <v>0</v>
      </c>
    </row>
    <row r="701" spans="1:29" x14ac:dyDescent="0.35">
      <c r="A701" s="48" t="s">
        <v>121</v>
      </c>
      <c r="B701" s="53">
        <v>44642</v>
      </c>
      <c r="C701" s="48">
        <v>10</v>
      </c>
      <c r="D701" s="48" t="s">
        <v>56</v>
      </c>
      <c r="E701" s="48" t="str">
        <f t="shared" si="242"/>
        <v>DP10B</v>
      </c>
      <c r="F701" s="54">
        <v>144.61983280000001</v>
      </c>
      <c r="G701" s="54">
        <v>-38.25187674</v>
      </c>
      <c r="I701" s="28">
        <v>60</v>
      </c>
      <c r="J701" s="28">
        <v>80</v>
      </c>
      <c r="K701" s="28">
        <v>70</v>
      </c>
      <c r="L701" s="48">
        <f t="shared" si="257"/>
        <v>342.63729443348103</v>
      </c>
      <c r="M701">
        <f t="shared" si="255"/>
        <v>0.34263729443348101</v>
      </c>
      <c r="N701" s="48">
        <f t="shared" si="258"/>
        <v>161.65627551371634</v>
      </c>
      <c r="R701" s="28"/>
      <c r="Y701">
        <v>0</v>
      </c>
      <c r="Z701">
        <v>5</v>
      </c>
      <c r="AA701">
        <v>8.3333333333333339</v>
      </c>
      <c r="AB701">
        <v>0</v>
      </c>
      <c r="AC701">
        <f t="shared" si="228"/>
        <v>0</v>
      </c>
    </row>
    <row r="702" spans="1:29" x14ac:dyDescent="0.35">
      <c r="A702" s="48" t="s">
        <v>121</v>
      </c>
      <c r="B702" s="53">
        <v>44642</v>
      </c>
      <c r="C702" s="48">
        <v>11</v>
      </c>
      <c r="D702" s="48" t="s">
        <v>7</v>
      </c>
      <c r="E702" s="48" t="str">
        <f t="shared" si="242"/>
        <v>DP11A</v>
      </c>
      <c r="F702" s="54">
        <v>144.61940419999999</v>
      </c>
      <c r="G702" s="54">
        <v>-38.251755989999999</v>
      </c>
      <c r="Y702">
        <v>0</v>
      </c>
      <c r="Z702">
        <v>0</v>
      </c>
      <c r="AA702">
        <v>0</v>
      </c>
      <c r="AB702">
        <v>0</v>
      </c>
      <c r="AC702">
        <f t="shared" si="228"/>
        <v>0</v>
      </c>
    </row>
    <row r="703" spans="1:29" x14ac:dyDescent="0.35">
      <c r="A703" s="48" t="s">
        <v>121</v>
      </c>
      <c r="B703" s="53">
        <v>44642</v>
      </c>
      <c r="C703" s="48">
        <v>11</v>
      </c>
      <c r="D703" s="48" t="s">
        <v>7</v>
      </c>
      <c r="E703" s="48" t="str">
        <f t="shared" si="242"/>
        <v>DP11A</v>
      </c>
      <c r="F703" s="54">
        <v>144.61940419999999</v>
      </c>
      <c r="G703" s="54">
        <v>-38.251755989999999</v>
      </c>
      <c r="Y703">
        <v>0</v>
      </c>
      <c r="Z703">
        <v>0</v>
      </c>
      <c r="AA703">
        <v>0</v>
      </c>
      <c r="AB703">
        <v>0</v>
      </c>
      <c r="AC703">
        <f t="shared" si="228"/>
        <v>0</v>
      </c>
    </row>
    <row r="704" spans="1:29" x14ac:dyDescent="0.35">
      <c r="A704" s="48" t="s">
        <v>121</v>
      </c>
      <c r="B704" s="53">
        <v>44642</v>
      </c>
      <c r="C704" s="48">
        <v>11</v>
      </c>
      <c r="D704" s="48" t="s">
        <v>7</v>
      </c>
      <c r="E704" s="48" t="str">
        <f t="shared" si="242"/>
        <v>DP11A</v>
      </c>
      <c r="F704" s="54">
        <v>144.61940419999999</v>
      </c>
      <c r="G704" s="54">
        <v>-38.251755989999999</v>
      </c>
      <c r="Y704">
        <v>0</v>
      </c>
      <c r="Z704">
        <v>0</v>
      </c>
      <c r="AA704">
        <v>0</v>
      </c>
      <c r="AB704">
        <v>0</v>
      </c>
      <c r="AC704">
        <f t="shared" si="228"/>
        <v>0</v>
      </c>
    </row>
    <row r="705" spans="1:29" x14ac:dyDescent="0.35">
      <c r="A705" s="48" t="s">
        <v>121</v>
      </c>
      <c r="B705" s="53">
        <v>44642</v>
      </c>
      <c r="C705" s="48">
        <v>11</v>
      </c>
      <c r="D705" s="48" t="s">
        <v>7</v>
      </c>
      <c r="E705" s="48" t="str">
        <f t="shared" si="242"/>
        <v>DP11A</v>
      </c>
      <c r="F705" s="54">
        <v>144.61940419999999</v>
      </c>
      <c r="G705" s="54">
        <v>-38.251755989999999</v>
      </c>
      <c r="Y705">
        <v>0</v>
      </c>
      <c r="Z705">
        <v>0</v>
      </c>
      <c r="AA705">
        <v>0</v>
      </c>
      <c r="AB705">
        <v>0</v>
      </c>
      <c r="AC705">
        <f t="shared" si="228"/>
        <v>0</v>
      </c>
    </row>
    <row r="706" spans="1:29" x14ac:dyDescent="0.35">
      <c r="A706" s="48" t="s">
        <v>121</v>
      </c>
      <c r="B706" s="53">
        <v>44642</v>
      </c>
      <c r="C706" s="48">
        <v>11</v>
      </c>
      <c r="D706" s="48" t="s">
        <v>7</v>
      </c>
      <c r="E706" s="48" t="str">
        <f t="shared" si="242"/>
        <v>DP11A</v>
      </c>
      <c r="F706" s="54">
        <v>144.61940419999999</v>
      </c>
      <c r="G706" s="54">
        <v>-38.251755989999999</v>
      </c>
      <c r="I706" s="54"/>
      <c r="Y706">
        <v>0</v>
      </c>
      <c r="Z706">
        <v>0</v>
      </c>
      <c r="AA706">
        <v>0</v>
      </c>
      <c r="AB706">
        <v>0</v>
      </c>
      <c r="AC706">
        <f t="shared" si="228"/>
        <v>0</v>
      </c>
    </row>
    <row r="707" spans="1:29" x14ac:dyDescent="0.35">
      <c r="A707" s="48" t="s">
        <v>121</v>
      </c>
      <c r="B707" s="53">
        <v>44642</v>
      </c>
      <c r="C707" s="48">
        <v>11</v>
      </c>
      <c r="D707" s="48" t="s">
        <v>56</v>
      </c>
      <c r="E707" s="48" t="str">
        <f t="shared" si="242"/>
        <v>DP11B</v>
      </c>
      <c r="F707" s="54">
        <v>144.6194509</v>
      </c>
      <c r="G707" s="54">
        <v>-38.251778780000002</v>
      </c>
      <c r="I707" s="54"/>
      <c r="Y707">
        <v>0</v>
      </c>
      <c r="Z707">
        <v>0</v>
      </c>
      <c r="AA707">
        <v>0</v>
      </c>
      <c r="AB707">
        <v>0</v>
      </c>
      <c r="AC707">
        <f t="shared" ref="AC707:AC770" si="259">Y707*(P707/2)*(Q707/2)*PI()</f>
        <v>0</v>
      </c>
    </row>
    <row r="708" spans="1:29" x14ac:dyDescent="0.35">
      <c r="A708" s="48" t="s">
        <v>121</v>
      </c>
      <c r="B708" s="53">
        <v>44642</v>
      </c>
      <c r="C708" s="48">
        <v>11</v>
      </c>
      <c r="D708" s="48" t="s">
        <v>56</v>
      </c>
      <c r="E708" s="48" t="str">
        <f t="shared" si="242"/>
        <v>DP11B</v>
      </c>
      <c r="F708" s="54">
        <v>144.6194509</v>
      </c>
      <c r="G708" s="54">
        <v>-38.251778780000002</v>
      </c>
      <c r="I708" s="54"/>
      <c r="Y708">
        <v>0</v>
      </c>
      <c r="Z708">
        <v>0</v>
      </c>
      <c r="AA708">
        <v>0</v>
      </c>
      <c r="AB708">
        <v>0</v>
      </c>
      <c r="AC708">
        <f t="shared" si="259"/>
        <v>0</v>
      </c>
    </row>
    <row r="709" spans="1:29" x14ac:dyDescent="0.35">
      <c r="A709" s="48" t="s">
        <v>121</v>
      </c>
      <c r="B709" s="53">
        <v>44642</v>
      </c>
      <c r="C709" s="48">
        <v>11</v>
      </c>
      <c r="D709" s="48" t="s">
        <v>56</v>
      </c>
      <c r="E709" s="48" t="str">
        <f t="shared" si="242"/>
        <v>DP11B</v>
      </c>
      <c r="F709" s="54">
        <v>144.6194509</v>
      </c>
      <c r="G709" s="54">
        <v>-38.251778780000002</v>
      </c>
      <c r="I709" s="54"/>
      <c r="Y709">
        <v>0</v>
      </c>
      <c r="Z709">
        <v>0</v>
      </c>
      <c r="AA709">
        <v>0</v>
      </c>
      <c r="AB709">
        <v>0</v>
      </c>
      <c r="AC709">
        <f t="shared" si="259"/>
        <v>0</v>
      </c>
    </row>
    <row r="710" spans="1:29" x14ac:dyDescent="0.35">
      <c r="A710" s="48" t="s">
        <v>121</v>
      </c>
      <c r="B710" s="53">
        <v>44642</v>
      </c>
      <c r="C710" s="48">
        <v>11</v>
      </c>
      <c r="D710" s="48" t="s">
        <v>56</v>
      </c>
      <c r="E710" s="48" t="str">
        <f t="shared" si="242"/>
        <v>DP11B</v>
      </c>
      <c r="F710" s="54">
        <v>144.6194509</v>
      </c>
      <c r="G710" s="54">
        <v>-38.251778780000002</v>
      </c>
      <c r="I710" s="54"/>
      <c r="Y710">
        <v>0</v>
      </c>
      <c r="Z710">
        <v>0</v>
      </c>
      <c r="AA710">
        <v>0</v>
      </c>
      <c r="AB710">
        <v>0</v>
      </c>
      <c r="AC710">
        <f t="shared" si="259"/>
        <v>0</v>
      </c>
    </row>
    <row r="711" spans="1:29" x14ac:dyDescent="0.35">
      <c r="A711" s="48" t="s">
        <v>121</v>
      </c>
      <c r="B711" s="53">
        <v>44642</v>
      </c>
      <c r="C711" s="48">
        <v>11</v>
      </c>
      <c r="D711" s="48" t="s">
        <v>56</v>
      </c>
      <c r="E711" s="48" t="str">
        <f t="shared" si="242"/>
        <v>DP11B</v>
      </c>
      <c r="F711" s="54">
        <v>144.6194509</v>
      </c>
      <c r="G711" s="54">
        <v>-38.251778780000002</v>
      </c>
      <c r="I711" s="54"/>
      <c r="Y711">
        <v>0</v>
      </c>
      <c r="Z711">
        <v>0</v>
      </c>
      <c r="AA711">
        <v>0</v>
      </c>
      <c r="AB711">
        <v>0</v>
      </c>
      <c r="AC711">
        <f t="shared" si="259"/>
        <v>0</v>
      </c>
    </row>
    <row r="712" spans="1:29" x14ac:dyDescent="0.35">
      <c r="A712" s="48" t="s">
        <v>121</v>
      </c>
      <c r="B712" s="53">
        <v>44642</v>
      </c>
      <c r="C712" s="48">
        <v>12</v>
      </c>
      <c r="D712" s="48" t="s">
        <v>7</v>
      </c>
      <c r="E712" s="48" t="str">
        <f t="shared" si="242"/>
        <v>DP12A</v>
      </c>
      <c r="F712" s="54">
        <v>144.6196415</v>
      </c>
      <c r="G712" s="54">
        <v>-38.251965409999997</v>
      </c>
      <c r="I712" s="28">
        <v>9</v>
      </c>
      <c r="J712" s="28">
        <v>40</v>
      </c>
      <c r="K712" s="28">
        <v>23</v>
      </c>
      <c r="L712" s="48">
        <f t="shared" ref="L712" si="260">0.00000628 *(((J712*K712)*I712)^1.4)</f>
        <v>1.919561872985728</v>
      </c>
      <c r="M712">
        <f t="shared" ref="M712:M721" si="261">L712/1000</f>
        <v>1.9195618729857279E-3</v>
      </c>
      <c r="N712" s="48">
        <f t="shared" ref="N712" si="262">L712*0.4718</f>
        <v>0.90564929167466646</v>
      </c>
      <c r="Y712">
        <v>0</v>
      </c>
      <c r="Z712">
        <v>5</v>
      </c>
      <c r="AA712">
        <v>0</v>
      </c>
      <c r="AB712">
        <v>0</v>
      </c>
      <c r="AC712">
        <f t="shared" si="259"/>
        <v>0</v>
      </c>
    </row>
    <row r="713" spans="1:29" x14ac:dyDescent="0.35">
      <c r="A713" s="48" t="s">
        <v>121</v>
      </c>
      <c r="B713" s="53">
        <v>44642</v>
      </c>
      <c r="C713" s="48">
        <v>12</v>
      </c>
      <c r="D713" s="48" t="s">
        <v>7</v>
      </c>
      <c r="E713" s="48" t="str">
        <f t="shared" si="242"/>
        <v>DP12A</v>
      </c>
      <c r="F713" s="54">
        <v>144.6196415</v>
      </c>
      <c r="G713" s="54">
        <v>-38.251965409999997</v>
      </c>
      <c r="I713" s="28">
        <v>8</v>
      </c>
      <c r="J713" s="28">
        <v>36</v>
      </c>
      <c r="K713" s="28">
        <v>27</v>
      </c>
      <c r="L713" s="48">
        <f t="shared" ref="L713:L721" si="263">0.00000628 *(((J713*K713)*I713)^1.4)</f>
        <v>1.757998079999997</v>
      </c>
      <c r="M713">
        <f t="shared" si="261"/>
        <v>1.7579980799999971E-3</v>
      </c>
      <c r="N713" s="48">
        <f t="shared" ref="N713:N721" si="264">L713*0.4718</f>
        <v>0.82942349414399863</v>
      </c>
      <c r="Y713">
        <v>0</v>
      </c>
      <c r="Z713">
        <v>5</v>
      </c>
      <c r="AA713">
        <v>0</v>
      </c>
      <c r="AB713">
        <v>0</v>
      </c>
      <c r="AC713">
        <f t="shared" si="259"/>
        <v>0</v>
      </c>
    </row>
    <row r="714" spans="1:29" x14ac:dyDescent="0.35">
      <c r="A714" s="48" t="s">
        <v>121</v>
      </c>
      <c r="B714" s="53">
        <v>44642</v>
      </c>
      <c r="C714" s="48">
        <v>12</v>
      </c>
      <c r="D714" s="48" t="s">
        <v>7</v>
      </c>
      <c r="E714" s="48" t="str">
        <f t="shared" si="242"/>
        <v>DP12A</v>
      </c>
      <c r="F714" s="54">
        <v>144.6196415</v>
      </c>
      <c r="G714" s="54">
        <v>-38.251965409999997</v>
      </c>
      <c r="I714" s="28">
        <v>7</v>
      </c>
      <c r="J714" s="28">
        <v>28</v>
      </c>
      <c r="K714" s="28">
        <v>33</v>
      </c>
      <c r="L714" s="48">
        <f t="shared" si="263"/>
        <v>1.3584312366539628</v>
      </c>
      <c r="M714">
        <f t="shared" si="261"/>
        <v>1.3584312366539627E-3</v>
      </c>
      <c r="N714" s="48">
        <f t="shared" si="264"/>
        <v>0.64090785745333967</v>
      </c>
      <c r="Y714">
        <v>0</v>
      </c>
      <c r="Z714">
        <v>5</v>
      </c>
      <c r="AA714">
        <v>0</v>
      </c>
      <c r="AB714">
        <v>0</v>
      </c>
      <c r="AC714">
        <f t="shared" si="259"/>
        <v>0</v>
      </c>
    </row>
    <row r="715" spans="1:29" x14ac:dyDescent="0.35">
      <c r="A715" s="48" t="s">
        <v>121</v>
      </c>
      <c r="B715" s="53">
        <v>44642</v>
      </c>
      <c r="C715" s="48">
        <v>12</v>
      </c>
      <c r="D715" s="48" t="s">
        <v>7</v>
      </c>
      <c r="E715" s="48" t="str">
        <f t="shared" si="242"/>
        <v>DP12A</v>
      </c>
      <c r="F715" s="54">
        <v>144.6196415</v>
      </c>
      <c r="G715" s="54">
        <v>-38.251965409999997</v>
      </c>
      <c r="I715" s="28">
        <v>5</v>
      </c>
      <c r="J715" s="28">
        <v>15</v>
      </c>
      <c r="K715" s="28">
        <v>24</v>
      </c>
      <c r="L715" s="48">
        <f t="shared" si="263"/>
        <v>0.22664239501128802</v>
      </c>
      <c r="M715">
        <f t="shared" si="261"/>
        <v>2.2664239501128802E-4</v>
      </c>
      <c r="N715" s="48">
        <f t="shared" si="264"/>
        <v>0.10692988196632569</v>
      </c>
      <c r="Y715">
        <v>0</v>
      </c>
      <c r="Z715">
        <v>5</v>
      </c>
      <c r="AA715">
        <v>0</v>
      </c>
      <c r="AB715">
        <v>0</v>
      </c>
      <c r="AC715">
        <f t="shared" si="259"/>
        <v>0</v>
      </c>
    </row>
    <row r="716" spans="1:29" x14ac:dyDescent="0.35">
      <c r="A716" s="48" t="s">
        <v>121</v>
      </c>
      <c r="B716" s="53">
        <v>44642</v>
      </c>
      <c r="C716" s="48">
        <v>12</v>
      </c>
      <c r="D716" s="48" t="s">
        <v>7</v>
      </c>
      <c r="E716" s="48" t="str">
        <f t="shared" si="242"/>
        <v>DP12A</v>
      </c>
      <c r="F716" s="54">
        <v>144.6196415</v>
      </c>
      <c r="G716" s="54">
        <v>-38.251965409999997</v>
      </c>
      <c r="I716" s="28">
        <v>6</v>
      </c>
      <c r="J716" s="28">
        <v>27</v>
      </c>
      <c r="K716" s="28">
        <v>27</v>
      </c>
      <c r="L716" s="48">
        <f t="shared" si="263"/>
        <v>0.78557912389154616</v>
      </c>
      <c r="M716">
        <f t="shared" si="261"/>
        <v>7.8557912389154612E-4</v>
      </c>
      <c r="N716" s="48">
        <f t="shared" si="264"/>
        <v>0.3706362306520315</v>
      </c>
      <c r="Y716">
        <v>0</v>
      </c>
      <c r="Z716">
        <v>5</v>
      </c>
      <c r="AA716">
        <v>0</v>
      </c>
      <c r="AB716">
        <v>0</v>
      </c>
      <c r="AC716">
        <f t="shared" si="259"/>
        <v>0</v>
      </c>
    </row>
    <row r="717" spans="1:29" x14ac:dyDescent="0.35">
      <c r="A717" s="48" t="s">
        <v>121</v>
      </c>
      <c r="B717" s="53">
        <v>44642</v>
      </c>
      <c r="C717" s="48">
        <v>12</v>
      </c>
      <c r="D717" s="48" t="s">
        <v>56</v>
      </c>
      <c r="E717" s="48" t="str">
        <f t="shared" si="242"/>
        <v>DP12B</v>
      </c>
      <c r="F717" s="54">
        <v>144.61967989999999</v>
      </c>
      <c r="G717" s="54">
        <v>-38.251990749999997</v>
      </c>
      <c r="I717" s="28">
        <v>51</v>
      </c>
      <c r="J717" s="28">
        <v>96</v>
      </c>
      <c r="K717" s="28">
        <v>93</v>
      </c>
      <c r="L717" s="48">
        <f t="shared" si="263"/>
        <v>524.34091126800979</v>
      </c>
      <c r="M717">
        <f t="shared" si="261"/>
        <v>0.52434091126800975</v>
      </c>
      <c r="N717" s="48">
        <f t="shared" si="264"/>
        <v>247.38404193624703</v>
      </c>
      <c r="R717" s="28">
        <v>10</v>
      </c>
      <c r="Y717">
        <v>0</v>
      </c>
      <c r="Z717">
        <v>5</v>
      </c>
      <c r="AA717">
        <v>7</v>
      </c>
      <c r="AB717">
        <v>0</v>
      </c>
      <c r="AC717">
        <f t="shared" si="259"/>
        <v>0</v>
      </c>
    </row>
    <row r="718" spans="1:29" x14ac:dyDescent="0.35">
      <c r="A718" s="48" t="s">
        <v>121</v>
      </c>
      <c r="B718" s="53">
        <v>44642</v>
      </c>
      <c r="C718" s="48">
        <v>12</v>
      </c>
      <c r="D718" s="48" t="s">
        <v>56</v>
      </c>
      <c r="E718" s="48" t="str">
        <f t="shared" si="242"/>
        <v>DP12B</v>
      </c>
      <c r="F718" s="54">
        <v>144.61967989999999</v>
      </c>
      <c r="G718" s="54">
        <v>-38.251990749999997</v>
      </c>
      <c r="I718" s="28">
        <v>65</v>
      </c>
      <c r="J718" s="28">
        <v>110</v>
      </c>
      <c r="K718" s="28">
        <v>95</v>
      </c>
      <c r="L718" s="48">
        <f t="shared" si="263"/>
        <v>917.91221594868352</v>
      </c>
      <c r="M718">
        <f t="shared" si="261"/>
        <v>0.91791221594868355</v>
      </c>
      <c r="N718" s="48">
        <f t="shared" si="264"/>
        <v>433.07098348458891</v>
      </c>
      <c r="R718" s="28">
        <v>33</v>
      </c>
      <c r="Y718">
        <v>0</v>
      </c>
      <c r="Z718">
        <v>5</v>
      </c>
      <c r="AA718">
        <v>7</v>
      </c>
      <c r="AB718">
        <v>0</v>
      </c>
      <c r="AC718">
        <f t="shared" si="259"/>
        <v>0</v>
      </c>
    </row>
    <row r="719" spans="1:29" x14ac:dyDescent="0.35">
      <c r="A719" s="48" t="s">
        <v>121</v>
      </c>
      <c r="B719" s="53">
        <v>44642</v>
      </c>
      <c r="C719" s="48">
        <v>12</v>
      </c>
      <c r="D719" s="48" t="s">
        <v>56</v>
      </c>
      <c r="E719" s="48" t="str">
        <f t="shared" si="242"/>
        <v>DP12B</v>
      </c>
      <c r="F719" s="54">
        <v>144.61967989999999</v>
      </c>
      <c r="G719" s="54">
        <v>-38.251990749999997</v>
      </c>
      <c r="I719" s="28">
        <v>60</v>
      </c>
      <c r="J719" s="28">
        <v>69</v>
      </c>
      <c r="K719" s="28">
        <v>57</v>
      </c>
      <c r="L719" s="48">
        <f t="shared" si="263"/>
        <v>208.92235819012197</v>
      </c>
      <c r="M719">
        <f t="shared" si="261"/>
        <v>0.20892235819012198</v>
      </c>
      <c r="N719" s="48">
        <f t="shared" si="264"/>
        <v>98.56956859409955</v>
      </c>
      <c r="R719" s="28">
        <v>19</v>
      </c>
      <c r="Y719">
        <v>0</v>
      </c>
      <c r="Z719">
        <v>5</v>
      </c>
      <c r="AA719">
        <v>7</v>
      </c>
      <c r="AB719">
        <v>0</v>
      </c>
      <c r="AC719">
        <f t="shared" si="259"/>
        <v>0</v>
      </c>
    </row>
    <row r="720" spans="1:29" x14ac:dyDescent="0.35">
      <c r="A720" s="48" t="s">
        <v>121</v>
      </c>
      <c r="B720" s="53">
        <v>44642</v>
      </c>
      <c r="C720" s="48">
        <v>12</v>
      </c>
      <c r="D720" s="48" t="s">
        <v>56</v>
      </c>
      <c r="E720" s="48" t="str">
        <f t="shared" si="242"/>
        <v>DP12B</v>
      </c>
      <c r="F720" s="54">
        <v>144.61967989999999</v>
      </c>
      <c r="G720" s="54">
        <v>-38.251990749999997</v>
      </c>
      <c r="I720" s="28">
        <v>57</v>
      </c>
      <c r="J720" s="28">
        <v>56</v>
      </c>
      <c r="K720" s="28">
        <v>52</v>
      </c>
      <c r="L720" s="48">
        <f t="shared" si="263"/>
        <v>127.65927115277822</v>
      </c>
      <c r="M720">
        <f t="shared" si="261"/>
        <v>0.12765927115277823</v>
      </c>
      <c r="N720" s="48">
        <f t="shared" si="264"/>
        <v>60.229644129880761</v>
      </c>
      <c r="R720" s="28"/>
      <c r="Y720">
        <v>0</v>
      </c>
      <c r="Z720">
        <v>5</v>
      </c>
      <c r="AA720">
        <v>7</v>
      </c>
      <c r="AB720">
        <v>0</v>
      </c>
      <c r="AC720">
        <f t="shared" si="259"/>
        <v>0</v>
      </c>
    </row>
    <row r="721" spans="1:29" x14ac:dyDescent="0.35">
      <c r="A721" s="48" t="s">
        <v>121</v>
      </c>
      <c r="B721" s="53">
        <v>44642</v>
      </c>
      <c r="C721" s="48">
        <v>12</v>
      </c>
      <c r="D721" s="48" t="s">
        <v>56</v>
      </c>
      <c r="E721" s="48" t="str">
        <f t="shared" si="242"/>
        <v>DP12B</v>
      </c>
      <c r="F721" s="54">
        <v>144.61967989999999</v>
      </c>
      <c r="G721" s="54">
        <v>-38.251990749999997</v>
      </c>
      <c r="I721" s="28">
        <v>47</v>
      </c>
      <c r="J721" s="28">
        <v>37</v>
      </c>
      <c r="K721" s="28">
        <v>49</v>
      </c>
      <c r="L721" s="48">
        <f t="shared" si="263"/>
        <v>50.194203904739432</v>
      </c>
      <c r="M721">
        <f t="shared" si="261"/>
        <v>5.0194203904739429E-2</v>
      </c>
      <c r="N721" s="48">
        <f t="shared" si="264"/>
        <v>23.681625402256063</v>
      </c>
      <c r="R721" s="28"/>
      <c r="Y721">
        <v>0</v>
      </c>
      <c r="Z721">
        <v>5</v>
      </c>
      <c r="AA721">
        <v>7</v>
      </c>
      <c r="AB721">
        <v>0</v>
      </c>
      <c r="AC721">
        <f t="shared" si="259"/>
        <v>0</v>
      </c>
    </row>
    <row r="722" spans="1:29" x14ac:dyDescent="0.35">
      <c r="A722" s="48" t="s">
        <v>121</v>
      </c>
      <c r="B722" s="53">
        <v>44642</v>
      </c>
      <c r="C722" s="48">
        <v>13</v>
      </c>
      <c r="D722" s="48" t="s">
        <v>7</v>
      </c>
      <c r="E722" s="48" t="str">
        <f t="shared" si="242"/>
        <v>DP13A</v>
      </c>
      <c r="F722" s="54">
        <v>144.61924719999999</v>
      </c>
      <c r="G722" s="54">
        <v>-38.252025009999997</v>
      </c>
      <c r="Y722">
        <v>0</v>
      </c>
      <c r="Z722">
        <v>0</v>
      </c>
      <c r="AA722">
        <v>0</v>
      </c>
      <c r="AB722">
        <v>0</v>
      </c>
      <c r="AC722">
        <f t="shared" si="259"/>
        <v>0</v>
      </c>
    </row>
    <row r="723" spans="1:29" x14ac:dyDescent="0.35">
      <c r="A723" s="48" t="s">
        <v>121</v>
      </c>
      <c r="B723" s="53">
        <v>44642</v>
      </c>
      <c r="C723" s="48">
        <v>13</v>
      </c>
      <c r="D723" s="48" t="s">
        <v>7</v>
      </c>
      <c r="E723" s="48" t="str">
        <f t="shared" ref="E723:E786" si="265">CONCATENATE(A723,C723,D723)</f>
        <v>DP13A</v>
      </c>
      <c r="F723" s="54">
        <v>144.61924719999999</v>
      </c>
      <c r="G723" s="54">
        <v>-38.252025009999997</v>
      </c>
      <c r="Y723">
        <v>0</v>
      </c>
      <c r="Z723">
        <v>0</v>
      </c>
      <c r="AA723">
        <v>0</v>
      </c>
      <c r="AB723">
        <v>0</v>
      </c>
      <c r="AC723">
        <f t="shared" si="259"/>
        <v>0</v>
      </c>
    </row>
    <row r="724" spans="1:29" x14ac:dyDescent="0.35">
      <c r="A724" s="48" t="s">
        <v>121</v>
      </c>
      <c r="B724" s="53">
        <v>44642</v>
      </c>
      <c r="C724" s="48">
        <v>13</v>
      </c>
      <c r="D724" s="48" t="s">
        <v>7</v>
      </c>
      <c r="E724" s="48" t="str">
        <f t="shared" si="265"/>
        <v>DP13A</v>
      </c>
      <c r="F724" s="54">
        <v>144.61924719999999</v>
      </c>
      <c r="G724" s="54">
        <v>-38.252025009999997</v>
      </c>
      <c r="Y724">
        <v>0</v>
      </c>
      <c r="Z724">
        <v>0</v>
      </c>
      <c r="AA724">
        <v>0</v>
      </c>
      <c r="AB724">
        <v>0</v>
      </c>
      <c r="AC724">
        <f t="shared" si="259"/>
        <v>0</v>
      </c>
    </row>
    <row r="725" spans="1:29" x14ac:dyDescent="0.35">
      <c r="A725" s="48" t="s">
        <v>121</v>
      </c>
      <c r="B725" s="53">
        <v>44642</v>
      </c>
      <c r="C725" s="48">
        <v>13</v>
      </c>
      <c r="D725" s="48" t="s">
        <v>7</v>
      </c>
      <c r="E725" s="48" t="str">
        <f t="shared" si="265"/>
        <v>DP13A</v>
      </c>
      <c r="F725" s="54">
        <v>144.61924719999999</v>
      </c>
      <c r="G725" s="54">
        <v>-38.252025009999997</v>
      </c>
      <c r="Y725">
        <v>0</v>
      </c>
      <c r="Z725">
        <v>0</v>
      </c>
      <c r="AA725">
        <v>0</v>
      </c>
      <c r="AB725">
        <v>0</v>
      </c>
      <c r="AC725">
        <f t="shared" si="259"/>
        <v>0</v>
      </c>
    </row>
    <row r="726" spans="1:29" x14ac:dyDescent="0.35">
      <c r="A726" s="48" t="s">
        <v>121</v>
      </c>
      <c r="B726" s="53">
        <v>44642</v>
      </c>
      <c r="C726" s="48">
        <v>13</v>
      </c>
      <c r="D726" s="48" t="s">
        <v>7</v>
      </c>
      <c r="E726" s="48" t="str">
        <f t="shared" si="265"/>
        <v>DP13A</v>
      </c>
      <c r="F726" s="54">
        <v>144.61924719999999</v>
      </c>
      <c r="G726" s="54">
        <v>-38.252025009999997</v>
      </c>
      <c r="Y726">
        <v>0</v>
      </c>
      <c r="Z726">
        <v>0</v>
      </c>
      <c r="AA726">
        <v>0</v>
      </c>
      <c r="AB726">
        <v>0</v>
      </c>
      <c r="AC726">
        <f t="shared" si="259"/>
        <v>0</v>
      </c>
    </row>
    <row r="727" spans="1:29" x14ac:dyDescent="0.35">
      <c r="A727" s="48" t="s">
        <v>121</v>
      </c>
      <c r="B727" s="53">
        <v>44642</v>
      </c>
      <c r="C727" s="48">
        <v>13</v>
      </c>
      <c r="D727" s="48" t="s">
        <v>56</v>
      </c>
      <c r="E727" s="48" t="str">
        <f t="shared" si="265"/>
        <v>DP13B</v>
      </c>
      <c r="F727" s="54">
        <v>144.61928700000001</v>
      </c>
      <c r="G727" s="54">
        <v>-38.25203475</v>
      </c>
      <c r="Y727">
        <v>0</v>
      </c>
      <c r="Z727">
        <v>0</v>
      </c>
      <c r="AA727">
        <v>0</v>
      </c>
      <c r="AB727">
        <v>0</v>
      </c>
      <c r="AC727">
        <f t="shared" si="259"/>
        <v>0</v>
      </c>
    </row>
    <row r="728" spans="1:29" x14ac:dyDescent="0.35">
      <c r="A728" s="48" t="s">
        <v>121</v>
      </c>
      <c r="B728" s="53">
        <v>44642</v>
      </c>
      <c r="C728" s="48">
        <v>13</v>
      </c>
      <c r="D728" s="48" t="s">
        <v>56</v>
      </c>
      <c r="E728" s="48" t="str">
        <f t="shared" si="265"/>
        <v>DP13B</v>
      </c>
      <c r="F728" s="54">
        <v>144.61928700000001</v>
      </c>
      <c r="G728" s="54">
        <v>-38.25203475</v>
      </c>
      <c r="Y728">
        <v>0</v>
      </c>
      <c r="Z728">
        <v>0</v>
      </c>
      <c r="AA728">
        <v>0</v>
      </c>
      <c r="AB728">
        <v>0</v>
      </c>
      <c r="AC728">
        <f t="shared" si="259"/>
        <v>0</v>
      </c>
    </row>
    <row r="729" spans="1:29" x14ac:dyDescent="0.35">
      <c r="A729" s="48" t="s">
        <v>121</v>
      </c>
      <c r="B729" s="53">
        <v>44642</v>
      </c>
      <c r="C729" s="48">
        <v>13</v>
      </c>
      <c r="D729" s="48" t="s">
        <v>56</v>
      </c>
      <c r="E729" s="48" t="str">
        <f t="shared" si="265"/>
        <v>DP13B</v>
      </c>
      <c r="F729" s="54">
        <v>144.61928700000001</v>
      </c>
      <c r="G729" s="54">
        <v>-38.25203475</v>
      </c>
      <c r="Y729">
        <v>0</v>
      </c>
      <c r="Z729">
        <v>0</v>
      </c>
      <c r="AA729">
        <v>0</v>
      </c>
      <c r="AB729">
        <v>0</v>
      </c>
      <c r="AC729">
        <f t="shared" si="259"/>
        <v>0</v>
      </c>
    </row>
    <row r="730" spans="1:29" x14ac:dyDescent="0.35">
      <c r="A730" s="48" t="s">
        <v>121</v>
      </c>
      <c r="B730" s="53">
        <v>44642</v>
      </c>
      <c r="C730" s="48">
        <v>13</v>
      </c>
      <c r="D730" s="48" t="s">
        <v>56</v>
      </c>
      <c r="E730" s="48" t="str">
        <f t="shared" si="265"/>
        <v>DP13B</v>
      </c>
      <c r="F730" s="54">
        <v>144.61928700000001</v>
      </c>
      <c r="G730" s="54">
        <v>-38.25203475</v>
      </c>
      <c r="Y730">
        <v>0</v>
      </c>
      <c r="Z730">
        <v>0</v>
      </c>
      <c r="AA730">
        <v>0</v>
      </c>
      <c r="AB730">
        <v>0</v>
      </c>
      <c r="AC730">
        <f t="shared" si="259"/>
        <v>0</v>
      </c>
    </row>
    <row r="731" spans="1:29" x14ac:dyDescent="0.35">
      <c r="A731" s="48" t="s">
        <v>121</v>
      </c>
      <c r="B731" s="53">
        <v>44642</v>
      </c>
      <c r="C731" s="48">
        <v>13</v>
      </c>
      <c r="D731" s="48" t="s">
        <v>56</v>
      </c>
      <c r="E731" s="48" t="str">
        <f t="shared" si="265"/>
        <v>DP13B</v>
      </c>
      <c r="F731" s="54">
        <v>144.61928700000001</v>
      </c>
      <c r="G731" s="54">
        <v>-38.25203475</v>
      </c>
      <c r="Y731">
        <v>0</v>
      </c>
      <c r="Z731">
        <v>0</v>
      </c>
      <c r="AA731">
        <v>0</v>
      </c>
      <c r="AB731">
        <v>0</v>
      </c>
      <c r="AC731">
        <f t="shared" si="259"/>
        <v>0</v>
      </c>
    </row>
    <row r="732" spans="1:29" x14ac:dyDescent="0.35">
      <c r="A732" s="48" t="s">
        <v>121</v>
      </c>
      <c r="B732" s="53">
        <v>44642</v>
      </c>
      <c r="C732" s="48">
        <v>14</v>
      </c>
      <c r="D732" s="48" t="s">
        <v>7</v>
      </c>
      <c r="E732" s="48" t="str">
        <f t="shared" si="265"/>
        <v>DP14A</v>
      </c>
      <c r="F732" s="54">
        <v>144.6194903</v>
      </c>
      <c r="G732" s="54">
        <v>-38.252099020000003</v>
      </c>
      <c r="I732" s="28">
        <v>17</v>
      </c>
      <c r="J732" s="28">
        <v>28</v>
      </c>
      <c r="K732" s="28">
        <v>30</v>
      </c>
      <c r="L732" s="48">
        <f t="shared" ref="L732" si="266">0.00000628 *(((J732*K732)*I732)^1.4)</f>
        <v>4.1169835731166016</v>
      </c>
      <c r="M732">
        <f t="shared" ref="M732:M741" si="267">L732/1000</f>
        <v>4.1169835731166013E-3</v>
      </c>
      <c r="N732" s="48">
        <f t="shared" ref="N732" si="268">L732*0.4718</f>
        <v>1.9423928497964127</v>
      </c>
      <c r="R732" s="28">
        <v>14</v>
      </c>
      <c r="Y732">
        <v>0</v>
      </c>
      <c r="Z732">
        <v>5</v>
      </c>
      <c r="AA732">
        <v>15</v>
      </c>
      <c r="AB732">
        <v>0</v>
      </c>
      <c r="AC732">
        <f t="shared" si="259"/>
        <v>0</v>
      </c>
    </row>
    <row r="733" spans="1:29" x14ac:dyDescent="0.35">
      <c r="A733" s="48" t="s">
        <v>121</v>
      </c>
      <c r="B733" s="53">
        <v>44642</v>
      </c>
      <c r="C733" s="48">
        <v>14</v>
      </c>
      <c r="D733" s="48" t="s">
        <v>7</v>
      </c>
      <c r="E733" s="48" t="str">
        <f t="shared" si="265"/>
        <v>DP14A</v>
      </c>
      <c r="F733" s="54">
        <v>144.6194903</v>
      </c>
      <c r="G733" s="54">
        <v>-38.252099020000003</v>
      </c>
      <c r="I733" s="28">
        <v>13</v>
      </c>
      <c r="J733" s="28">
        <v>13</v>
      </c>
      <c r="K733" s="28">
        <v>16</v>
      </c>
      <c r="L733" s="48">
        <f t="shared" ref="L733:L741" si="269">0.00000628 *(((J733*K733)*I733)^1.4)</f>
        <v>0.40065355991201645</v>
      </c>
      <c r="M733">
        <f t="shared" si="267"/>
        <v>4.0065355991201644E-4</v>
      </c>
      <c r="N733" s="48">
        <f t="shared" ref="N733:N741" si="270">L733*0.4718</f>
        <v>0.18902834956648937</v>
      </c>
      <c r="R733" s="28">
        <v>13</v>
      </c>
      <c r="Y733">
        <v>0</v>
      </c>
      <c r="Z733">
        <v>5</v>
      </c>
      <c r="AA733">
        <v>15</v>
      </c>
      <c r="AB733">
        <v>0</v>
      </c>
      <c r="AC733">
        <f t="shared" si="259"/>
        <v>0</v>
      </c>
    </row>
    <row r="734" spans="1:29" x14ac:dyDescent="0.35">
      <c r="A734" s="48" t="s">
        <v>121</v>
      </c>
      <c r="B734" s="53">
        <v>44642</v>
      </c>
      <c r="C734" s="48">
        <v>14</v>
      </c>
      <c r="D734" s="48" t="s">
        <v>7</v>
      </c>
      <c r="E734" s="48" t="str">
        <f t="shared" si="265"/>
        <v>DP14A</v>
      </c>
      <c r="F734" s="54">
        <v>144.6194903</v>
      </c>
      <c r="G734" s="54">
        <v>-38.252099020000003</v>
      </c>
      <c r="I734" s="28">
        <v>40</v>
      </c>
      <c r="J734" s="28">
        <v>54</v>
      </c>
      <c r="K734" s="28">
        <v>60</v>
      </c>
      <c r="L734" s="48">
        <f t="shared" si="269"/>
        <v>90.283138063376782</v>
      </c>
      <c r="M734">
        <f t="shared" si="267"/>
        <v>9.0283138063376789E-2</v>
      </c>
      <c r="N734" s="48">
        <f t="shared" si="270"/>
        <v>42.595584538301168</v>
      </c>
      <c r="R734" s="28">
        <v>12</v>
      </c>
      <c r="Y734">
        <v>0</v>
      </c>
      <c r="Z734">
        <v>5</v>
      </c>
      <c r="AA734">
        <v>15</v>
      </c>
      <c r="AB734">
        <v>0</v>
      </c>
      <c r="AC734">
        <f t="shared" si="259"/>
        <v>0</v>
      </c>
    </row>
    <row r="735" spans="1:29" x14ac:dyDescent="0.35">
      <c r="A735" s="48" t="s">
        <v>121</v>
      </c>
      <c r="B735" s="53">
        <v>44642</v>
      </c>
      <c r="C735" s="48">
        <v>14</v>
      </c>
      <c r="D735" s="48" t="s">
        <v>7</v>
      </c>
      <c r="E735" s="48" t="str">
        <f t="shared" si="265"/>
        <v>DP14A</v>
      </c>
      <c r="F735" s="54">
        <v>144.6194903</v>
      </c>
      <c r="G735" s="54">
        <v>-38.252099020000003</v>
      </c>
      <c r="I735" s="28">
        <v>43</v>
      </c>
      <c r="J735" s="28">
        <v>18</v>
      </c>
      <c r="K735" s="28">
        <v>24</v>
      </c>
      <c r="L735" s="48">
        <f t="shared" si="269"/>
        <v>5.9496679306693956</v>
      </c>
      <c r="M735">
        <f t="shared" si="267"/>
        <v>5.9496679306693953E-3</v>
      </c>
      <c r="N735" s="48">
        <f t="shared" si="270"/>
        <v>2.807053329689821</v>
      </c>
      <c r="R735" s="28">
        <v>8</v>
      </c>
      <c r="Y735">
        <v>0</v>
      </c>
      <c r="Z735">
        <v>5</v>
      </c>
      <c r="AA735">
        <v>15</v>
      </c>
      <c r="AB735">
        <v>0</v>
      </c>
      <c r="AC735">
        <f t="shared" si="259"/>
        <v>0</v>
      </c>
    </row>
    <row r="736" spans="1:29" x14ac:dyDescent="0.35">
      <c r="A736" s="48" t="s">
        <v>121</v>
      </c>
      <c r="B736" s="53">
        <v>44642</v>
      </c>
      <c r="C736" s="48">
        <v>14</v>
      </c>
      <c r="D736" s="48" t="s">
        <v>7</v>
      </c>
      <c r="E736" s="48" t="str">
        <f t="shared" si="265"/>
        <v>DP14A</v>
      </c>
      <c r="F736" s="54">
        <v>144.6194903</v>
      </c>
      <c r="G736" s="54">
        <v>-38.252099020000003</v>
      </c>
      <c r="I736" s="28">
        <v>62</v>
      </c>
      <c r="J736" s="28">
        <v>77</v>
      </c>
      <c r="K736" s="28">
        <v>60</v>
      </c>
      <c r="L736" s="48">
        <f t="shared" si="269"/>
        <v>274.03546690901811</v>
      </c>
      <c r="M736">
        <f t="shared" si="267"/>
        <v>0.27403546690901809</v>
      </c>
      <c r="N736" s="48">
        <f t="shared" si="270"/>
        <v>129.28993328767476</v>
      </c>
      <c r="R736" s="28"/>
      <c r="Y736">
        <v>0</v>
      </c>
      <c r="Z736">
        <v>5</v>
      </c>
      <c r="AA736">
        <v>15</v>
      </c>
      <c r="AB736">
        <v>0</v>
      </c>
      <c r="AC736">
        <f t="shared" si="259"/>
        <v>0</v>
      </c>
    </row>
    <row r="737" spans="1:29" x14ac:dyDescent="0.35">
      <c r="A737" s="48" t="s">
        <v>121</v>
      </c>
      <c r="B737" s="53">
        <v>44642</v>
      </c>
      <c r="C737" s="48">
        <v>14</v>
      </c>
      <c r="D737" s="48" t="s">
        <v>56</v>
      </c>
      <c r="E737" s="48" t="str">
        <f t="shared" si="265"/>
        <v>DP14B</v>
      </c>
      <c r="F737" s="54">
        <v>144.61953299999999</v>
      </c>
      <c r="G737" s="54">
        <v>-38.252118609999997</v>
      </c>
      <c r="I737" s="28">
        <v>68</v>
      </c>
      <c r="J737" s="28">
        <v>86</v>
      </c>
      <c r="K737" s="28">
        <v>69</v>
      </c>
      <c r="L737" s="48">
        <f t="shared" si="269"/>
        <v>442.75011258713954</v>
      </c>
      <c r="M737">
        <f t="shared" si="267"/>
        <v>0.44275011258713953</v>
      </c>
      <c r="N737" s="48">
        <f t="shared" si="270"/>
        <v>208.88950311861242</v>
      </c>
      <c r="R737" s="28">
        <v>20</v>
      </c>
      <c r="Y737">
        <v>0</v>
      </c>
      <c r="Z737">
        <v>5</v>
      </c>
      <c r="AA737">
        <v>19.5</v>
      </c>
      <c r="AB737">
        <v>0</v>
      </c>
      <c r="AC737">
        <f t="shared" si="259"/>
        <v>0</v>
      </c>
    </row>
    <row r="738" spans="1:29" x14ac:dyDescent="0.35">
      <c r="A738" s="48" t="s">
        <v>121</v>
      </c>
      <c r="B738" s="53">
        <v>44642</v>
      </c>
      <c r="C738" s="48">
        <v>14</v>
      </c>
      <c r="D738" s="48" t="s">
        <v>56</v>
      </c>
      <c r="E738" s="48" t="str">
        <f t="shared" si="265"/>
        <v>DP14B</v>
      </c>
      <c r="F738" s="54">
        <v>144.61953299999999</v>
      </c>
      <c r="G738" s="54">
        <v>-38.252118609999997</v>
      </c>
      <c r="I738" s="28">
        <v>54</v>
      </c>
      <c r="J738" s="28">
        <v>81</v>
      </c>
      <c r="K738" s="28">
        <v>63</v>
      </c>
      <c r="L738" s="48">
        <f t="shared" si="269"/>
        <v>259.57729543339508</v>
      </c>
      <c r="M738">
        <f t="shared" si="267"/>
        <v>0.25957729543339508</v>
      </c>
      <c r="N738" s="48">
        <f t="shared" si="270"/>
        <v>122.4685679854758</v>
      </c>
      <c r="R738" s="28">
        <v>12</v>
      </c>
      <c r="Y738">
        <v>0</v>
      </c>
      <c r="Z738">
        <v>5</v>
      </c>
      <c r="AA738">
        <v>19.5</v>
      </c>
      <c r="AB738">
        <v>0</v>
      </c>
      <c r="AC738">
        <f t="shared" si="259"/>
        <v>0</v>
      </c>
    </row>
    <row r="739" spans="1:29" x14ac:dyDescent="0.35">
      <c r="A739" s="48" t="s">
        <v>121</v>
      </c>
      <c r="B739" s="53">
        <v>44642</v>
      </c>
      <c r="C739" s="48">
        <v>14</v>
      </c>
      <c r="D739" s="48" t="s">
        <v>56</v>
      </c>
      <c r="E739" s="48" t="str">
        <f t="shared" si="265"/>
        <v>DP14B</v>
      </c>
      <c r="F739" s="54">
        <v>144.61953299999999</v>
      </c>
      <c r="G739" s="54">
        <v>-38.252118609999997</v>
      </c>
      <c r="I739" s="28">
        <v>70</v>
      </c>
      <c r="J739" s="28">
        <v>77</v>
      </c>
      <c r="K739" s="28">
        <v>78</v>
      </c>
      <c r="L739" s="48">
        <f t="shared" si="269"/>
        <v>468.93900624822612</v>
      </c>
      <c r="M739">
        <f t="shared" si="267"/>
        <v>0.4689390062482261</v>
      </c>
      <c r="N739" s="48">
        <f t="shared" si="270"/>
        <v>221.24542314791307</v>
      </c>
      <c r="R739" s="28">
        <v>20</v>
      </c>
      <c r="Y739">
        <v>0</v>
      </c>
      <c r="Z739">
        <v>5</v>
      </c>
      <c r="AA739">
        <v>19.5</v>
      </c>
      <c r="AB739">
        <v>0</v>
      </c>
      <c r="AC739">
        <f t="shared" si="259"/>
        <v>0</v>
      </c>
    </row>
    <row r="740" spans="1:29" x14ac:dyDescent="0.35">
      <c r="A740" s="48" t="s">
        <v>121</v>
      </c>
      <c r="B740" s="53">
        <v>44642</v>
      </c>
      <c r="C740" s="48">
        <v>14</v>
      </c>
      <c r="D740" s="48" t="s">
        <v>56</v>
      </c>
      <c r="E740" s="48" t="str">
        <f t="shared" si="265"/>
        <v>DP14B</v>
      </c>
      <c r="F740" s="54">
        <v>144.61953299999999</v>
      </c>
      <c r="G740" s="54">
        <v>-38.252118609999997</v>
      </c>
      <c r="I740" s="28">
        <v>67</v>
      </c>
      <c r="J740" s="28">
        <v>29</v>
      </c>
      <c r="K740" s="28">
        <v>34</v>
      </c>
      <c r="L740" s="48">
        <f t="shared" si="269"/>
        <v>35.147306483140873</v>
      </c>
      <c r="M740">
        <f t="shared" si="267"/>
        <v>3.5147306483140871E-2</v>
      </c>
      <c r="N740" s="48">
        <f t="shared" si="270"/>
        <v>16.582499198745865</v>
      </c>
      <c r="R740" s="28">
        <v>17</v>
      </c>
      <c r="Y740">
        <v>0</v>
      </c>
      <c r="Z740">
        <v>5</v>
      </c>
      <c r="AA740">
        <v>19.5</v>
      </c>
      <c r="AB740">
        <v>0</v>
      </c>
      <c r="AC740">
        <f t="shared" si="259"/>
        <v>0</v>
      </c>
    </row>
    <row r="741" spans="1:29" x14ac:dyDescent="0.35">
      <c r="A741" s="48" t="s">
        <v>121</v>
      </c>
      <c r="B741" s="53">
        <v>44642</v>
      </c>
      <c r="C741" s="48">
        <v>14</v>
      </c>
      <c r="D741" s="48" t="s">
        <v>56</v>
      </c>
      <c r="E741" s="48" t="str">
        <f t="shared" si="265"/>
        <v>DP14B</v>
      </c>
      <c r="F741" s="54">
        <v>144.61953299999999</v>
      </c>
      <c r="G741" s="54">
        <v>-38.252118609999997</v>
      </c>
      <c r="I741" s="28">
        <v>70</v>
      </c>
      <c r="J741" s="28">
        <v>59</v>
      </c>
      <c r="K741" s="28">
        <v>67</v>
      </c>
      <c r="L741" s="48">
        <f t="shared" si="269"/>
        <v>261.09252593545477</v>
      </c>
      <c r="M741">
        <f t="shared" si="267"/>
        <v>0.26109252593545479</v>
      </c>
      <c r="N741" s="48">
        <f t="shared" si="270"/>
        <v>123.18345373634756</v>
      </c>
      <c r="R741" s="28"/>
      <c r="Y741">
        <v>0</v>
      </c>
      <c r="Z741">
        <v>5</v>
      </c>
      <c r="AA741">
        <v>19.5</v>
      </c>
      <c r="AB741">
        <v>0</v>
      </c>
      <c r="AC741">
        <f t="shared" si="259"/>
        <v>0</v>
      </c>
    </row>
    <row r="742" spans="1:29" x14ac:dyDescent="0.35">
      <c r="A742" s="48" t="s">
        <v>121</v>
      </c>
      <c r="B742" s="53">
        <v>44642</v>
      </c>
      <c r="C742" s="48">
        <v>15</v>
      </c>
      <c r="D742" s="48" t="s">
        <v>7</v>
      </c>
      <c r="E742" s="48" t="str">
        <f t="shared" si="265"/>
        <v>DP15A</v>
      </c>
      <c r="F742" s="54">
        <v>144.61922089999999</v>
      </c>
      <c r="G742" s="54">
        <v>-38.252127059999999</v>
      </c>
      <c r="Y742">
        <v>0</v>
      </c>
      <c r="Z742">
        <v>0</v>
      </c>
      <c r="AA742">
        <v>0</v>
      </c>
      <c r="AB742">
        <v>0</v>
      </c>
      <c r="AC742">
        <f t="shared" si="259"/>
        <v>0</v>
      </c>
    </row>
    <row r="743" spans="1:29" x14ac:dyDescent="0.35">
      <c r="A743" s="48" t="s">
        <v>121</v>
      </c>
      <c r="B743" s="53">
        <v>44642</v>
      </c>
      <c r="C743" s="48">
        <v>15</v>
      </c>
      <c r="D743" s="48" t="s">
        <v>7</v>
      </c>
      <c r="E743" s="48" t="str">
        <f t="shared" si="265"/>
        <v>DP15A</v>
      </c>
      <c r="F743" s="54">
        <v>144.61922089999999</v>
      </c>
      <c r="G743" s="54">
        <v>-38.252127059999999</v>
      </c>
      <c r="Y743">
        <v>0</v>
      </c>
      <c r="Z743">
        <v>0</v>
      </c>
      <c r="AA743">
        <v>0</v>
      </c>
      <c r="AB743">
        <v>0</v>
      </c>
      <c r="AC743">
        <f t="shared" si="259"/>
        <v>0</v>
      </c>
    </row>
    <row r="744" spans="1:29" x14ac:dyDescent="0.35">
      <c r="A744" s="48" t="s">
        <v>121</v>
      </c>
      <c r="B744" s="53">
        <v>44642</v>
      </c>
      <c r="C744" s="48">
        <v>15</v>
      </c>
      <c r="D744" s="48" t="s">
        <v>7</v>
      </c>
      <c r="E744" s="48" t="str">
        <f t="shared" si="265"/>
        <v>DP15A</v>
      </c>
      <c r="F744" s="54">
        <v>144.61922089999999</v>
      </c>
      <c r="G744" s="54">
        <v>-38.252127059999999</v>
      </c>
      <c r="Y744">
        <v>0</v>
      </c>
      <c r="Z744">
        <v>0</v>
      </c>
      <c r="AA744">
        <v>0</v>
      </c>
      <c r="AB744">
        <v>0</v>
      </c>
      <c r="AC744">
        <f t="shared" si="259"/>
        <v>0</v>
      </c>
    </row>
    <row r="745" spans="1:29" x14ac:dyDescent="0.35">
      <c r="A745" s="48" t="s">
        <v>121</v>
      </c>
      <c r="B745" s="53">
        <v>44642</v>
      </c>
      <c r="C745" s="48">
        <v>15</v>
      </c>
      <c r="D745" s="48" t="s">
        <v>7</v>
      </c>
      <c r="E745" s="48" t="str">
        <f t="shared" si="265"/>
        <v>DP15A</v>
      </c>
      <c r="F745" s="54">
        <v>144.61922089999999</v>
      </c>
      <c r="G745" s="54">
        <v>-38.252127059999999</v>
      </c>
      <c r="Y745">
        <v>0</v>
      </c>
      <c r="Z745">
        <v>0</v>
      </c>
      <c r="AA745">
        <v>0</v>
      </c>
      <c r="AB745">
        <v>0</v>
      </c>
      <c r="AC745">
        <f t="shared" si="259"/>
        <v>0</v>
      </c>
    </row>
    <row r="746" spans="1:29" x14ac:dyDescent="0.35">
      <c r="A746" s="48" t="s">
        <v>121</v>
      </c>
      <c r="B746" s="53">
        <v>44642</v>
      </c>
      <c r="C746" s="48">
        <v>15</v>
      </c>
      <c r="D746" s="48" t="s">
        <v>7</v>
      </c>
      <c r="E746" s="48" t="str">
        <f t="shared" si="265"/>
        <v>DP15A</v>
      </c>
      <c r="F746" s="54">
        <v>144.61922089999999</v>
      </c>
      <c r="G746" s="54">
        <v>-38.252127059999999</v>
      </c>
      <c r="Y746">
        <v>0</v>
      </c>
      <c r="Z746">
        <v>0</v>
      </c>
      <c r="AA746">
        <v>0</v>
      </c>
      <c r="AB746">
        <v>0</v>
      </c>
      <c r="AC746">
        <f t="shared" si="259"/>
        <v>0</v>
      </c>
    </row>
    <row r="747" spans="1:29" x14ac:dyDescent="0.35">
      <c r="A747" s="48" t="s">
        <v>121</v>
      </c>
      <c r="B747" s="53">
        <v>44642</v>
      </c>
      <c r="C747" s="48">
        <v>15</v>
      </c>
      <c r="D747" s="48" t="s">
        <v>56</v>
      </c>
      <c r="E747" s="48" t="str">
        <f t="shared" si="265"/>
        <v>DP15B</v>
      </c>
      <c r="F747" s="54">
        <v>144.6192637</v>
      </c>
      <c r="G747" s="54">
        <v>-38.252144600000001</v>
      </c>
      <c r="Y747">
        <v>0</v>
      </c>
      <c r="Z747">
        <v>0</v>
      </c>
      <c r="AA747">
        <v>0</v>
      </c>
      <c r="AB747">
        <v>0</v>
      </c>
      <c r="AC747">
        <f t="shared" si="259"/>
        <v>0</v>
      </c>
    </row>
    <row r="748" spans="1:29" x14ac:dyDescent="0.35">
      <c r="A748" s="48" t="s">
        <v>121</v>
      </c>
      <c r="B748" s="53">
        <v>44642</v>
      </c>
      <c r="C748" s="48">
        <v>15</v>
      </c>
      <c r="D748" s="48" t="s">
        <v>56</v>
      </c>
      <c r="E748" s="48" t="str">
        <f t="shared" si="265"/>
        <v>DP15B</v>
      </c>
      <c r="F748" s="54">
        <v>144.6192637</v>
      </c>
      <c r="G748" s="54">
        <v>-38.252144600000001</v>
      </c>
      <c r="Y748">
        <v>0</v>
      </c>
      <c r="Z748">
        <v>0</v>
      </c>
      <c r="AA748">
        <v>0</v>
      </c>
      <c r="AB748">
        <v>0</v>
      </c>
      <c r="AC748">
        <f t="shared" si="259"/>
        <v>0</v>
      </c>
    </row>
    <row r="749" spans="1:29" x14ac:dyDescent="0.35">
      <c r="A749" s="48" t="s">
        <v>121</v>
      </c>
      <c r="B749" s="53">
        <v>44642</v>
      </c>
      <c r="C749" s="48">
        <v>15</v>
      </c>
      <c r="D749" s="48" t="s">
        <v>56</v>
      </c>
      <c r="E749" s="48" t="str">
        <f t="shared" si="265"/>
        <v>DP15B</v>
      </c>
      <c r="F749" s="54">
        <v>144.6192637</v>
      </c>
      <c r="G749" s="54">
        <v>-38.252144600000001</v>
      </c>
      <c r="Y749">
        <v>0</v>
      </c>
      <c r="Z749">
        <v>0</v>
      </c>
      <c r="AA749">
        <v>0</v>
      </c>
      <c r="AB749">
        <v>0</v>
      </c>
      <c r="AC749">
        <f t="shared" si="259"/>
        <v>0</v>
      </c>
    </row>
    <row r="750" spans="1:29" x14ac:dyDescent="0.35">
      <c r="A750" s="48" t="s">
        <v>121</v>
      </c>
      <c r="B750" s="53">
        <v>44642</v>
      </c>
      <c r="C750" s="48">
        <v>15</v>
      </c>
      <c r="D750" s="48" t="s">
        <v>56</v>
      </c>
      <c r="E750" s="48" t="str">
        <f t="shared" si="265"/>
        <v>DP15B</v>
      </c>
      <c r="F750" s="54">
        <v>144.6192637</v>
      </c>
      <c r="G750" s="54">
        <v>-38.252144600000001</v>
      </c>
      <c r="Y750">
        <v>0</v>
      </c>
      <c r="Z750">
        <v>0</v>
      </c>
      <c r="AA750">
        <v>0</v>
      </c>
      <c r="AB750">
        <v>0</v>
      </c>
      <c r="AC750">
        <f t="shared" si="259"/>
        <v>0</v>
      </c>
    </row>
    <row r="751" spans="1:29" x14ac:dyDescent="0.35">
      <c r="A751" s="48" t="s">
        <v>121</v>
      </c>
      <c r="B751" s="53">
        <v>44642</v>
      </c>
      <c r="C751" s="48">
        <v>15</v>
      </c>
      <c r="D751" s="48" t="s">
        <v>56</v>
      </c>
      <c r="E751" s="48" t="str">
        <f t="shared" si="265"/>
        <v>DP15B</v>
      </c>
      <c r="F751" s="54">
        <v>144.6192637</v>
      </c>
      <c r="G751" s="54">
        <v>-38.252144600000001</v>
      </c>
      <c r="Y751">
        <v>0</v>
      </c>
      <c r="Z751">
        <v>0</v>
      </c>
      <c r="AA751">
        <v>0</v>
      </c>
      <c r="AB751">
        <v>0</v>
      </c>
      <c r="AC751">
        <f t="shared" si="259"/>
        <v>0</v>
      </c>
    </row>
    <row r="752" spans="1:29" x14ac:dyDescent="0.35">
      <c r="A752" s="48" t="s">
        <v>121</v>
      </c>
      <c r="B752" s="53">
        <v>44642</v>
      </c>
      <c r="C752" s="48">
        <v>16</v>
      </c>
      <c r="D752" s="48" t="s">
        <v>7</v>
      </c>
      <c r="E752" s="48" t="str">
        <f t="shared" si="265"/>
        <v>DP16A</v>
      </c>
      <c r="F752" s="54">
        <v>144.6193409</v>
      </c>
      <c r="G752" s="54">
        <v>-38.25221775</v>
      </c>
      <c r="Y752">
        <v>0</v>
      </c>
      <c r="Z752">
        <v>0</v>
      </c>
      <c r="AA752">
        <v>0</v>
      </c>
      <c r="AB752">
        <v>0</v>
      </c>
      <c r="AC752">
        <f t="shared" si="259"/>
        <v>0</v>
      </c>
    </row>
    <row r="753" spans="1:29" x14ac:dyDescent="0.35">
      <c r="A753" s="48" t="s">
        <v>121</v>
      </c>
      <c r="B753" s="53">
        <v>44642</v>
      </c>
      <c r="C753" s="48">
        <v>16</v>
      </c>
      <c r="D753" s="48" t="s">
        <v>7</v>
      </c>
      <c r="E753" s="48" t="str">
        <f t="shared" si="265"/>
        <v>DP16A</v>
      </c>
      <c r="F753" s="54">
        <v>144.6193409</v>
      </c>
      <c r="G753" s="54">
        <v>-38.25221775</v>
      </c>
      <c r="Y753">
        <v>0</v>
      </c>
      <c r="Z753">
        <v>0</v>
      </c>
      <c r="AA753">
        <v>0</v>
      </c>
      <c r="AB753">
        <v>0</v>
      </c>
      <c r="AC753">
        <f t="shared" si="259"/>
        <v>0</v>
      </c>
    </row>
    <row r="754" spans="1:29" x14ac:dyDescent="0.35">
      <c r="A754" s="48" t="s">
        <v>121</v>
      </c>
      <c r="B754" s="53">
        <v>44642</v>
      </c>
      <c r="C754" s="48">
        <v>16</v>
      </c>
      <c r="D754" s="48" t="s">
        <v>7</v>
      </c>
      <c r="E754" s="48" t="str">
        <f t="shared" si="265"/>
        <v>DP16A</v>
      </c>
      <c r="F754" s="54">
        <v>144.6193409</v>
      </c>
      <c r="G754" s="54">
        <v>-38.25221775</v>
      </c>
      <c r="Y754">
        <v>0</v>
      </c>
      <c r="Z754">
        <v>0</v>
      </c>
      <c r="AA754">
        <v>0</v>
      </c>
      <c r="AB754">
        <v>0</v>
      </c>
      <c r="AC754">
        <f t="shared" si="259"/>
        <v>0</v>
      </c>
    </row>
    <row r="755" spans="1:29" x14ac:dyDescent="0.35">
      <c r="A755" s="48" t="s">
        <v>121</v>
      </c>
      <c r="B755" s="53">
        <v>44642</v>
      </c>
      <c r="C755" s="48">
        <v>16</v>
      </c>
      <c r="D755" s="48" t="s">
        <v>7</v>
      </c>
      <c r="E755" s="48" t="str">
        <f t="shared" si="265"/>
        <v>DP16A</v>
      </c>
      <c r="F755" s="54">
        <v>144.6193409</v>
      </c>
      <c r="G755" s="54">
        <v>-38.25221775</v>
      </c>
      <c r="Y755">
        <v>0</v>
      </c>
      <c r="Z755">
        <v>0</v>
      </c>
      <c r="AA755">
        <v>0</v>
      </c>
      <c r="AB755">
        <v>0</v>
      </c>
      <c r="AC755">
        <f t="shared" si="259"/>
        <v>0</v>
      </c>
    </row>
    <row r="756" spans="1:29" x14ac:dyDescent="0.35">
      <c r="A756" s="48" t="s">
        <v>121</v>
      </c>
      <c r="B756" s="53">
        <v>44642</v>
      </c>
      <c r="C756" s="48">
        <v>16</v>
      </c>
      <c r="D756" s="48" t="s">
        <v>7</v>
      </c>
      <c r="E756" s="48" t="str">
        <f t="shared" si="265"/>
        <v>DP16A</v>
      </c>
      <c r="F756" s="54">
        <v>144.6193409</v>
      </c>
      <c r="G756" s="54">
        <v>-38.25221775</v>
      </c>
      <c r="Y756">
        <v>0</v>
      </c>
      <c r="Z756">
        <v>0</v>
      </c>
      <c r="AA756">
        <v>0</v>
      </c>
      <c r="AB756">
        <v>0</v>
      </c>
      <c r="AC756">
        <f t="shared" si="259"/>
        <v>0</v>
      </c>
    </row>
    <row r="757" spans="1:29" x14ac:dyDescent="0.35">
      <c r="A757" s="48" t="s">
        <v>121</v>
      </c>
      <c r="B757" s="53">
        <v>44642</v>
      </c>
      <c r="C757" s="48">
        <v>16</v>
      </c>
      <c r="D757" s="48" t="s">
        <v>56</v>
      </c>
      <c r="E757" s="48" t="str">
        <f t="shared" si="265"/>
        <v>DP16B</v>
      </c>
      <c r="F757" s="54">
        <v>144.61938810000001</v>
      </c>
      <c r="G757" s="54">
        <v>-38.252235460000001</v>
      </c>
      <c r="Y757">
        <v>0</v>
      </c>
      <c r="Z757">
        <v>0</v>
      </c>
      <c r="AA757">
        <v>0</v>
      </c>
      <c r="AB757">
        <v>0</v>
      </c>
      <c r="AC757">
        <f t="shared" si="259"/>
        <v>0</v>
      </c>
    </row>
    <row r="758" spans="1:29" x14ac:dyDescent="0.35">
      <c r="A758" s="48" t="s">
        <v>121</v>
      </c>
      <c r="B758" s="53">
        <v>44642</v>
      </c>
      <c r="C758" s="48">
        <v>16</v>
      </c>
      <c r="D758" s="48" t="s">
        <v>56</v>
      </c>
      <c r="E758" s="48" t="str">
        <f t="shared" si="265"/>
        <v>DP16B</v>
      </c>
      <c r="F758" s="54">
        <v>144.61938810000001</v>
      </c>
      <c r="G758" s="54">
        <v>-38.252235460000001</v>
      </c>
      <c r="Y758">
        <v>0</v>
      </c>
      <c r="Z758">
        <v>0</v>
      </c>
      <c r="AA758">
        <v>0</v>
      </c>
      <c r="AB758">
        <v>0</v>
      </c>
      <c r="AC758">
        <f t="shared" si="259"/>
        <v>0</v>
      </c>
    </row>
    <row r="759" spans="1:29" x14ac:dyDescent="0.35">
      <c r="A759" s="48" t="s">
        <v>121</v>
      </c>
      <c r="B759" s="53">
        <v>44642</v>
      </c>
      <c r="C759" s="48">
        <v>16</v>
      </c>
      <c r="D759" s="48" t="s">
        <v>56</v>
      </c>
      <c r="E759" s="48" t="str">
        <f t="shared" si="265"/>
        <v>DP16B</v>
      </c>
      <c r="F759" s="54">
        <v>144.61938810000001</v>
      </c>
      <c r="G759" s="54">
        <v>-38.252235460000001</v>
      </c>
      <c r="Y759">
        <v>0</v>
      </c>
      <c r="Z759">
        <v>0</v>
      </c>
      <c r="AA759">
        <v>0</v>
      </c>
      <c r="AB759">
        <v>0</v>
      </c>
      <c r="AC759">
        <f t="shared" si="259"/>
        <v>0</v>
      </c>
    </row>
    <row r="760" spans="1:29" x14ac:dyDescent="0.35">
      <c r="A760" s="48" t="s">
        <v>121</v>
      </c>
      <c r="B760" s="53">
        <v>44642</v>
      </c>
      <c r="C760" s="48">
        <v>16</v>
      </c>
      <c r="D760" s="48" t="s">
        <v>56</v>
      </c>
      <c r="E760" s="48" t="str">
        <f t="shared" si="265"/>
        <v>DP16B</v>
      </c>
      <c r="F760" s="54">
        <v>144.61938810000001</v>
      </c>
      <c r="G760" s="54">
        <v>-38.252235460000001</v>
      </c>
      <c r="I760" s="54"/>
      <c r="Y760">
        <v>0</v>
      </c>
      <c r="Z760">
        <v>0</v>
      </c>
      <c r="AA760">
        <v>0</v>
      </c>
      <c r="AB760">
        <v>0</v>
      </c>
      <c r="AC760">
        <f t="shared" si="259"/>
        <v>0</v>
      </c>
    </row>
    <row r="761" spans="1:29" x14ac:dyDescent="0.35">
      <c r="A761" s="48" t="s">
        <v>121</v>
      </c>
      <c r="B761" s="53">
        <v>44642</v>
      </c>
      <c r="C761" s="48">
        <v>16</v>
      </c>
      <c r="D761" s="48" t="s">
        <v>56</v>
      </c>
      <c r="E761" s="48" t="str">
        <f t="shared" si="265"/>
        <v>DP16B</v>
      </c>
      <c r="F761" s="54">
        <v>144.61938810000001</v>
      </c>
      <c r="G761" s="54">
        <v>-38.252235460000001</v>
      </c>
      <c r="I761" s="54"/>
      <c r="Y761">
        <v>0</v>
      </c>
      <c r="Z761">
        <v>0</v>
      </c>
      <c r="AA761">
        <v>0</v>
      </c>
      <c r="AB761">
        <v>0</v>
      </c>
      <c r="AC761">
        <f t="shared" si="259"/>
        <v>0</v>
      </c>
    </row>
    <row r="762" spans="1:29" x14ac:dyDescent="0.35">
      <c r="A762" s="48" t="s">
        <v>121</v>
      </c>
      <c r="B762" s="53">
        <v>44642</v>
      </c>
      <c r="C762" s="48">
        <v>17</v>
      </c>
      <c r="D762" s="48" t="s">
        <v>7</v>
      </c>
      <c r="E762" s="48" t="str">
        <f t="shared" si="265"/>
        <v>DP17A</v>
      </c>
      <c r="F762" s="54">
        <v>144.6190972</v>
      </c>
      <c r="G762" s="54">
        <v>-38.252298449999998</v>
      </c>
      <c r="I762" s="54"/>
      <c r="O762" s="28">
        <v>85</v>
      </c>
      <c r="P762" s="28">
        <v>55</v>
      </c>
      <c r="Q762" s="28">
        <v>45</v>
      </c>
      <c r="R762" s="28">
        <v>45</v>
      </c>
      <c r="S762" s="28">
        <v>10</v>
      </c>
      <c r="T762" s="28">
        <v>15</v>
      </c>
      <c r="U762" s="28">
        <v>5</v>
      </c>
      <c r="V762" s="51">
        <f t="shared" ref="V762" si="271">(0.51*(T762*U762))-0.38215</f>
        <v>37.867849999999997</v>
      </c>
      <c r="W762" s="51">
        <f t="shared" ref="W762" si="272">V762/1000</f>
        <v>3.7867849999999995E-2</v>
      </c>
      <c r="X762" s="51">
        <f t="shared" ref="X762" si="273">V762*0.4718</f>
        <v>17.866051629999998</v>
      </c>
      <c r="Y762">
        <v>45</v>
      </c>
      <c r="Z762">
        <v>0</v>
      </c>
      <c r="AA762">
        <v>0.25</v>
      </c>
      <c r="AB762">
        <v>1.75</v>
      </c>
      <c r="AC762">
        <f t="shared" si="259"/>
        <v>87473.720448390799</v>
      </c>
    </row>
    <row r="763" spans="1:29" x14ac:dyDescent="0.35">
      <c r="A763" s="48" t="s">
        <v>121</v>
      </c>
      <c r="B763" s="53">
        <v>44642</v>
      </c>
      <c r="C763" s="48">
        <v>17</v>
      </c>
      <c r="D763" s="48" t="s">
        <v>7</v>
      </c>
      <c r="E763" s="48" t="str">
        <f t="shared" si="265"/>
        <v>DP17A</v>
      </c>
      <c r="F763" s="54">
        <v>144.6190972</v>
      </c>
      <c r="G763" s="54">
        <v>-38.252298449999998</v>
      </c>
      <c r="I763" s="54"/>
      <c r="O763" s="28">
        <v>85</v>
      </c>
      <c r="P763" s="28">
        <v>80</v>
      </c>
      <c r="Q763" s="28">
        <v>55</v>
      </c>
      <c r="R763" s="28"/>
      <c r="S763" s="28"/>
      <c r="T763" s="28"/>
      <c r="U763" s="28"/>
      <c r="Y763">
        <v>45</v>
      </c>
      <c r="Z763">
        <v>0</v>
      </c>
      <c r="AA763">
        <v>0.25</v>
      </c>
      <c r="AB763">
        <v>1.75</v>
      </c>
      <c r="AC763">
        <f t="shared" si="259"/>
        <v>155508.83635269475</v>
      </c>
    </row>
    <row r="764" spans="1:29" x14ac:dyDescent="0.35">
      <c r="A764" s="48" t="s">
        <v>121</v>
      </c>
      <c r="B764" s="53">
        <v>44642</v>
      </c>
      <c r="C764" s="48">
        <v>17</v>
      </c>
      <c r="D764" s="48" t="s">
        <v>7</v>
      </c>
      <c r="E764" s="48" t="str">
        <f t="shared" si="265"/>
        <v>DP17A</v>
      </c>
      <c r="F764" s="54">
        <v>144.6190972</v>
      </c>
      <c r="G764" s="54">
        <v>-38.252298449999998</v>
      </c>
      <c r="I764" s="54"/>
      <c r="O764" s="28">
        <v>75</v>
      </c>
      <c r="P764" s="28">
        <v>80</v>
      </c>
      <c r="Q764" s="28">
        <v>45</v>
      </c>
      <c r="R764" s="28"/>
      <c r="S764" s="28"/>
      <c r="T764" s="28"/>
      <c r="U764" s="28"/>
      <c r="Y764">
        <v>45</v>
      </c>
      <c r="Z764">
        <v>0</v>
      </c>
      <c r="AA764">
        <v>0.25</v>
      </c>
      <c r="AB764">
        <v>1.75</v>
      </c>
      <c r="AC764">
        <f t="shared" si="259"/>
        <v>127234.50247038662</v>
      </c>
    </row>
    <row r="765" spans="1:29" x14ac:dyDescent="0.35">
      <c r="A765" s="48" t="s">
        <v>121</v>
      </c>
      <c r="B765" s="53">
        <v>44642</v>
      </c>
      <c r="C765" s="48">
        <v>17</v>
      </c>
      <c r="D765" s="48" t="s">
        <v>7</v>
      </c>
      <c r="E765" s="48" t="str">
        <f t="shared" si="265"/>
        <v>DP17A</v>
      </c>
      <c r="F765" s="54">
        <v>144.6190972</v>
      </c>
      <c r="G765" s="54">
        <v>-38.252298449999998</v>
      </c>
      <c r="I765" s="54"/>
      <c r="O765" s="28">
        <v>65</v>
      </c>
      <c r="P765" s="28">
        <v>40</v>
      </c>
      <c r="Q765" s="28">
        <v>25</v>
      </c>
      <c r="R765" s="28"/>
      <c r="S765" s="28"/>
      <c r="T765" s="28"/>
      <c r="U765" s="28"/>
      <c r="Y765">
        <v>45</v>
      </c>
      <c r="Z765">
        <v>0</v>
      </c>
      <c r="AA765">
        <v>0.25</v>
      </c>
      <c r="AB765">
        <v>1.75</v>
      </c>
      <c r="AC765">
        <f t="shared" si="259"/>
        <v>35342.917352885175</v>
      </c>
    </row>
    <row r="766" spans="1:29" x14ac:dyDescent="0.35">
      <c r="A766" s="48" t="s">
        <v>121</v>
      </c>
      <c r="B766" s="53">
        <v>44642</v>
      </c>
      <c r="C766" s="48">
        <v>17</v>
      </c>
      <c r="D766" s="48" t="s">
        <v>7</v>
      </c>
      <c r="E766" s="48" t="str">
        <f t="shared" si="265"/>
        <v>DP17A</v>
      </c>
      <c r="F766" s="54">
        <v>144.6190972</v>
      </c>
      <c r="G766" s="54">
        <v>-38.252298449999998</v>
      </c>
      <c r="I766" s="54"/>
      <c r="O766" s="28">
        <v>110</v>
      </c>
      <c r="P766" s="28">
        <v>45</v>
      </c>
      <c r="Q766" s="28">
        <v>65</v>
      </c>
      <c r="R766" s="28"/>
      <c r="S766" s="28"/>
      <c r="T766" s="28"/>
      <c r="U766" s="28"/>
      <c r="Y766">
        <v>45</v>
      </c>
      <c r="Z766">
        <v>0</v>
      </c>
      <c r="AA766">
        <v>0.25</v>
      </c>
      <c r="AB766">
        <v>1.75</v>
      </c>
      <c r="AC766">
        <f t="shared" si="259"/>
        <v>103378.03325718913</v>
      </c>
    </row>
    <row r="767" spans="1:29" x14ac:dyDescent="0.35">
      <c r="A767" s="48" t="s">
        <v>121</v>
      </c>
      <c r="B767" s="53">
        <v>44642</v>
      </c>
      <c r="C767" s="48">
        <v>17</v>
      </c>
      <c r="D767" s="48" t="s">
        <v>56</v>
      </c>
      <c r="E767" s="48" t="str">
        <f t="shared" si="265"/>
        <v>DP17B</v>
      </c>
      <c r="F767" s="54">
        <v>144.61915450000001</v>
      </c>
      <c r="G767" s="54">
        <v>-38.252319360000001</v>
      </c>
      <c r="I767" s="54"/>
      <c r="O767" s="28">
        <v>110</v>
      </c>
      <c r="P767" s="28">
        <v>60</v>
      </c>
      <c r="Q767" s="28">
        <v>80</v>
      </c>
      <c r="R767" s="28">
        <v>15</v>
      </c>
      <c r="S767" s="28">
        <v>10</v>
      </c>
      <c r="T767" s="28">
        <v>10</v>
      </c>
      <c r="U767" s="28">
        <v>5</v>
      </c>
      <c r="V767" s="51">
        <f t="shared" ref="V767" si="274">(0.51*(T767*U767))-0.38215</f>
        <v>25.117850000000001</v>
      </c>
      <c r="W767" s="51">
        <f t="shared" ref="W767" si="275">V767/1000</f>
        <v>2.5117850000000001E-2</v>
      </c>
      <c r="X767" s="51">
        <f t="shared" ref="X767" si="276">V767*0.4718</f>
        <v>11.85060163</v>
      </c>
      <c r="Y767">
        <v>45</v>
      </c>
      <c r="Z767">
        <v>0</v>
      </c>
      <c r="AA767">
        <v>7.25</v>
      </c>
      <c r="AB767">
        <v>6.75</v>
      </c>
      <c r="AC767">
        <f t="shared" si="259"/>
        <v>169646.00329384883</v>
      </c>
    </row>
    <row r="768" spans="1:29" x14ac:dyDescent="0.35">
      <c r="A768" s="48" t="s">
        <v>121</v>
      </c>
      <c r="B768" s="53">
        <v>44642</v>
      </c>
      <c r="C768" s="48">
        <v>17</v>
      </c>
      <c r="D768" s="48" t="s">
        <v>56</v>
      </c>
      <c r="E768" s="48" t="str">
        <f t="shared" si="265"/>
        <v>DP17B</v>
      </c>
      <c r="F768" s="54">
        <v>144.61915450000001</v>
      </c>
      <c r="G768" s="54">
        <v>-38.252319360000001</v>
      </c>
      <c r="I768" s="54"/>
      <c r="O768" s="28">
        <v>85</v>
      </c>
      <c r="P768" s="28">
        <v>75</v>
      </c>
      <c r="Q768" s="28">
        <v>70</v>
      </c>
      <c r="R768" s="28">
        <v>15</v>
      </c>
      <c r="S768" s="28">
        <v>10</v>
      </c>
      <c r="T768" s="28">
        <v>10</v>
      </c>
      <c r="U768" s="28">
        <v>10</v>
      </c>
      <c r="V768" s="51">
        <f t="shared" ref="V768:V770" si="277">(0.51*(T768*U768))-0.38215</f>
        <v>50.617849999999997</v>
      </c>
      <c r="W768" s="51">
        <f t="shared" ref="W768:W770" si="278">V768/1000</f>
        <v>5.0617849999999999E-2</v>
      </c>
      <c r="X768" s="51">
        <f t="shared" ref="X768:X770" si="279">V768*0.4718</f>
        <v>23.881501629999999</v>
      </c>
      <c r="Y768">
        <v>45</v>
      </c>
      <c r="Z768">
        <v>0</v>
      </c>
      <c r="AA768">
        <v>7.25</v>
      </c>
      <c r="AB768">
        <v>6.75</v>
      </c>
      <c r="AC768">
        <f t="shared" si="259"/>
        <v>185550.31610264716</v>
      </c>
    </row>
    <row r="769" spans="1:29" x14ac:dyDescent="0.35">
      <c r="A769" s="48" t="s">
        <v>121</v>
      </c>
      <c r="B769" s="53">
        <v>44642</v>
      </c>
      <c r="C769" s="48">
        <v>17</v>
      </c>
      <c r="D769" s="48" t="s">
        <v>56</v>
      </c>
      <c r="E769" s="48" t="str">
        <f t="shared" si="265"/>
        <v>DP17B</v>
      </c>
      <c r="F769" s="54">
        <v>144.61915450000001</v>
      </c>
      <c r="G769" s="54">
        <v>-38.252319360000001</v>
      </c>
      <c r="I769" s="54"/>
      <c r="O769" s="28">
        <v>110</v>
      </c>
      <c r="P769" s="28">
        <v>100</v>
      </c>
      <c r="Q769" s="28">
        <v>100</v>
      </c>
      <c r="R769" s="28">
        <v>4</v>
      </c>
      <c r="S769" s="28">
        <v>5</v>
      </c>
      <c r="T769" s="28">
        <v>2</v>
      </c>
      <c r="U769" s="28">
        <v>4</v>
      </c>
      <c r="V769" s="51">
        <f t="shared" si="277"/>
        <v>3.6978499999999999</v>
      </c>
      <c r="W769" s="51">
        <f t="shared" si="278"/>
        <v>3.6978499999999999E-3</v>
      </c>
      <c r="X769" s="51">
        <f t="shared" si="279"/>
        <v>1.7446456299999999</v>
      </c>
      <c r="Y769">
        <v>45</v>
      </c>
      <c r="Z769">
        <v>0</v>
      </c>
      <c r="AA769">
        <v>7.25</v>
      </c>
      <c r="AB769">
        <v>6.75</v>
      </c>
      <c r="AC769">
        <f t="shared" si="259"/>
        <v>353429.17352885171</v>
      </c>
    </row>
    <row r="770" spans="1:29" x14ac:dyDescent="0.35">
      <c r="A770" s="48" t="s">
        <v>121</v>
      </c>
      <c r="B770" s="53">
        <v>44642</v>
      </c>
      <c r="C770" s="48">
        <v>17</v>
      </c>
      <c r="D770" s="48" t="s">
        <v>56</v>
      </c>
      <c r="E770" s="48" t="str">
        <f t="shared" si="265"/>
        <v>DP17B</v>
      </c>
      <c r="F770" s="54">
        <v>144.61915450000001</v>
      </c>
      <c r="G770" s="54">
        <v>-38.252319360000001</v>
      </c>
      <c r="O770" s="28">
        <v>30</v>
      </c>
      <c r="P770" s="28">
        <v>35</v>
      </c>
      <c r="Q770" s="28">
        <v>25</v>
      </c>
      <c r="R770" s="28">
        <v>15</v>
      </c>
      <c r="S770" s="28">
        <v>4</v>
      </c>
      <c r="T770" s="28">
        <v>8</v>
      </c>
      <c r="U770" s="28">
        <v>5</v>
      </c>
      <c r="V770" s="51">
        <f t="shared" si="277"/>
        <v>20.017849999999999</v>
      </c>
      <c r="W770" s="51">
        <f t="shared" si="278"/>
        <v>2.001785E-2</v>
      </c>
      <c r="X770" s="51">
        <f t="shared" si="279"/>
        <v>9.444421629999999</v>
      </c>
      <c r="Y770">
        <v>45</v>
      </c>
      <c r="Z770">
        <v>0</v>
      </c>
      <c r="AA770">
        <v>7.25</v>
      </c>
      <c r="AB770">
        <v>6.75</v>
      </c>
      <c r="AC770">
        <f t="shared" si="259"/>
        <v>30925.052683774527</v>
      </c>
    </row>
    <row r="771" spans="1:29" x14ac:dyDescent="0.35">
      <c r="A771" s="48" t="s">
        <v>121</v>
      </c>
      <c r="B771" s="53">
        <v>44642</v>
      </c>
      <c r="C771" s="48">
        <v>17</v>
      </c>
      <c r="D771" s="48" t="s">
        <v>56</v>
      </c>
      <c r="E771" s="48" t="str">
        <f t="shared" si="265"/>
        <v>DP17B</v>
      </c>
      <c r="F771" s="54">
        <v>144.61915450000001</v>
      </c>
      <c r="G771" s="54">
        <v>-38.252319360000001</v>
      </c>
      <c r="O771" s="28">
        <v>25</v>
      </c>
      <c r="P771" s="28">
        <v>20</v>
      </c>
      <c r="Q771" s="28">
        <v>25</v>
      </c>
      <c r="R771" s="28"/>
      <c r="S771" s="28"/>
      <c r="T771" s="28"/>
      <c r="U771" s="28"/>
      <c r="Y771">
        <v>45</v>
      </c>
      <c r="Z771">
        <v>0</v>
      </c>
      <c r="AA771">
        <v>7.25</v>
      </c>
      <c r="AB771">
        <v>6.75</v>
      </c>
      <c r="AC771">
        <f t="shared" ref="AC771:AC834" si="280">Y771*(P771/2)*(Q771/2)*PI()</f>
        <v>17671.458676442588</v>
      </c>
    </row>
    <row r="772" spans="1:29" x14ac:dyDescent="0.35">
      <c r="A772" s="48" t="s">
        <v>121</v>
      </c>
      <c r="B772" s="53">
        <v>44642</v>
      </c>
      <c r="C772" s="48">
        <v>18</v>
      </c>
      <c r="D772" s="48" t="s">
        <v>7</v>
      </c>
      <c r="E772" s="48" t="str">
        <f t="shared" si="265"/>
        <v>DP18A</v>
      </c>
      <c r="F772" s="54">
        <v>144.61918940000001</v>
      </c>
      <c r="G772" s="54">
        <v>-38.252369680000001</v>
      </c>
      <c r="Y772">
        <v>0</v>
      </c>
      <c r="Z772">
        <v>0</v>
      </c>
      <c r="AA772">
        <v>0</v>
      </c>
      <c r="AB772">
        <v>0</v>
      </c>
      <c r="AC772">
        <f t="shared" si="280"/>
        <v>0</v>
      </c>
    </row>
    <row r="773" spans="1:29" x14ac:dyDescent="0.35">
      <c r="A773" s="48" t="s">
        <v>121</v>
      </c>
      <c r="B773" s="53">
        <v>44642</v>
      </c>
      <c r="C773" s="48">
        <v>18</v>
      </c>
      <c r="D773" s="48" t="s">
        <v>7</v>
      </c>
      <c r="E773" s="48" t="str">
        <f t="shared" si="265"/>
        <v>DP18A</v>
      </c>
      <c r="F773" s="54">
        <v>144.61918940000001</v>
      </c>
      <c r="G773" s="54">
        <v>-38.252369680000001</v>
      </c>
      <c r="Y773">
        <v>0</v>
      </c>
      <c r="Z773">
        <v>0</v>
      </c>
      <c r="AA773">
        <v>0</v>
      </c>
      <c r="AB773">
        <v>0</v>
      </c>
      <c r="AC773">
        <f t="shared" si="280"/>
        <v>0</v>
      </c>
    </row>
    <row r="774" spans="1:29" x14ac:dyDescent="0.35">
      <c r="A774" s="48" t="s">
        <v>121</v>
      </c>
      <c r="B774" s="53">
        <v>44642</v>
      </c>
      <c r="C774" s="48">
        <v>18</v>
      </c>
      <c r="D774" s="48" t="s">
        <v>7</v>
      </c>
      <c r="E774" s="48" t="str">
        <f t="shared" si="265"/>
        <v>DP18A</v>
      </c>
      <c r="F774" s="54">
        <v>144.61918940000001</v>
      </c>
      <c r="G774" s="54">
        <v>-38.252369680000001</v>
      </c>
      <c r="Y774">
        <v>0</v>
      </c>
      <c r="Z774">
        <v>0</v>
      </c>
      <c r="AA774">
        <v>0</v>
      </c>
      <c r="AB774">
        <v>0</v>
      </c>
      <c r="AC774">
        <f t="shared" si="280"/>
        <v>0</v>
      </c>
    </row>
    <row r="775" spans="1:29" x14ac:dyDescent="0.35">
      <c r="A775" s="48" t="s">
        <v>121</v>
      </c>
      <c r="B775" s="53">
        <v>44642</v>
      </c>
      <c r="C775" s="48">
        <v>18</v>
      </c>
      <c r="D775" s="48" t="s">
        <v>7</v>
      </c>
      <c r="E775" s="48" t="str">
        <f t="shared" si="265"/>
        <v>DP18A</v>
      </c>
      <c r="F775" s="54">
        <v>144.61918940000001</v>
      </c>
      <c r="G775" s="54">
        <v>-38.252369680000001</v>
      </c>
      <c r="Y775">
        <v>0</v>
      </c>
      <c r="Z775">
        <v>0</v>
      </c>
      <c r="AA775">
        <v>0</v>
      </c>
      <c r="AB775">
        <v>0</v>
      </c>
      <c r="AC775">
        <f t="shared" si="280"/>
        <v>0</v>
      </c>
    </row>
    <row r="776" spans="1:29" x14ac:dyDescent="0.35">
      <c r="A776" s="48" t="s">
        <v>121</v>
      </c>
      <c r="B776" s="53">
        <v>44642</v>
      </c>
      <c r="C776" s="48">
        <v>18</v>
      </c>
      <c r="D776" s="48" t="s">
        <v>7</v>
      </c>
      <c r="E776" s="48" t="str">
        <f t="shared" si="265"/>
        <v>DP18A</v>
      </c>
      <c r="F776" s="54">
        <v>144.61918940000001</v>
      </c>
      <c r="G776" s="54">
        <v>-38.252369680000001</v>
      </c>
      <c r="Y776">
        <v>0</v>
      </c>
      <c r="Z776">
        <v>0</v>
      </c>
      <c r="AA776">
        <v>0</v>
      </c>
      <c r="AB776">
        <v>0</v>
      </c>
      <c r="AC776">
        <f t="shared" si="280"/>
        <v>0</v>
      </c>
    </row>
    <row r="777" spans="1:29" x14ac:dyDescent="0.35">
      <c r="A777" s="48" t="s">
        <v>121</v>
      </c>
      <c r="B777" s="53">
        <v>44642</v>
      </c>
      <c r="C777" s="48">
        <v>18</v>
      </c>
      <c r="D777" s="48" t="s">
        <v>56</v>
      </c>
      <c r="E777" s="48" t="str">
        <f t="shared" si="265"/>
        <v>DP18B</v>
      </c>
      <c r="F777" s="54">
        <v>144.61925020000001</v>
      </c>
      <c r="G777" s="54">
        <v>-38.252388160000002</v>
      </c>
      <c r="Y777">
        <v>0</v>
      </c>
      <c r="Z777">
        <v>0</v>
      </c>
      <c r="AA777">
        <v>0</v>
      </c>
      <c r="AB777">
        <v>0</v>
      </c>
      <c r="AC777">
        <f t="shared" si="280"/>
        <v>0</v>
      </c>
    </row>
    <row r="778" spans="1:29" x14ac:dyDescent="0.35">
      <c r="A778" s="48" t="s">
        <v>121</v>
      </c>
      <c r="B778" s="53">
        <v>44642</v>
      </c>
      <c r="C778" s="48">
        <v>18</v>
      </c>
      <c r="D778" s="48" t="s">
        <v>56</v>
      </c>
      <c r="E778" s="48" t="str">
        <f t="shared" si="265"/>
        <v>DP18B</v>
      </c>
      <c r="F778" s="54">
        <v>144.61925020000001</v>
      </c>
      <c r="G778" s="54">
        <v>-38.252388160000002</v>
      </c>
      <c r="Y778">
        <v>0</v>
      </c>
      <c r="Z778">
        <v>0</v>
      </c>
      <c r="AA778">
        <v>0</v>
      </c>
      <c r="AB778">
        <v>0</v>
      </c>
      <c r="AC778">
        <f t="shared" si="280"/>
        <v>0</v>
      </c>
    </row>
    <row r="779" spans="1:29" x14ac:dyDescent="0.35">
      <c r="A779" s="48" t="s">
        <v>121</v>
      </c>
      <c r="B779" s="53">
        <v>44642</v>
      </c>
      <c r="C779" s="48">
        <v>18</v>
      </c>
      <c r="D779" s="48" t="s">
        <v>56</v>
      </c>
      <c r="E779" s="48" t="str">
        <f t="shared" si="265"/>
        <v>DP18B</v>
      </c>
      <c r="F779" s="54">
        <v>144.61925020000001</v>
      </c>
      <c r="G779" s="54">
        <v>-38.252388160000002</v>
      </c>
      <c r="Y779">
        <v>0</v>
      </c>
      <c r="Z779">
        <v>0</v>
      </c>
      <c r="AA779">
        <v>0</v>
      </c>
      <c r="AB779">
        <v>0</v>
      </c>
      <c r="AC779">
        <f t="shared" si="280"/>
        <v>0</v>
      </c>
    </row>
    <row r="780" spans="1:29" x14ac:dyDescent="0.35">
      <c r="A780" s="48" t="s">
        <v>121</v>
      </c>
      <c r="B780" s="53">
        <v>44642</v>
      </c>
      <c r="C780" s="48">
        <v>18</v>
      </c>
      <c r="D780" s="48" t="s">
        <v>56</v>
      </c>
      <c r="E780" s="48" t="str">
        <f t="shared" si="265"/>
        <v>DP18B</v>
      </c>
      <c r="F780" s="54">
        <v>144.61925020000001</v>
      </c>
      <c r="G780" s="54">
        <v>-38.252388160000002</v>
      </c>
      <c r="Y780">
        <v>0</v>
      </c>
      <c r="Z780">
        <v>0</v>
      </c>
      <c r="AA780">
        <v>0</v>
      </c>
      <c r="AB780">
        <v>0</v>
      </c>
      <c r="AC780">
        <f t="shared" si="280"/>
        <v>0</v>
      </c>
    </row>
    <row r="781" spans="1:29" x14ac:dyDescent="0.35">
      <c r="A781" s="48" t="s">
        <v>121</v>
      </c>
      <c r="B781" s="53">
        <v>44642</v>
      </c>
      <c r="C781" s="48">
        <v>18</v>
      </c>
      <c r="D781" s="48" t="s">
        <v>56</v>
      </c>
      <c r="E781" s="48" t="str">
        <f t="shared" si="265"/>
        <v>DP18B</v>
      </c>
      <c r="F781" s="54">
        <v>144.61925020000001</v>
      </c>
      <c r="G781" s="54">
        <v>-38.252388160000002</v>
      </c>
      <c r="Y781">
        <v>0</v>
      </c>
      <c r="Z781">
        <v>0</v>
      </c>
      <c r="AA781">
        <v>0</v>
      </c>
      <c r="AB781">
        <v>0</v>
      </c>
      <c r="AC781">
        <f t="shared" si="280"/>
        <v>0</v>
      </c>
    </row>
    <row r="782" spans="1:29" x14ac:dyDescent="0.35">
      <c r="A782" s="48" t="s">
        <v>121</v>
      </c>
      <c r="B782" s="53">
        <v>44642</v>
      </c>
      <c r="C782" s="48">
        <v>19</v>
      </c>
      <c r="D782" s="48" t="s">
        <v>7</v>
      </c>
      <c r="E782" s="48" t="str">
        <f t="shared" si="265"/>
        <v>DP19A</v>
      </c>
      <c r="F782" s="54">
        <v>144.6190168</v>
      </c>
      <c r="G782" s="54">
        <v>-38.252484170000002</v>
      </c>
      <c r="O782" s="28">
        <v>130</v>
      </c>
      <c r="P782" s="28">
        <v>70</v>
      </c>
      <c r="Q782" s="28">
        <v>70</v>
      </c>
      <c r="Y782">
        <v>5</v>
      </c>
      <c r="Z782">
        <v>0</v>
      </c>
      <c r="AA782">
        <v>0</v>
      </c>
      <c r="AB782">
        <v>0</v>
      </c>
      <c r="AC782">
        <f t="shared" si="280"/>
        <v>19242.255003237482</v>
      </c>
    </row>
    <row r="783" spans="1:29" x14ac:dyDescent="0.35">
      <c r="A783" s="48" t="s">
        <v>121</v>
      </c>
      <c r="B783" s="53">
        <v>44642</v>
      </c>
      <c r="C783" s="48">
        <v>19</v>
      </c>
      <c r="D783" s="48" t="s">
        <v>7</v>
      </c>
      <c r="E783" s="48" t="str">
        <f t="shared" si="265"/>
        <v>DP19A</v>
      </c>
      <c r="F783" s="54">
        <v>144.6190168</v>
      </c>
      <c r="G783" s="54">
        <v>-38.252484170000002</v>
      </c>
      <c r="O783" s="28">
        <v>107</v>
      </c>
      <c r="P783" s="28">
        <v>80</v>
      </c>
      <c r="Q783" s="28">
        <v>90</v>
      </c>
      <c r="Y783">
        <v>5</v>
      </c>
      <c r="Z783">
        <v>0</v>
      </c>
      <c r="AA783">
        <v>0</v>
      </c>
      <c r="AB783">
        <v>0</v>
      </c>
      <c r="AC783">
        <f t="shared" si="280"/>
        <v>28274.333882308139</v>
      </c>
    </row>
    <row r="784" spans="1:29" x14ac:dyDescent="0.35">
      <c r="A784" s="48" t="s">
        <v>121</v>
      </c>
      <c r="B784" s="53">
        <v>44642</v>
      </c>
      <c r="C784" s="48">
        <v>19</v>
      </c>
      <c r="D784" s="48" t="s">
        <v>7</v>
      </c>
      <c r="E784" s="48" t="str">
        <f t="shared" si="265"/>
        <v>DP19A</v>
      </c>
      <c r="F784" s="54">
        <v>144.6190168</v>
      </c>
      <c r="G784" s="54">
        <v>-38.252484170000002</v>
      </c>
      <c r="O784" s="28">
        <v>130</v>
      </c>
      <c r="P784" s="28">
        <v>90</v>
      </c>
      <c r="Q784" s="28">
        <v>85</v>
      </c>
      <c r="Y784">
        <v>5</v>
      </c>
      <c r="Z784">
        <v>0</v>
      </c>
      <c r="AA784">
        <v>0</v>
      </c>
      <c r="AB784">
        <v>0</v>
      </c>
      <c r="AC784">
        <f t="shared" si="280"/>
        <v>30041.479749952396</v>
      </c>
    </row>
    <row r="785" spans="1:29" x14ac:dyDescent="0.35">
      <c r="A785" s="48" t="s">
        <v>121</v>
      </c>
      <c r="B785" s="53">
        <v>44642</v>
      </c>
      <c r="C785" s="48">
        <v>19</v>
      </c>
      <c r="D785" s="48" t="s">
        <v>7</v>
      </c>
      <c r="E785" s="48" t="str">
        <f t="shared" si="265"/>
        <v>DP19A</v>
      </c>
      <c r="F785" s="54">
        <v>144.6190168</v>
      </c>
      <c r="G785" s="54">
        <v>-38.252484170000002</v>
      </c>
      <c r="O785" s="28">
        <v>80</v>
      </c>
      <c r="P785" s="28">
        <v>50</v>
      </c>
      <c r="Q785" s="28">
        <v>50</v>
      </c>
      <c r="Y785">
        <v>5</v>
      </c>
      <c r="Z785">
        <v>0</v>
      </c>
      <c r="AA785">
        <v>0</v>
      </c>
      <c r="AB785">
        <v>0</v>
      </c>
      <c r="AC785">
        <f t="shared" si="280"/>
        <v>9817.4770424681028</v>
      </c>
    </row>
    <row r="786" spans="1:29" x14ac:dyDescent="0.35">
      <c r="A786" s="48" t="s">
        <v>121</v>
      </c>
      <c r="B786" s="53">
        <v>44642</v>
      </c>
      <c r="C786" s="48">
        <v>19</v>
      </c>
      <c r="D786" s="48" t="s">
        <v>7</v>
      </c>
      <c r="E786" s="48" t="str">
        <f t="shared" si="265"/>
        <v>DP19A</v>
      </c>
      <c r="F786" s="54">
        <v>144.6190168</v>
      </c>
      <c r="G786" s="54">
        <v>-38.252484170000002</v>
      </c>
      <c r="O786" s="28">
        <v>130</v>
      </c>
      <c r="P786" s="28">
        <v>115</v>
      </c>
      <c r="Q786" s="28">
        <v>80</v>
      </c>
      <c r="Y786">
        <v>5</v>
      </c>
      <c r="Z786">
        <v>0</v>
      </c>
      <c r="AA786">
        <v>0</v>
      </c>
      <c r="AB786">
        <v>0</v>
      </c>
      <c r="AC786">
        <f t="shared" si="280"/>
        <v>36128.315516282622</v>
      </c>
    </row>
    <row r="787" spans="1:29" x14ac:dyDescent="0.35">
      <c r="A787" s="48" t="s">
        <v>121</v>
      </c>
      <c r="B787" s="53">
        <v>44642</v>
      </c>
      <c r="C787" s="48">
        <v>19</v>
      </c>
      <c r="D787" s="48" t="s">
        <v>56</v>
      </c>
      <c r="E787" s="48" t="str">
        <f t="shared" ref="E787:E850" si="281">CONCATENATE(A787,C787,D787)</f>
        <v>DP19B</v>
      </c>
      <c r="F787" s="54">
        <v>144.6191077</v>
      </c>
      <c r="G787" s="54">
        <v>-38.252502980000003</v>
      </c>
      <c r="I787" s="28">
        <v>125</v>
      </c>
      <c r="J787" s="28">
        <v>105</v>
      </c>
      <c r="K787" s="28">
        <v>90</v>
      </c>
      <c r="L787" s="48">
        <f t="shared" ref="L787" si="282">0.00000628 *(((J787*K787)*I787)^1.4)</f>
        <v>1991.7654464027733</v>
      </c>
      <c r="M787">
        <f t="shared" ref="M787:M788" si="283">L787/1000</f>
        <v>1.9917654464027732</v>
      </c>
      <c r="N787" s="48">
        <f t="shared" ref="N787" si="284">L787*0.4718</f>
        <v>939.71493761282841</v>
      </c>
      <c r="O787" s="28">
        <v>110</v>
      </c>
      <c r="P787" s="28">
        <v>60</v>
      </c>
      <c r="Q787" s="28">
        <v>60</v>
      </c>
      <c r="Y787">
        <v>5</v>
      </c>
      <c r="Z787">
        <v>2</v>
      </c>
      <c r="AA787">
        <v>0</v>
      </c>
      <c r="AB787">
        <v>0</v>
      </c>
      <c r="AC787">
        <f t="shared" si="280"/>
        <v>14137.16694115407</v>
      </c>
    </row>
    <row r="788" spans="1:29" x14ac:dyDescent="0.35">
      <c r="A788" s="48" t="s">
        <v>121</v>
      </c>
      <c r="B788" s="53">
        <v>44642</v>
      </c>
      <c r="C788" s="48">
        <v>19</v>
      </c>
      <c r="D788" s="48" t="s">
        <v>56</v>
      </c>
      <c r="E788" s="48" t="str">
        <f t="shared" si="281"/>
        <v>DP19B</v>
      </c>
      <c r="F788" s="54">
        <v>144.6191077</v>
      </c>
      <c r="G788" s="54">
        <v>-38.252502980000003</v>
      </c>
      <c r="I788" s="28">
        <v>140</v>
      </c>
      <c r="J788" s="28">
        <v>70</v>
      </c>
      <c r="K788" s="28">
        <v>75</v>
      </c>
      <c r="L788" s="48">
        <f t="shared" ref="L788" si="285">0.00000628 *(((J788*K788)*I788)^1.4)</f>
        <v>1025.0898148614433</v>
      </c>
      <c r="M788">
        <f t="shared" si="283"/>
        <v>1.0250898148614433</v>
      </c>
      <c r="N788" s="48">
        <f t="shared" ref="N788" si="286">L788*0.4718</f>
        <v>483.63737465162893</v>
      </c>
      <c r="O788" s="28">
        <v>120</v>
      </c>
      <c r="P788" s="28">
        <v>80</v>
      </c>
      <c r="Q788" s="28">
        <v>80</v>
      </c>
      <c r="Y788">
        <v>5</v>
      </c>
      <c r="Z788">
        <v>2</v>
      </c>
      <c r="AA788">
        <v>0</v>
      </c>
      <c r="AB788">
        <v>0</v>
      </c>
      <c r="AC788">
        <f t="shared" si="280"/>
        <v>25132.741228718343</v>
      </c>
    </row>
    <row r="789" spans="1:29" x14ac:dyDescent="0.35">
      <c r="A789" s="48" t="s">
        <v>121</v>
      </c>
      <c r="B789" s="53">
        <v>44642</v>
      </c>
      <c r="C789" s="48">
        <v>19</v>
      </c>
      <c r="D789" s="48" t="s">
        <v>56</v>
      </c>
      <c r="E789" s="48" t="str">
        <f t="shared" si="281"/>
        <v>DP19B</v>
      </c>
      <c r="F789" s="54">
        <v>144.6191077</v>
      </c>
      <c r="G789" s="54">
        <v>-38.252502980000003</v>
      </c>
      <c r="I789" s="28"/>
      <c r="J789" s="28"/>
      <c r="K789" s="28"/>
      <c r="O789" s="28">
        <v>115</v>
      </c>
      <c r="P789" s="28">
        <v>80</v>
      </c>
      <c r="Q789" s="28">
        <v>80</v>
      </c>
      <c r="Y789">
        <v>5</v>
      </c>
      <c r="Z789">
        <v>2</v>
      </c>
      <c r="AA789">
        <v>0</v>
      </c>
      <c r="AB789">
        <v>0</v>
      </c>
      <c r="AC789">
        <f t="shared" si="280"/>
        <v>25132.741228718343</v>
      </c>
    </row>
    <row r="790" spans="1:29" x14ac:dyDescent="0.35">
      <c r="A790" s="48" t="s">
        <v>121</v>
      </c>
      <c r="B790" s="53">
        <v>44642</v>
      </c>
      <c r="C790" s="48">
        <v>19</v>
      </c>
      <c r="D790" s="48" t="s">
        <v>56</v>
      </c>
      <c r="E790" s="48" t="str">
        <f t="shared" si="281"/>
        <v>DP19B</v>
      </c>
      <c r="F790" s="54">
        <v>144.6191077</v>
      </c>
      <c r="G790" s="54">
        <v>-38.252502980000003</v>
      </c>
      <c r="I790" s="28"/>
      <c r="J790" s="28"/>
      <c r="K790" s="28"/>
      <c r="O790" s="28">
        <v>110</v>
      </c>
      <c r="P790" s="28">
        <v>35</v>
      </c>
      <c r="Q790" s="28">
        <v>55</v>
      </c>
      <c r="Y790">
        <v>5</v>
      </c>
      <c r="Z790">
        <v>2</v>
      </c>
      <c r="AA790">
        <v>0</v>
      </c>
      <c r="AB790">
        <v>0</v>
      </c>
      <c r="AC790">
        <f t="shared" si="280"/>
        <v>7559.4573227004394</v>
      </c>
    </row>
    <row r="791" spans="1:29" x14ac:dyDescent="0.35">
      <c r="A791" s="48" t="s">
        <v>121</v>
      </c>
      <c r="B791" s="53">
        <v>44642</v>
      </c>
      <c r="C791" s="48">
        <v>19</v>
      </c>
      <c r="D791" s="48" t="s">
        <v>56</v>
      </c>
      <c r="E791" s="48" t="str">
        <f t="shared" si="281"/>
        <v>DP19B</v>
      </c>
      <c r="F791" s="54">
        <v>144.6191077</v>
      </c>
      <c r="G791" s="54">
        <v>-38.252502980000003</v>
      </c>
      <c r="I791" s="28"/>
      <c r="J791" s="28"/>
      <c r="K791" s="28"/>
      <c r="O791" s="28">
        <v>120</v>
      </c>
      <c r="P791" s="28">
        <v>70</v>
      </c>
      <c r="Q791" s="28">
        <v>80</v>
      </c>
      <c r="Y791">
        <v>5</v>
      </c>
      <c r="Z791">
        <v>2</v>
      </c>
      <c r="AA791">
        <v>0</v>
      </c>
      <c r="AB791">
        <v>0</v>
      </c>
      <c r="AC791">
        <f t="shared" si="280"/>
        <v>21991.148575128551</v>
      </c>
    </row>
    <row r="792" spans="1:29" x14ac:dyDescent="0.35">
      <c r="A792" s="48" t="s">
        <v>121</v>
      </c>
      <c r="B792" s="53">
        <v>44642</v>
      </c>
      <c r="C792" s="48">
        <v>20</v>
      </c>
      <c r="D792" s="48" t="s">
        <v>7</v>
      </c>
      <c r="E792" s="48" t="str">
        <f t="shared" si="281"/>
        <v>DP20A</v>
      </c>
      <c r="F792" s="54">
        <v>144.61915529999999</v>
      </c>
      <c r="G792" s="54">
        <v>-38.252544720000003</v>
      </c>
      <c r="Y792">
        <v>0</v>
      </c>
      <c r="Z792">
        <v>0</v>
      </c>
      <c r="AA792">
        <v>0</v>
      </c>
      <c r="AB792">
        <v>0</v>
      </c>
      <c r="AC792">
        <f t="shared" si="280"/>
        <v>0</v>
      </c>
    </row>
    <row r="793" spans="1:29" x14ac:dyDescent="0.35">
      <c r="A793" s="48" t="s">
        <v>121</v>
      </c>
      <c r="B793" s="53">
        <v>44642</v>
      </c>
      <c r="C793" s="48">
        <v>20</v>
      </c>
      <c r="D793" s="48" t="s">
        <v>7</v>
      </c>
      <c r="E793" s="48" t="str">
        <f t="shared" si="281"/>
        <v>DP20A</v>
      </c>
      <c r="F793" s="54">
        <v>144.61915529999999</v>
      </c>
      <c r="G793" s="54">
        <v>-38.252544720000003</v>
      </c>
      <c r="Y793">
        <v>0</v>
      </c>
      <c r="Z793">
        <v>0</v>
      </c>
      <c r="AA793">
        <v>0</v>
      </c>
      <c r="AB793">
        <v>0</v>
      </c>
      <c r="AC793">
        <f t="shared" si="280"/>
        <v>0</v>
      </c>
    </row>
    <row r="794" spans="1:29" x14ac:dyDescent="0.35">
      <c r="A794" s="48" t="s">
        <v>121</v>
      </c>
      <c r="B794" s="53">
        <v>44642</v>
      </c>
      <c r="C794" s="48">
        <v>20</v>
      </c>
      <c r="D794" s="48" t="s">
        <v>7</v>
      </c>
      <c r="E794" s="48" t="str">
        <f t="shared" si="281"/>
        <v>DP20A</v>
      </c>
      <c r="F794" s="54">
        <v>144.61915529999999</v>
      </c>
      <c r="G794" s="54">
        <v>-38.252544720000003</v>
      </c>
      <c r="Y794">
        <v>0</v>
      </c>
      <c r="Z794">
        <v>0</v>
      </c>
      <c r="AA794">
        <v>0</v>
      </c>
      <c r="AB794">
        <v>0</v>
      </c>
      <c r="AC794">
        <f t="shared" si="280"/>
        <v>0</v>
      </c>
    </row>
    <row r="795" spans="1:29" x14ac:dyDescent="0.35">
      <c r="A795" s="48" t="s">
        <v>121</v>
      </c>
      <c r="B795" s="53">
        <v>44642</v>
      </c>
      <c r="C795" s="48">
        <v>20</v>
      </c>
      <c r="D795" s="48" t="s">
        <v>7</v>
      </c>
      <c r="E795" s="48" t="str">
        <f t="shared" si="281"/>
        <v>DP20A</v>
      </c>
      <c r="F795" s="54">
        <v>144.61915529999999</v>
      </c>
      <c r="G795" s="54">
        <v>-38.252544720000003</v>
      </c>
      <c r="Y795">
        <v>0</v>
      </c>
      <c r="Z795">
        <v>0</v>
      </c>
      <c r="AA795">
        <v>0</v>
      </c>
      <c r="AB795">
        <v>0</v>
      </c>
      <c r="AC795">
        <f t="shared" si="280"/>
        <v>0</v>
      </c>
    </row>
    <row r="796" spans="1:29" x14ac:dyDescent="0.35">
      <c r="A796" s="48" t="s">
        <v>121</v>
      </c>
      <c r="B796" s="53">
        <v>44642</v>
      </c>
      <c r="C796" s="48">
        <v>20</v>
      </c>
      <c r="D796" s="48" t="s">
        <v>7</v>
      </c>
      <c r="E796" s="48" t="str">
        <f t="shared" si="281"/>
        <v>DP20A</v>
      </c>
      <c r="F796" s="54">
        <v>144.61915529999999</v>
      </c>
      <c r="G796" s="54">
        <v>-38.252544720000003</v>
      </c>
      <c r="Y796">
        <v>0</v>
      </c>
      <c r="Z796">
        <v>0</v>
      </c>
      <c r="AA796">
        <v>0</v>
      </c>
      <c r="AB796">
        <v>0</v>
      </c>
      <c r="AC796">
        <f t="shared" si="280"/>
        <v>0</v>
      </c>
    </row>
    <row r="797" spans="1:29" x14ac:dyDescent="0.35">
      <c r="A797" s="48" t="s">
        <v>121</v>
      </c>
      <c r="B797" s="53">
        <v>44642</v>
      </c>
      <c r="C797" s="48">
        <v>20</v>
      </c>
      <c r="D797" s="48" t="s">
        <v>56</v>
      </c>
      <c r="E797" s="48" t="str">
        <f t="shared" si="281"/>
        <v>DP20B</v>
      </c>
      <c r="F797" s="54">
        <v>144.61921359999999</v>
      </c>
      <c r="G797" s="54">
        <v>-38.252548490000002</v>
      </c>
      <c r="Y797">
        <v>0</v>
      </c>
      <c r="Z797">
        <v>0</v>
      </c>
      <c r="AA797">
        <v>0</v>
      </c>
      <c r="AB797">
        <v>0</v>
      </c>
      <c r="AC797">
        <f t="shared" si="280"/>
        <v>0</v>
      </c>
    </row>
    <row r="798" spans="1:29" x14ac:dyDescent="0.35">
      <c r="A798" s="48" t="s">
        <v>121</v>
      </c>
      <c r="B798" s="53">
        <v>44642</v>
      </c>
      <c r="C798" s="48">
        <v>20</v>
      </c>
      <c r="D798" s="48" t="s">
        <v>56</v>
      </c>
      <c r="E798" s="48" t="str">
        <f t="shared" si="281"/>
        <v>DP20B</v>
      </c>
      <c r="F798" s="54">
        <v>144.61921359999999</v>
      </c>
      <c r="G798" s="54">
        <v>-38.252548490000002</v>
      </c>
      <c r="Y798">
        <v>0</v>
      </c>
      <c r="Z798">
        <v>0</v>
      </c>
      <c r="AA798">
        <v>0</v>
      </c>
      <c r="AB798">
        <v>0</v>
      </c>
      <c r="AC798">
        <f t="shared" si="280"/>
        <v>0</v>
      </c>
    </row>
    <row r="799" spans="1:29" x14ac:dyDescent="0.35">
      <c r="A799" s="48" t="s">
        <v>121</v>
      </c>
      <c r="B799" s="53">
        <v>44642</v>
      </c>
      <c r="C799" s="48">
        <v>20</v>
      </c>
      <c r="D799" s="48" t="s">
        <v>56</v>
      </c>
      <c r="E799" s="48" t="str">
        <f t="shared" si="281"/>
        <v>DP20B</v>
      </c>
      <c r="F799" s="54">
        <v>144.61921359999999</v>
      </c>
      <c r="G799" s="54">
        <v>-38.252548490000002</v>
      </c>
      <c r="Y799">
        <v>0</v>
      </c>
      <c r="Z799">
        <v>0</v>
      </c>
      <c r="AA799">
        <v>0</v>
      </c>
      <c r="AB799">
        <v>0</v>
      </c>
      <c r="AC799">
        <f t="shared" si="280"/>
        <v>0</v>
      </c>
    </row>
    <row r="800" spans="1:29" x14ac:dyDescent="0.35">
      <c r="A800" s="48" t="s">
        <v>121</v>
      </c>
      <c r="B800" s="53">
        <v>44642</v>
      </c>
      <c r="C800" s="48">
        <v>20</v>
      </c>
      <c r="D800" s="48" t="s">
        <v>56</v>
      </c>
      <c r="E800" s="48" t="str">
        <f t="shared" si="281"/>
        <v>DP20B</v>
      </c>
      <c r="F800" s="54">
        <v>144.61921359999999</v>
      </c>
      <c r="G800" s="54">
        <v>-38.252548490000002</v>
      </c>
      <c r="Y800">
        <v>0</v>
      </c>
      <c r="Z800">
        <v>0</v>
      </c>
      <c r="AA800">
        <v>0</v>
      </c>
      <c r="AB800">
        <v>0</v>
      </c>
      <c r="AC800">
        <f t="shared" si="280"/>
        <v>0</v>
      </c>
    </row>
    <row r="801" spans="1:29" x14ac:dyDescent="0.35">
      <c r="A801" s="48" t="s">
        <v>121</v>
      </c>
      <c r="B801" s="53">
        <v>44642</v>
      </c>
      <c r="C801" s="48">
        <v>20</v>
      </c>
      <c r="D801" s="48" t="s">
        <v>56</v>
      </c>
      <c r="E801" s="48" t="str">
        <f t="shared" si="281"/>
        <v>DP20B</v>
      </c>
      <c r="F801" s="54">
        <v>144.61921359999999</v>
      </c>
      <c r="G801" s="54">
        <v>-38.252548490000002</v>
      </c>
      <c r="Y801">
        <v>0</v>
      </c>
      <c r="Z801">
        <v>0</v>
      </c>
      <c r="AA801">
        <v>0</v>
      </c>
      <c r="AB801">
        <v>0</v>
      </c>
      <c r="AC801">
        <f t="shared" si="280"/>
        <v>0</v>
      </c>
    </row>
    <row r="802" spans="1:29" x14ac:dyDescent="0.35">
      <c r="A802" s="48" t="s">
        <v>121</v>
      </c>
      <c r="B802" s="53">
        <v>44643</v>
      </c>
      <c r="C802" s="48">
        <v>21</v>
      </c>
      <c r="D802" s="48" t="s">
        <v>7</v>
      </c>
      <c r="E802" s="48" t="str">
        <f t="shared" si="281"/>
        <v>DP21A</v>
      </c>
      <c r="F802" s="54">
        <v>144.61892470000001</v>
      </c>
      <c r="G802" s="54">
        <v>-38.252668739999997</v>
      </c>
      <c r="O802" s="28">
        <v>150</v>
      </c>
      <c r="P802" s="28">
        <v>100</v>
      </c>
      <c r="Q802" s="28">
        <v>80</v>
      </c>
      <c r="R802" s="28">
        <v>10</v>
      </c>
      <c r="Y802">
        <v>4</v>
      </c>
      <c r="Z802">
        <v>0</v>
      </c>
      <c r="AA802">
        <v>6.25</v>
      </c>
      <c r="AB802">
        <v>0</v>
      </c>
      <c r="AC802">
        <f t="shared" si="280"/>
        <v>25132.741228718343</v>
      </c>
    </row>
    <row r="803" spans="1:29" x14ac:dyDescent="0.35">
      <c r="A803" s="48" t="s">
        <v>121</v>
      </c>
      <c r="B803" s="53">
        <v>44644</v>
      </c>
      <c r="C803" s="48">
        <v>21</v>
      </c>
      <c r="D803" s="48" t="s">
        <v>7</v>
      </c>
      <c r="E803" s="48" t="str">
        <f t="shared" si="281"/>
        <v>DP21A</v>
      </c>
      <c r="F803" s="54">
        <v>144.61892470000001</v>
      </c>
      <c r="G803" s="54">
        <v>-38.252668739999997</v>
      </c>
      <c r="O803" s="28">
        <v>100</v>
      </c>
      <c r="P803" s="28">
        <v>75</v>
      </c>
      <c r="Q803" s="28">
        <v>70</v>
      </c>
      <c r="R803" s="28">
        <v>10</v>
      </c>
      <c r="Y803">
        <v>4</v>
      </c>
      <c r="Z803">
        <v>0</v>
      </c>
      <c r="AA803">
        <v>6.25</v>
      </c>
      <c r="AB803">
        <v>0</v>
      </c>
      <c r="AC803">
        <f t="shared" si="280"/>
        <v>16493.361431346413</v>
      </c>
    </row>
    <row r="804" spans="1:29" x14ac:dyDescent="0.35">
      <c r="A804" s="48" t="s">
        <v>121</v>
      </c>
      <c r="B804" s="53">
        <v>44645</v>
      </c>
      <c r="C804" s="48">
        <v>21</v>
      </c>
      <c r="D804" s="48" t="s">
        <v>7</v>
      </c>
      <c r="E804" s="48" t="str">
        <f t="shared" si="281"/>
        <v>DP21A</v>
      </c>
      <c r="F804" s="54">
        <v>144.61892470000001</v>
      </c>
      <c r="G804" s="54">
        <v>-38.252668739999997</v>
      </c>
      <c r="O804" s="28">
        <v>120</v>
      </c>
      <c r="P804" s="28">
        <v>35</v>
      </c>
      <c r="Q804" s="28">
        <v>40</v>
      </c>
      <c r="R804" s="28">
        <v>5</v>
      </c>
      <c r="Y804">
        <v>4</v>
      </c>
      <c r="Z804">
        <v>0</v>
      </c>
      <c r="AA804">
        <v>6.25</v>
      </c>
      <c r="AB804">
        <v>0</v>
      </c>
      <c r="AC804">
        <f t="shared" si="280"/>
        <v>4398.22971502571</v>
      </c>
    </row>
    <row r="805" spans="1:29" x14ac:dyDescent="0.35">
      <c r="A805" s="48" t="s">
        <v>121</v>
      </c>
      <c r="B805" s="53">
        <v>44646</v>
      </c>
      <c r="C805" s="48">
        <v>21</v>
      </c>
      <c r="D805" s="48" t="s">
        <v>7</v>
      </c>
      <c r="E805" s="48" t="str">
        <f t="shared" si="281"/>
        <v>DP21A</v>
      </c>
      <c r="F805" s="54">
        <v>144.61892470000001</v>
      </c>
      <c r="G805" s="54">
        <v>-38.252668739999997</v>
      </c>
      <c r="O805" s="28">
        <v>130</v>
      </c>
      <c r="P805" s="28">
        <v>40</v>
      </c>
      <c r="Q805" s="28">
        <v>35</v>
      </c>
      <c r="R805" s="28"/>
      <c r="Y805">
        <v>4</v>
      </c>
      <c r="Z805">
        <v>0</v>
      </c>
      <c r="AA805">
        <v>6.25</v>
      </c>
      <c r="AB805">
        <v>0</v>
      </c>
      <c r="AC805">
        <f t="shared" si="280"/>
        <v>4398.22971502571</v>
      </c>
    </row>
    <row r="806" spans="1:29" x14ac:dyDescent="0.35">
      <c r="A806" s="48" t="s">
        <v>121</v>
      </c>
      <c r="B806" s="53">
        <v>44647</v>
      </c>
      <c r="C806" s="48">
        <v>21</v>
      </c>
      <c r="D806" s="48" t="s">
        <v>7</v>
      </c>
      <c r="E806" s="48" t="str">
        <f t="shared" si="281"/>
        <v>DP21A</v>
      </c>
      <c r="F806" s="54">
        <v>144.61892470000001</v>
      </c>
      <c r="G806" s="54">
        <v>-38.252668739999997</v>
      </c>
      <c r="O806" s="28"/>
      <c r="P806" s="28"/>
      <c r="Q806" s="28"/>
      <c r="R806" s="28"/>
      <c r="Y806">
        <v>4</v>
      </c>
      <c r="Z806">
        <v>0</v>
      </c>
      <c r="AA806">
        <v>6.25</v>
      </c>
      <c r="AB806">
        <v>0</v>
      </c>
      <c r="AC806">
        <f t="shared" si="280"/>
        <v>0</v>
      </c>
    </row>
    <row r="807" spans="1:29" x14ac:dyDescent="0.35">
      <c r="A807" s="48" t="s">
        <v>121</v>
      </c>
      <c r="B807" s="53">
        <v>44648</v>
      </c>
      <c r="C807" s="48">
        <v>21</v>
      </c>
      <c r="D807" s="48" t="s">
        <v>56</v>
      </c>
      <c r="E807" s="48" t="str">
        <f t="shared" si="281"/>
        <v>DP21B</v>
      </c>
      <c r="F807" s="54">
        <v>144.6189852</v>
      </c>
      <c r="G807" s="54">
        <v>-38.252678660000001</v>
      </c>
      <c r="I807" s="28">
        <v>45</v>
      </c>
      <c r="J807" s="28">
        <v>42</v>
      </c>
      <c r="K807" s="28">
        <v>40</v>
      </c>
      <c r="L807" s="48">
        <f t="shared" ref="L807" si="287">0.00000628 *(((J807*K807)*I807)^1.4)</f>
        <v>42.451218196348371</v>
      </c>
      <c r="M807">
        <f t="shared" ref="M807:M808" si="288">L807/1000</f>
        <v>4.2451218196348374E-2</v>
      </c>
      <c r="N807" s="48">
        <f t="shared" ref="N807" si="289">L807*0.4718</f>
        <v>20.028484745037161</v>
      </c>
      <c r="O807" s="28">
        <v>107</v>
      </c>
      <c r="P807" s="28">
        <v>75</v>
      </c>
      <c r="Q807" s="28">
        <v>70</v>
      </c>
      <c r="R807" s="28">
        <v>4</v>
      </c>
      <c r="Y807">
        <v>5</v>
      </c>
      <c r="Z807">
        <v>2</v>
      </c>
      <c r="AA807">
        <v>38.75</v>
      </c>
      <c r="AB807">
        <v>0</v>
      </c>
      <c r="AC807">
        <f t="shared" si="280"/>
        <v>20616.701789183018</v>
      </c>
    </row>
    <row r="808" spans="1:29" x14ac:dyDescent="0.35">
      <c r="A808" s="48" t="s">
        <v>121</v>
      </c>
      <c r="B808" s="53">
        <v>44649</v>
      </c>
      <c r="C808" s="48">
        <v>21</v>
      </c>
      <c r="D808" s="48" t="s">
        <v>56</v>
      </c>
      <c r="E808" s="48" t="str">
        <f t="shared" si="281"/>
        <v>DP21B</v>
      </c>
      <c r="F808" s="54">
        <v>144.6189852</v>
      </c>
      <c r="G808" s="54">
        <v>-38.252678660000001</v>
      </c>
      <c r="I808" s="28">
        <v>76</v>
      </c>
      <c r="J808" s="28">
        <v>85</v>
      </c>
      <c r="K808" s="28">
        <v>50</v>
      </c>
      <c r="L808" s="48">
        <f t="shared" ref="L808" si="290">0.00000628 *(((J808*K808)*I808)^1.4)</f>
        <v>324.22251851479132</v>
      </c>
      <c r="M808">
        <f t="shared" si="288"/>
        <v>0.32422251851479134</v>
      </c>
      <c r="N808" s="48">
        <f t="shared" ref="N808" si="291">L808*0.4718</f>
        <v>152.96818423527856</v>
      </c>
      <c r="O808" s="28">
        <v>110</v>
      </c>
      <c r="P808" s="28">
        <v>100</v>
      </c>
      <c r="Q808" s="28">
        <v>65</v>
      </c>
      <c r="R808" s="28">
        <v>4</v>
      </c>
      <c r="Y808">
        <v>5</v>
      </c>
      <c r="Z808">
        <v>2</v>
      </c>
      <c r="AA808">
        <v>38.75</v>
      </c>
      <c r="AB808">
        <v>0</v>
      </c>
      <c r="AC808">
        <f t="shared" si="280"/>
        <v>25525.440310417071</v>
      </c>
    </row>
    <row r="809" spans="1:29" x14ac:dyDescent="0.35">
      <c r="A809" s="48" t="s">
        <v>121</v>
      </c>
      <c r="B809" s="53">
        <v>44650</v>
      </c>
      <c r="C809" s="48">
        <v>21</v>
      </c>
      <c r="D809" s="48" t="s">
        <v>56</v>
      </c>
      <c r="E809" s="48" t="str">
        <f t="shared" si="281"/>
        <v>DP21B</v>
      </c>
      <c r="F809" s="54">
        <v>144.6189852</v>
      </c>
      <c r="G809" s="54">
        <v>-38.252678660000001</v>
      </c>
      <c r="I809" s="28"/>
      <c r="J809" s="28"/>
      <c r="K809" s="28"/>
      <c r="O809" s="28">
        <v>110</v>
      </c>
      <c r="P809" s="28">
        <v>50</v>
      </c>
      <c r="Q809" s="28">
        <v>30</v>
      </c>
      <c r="R809" s="28">
        <v>5</v>
      </c>
      <c r="Y809">
        <v>5</v>
      </c>
      <c r="Z809">
        <v>2</v>
      </c>
      <c r="AA809">
        <v>38.75</v>
      </c>
      <c r="AB809">
        <v>0</v>
      </c>
      <c r="AC809">
        <f t="shared" si="280"/>
        <v>5890.4862254808622</v>
      </c>
    </row>
    <row r="810" spans="1:29" x14ac:dyDescent="0.35">
      <c r="A810" s="48" t="s">
        <v>121</v>
      </c>
      <c r="B810" s="53">
        <v>44651</v>
      </c>
      <c r="C810" s="48">
        <v>21</v>
      </c>
      <c r="D810" s="48" t="s">
        <v>56</v>
      </c>
      <c r="E810" s="48" t="str">
        <f t="shared" si="281"/>
        <v>DP21B</v>
      </c>
      <c r="F810" s="54">
        <v>144.6189852</v>
      </c>
      <c r="G810" s="54">
        <v>-38.252678660000001</v>
      </c>
      <c r="I810" s="28"/>
      <c r="J810" s="28"/>
      <c r="K810" s="28"/>
      <c r="O810" s="28">
        <v>110</v>
      </c>
      <c r="P810" s="28">
        <v>35</v>
      </c>
      <c r="Q810" s="28">
        <v>33</v>
      </c>
      <c r="R810" s="28"/>
      <c r="Y810">
        <v>5</v>
      </c>
      <c r="Z810">
        <v>2</v>
      </c>
      <c r="AA810">
        <v>38.75</v>
      </c>
      <c r="AB810">
        <v>0</v>
      </c>
      <c r="AC810">
        <f t="shared" si="280"/>
        <v>4535.6743936202638</v>
      </c>
    </row>
    <row r="811" spans="1:29" x14ac:dyDescent="0.35">
      <c r="A811" s="48" t="s">
        <v>121</v>
      </c>
      <c r="B811" s="53">
        <v>44652</v>
      </c>
      <c r="C811" s="48">
        <v>21</v>
      </c>
      <c r="D811" s="48" t="s">
        <v>56</v>
      </c>
      <c r="E811" s="48" t="str">
        <f t="shared" si="281"/>
        <v>DP21B</v>
      </c>
      <c r="F811" s="54">
        <v>144.6189852</v>
      </c>
      <c r="G811" s="54">
        <v>-38.252678660000001</v>
      </c>
      <c r="I811" s="28"/>
      <c r="J811" s="28"/>
      <c r="K811" s="28"/>
      <c r="O811" s="28">
        <v>100</v>
      </c>
      <c r="P811" s="28">
        <v>50</v>
      </c>
      <c r="Q811" s="28">
        <v>50</v>
      </c>
      <c r="R811" s="28"/>
      <c r="Y811">
        <v>5</v>
      </c>
      <c r="Z811">
        <v>2</v>
      </c>
      <c r="AA811">
        <v>38.75</v>
      </c>
      <c r="AB811">
        <v>0</v>
      </c>
      <c r="AC811">
        <f t="shared" si="280"/>
        <v>9817.4770424681028</v>
      </c>
    </row>
    <row r="812" spans="1:29" x14ac:dyDescent="0.35">
      <c r="A812" s="48" t="s">
        <v>121</v>
      </c>
      <c r="B812" s="53">
        <v>44653</v>
      </c>
      <c r="C812" s="48">
        <v>22</v>
      </c>
      <c r="D812" s="48" t="s">
        <v>7</v>
      </c>
      <c r="E812" s="48" t="str">
        <f t="shared" si="281"/>
        <v>DP22A</v>
      </c>
      <c r="F812" s="54">
        <v>144.61919380000001</v>
      </c>
      <c r="G812" s="54">
        <v>-38.252728750000003</v>
      </c>
      <c r="I812" s="54"/>
      <c r="Y812">
        <v>0</v>
      </c>
      <c r="Z812">
        <v>0</v>
      </c>
      <c r="AA812">
        <v>0</v>
      </c>
      <c r="AB812">
        <v>0</v>
      </c>
      <c r="AC812">
        <f t="shared" si="280"/>
        <v>0</v>
      </c>
    </row>
    <row r="813" spans="1:29" x14ac:dyDescent="0.35">
      <c r="A813" s="48" t="s">
        <v>121</v>
      </c>
      <c r="B813" s="53">
        <v>44654</v>
      </c>
      <c r="C813" s="48">
        <v>22</v>
      </c>
      <c r="D813" s="48" t="s">
        <v>7</v>
      </c>
      <c r="E813" s="48" t="str">
        <f t="shared" si="281"/>
        <v>DP22A</v>
      </c>
      <c r="F813" s="54">
        <v>144.61919380000001</v>
      </c>
      <c r="G813" s="54">
        <v>-38.252728750000003</v>
      </c>
      <c r="I813" s="54"/>
      <c r="Y813">
        <v>0</v>
      </c>
      <c r="Z813">
        <v>0</v>
      </c>
      <c r="AA813">
        <v>0</v>
      </c>
      <c r="AB813">
        <v>0</v>
      </c>
      <c r="AC813">
        <f t="shared" si="280"/>
        <v>0</v>
      </c>
    </row>
    <row r="814" spans="1:29" x14ac:dyDescent="0.35">
      <c r="A814" s="48" t="s">
        <v>121</v>
      </c>
      <c r="B814" s="53">
        <v>44655</v>
      </c>
      <c r="C814" s="48">
        <v>22</v>
      </c>
      <c r="D814" s="48" t="s">
        <v>7</v>
      </c>
      <c r="E814" s="48" t="str">
        <f t="shared" si="281"/>
        <v>DP22A</v>
      </c>
      <c r="F814" s="54">
        <v>144.61919380000001</v>
      </c>
      <c r="G814" s="54">
        <v>-38.252728750000003</v>
      </c>
      <c r="Y814">
        <v>0</v>
      </c>
      <c r="Z814">
        <v>0</v>
      </c>
      <c r="AA814">
        <v>0</v>
      </c>
      <c r="AB814">
        <v>0</v>
      </c>
      <c r="AC814">
        <f t="shared" si="280"/>
        <v>0</v>
      </c>
    </row>
    <row r="815" spans="1:29" x14ac:dyDescent="0.35">
      <c r="A815" s="48" t="s">
        <v>121</v>
      </c>
      <c r="B815" s="53">
        <v>44656</v>
      </c>
      <c r="C815" s="48">
        <v>22</v>
      </c>
      <c r="D815" s="48" t="s">
        <v>7</v>
      </c>
      <c r="E815" s="48" t="str">
        <f t="shared" si="281"/>
        <v>DP22A</v>
      </c>
      <c r="F815" s="54">
        <v>144.61919380000001</v>
      </c>
      <c r="G815" s="54">
        <v>-38.252728750000003</v>
      </c>
      <c r="Y815">
        <v>0</v>
      </c>
      <c r="Z815">
        <v>0</v>
      </c>
      <c r="AA815">
        <v>0</v>
      </c>
      <c r="AB815">
        <v>0</v>
      </c>
      <c r="AC815">
        <f t="shared" si="280"/>
        <v>0</v>
      </c>
    </row>
    <row r="816" spans="1:29" x14ac:dyDescent="0.35">
      <c r="A816" s="48" t="s">
        <v>121</v>
      </c>
      <c r="B816" s="53">
        <v>44657</v>
      </c>
      <c r="C816" s="48">
        <v>22</v>
      </c>
      <c r="D816" s="48" t="s">
        <v>7</v>
      </c>
      <c r="E816" s="48" t="str">
        <f t="shared" si="281"/>
        <v>DP22A</v>
      </c>
      <c r="F816" s="54">
        <v>144.61919380000001</v>
      </c>
      <c r="G816" s="54">
        <v>-38.252728750000003</v>
      </c>
      <c r="Y816">
        <v>0</v>
      </c>
      <c r="Z816">
        <v>0</v>
      </c>
      <c r="AA816">
        <v>0</v>
      </c>
      <c r="AB816">
        <v>0</v>
      </c>
      <c r="AC816">
        <f t="shared" si="280"/>
        <v>0</v>
      </c>
    </row>
    <row r="817" spans="1:29" x14ac:dyDescent="0.35">
      <c r="A817" s="48" t="s">
        <v>121</v>
      </c>
      <c r="B817" s="53">
        <v>44658</v>
      </c>
      <c r="C817" s="48">
        <v>22</v>
      </c>
      <c r="D817" s="48" t="s">
        <v>56</v>
      </c>
      <c r="E817" s="48" t="str">
        <f t="shared" si="281"/>
        <v>DP22B</v>
      </c>
      <c r="F817" s="54">
        <v>144.61924550000001</v>
      </c>
      <c r="G817" s="54">
        <v>-38.252730030000002</v>
      </c>
      <c r="Y817">
        <v>0</v>
      </c>
      <c r="Z817">
        <v>0</v>
      </c>
      <c r="AA817">
        <v>0</v>
      </c>
      <c r="AB817">
        <v>0</v>
      </c>
      <c r="AC817">
        <f t="shared" si="280"/>
        <v>0</v>
      </c>
    </row>
    <row r="818" spans="1:29" x14ac:dyDescent="0.35">
      <c r="A818" s="48" t="s">
        <v>121</v>
      </c>
      <c r="B818" s="53">
        <v>44659</v>
      </c>
      <c r="C818" s="48">
        <v>22</v>
      </c>
      <c r="D818" s="48" t="s">
        <v>56</v>
      </c>
      <c r="E818" s="48" t="str">
        <f t="shared" si="281"/>
        <v>DP22B</v>
      </c>
      <c r="F818" s="54">
        <v>144.61924550000001</v>
      </c>
      <c r="G818" s="54">
        <v>-38.252730030000002</v>
      </c>
      <c r="Y818">
        <v>0</v>
      </c>
      <c r="Z818">
        <v>0</v>
      </c>
      <c r="AA818">
        <v>0</v>
      </c>
      <c r="AB818">
        <v>0</v>
      </c>
      <c r="AC818">
        <f t="shared" si="280"/>
        <v>0</v>
      </c>
    </row>
    <row r="819" spans="1:29" x14ac:dyDescent="0.35">
      <c r="A819" s="48" t="s">
        <v>121</v>
      </c>
      <c r="B819" s="53">
        <v>44660</v>
      </c>
      <c r="C819" s="48">
        <v>22</v>
      </c>
      <c r="D819" s="48" t="s">
        <v>56</v>
      </c>
      <c r="E819" s="48" t="str">
        <f t="shared" si="281"/>
        <v>DP22B</v>
      </c>
      <c r="F819" s="54">
        <v>144.61924550000001</v>
      </c>
      <c r="G819" s="54">
        <v>-38.252730030000002</v>
      </c>
      <c r="Y819">
        <v>0</v>
      </c>
      <c r="Z819">
        <v>0</v>
      </c>
      <c r="AA819">
        <v>0</v>
      </c>
      <c r="AB819">
        <v>0</v>
      </c>
      <c r="AC819">
        <f t="shared" si="280"/>
        <v>0</v>
      </c>
    </row>
    <row r="820" spans="1:29" x14ac:dyDescent="0.35">
      <c r="A820" s="48" t="s">
        <v>121</v>
      </c>
      <c r="B820" s="53">
        <v>44661</v>
      </c>
      <c r="C820" s="48">
        <v>22</v>
      </c>
      <c r="D820" s="48" t="s">
        <v>56</v>
      </c>
      <c r="E820" s="48" t="str">
        <f t="shared" si="281"/>
        <v>DP22B</v>
      </c>
      <c r="F820" s="54">
        <v>144.61924550000001</v>
      </c>
      <c r="G820" s="54">
        <v>-38.252730030000002</v>
      </c>
      <c r="Y820">
        <v>0</v>
      </c>
      <c r="Z820">
        <v>0</v>
      </c>
      <c r="AA820">
        <v>0</v>
      </c>
      <c r="AB820">
        <v>0</v>
      </c>
      <c r="AC820">
        <f t="shared" si="280"/>
        <v>0</v>
      </c>
    </row>
    <row r="821" spans="1:29" x14ac:dyDescent="0.35">
      <c r="A821" s="48" t="s">
        <v>121</v>
      </c>
      <c r="B821" s="53">
        <v>44662</v>
      </c>
      <c r="C821" s="48">
        <v>22</v>
      </c>
      <c r="D821" s="48" t="s">
        <v>56</v>
      </c>
      <c r="E821" s="48" t="str">
        <f t="shared" si="281"/>
        <v>DP22B</v>
      </c>
      <c r="F821" s="54">
        <v>144.61924550000001</v>
      </c>
      <c r="G821" s="54">
        <v>-38.252730030000002</v>
      </c>
      <c r="Y821">
        <v>0</v>
      </c>
      <c r="Z821">
        <v>0</v>
      </c>
      <c r="AA821">
        <v>0</v>
      </c>
      <c r="AB821">
        <v>0</v>
      </c>
      <c r="AC821">
        <f t="shared" si="280"/>
        <v>0</v>
      </c>
    </row>
    <row r="822" spans="1:29" x14ac:dyDescent="0.35">
      <c r="A822" s="48" t="s">
        <v>121</v>
      </c>
      <c r="B822" s="53">
        <v>44663</v>
      </c>
      <c r="C822" s="48">
        <v>23</v>
      </c>
      <c r="D822" s="48" t="s">
        <v>7</v>
      </c>
      <c r="E822" s="48" t="str">
        <f t="shared" si="281"/>
        <v>DP23A</v>
      </c>
      <c r="F822" s="54">
        <v>144.6188301</v>
      </c>
      <c r="G822" s="54">
        <v>-38.252786610000001</v>
      </c>
      <c r="O822" s="28">
        <v>130</v>
      </c>
      <c r="P822" s="28">
        <v>116</v>
      </c>
      <c r="Q822" s="28">
        <v>105</v>
      </c>
      <c r="Y822">
        <v>5</v>
      </c>
      <c r="Z822">
        <v>0</v>
      </c>
      <c r="AA822">
        <v>0</v>
      </c>
      <c r="AB822">
        <v>0</v>
      </c>
      <c r="AC822">
        <f t="shared" si="280"/>
        <v>47830.748150904597</v>
      </c>
    </row>
    <row r="823" spans="1:29" x14ac:dyDescent="0.35">
      <c r="A823" s="48" t="s">
        <v>121</v>
      </c>
      <c r="B823" s="53">
        <v>44664</v>
      </c>
      <c r="C823" s="48">
        <v>23</v>
      </c>
      <c r="D823" s="48" t="s">
        <v>7</v>
      </c>
      <c r="E823" s="48" t="str">
        <f t="shared" si="281"/>
        <v>DP23A</v>
      </c>
      <c r="F823" s="54">
        <v>144.6188301</v>
      </c>
      <c r="G823" s="54">
        <v>-38.252786610000001</v>
      </c>
      <c r="O823" s="28">
        <v>110</v>
      </c>
      <c r="P823" s="28">
        <v>70</v>
      </c>
      <c r="Q823" s="28">
        <v>40</v>
      </c>
      <c r="Y823">
        <v>5</v>
      </c>
      <c r="Z823">
        <v>0</v>
      </c>
      <c r="AA823">
        <v>0</v>
      </c>
      <c r="AB823">
        <v>0</v>
      </c>
      <c r="AC823">
        <f t="shared" si="280"/>
        <v>10995.574287564275</v>
      </c>
    </row>
    <row r="824" spans="1:29" x14ac:dyDescent="0.35">
      <c r="A824" s="48" t="s">
        <v>121</v>
      </c>
      <c r="B824" s="53">
        <v>44665</v>
      </c>
      <c r="C824" s="48">
        <v>23</v>
      </c>
      <c r="D824" s="48" t="s">
        <v>7</v>
      </c>
      <c r="E824" s="48" t="str">
        <f t="shared" si="281"/>
        <v>DP23A</v>
      </c>
      <c r="F824" s="54">
        <v>144.6188301</v>
      </c>
      <c r="G824" s="54">
        <v>-38.252786610000001</v>
      </c>
      <c r="O824" s="28">
        <v>110</v>
      </c>
      <c r="P824" s="28">
        <v>55</v>
      </c>
      <c r="Q824" s="28">
        <v>50</v>
      </c>
      <c r="Y824">
        <v>5</v>
      </c>
      <c r="Z824">
        <v>0</v>
      </c>
      <c r="AA824">
        <v>0</v>
      </c>
      <c r="AB824">
        <v>0</v>
      </c>
      <c r="AC824">
        <f t="shared" si="280"/>
        <v>10799.224746714914</v>
      </c>
    </row>
    <row r="825" spans="1:29" x14ac:dyDescent="0.35">
      <c r="A825" s="48" t="s">
        <v>121</v>
      </c>
      <c r="B825" s="53">
        <v>44666</v>
      </c>
      <c r="C825" s="48">
        <v>23</v>
      </c>
      <c r="D825" s="48" t="s">
        <v>7</v>
      </c>
      <c r="E825" s="48" t="str">
        <f t="shared" si="281"/>
        <v>DP23A</v>
      </c>
      <c r="F825" s="54">
        <v>144.6188301</v>
      </c>
      <c r="G825" s="54">
        <v>-38.252786610000001</v>
      </c>
      <c r="O825" s="28">
        <v>105</v>
      </c>
      <c r="P825" s="28">
        <v>60</v>
      </c>
      <c r="Q825" s="28">
        <v>60</v>
      </c>
      <c r="Y825">
        <v>5</v>
      </c>
      <c r="Z825">
        <v>0</v>
      </c>
      <c r="AA825">
        <v>0</v>
      </c>
      <c r="AB825">
        <v>0</v>
      </c>
      <c r="AC825">
        <f t="shared" si="280"/>
        <v>14137.16694115407</v>
      </c>
    </row>
    <row r="826" spans="1:29" x14ac:dyDescent="0.35">
      <c r="A826" s="48" t="s">
        <v>121</v>
      </c>
      <c r="B826" s="53">
        <v>44667</v>
      </c>
      <c r="C826" s="48">
        <v>23</v>
      </c>
      <c r="D826" s="48" t="s">
        <v>7</v>
      </c>
      <c r="E826" s="48" t="str">
        <f t="shared" si="281"/>
        <v>DP23A</v>
      </c>
      <c r="F826" s="54">
        <v>144.6188301</v>
      </c>
      <c r="G826" s="54">
        <v>-38.252786610000001</v>
      </c>
      <c r="O826" s="28">
        <v>110</v>
      </c>
      <c r="P826" s="28">
        <v>70</v>
      </c>
      <c r="Q826" s="28">
        <v>35</v>
      </c>
      <c r="Y826">
        <v>5</v>
      </c>
      <c r="Z826">
        <v>0</v>
      </c>
      <c r="AA826">
        <v>0</v>
      </c>
      <c r="AB826">
        <v>0</v>
      </c>
      <c r="AC826">
        <f t="shared" si="280"/>
        <v>9621.127501618741</v>
      </c>
    </row>
    <row r="827" spans="1:29" x14ac:dyDescent="0.35">
      <c r="A827" s="48" t="s">
        <v>121</v>
      </c>
      <c r="B827" s="53">
        <v>44668</v>
      </c>
      <c r="C827" s="48">
        <v>23</v>
      </c>
      <c r="D827" s="48" t="s">
        <v>56</v>
      </c>
      <c r="E827" s="48" t="str">
        <f t="shared" si="281"/>
        <v>DP23B</v>
      </c>
      <c r="F827" s="54">
        <v>144.61888339999999</v>
      </c>
      <c r="G827" s="54">
        <v>-38.252804869999999</v>
      </c>
      <c r="O827" s="28">
        <v>130</v>
      </c>
      <c r="P827" s="28">
        <v>105</v>
      </c>
      <c r="Q827" s="28">
        <v>110</v>
      </c>
      <c r="R827" s="28">
        <v>20</v>
      </c>
      <c r="S827" s="28">
        <v>10</v>
      </c>
      <c r="T827" s="28">
        <v>11</v>
      </c>
      <c r="U827" s="28">
        <v>9</v>
      </c>
      <c r="V827" s="51">
        <f t="shared" ref="V827" si="292">(0.51*(T827*U827))-0.38215</f>
        <v>50.107849999999999</v>
      </c>
      <c r="W827" s="51">
        <f t="shared" ref="W827" si="293">V827/1000</f>
        <v>5.0107850000000002E-2</v>
      </c>
      <c r="X827" s="51">
        <f t="shared" ref="X827" si="294">V827*0.4718</f>
        <v>23.640883630000001</v>
      </c>
      <c r="Y827">
        <v>5</v>
      </c>
      <c r="Z827">
        <v>0</v>
      </c>
      <c r="AA827">
        <v>5</v>
      </c>
      <c r="AB827">
        <v>48.333333333333336</v>
      </c>
      <c r="AC827">
        <f t="shared" si="280"/>
        <v>45356.743936202642</v>
      </c>
    </row>
    <row r="828" spans="1:29" x14ac:dyDescent="0.35">
      <c r="A828" s="48" t="s">
        <v>121</v>
      </c>
      <c r="B828" s="53">
        <v>44669</v>
      </c>
      <c r="C828" s="48">
        <v>23</v>
      </c>
      <c r="D828" s="48" t="s">
        <v>56</v>
      </c>
      <c r="E828" s="48" t="str">
        <f t="shared" si="281"/>
        <v>DP23B</v>
      </c>
      <c r="F828" s="54">
        <v>144.61888339999999</v>
      </c>
      <c r="G828" s="54">
        <v>-38.252804869999999</v>
      </c>
      <c r="O828" s="28">
        <v>102</v>
      </c>
      <c r="P828" s="28">
        <v>50</v>
      </c>
      <c r="Q828" s="28">
        <v>65</v>
      </c>
      <c r="R828" s="28">
        <v>20</v>
      </c>
      <c r="S828" s="28">
        <v>4.5</v>
      </c>
      <c r="T828" s="28">
        <v>7</v>
      </c>
      <c r="U828" s="28">
        <v>8</v>
      </c>
      <c r="V828" s="51">
        <f t="shared" ref="V828:V829" si="295">(0.51*(T828*U828))-0.38215</f>
        <v>28.177850000000003</v>
      </c>
      <c r="W828" s="51">
        <f t="shared" ref="W828:W829" si="296">V828/1000</f>
        <v>2.8177850000000004E-2</v>
      </c>
      <c r="X828" s="51">
        <f t="shared" ref="X828:X829" si="297">V828*0.4718</f>
        <v>13.294309630000001</v>
      </c>
      <c r="Y828">
        <v>5</v>
      </c>
      <c r="Z828">
        <v>0</v>
      </c>
      <c r="AA828">
        <v>5</v>
      </c>
      <c r="AB828">
        <v>48.333333333333336</v>
      </c>
      <c r="AC828">
        <f t="shared" si="280"/>
        <v>12762.720155208535</v>
      </c>
    </row>
    <row r="829" spans="1:29" x14ac:dyDescent="0.35">
      <c r="A829" s="48" t="s">
        <v>121</v>
      </c>
      <c r="B829" s="53">
        <v>44670</v>
      </c>
      <c r="C829" s="48">
        <v>23</v>
      </c>
      <c r="D829" s="48" t="s">
        <v>56</v>
      </c>
      <c r="E829" s="48" t="str">
        <f t="shared" si="281"/>
        <v>DP23B</v>
      </c>
      <c r="F829" s="54">
        <v>144.61888339999999</v>
      </c>
      <c r="G829" s="54">
        <v>-38.252804869999999</v>
      </c>
      <c r="O829" s="28">
        <v>110</v>
      </c>
      <c r="P829" s="28">
        <v>80</v>
      </c>
      <c r="Q829" s="28">
        <v>100</v>
      </c>
      <c r="R829" s="28">
        <v>33</v>
      </c>
      <c r="S829" s="28">
        <v>5</v>
      </c>
      <c r="T829" s="28">
        <v>5</v>
      </c>
      <c r="U829" s="28">
        <v>6</v>
      </c>
      <c r="V829" s="51">
        <f t="shared" si="295"/>
        <v>14.917850000000001</v>
      </c>
      <c r="W829" s="51">
        <f t="shared" si="296"/>
        <v>1.4917850000000002E-2</v>
      </c>
      <c r="X829" s="51">
        <f t="shared" si="297"/>
        <v>7.0382416300000008</v>
      </c>
      <c r="Y829">
        <v>5</v>
      </c>
      <c r="Z829">
        <v>0</v>
      </c>
      <c r="AA829">
        <v>5</v>
      </c>
      <c r="AB829">
        <v>48.333333333333336</v>
      </c>
      <c r="AC829">
        <f t="shared" si="280"/>
        <v>31415.926535897932</v>
      </c>
    </row>
    <row r="830" spans="1:29" x14ac:dyDescent="0.35">
      <c r="A830" s="48" t="s">
        <v>121</v>
      </c>
      <c r="B830" s="53">
        <v>44671</v>
      </c>
      <c r="C830" s="48">
        <v>23</v>
      </c>
      <c r="D830" s="48" t="s">
        <v>56</v>
      </c>
      <c r="E830" s="48" t="str">
        <f t="shared" si="281"/>
        <v>DP23B</v>
      </c>
      <c r="F830" s="54">
        <v>144.61888339999999</v>
      </c>
      <c r="G830" s="54">
        <v>-38.252804869999999</v>
      </c>
      <c r="O830" s="28">
        <v>110</v>
      </c>
      <c r="P830" s="28">
        <v>50</v>
      </c>
      <c r="Q830" s="28">
        <v>34</v>
      </c>
      <c r="R830" s="28">
        <v>17</v>
      </c>
      <c r="S830" s="28"/>
      <c r="T830" s="28"/>
      <c r="U830" s="28"/>
      <c r="Y830">
        <v>5</v>
      </c>
      <c r="Z830">
        <v>0</v>
      </c>
      <c r="AA830">
        <v>5</v>
      </c>
      <c r="AB830">
        <v>48.333333333333336</v>
      </c>
      <c r="AC830">
        <f t="shared" si="280"/>
        <v>6675.8843888783103</v>
      </c>
    </row>
    <row r="831" spans="1:29" x14ac:dyDescent="0.35">
      <c r="A831" s="48" t="s">
        <v>121</v>
      </c>
      <c r="B831" s="53">
        <v>44672</v>
      </c>
      <c r="C831" s="48">
        <v>23</v>
      </c>
      <c r="D831" s="48" t="s">
        <v>56</v>
      </c>
      <c r="E831" s="48" t="str">
        <f t="shared" si="281"/>
        <v>DP23B</v>
      </c>
      <c r="F831" s="54">
        <v>144.61888339999999</v>
      </c>
      <c r="G831" s="54">
        <v>-38.252804869999999</v>
      </c>
      <c r="O831" s="28">
        <v>76</v>
      </c>
      <c r="P831" s="28">
        <v>25</v>
      </c>
      <c r="Q831" s="28">
        <v>20</v>
      </c>
      <c r="R831" s="28"/>
      <c r="S831" s="28"/>
      <c r="T831" s="28"/>
      <c r="U831" s="28"/>
      <c r="Y831">
        <v>5</v>
      </c>
      <c r="Z831">
        <v>0</v>
      </c>
      <c r="AA831">
        <v>5</v>
      </c>
      <c r="AB831">
        <v>48.333333333333336</v>
      </c>
      <c r="AC831">
        <f t="shared" si="280"/>
        <v>1963.4954084936207</v>
      </c>
    </row>
    <row r="832" spans="1:29" x14ac:dyDescent="0.35">
      <c r="A832" s="48" t="s">
        <v>121</v>
      </c>
      <c r="B832" s="53">
        <v>44673</v>
      </c>
      <c r="C832" s="48">
        <v>24</v>
      </c>
      <c r="D832" s="48" t="s">
        <v>7</v>
      </c>
      <c r="E832" s="48" t="str">
        <f t="shared" si="281"/>
        <v>DP24A</v>
      </c>
      <c r="F832" s="54">
        <v>144.6192562</v>
      </c>
      <c r="G832" s="54">
        <v>-38.252907120000003</v>
      </c>
      <c r="Y832">
        <v>0</v>
      </c>
      <c r="Z832">
        <v>0</v>
      </c>
      <c r="AA832">
        <v>0</v>
      </c>
      <c r="AB832">
        <v>0</v>
      </c>
      <c r="AC832">
        <f t="shared" si="280"/>
        <v>0</v>
      </c>
    </row>
    <row r="833" spans="1:29" x14ac:dyDescent="0.35">
      <c r="A833" s="48" t="s">
        <v>121</v>
      </c>
      <c r="B833" s="53">
        <v>44674</v>
      </c>
      <c r="C833" s="48">
        <v>24</v>
      </c>
      <c r="D833" s="48" t="s">
        <v>7</v>
      </c>
      <c r="E833" s="48" t="str">
        <f t="shared" si="281"/>
        <v>DP24A</v>
      </c>
      <c r="F833" s="54">
        <v>144.6192562</v>
      </c>
      <c r="G833" s="54">
        <v>-38.252907120000003</v>
      </c>
      <c r="Y833">
        <v>0</v>
      </c>
      <c r="Z833">
        <v>0</v>
      </c>
      <c r="AA833">
        <v>0</v>
      </c>
      <c r="AB833">
        <v>0</v>
      </c>
      <c r="AC833">
        <f t="shared" si="280"/>
        <v>0</v>
      </c>
    </row>
    <row r="834" spans="1:29" x14ac:dyDescent="0.35">
      <c r="A834" s="48" t="s">
        <v>121</v>
      </c>
      <c r="B834" s="53">
        <v>44675</v>
      </c>
      <c r="C834" s="48">
        <v>24</v>
      </c>
      <c r="D834" s="48" t="s">
        <v>7</v>
      </c>
      <c r="E834" s="48" t="str">
        <f t="shared" si="281"/>
        <v>DP24A</v>
      </c>
      <c r="F834" s="54">
        <v>144.6192562</v>
      </c>
      <c r="G834" s="54">
        <v>-38.252907120000003</v>
      </c>
      <c r="Y834">
        <v>0</v>
      </c>
      <c r="Z834">
        <v>0</v>
      </c>
      <c r="AA834">
        <v>0</v>
      </c>
      <c r="AB834">
        <v>0</v>
      </c>
      <c r="AC834">
        <f t="shared" si="280"/>
        <v>0</v>
      </c>
    </row>
    <row r="835" spans="1:29" x14ac:dyDescent="0.35">
      <c r="A835" s="48" t="s">
        <v>121</v>
      </c>
      <c r="B835" s="53">
        <v>44676</v>
      </c>
      <c r="C835" s="48">
        <v>24</v>
      </c>
      <c r="D835" s="48" t="s">
        <v>7</v>
      </c>
      <c r="E835" s="48" t="str">
        <f t="shared" si="281"/>
        <v>DP24A</v>
      </c>
      <c r="F835" s="54">
        <v>144.6192562</v>
      </c>
      <c r="G835" s="54">
        <v>-38.252907120000003</v>
      </c>
      <c r="Y835">
        <v>0</v>
      </c>
      <c r="Z835">
        <v>0</v>
      </c>
      <c r="AA835">
        <v>0</v>
      </c>
      <c r="AB835">
        <v>0</v>
      </c>
      <c r="AC835">
        <f t="shared" ref="AC835:AC898" si="298">Y835*(P835/2)*(Q835/2)*PI()</f>
        <v>0</v>
      </c>
    </row>
    <row r="836" spans="1:29" x14ac:dyDescent="0.35">
      <c r="A836" s="48" t="s">
        <v>121</v>
      </c>
      <c r="B836" s="53">
        <v>44677</v>
      </c>
      <c r="C836" s="48">
        <v>24</v>
      </c>
      <c r="D836" s="48" t="s">
        <v>7</v>
      </c>
      <c r="E836" s="48" t="str">
        <f t="shared" si="281"/>
        <v>DP24A</v>
      </c>
      <c r="F836" s="54">
        <v>144.6192562</v>
      </c>
      <c r="G836" s="54">
        <v>-38.252907120000003</v>
      </c>
      <c r="Y836">
        <v>0</v>
      </c>
      <c r="Z836">
        <v>0</v>
      </c>
      <c r="AA836">
        <v>0</v>
      </c>
      <c r="AB836">
        <v>0</v>
      </c>
      <c r="AC836">
        <f t="shared" si="298"/>
        <v>0</v>
      </c>
    </row>
    <row r="837" spans="1:29" x14ac:dyDescent="0.35">
      <c r="A837" s="48" t="s">
        <v>121</v>
      </c>
      <c r="B837" s="53">
        <v>44678</v>
      </c>
      <c r="C837" s="48">
        <v>24</v>
      </c>
      <c r="D837" s="48" t="s">
        <v>56</v>
      </c>
      <c r="E837" s="48" t="str">
        <f t="shared" si="281"/>
        <v>DP24B</v>
      </c>
      <c r="F837" s="54">
        <v>144.6193073</v>
      </c>
      <c r="G837" s="54">
        <v>-38.252914009999998</v>
      </c>
      <c r="Y837">
        <v>0</v>
      </c>
      <c r="Z837">
        <v>0</v>
      </c>
      <c r="AA837">
        <v>0</v>
      </c>
      <c r="AB837">
        <v>0</v>
      </c>
      <c r="AC837">
        <f t="shared" si="298"/>
        <v>0</v>
      </c>
    </row>
    <row r="838" spans="1:29" x14ac:dyDescent="0.35">
      <c r="A838" s="48" t="s">
        <v>121</v>
      </c>
      <c r="B838" s="53">
        <v>44679</v>
      </c>
      <c r="C838" s="48">
        <v>24</v>
      </c>
      <c r="D838" s="48" t="s">
        <v>56</v>
      </c>
      <c r="E838" s="48" t="str">
        <f t="shared" si="281"/>
        <v>DP24B</v>
      </c>
      <c r="F838" s="54">
        <v>144.6193073</v>
      </c>
      <c r="G838" s="54">
        <v>-38.252914009999998</v>
      </c>
      <c r="Y838">
        <v>0</v>
      </c>
      <c r="Z838">
        <v>0</v>
      </c>
      <c r="AA838">
        <v>0</v>
      </c>
      <c r="AB838">
        <v>0</v>
      </c>
      <c r="AC838">
        <f t="shared" si="298"/>
        <v>0</v>
      </c>
    </row>
    <row r="839" spans="1:29" x14ac:dyDescent="0.35">
      <c r="A839" s="48" t="s">
        <v>121</v>
      </c>
      <c r="B839" s="53">
        <v>44680</v>
      </c>
      <c r="C839" s="48">
        <v>24</v>
      </c>
      <c r="D839" s="48" t="s">
        <v>56</v>
      </c>
      <c r="E839" s="48" t="str">
        <f t="shared" si="281"/>
        <v>DP24B</v>
      </c>
      <c r="F839" s="54">
        <v>144.6193073</v>
      </c>
      <c r="G839" s="54">
        <v>-38.252914009999998</v>
      </c>
      <c r="Y839">
        <v>0</v>
      </c>
      <c r="Z839">
        <v>0</v>
      </c>
      <c r="AA839">
        <v>0</v>
      </c>
      <c r="AB839">
        <v>0</v>
      </c>
      <c r="AC839">
        <f t="shared" si="298"/>
        <v>0</v>
      </c>
    </row>
    <row r="840" spans="1:29" x14ac:dyDescent="0.35">
      <c r="A840" s="48" t="s">
        <v>121</v>
      </c>
      <c r="B840" s="53">
        <v>44681</v>
      </c>
      <c r="C840" s="48">
        <v>24</v>
      </c>
      <c r="D840" s="48" t="s">
        <v>56</v>
      </c>
      <c r="E840" s="48" t="str">
        <f t="shared" si="281"/>
        <v>DP24B</v>
      </c>
      <c r="F840" s="54">
        <v>144.6193073</v>
      </c>
      <c r="G840" s="54">
        <v>-38.252914009999998</v>
      </c>
      <c r="Y840">
        <v>0</v>
      </c>
      <c r="Z840">
        <v>0</v>
      </c>
      <c r="AA840">
        <v>0</v>
      </c>
      <c r="AB840">
        <v>0</v>
      </c>
      <c r="AC840">
        <f t="shared" si="298"/>
        <v>0</v>
      </c>
    </row>
    <row r="841" spans="1:29" x14ac:dyDescent="0.35">
      <c r="A841" s="48" t="s">
        <v>121</v>
      </c>
      <c r="B841" s="53">
        <v>44682</v>
      </c>
      <c r="C841" s="48">
        <v>24</v>
      </c>
      <c r="D841" s="48" t="s">
        <v>56</v>
      </c>
      <c r="E841" s="48" t="str">
        <f t="shared" si="281"/>
        <v>DP24B</v>
      </c>
      <c r="F841" s="54">
        <v>144.6193073</v>
      </c>
      <c r="G841" s="54">
        <v>-38.252914009999998</v>
      </c>
      <c r="Y841">
        <v>0</v>
      </c>
      <c r="Z841">
        <v>0</v>
      </c>
      <c r="AA841">
        <v>0</v>
      </c>
      <c r="AB841">
        <v>0</v>
      </c>
      <c r="AC841">
        <f t="shared" si="298"/>
        <v>0</v>
      </c>
    </row>
    <row r="842" spans="1:29" x14ac:dyDescent="0.35">
      <c r="A842" s="48" t="s">
        <v>121</v>
      </c>
      <c r="B842" s="53">
        <v>44683</v>
      </c>
      <c r="C842" s="48">
        <v>25</v>
      </c>
      <c r="D842" s="48" t="s">
        <v>7</v>
      </c>
      <c r="E842" s="48" t="str">
        <f t="shared" si="281"/>
        <v>DP25A</v>
      </c>
      <c r="F842" s="54">
        <v>144.61878089999999</v>
      </c>
      <c r="G842" s="54">
        <v>-38.253043640000001</v>
      </c>
      <c r="O842" s="28">
        <v>50</v>
      </c>
      <c r="P842" s="28">
        <v>25</v>
      </c>
      <c r="Q842" s="28">
        <v>20</v>
      </c>
      <c r="R842" s="28">
        <v>9</v>
      </c>
      <c r="Y842">
        <v>5</v>
      </c>
      <c r="Z842">
        <v>0</v>
      </c>
      <c r="AA842">
        <v>38.75</v>
      </c>
      <c r="AB842">
        <v>0</v>
      </c>
      <c r="AC842">
        <f t="shared" si="298"/>
        <v>1963.4954084936207</v>
      </c>
    </row>
    <row r="843" spans="1:29" x14ac:dyDescent="0.35">
      <c r="A843" s="48" t="s">
        <v>121</v>
      </c>
      <c r="B843" s="53">
        <v>44684</v>
      </c>
      <c r="C843" s="48">
        <v>25</v>
      </c>
      <c r="D843" s="48" t="s">
        <v>7</v>
      </c>
      <c r="E843" s="48" t="str">
        <f t="shared" si="281"/>
        <v>DP25A</v>
      </c>
      <c r="F843" s="54">
        <v>144.61878089999999</v>
      </c>
      <c r="G843" s="54">
        <v>-38.253043640000001</v>
      </c>
      <c r="O843" s="28">
        <v>75</v>
      </c>
      <c r="P843" s="28">
        <v>49</v>
      </c>
      <c r="Q843" s="28">
        <v>40</v>
      </c>
      <c r="R843" s="28">
        <v>14</v>
      </c>
      <c r="Y843">
        <v>5</v>
      </c>
      <c r="Z843">
        <v>0</v>
      </c>
      <c r="AA843">
        <v>38.75</v>
      </c>
      <c r="AB843">
        <v>0</v>
      </c>
      <c r="AC843">
        <f t="shared" si="298"/>
        <v>7696.9020012949932</v>
      </c>
    </row>
    <row r="844" spans="1:29" x14ac:dyDescent="0.35">
      <c r="A844" s="48" t="s">
        <v>121</v>
      </c>
      <c r="B844" s="53">
        <v>44685</v>
      </c>
      <c r="C844" s="48">
        <v>25</v>
      </c>
      <c r="D844" s="48" t="s">
        <v>7</v>
      </c>
      <c r="E844" s="48" t="str">
        <f t="shared" si="281"/>
        <v>DP25A</v>
      </c>
      <c r="F844" s="54">
        <v>144.61878089999999</v>
      </c>
      <c r="G844" s="54">
        <v>-38.253043640000001</v>
      </c>
      <c r="I844" s="54"/>
      <c r="O844" s="28">
        <v>100</v>
      </c>
      <c r="P844" s="28">
        <v>150</v>
      </c>
      <c r="Q844" s="28">
        <v>160</v>
      </c>
      <c r="R844" s="28">
        <v>10</v>
      </c>
      <c r="Y844">
        <v>5</v>
      </c>
      <c r="Z844">
        <v>0</v>
      </c>
      <c r="AA844">
        <v>38.75</v>
      </c>
      <c r="AB844">
        <v>0</v>
      </c>
      <c r="AC844">
        <f t="shared" si="298"/>
        <v>94247.779607693796</v>
      </c>
    </row>
    <row r="845" spans="1:29" x14ac:dyDescent="0.35">
      <c r="A845" s="48" t="s">
        <v>121</v>
      </c>
      <c r="B845" s="53">
        <v>44686</v>
      </c>
      <c r="C845" s="48">
        <v>25</v>
      </c>
      <c r="D845" s="48" t="s">
        <v>7</v>
      </c>
      <c r="E845" s="48" t="str">
        <f t="shared" si="281"/>
        <v>DP25A</v>
      </c>
      <c r="F845" s="54">
        <v>144.61878089999999</v>
      </c>
      <c r="G845" s="54">
        <v>-38.253043640000001</v>
      </c>
      <c r="I845" s="54"/>
      <c r="O845" s="28">
        <v>80</v>
      </c>
      <c r="P845" s="28">
        <v>80</v>
      </c>
      <c r="Q845" s="28">
        <v>75</v>
      </c>
      <c r="R845" s="28">
        <v>10</v>
      </c>
      <c r="Y845">
        <v>5</v>
      </c>
      <c r="Z845">
        <v>0</v>
      </c>
      <c r="AA845">
        <v>38.75</v>
      </c>
      <c r="AB845">
        <v>0</v>
      </c>
      <c r="AC845">
        <f t="shared" si="298"/>
        <v>23561.944901923449</v>
      </c>
    </row>
    <row r="846" spans="1:29" x14ac:dyDescent="0.35">
      <c r="A846" s="48" t="s">
        <v>121</v>
      </c>
      <c r="B846" s="53">
        <v>44687</v>
      </c>
      <c r="C846" s="48">
        <v>25</v>
      </c>
      <c r="D846" s="48" t="s">
        <v>7</v>
      </c>
      <c r="E846" s="48" t="str">
        <f t="shared" si="281"/>
        <v>DP25A</v>
      </c>
      <c r="F846" s="54">
        <v>144.61878089999999</v>
      </c>
      <c r="G846" s="54">
        <v>-38.253043640000001</v>
      </c>
      <c r="I846" s="54"/>
      <c r="O846" s="28">
        <v>70</v>
      </c>
      <c r="P846" s="28">
        <v>100</v>
      </c>
      <c r="Q846" s="28">
        <v>85</v>
      </c>
      <c r="R846" s="28"/>
      <c r="Y846">
        <v>5</v>
      </c>
      <c r="Z846">
        <v>0</v>
      </c>
      <c r="AA846">
        <v>38.75</v>
      </c>
      <c r="AB846">
        <v>0</v>
      </c>
      <c r="AC846">
        <f t="shared" si="298"/>
        <v>33379.42194439155</v>
      </c>
    </row>
    <row r="847" spans="1:29" x14ac:dyDescent="0.35">
      <c r="A847" s="48" t="s">
        <v>121</v>
      </c>
      <c r="B847" s="53">
        <v>44688</v>
      </c>
      <c r="C847" s="48">
        <v>25</v>
      </c>
      <c r="D847" s="48" t="s">
        <v>56</v>
      </c>
      <c r="E847" s="48" t="str">
        <f t="shared" si="281"/>
        <v>DP25B</v>
      </c>
      <c r="F847" s="54">
        <v>144.6188257</v>
      </c>
      <c r="G847" s="54">
        <v>-38.25305753</v>
      </c>
      <c r="I847" s="54"/>
      <c r="O847" s="28">
        <v>55</v>
      </c>
      <c r="P847" s="28">
        <v>40</v>
      </c>
      <c r="Q847" s="28">
        <v>30</v>
      </c>
      <c r="R847" s="28">
        <v>7</v>
      </c>
      <c r="Y847">
        <v>4</v>
      </c>
      <c r="Z847">
        <v>0</v>
      </c>
      <c r="AA847">
        <v>46.25</v>
      </c>
      <c r="AB847">
        <v>0</v>
      </c>
      <c r="AC847">
        <f t="shared" si="298"/>
        <v>3769.9111843077517</v>
      </c>
    </row>
    <row r="848" spans="1:29" x14ac:dyDescent="0.35">
      <c r="A848" s="48" t="s">
        <v>121</v>
      </c>
      <c r="B848" s="53">
        <v>44689</v>
      </c>
      <c r="C848" s="48">
        <v>25</v>
      </c>
      <c r="D848" s="48" t="s">
        <v>56</v>
      </c>
      <c r="E848" s="48" t="str">
        <f t="shared" si="281"/>
        <v>DP25B</v>
      </c>
      <c r="F848" s="54">
        <v>144.6188257</v>
      </c>
      <c r="G848" s="54">
        <v>-38.25305753</v>
      </c>
      <c r="O848" s="28">
        <v>100</v>
      </c>
      <c r="P848" s="28">
        <v>90</v>
      </c>
      <c r="Q848" s="28">
        <v>75</v>
      </c>
      <c r="R848" s="28">
        <v>12</v>
      </c>
      <c r="Y848">
        <v>4</v>
      </c>
      <c r="Z848">
        <v>0</v>
      </c>
      <c r="AA848">
        <v>46.25</v>
      </c>
      <c r="AB848">
        <v>0</v>
      </c>
      <c r="AC848">
        <f t="shared" si="298"/>
        <v>21205.750411731104</v>
      </c>
    </row>
    <row r="849" spans="1:29" x14ac:dyDescent="0.35">
      <c r="A849" s="48" t="s">
        <v>121</v>
      </c>
      <c r="B849" s="53">
        <v>44690</v>
      </c>
      <c r="C849" s="48">
        <v>25</v>
      </c>
      <c r="D849" s="48" t="s">
        <v>56</v>
      </c>
      <c r="E849" s="48" t="str">
        <f t="shared" si="281"/>
        <v>DP25B</v>
      </c>
      <c r="F849" s="54">
        <v>144.6188257</v>
      </c>
      <c r="G849" s="54">
        <v>-38.25305753</v>
      </c>
      <c r="O849" s="28">
        <v>60</v>
      </c>
      <c r="P849" s="28">
        <v>55</v>
      </c>
      <c r="Q849" s="28">
        <v>40</v>
      </c>
      <c r="R849" s="28">
        <v>12</v>
      </c>
      <c r="Y849">
        <v>4</v>
      </c>
      <c r="Z849">
        <v>0</v>
      </c>
      <c r="AA849">
        <v>46.25</v>
      </c>
      <c r="AB849">
        <v>0</v>
      </c>
      <c r="AC849">
        <f t="shared" si="298"/>
        <v>6911.5038378975451</v>
      </c>
    </row>
    <row r="850" spans="1:29" x14ac:dyDescent="0.35">
      <c r="A850" s="48" t="s">
        <v>121</v>
      </c>
      <c r="B850" s="53">
        <v>44691</v>
      </c>
      <c r="C850" s="48">
        <v>25</v>
      </c>
      <c r="D850" s="48" t="s">
        <v>56</v>
      </c>
      <c r="E850" s="48" t="str">
        <f t="shared" si="281"/>
        <v>DP25B</v>
      </c>
      <c r="F850" s="54">
        <v>144.6188257</v>
      </c>
      <c r="G850" s="54">
        <v>-38.25305753</v>
      </c>
      <c r="O850" s="28">
        <v>115</v>
      </c>
      <c r="P850" s="28">
        <v>110</v>
      </c>
      <c r="Q850" s="28">
        <v>125</v>
      </c>
      <c r="R850" s="28">
        <v>15</v>
      </c>
      <c r="Y850">
        <v>4</v>
      </c>
      <c r="Z850">
        <v>0</v>
      </c>
      <c r="AA850">
        <v>46.25</v>
      </c>
      <c r="AB850">
        <v>0</v>
      </c>
      <c r="AC850">
        <f t="shared" si="298"/>
        <v>43196.898986859655</v>
      </c>
    </row>
    <row r="851" spans="1:29" x14ac:dyDescent="0.35">
      <c r="A851" s="48" t="s">
        <v>121</v>
      </c>
      <c r="B851" s="53">
        <v>44692</v>
      </c>
      <c r="C851" s="48">
        <v>25</v>
      </c>
      <c r="D851" s="48" t="s">
        <v>56</v>
      </c>
      <c r="E851" s="48" t="str">
        <f t="shared" ref="E851:E914" si="299">CONCATENATE(A851,C851,D851)</f>
        <v>DP25B</v>
      </c>
      <c r="F851" s="54">
        <v>144.6188257</v>
      </c>
      <c r="G851" s="54">
        <v>-38.25305753</v>
      </c>
      <c r="O851" s="28">
        <v>115</v>
      </c>
      <c r="P851" s="28">
        <v>110</v>
      </c>
      <c r="Q851" s="28">
        <v>125</v>
      </c>
      <c r="R851" s="28">
        <v>15</v>
      </c>
      <c r="Y851">
        <v>4</v>
      </c>
      <c r="Z851">
        <v>0</v>
      </c>
      <c r="AA851">
        <v>46.25</v>
      </c>
      <c r="AB851">
        <v>0</v>
      </c>
      <c r="AC851">
        <f t="shared" si="298"/>
        <v>43196.898986859655</v>
      </c>
    </row>
    <row r="852" spans="1:29" x14ac:dyDescent="0.35">
      <c r="A852" s="48" t="s">
        <v>121</v>
      </c>
      <c r="B852" s="53">
        <v>44693</v>
      </c>
      <c r="C852" s="48">
        <v>26</v>
      </c>
      <c r="D852" s="48" t="s">
        <v>7</v>
      </c>
      <c r="E852" s="48" t="str">
        <f t="shared" si="299"/>
        <v>DP26A</v>
      </c>
      <c r="F852" s="54">
        <v>144.61926130000001</v>
      </c>
      <c r="G852" s="54">
        <v>-38.253096530000001</v>
      </c>
      <c r="Y852">
        <v>0</v>
      </c>
      <c r="Z852">
        <v>0</v>
      </c>
      <c r="AA852">
        <v>0</v>
      </c>
      <c r="AB852">
        <v>0</v>
      </c>
      <c r="AC852">
        <f t="shared" si="298"/>
        <v>0</v>
      </c>
    </row>
    <row r="853" spans="1:29" x14ac:dyDescent="0.35">
      <c r="A853" s="48" t="s">
        <v>121</v>
      </c>
      <c r="B853" s="53">
        <v>44694</v>
      </c>
      <c r="C853" s="48">
        <v>26</v>
      </c>
      <c r="D853" s="48" t="s">
        <v>7</v>
      </c>
      <c r="E853" s="48" t="str">
        <f t="shared" si="299"/>
        <v>DP26A</v>
      </c>
      <c r="F853" s="54">
        <v>144.61926130000001</v>
      </c>
      <c r="G853" s="54">
        <v>-38.253096530000001</v>
      </c>
      <c r="Y853">
        <v>0</v>
      </c>
      <c r="Z853">
        <v>0</v>
      </c>
      <c r="AA853">
        <v>0</v>
      </c>
      <c r="AB853">
        <v>0</v>
      </c>
      <c r="AC853">
        <f t="shared" si="298"/>
        <v>0</v>
      </c>
    </row>
    <row r="854" spans="1:29" x14ac:dyDescent="0.35">
      <c r="A854" s="48" t="s">
        <v>121</v>
      </c>
      <c r="B854" s="53">
        <v>44695</v>
      </c>
      <c r="C854" s="48">
        <v>26</v>
      </c>
      <c r="D854" s="48" t="s">
        <v>7</v>
      </c>
      <c r="E854" s="48" t="str">
        <f t="shared" si="299"/>
        <v>DP26A</v>
      </c>
      <c r="F854" s="54">
        <v>144.61926130000001</v>
      </c>
      <c r="G854" s="54">
        <v>-38.253096530000001</v>
      </c>
      <c r="Y854">
        <v>0</v>
      </c>
      <c r="Z854">
        <v>0</v>
      </c>
      <c r="AA854">
        <v>0</v>
      </c>
      <c r="AB854">
        <v>0</v>
      </c>
      <c r="AC854">
        <f t="shared" si="298"/>
        <v>0</v>
      </c>
    </row>
    <row r="855" spans="1:29" x14ac:dyDescent="0.35">
      <c r="A855" s="48" t="s">
        <v>121</v>
      </c>
      <c r="B855" s="53">
        <v>44696</v>
      </c>
      <c r="C855" s="48">
        <v>26</v>
      </c>
      <c r="D855" s="48" t="s">
        <v>7</v>
      </c>
      <c r="E855" s="48" t="str">
        <f t="shared" si="299"/>
        <v>DP26A</v>
      </c>
      <c r="F855" s="54">
        <v>144.61926130000001</v>
      </c>
      <c r="G855" s="54">
        <v>-38.253096530000001</v>
      </c>
      <c r="I855" s="54"/>
      <c r="Y855">
        <v>0</v>
      </c>
      <c r="Z855">
        <v>0</v>
      </c>
      <c r="AA855">
        <v>0</v>
      </c>
      <c r="AB855">
        <v>0</v>
      </c>
      <c r="AC855">
        <f t="shared" si="298"/>
        <v>0</v>
      </c>
    </row>
    <row r="856" spans="1:29" x14ac:dyDescent="0.35">
      <c r="A856" s="48" t="s">
        <v>121</v>
      </c>
      <c r="B856" s="53">
        <v>44697</v>
      </c>
      <c r="C856" s="48">
        <v>26</v>
      </c>
      <c r="D856" s="48" t="s">
        <v>7</v>
      </c>
      <c r="E856" s="48" t="str">
        <f t="shared" si="299"/>
        <v>DP26A</v>
      </c>
      <c r="F856" s="54">
        <v>144.61926130000001</v>
      </c>
      <c r="G856" s="54">
        <v>-38.253096530000001</v>
      </c>
      <c r="I856" s="54"/>
      <c r="Y856">
        <v>0</v>
      </c>
      <c r="Z856">
        <v>0</v>
      </c>
      <c r="AA856">
        <v>0</v>
      </c>
      <c r="AB856">
        <v>0</v>
      </c>
      <c r="AC856">
        <f t="shared" si="298"/>
        <v>0</v>
      </c>
    </row>
    <row r="857" spans="1:29" x14ac:dyDescent="0.35">
      <c r="A857" s="48" t="s">
        <v>121</v>
      </c>
      <c r="B857" s="53">
        <v>44698</v>
      </c>
      <c r="C857" s="48">
        <v>26</v>
      </c>
      <c r="D857" s="48" t="s">
        <v>56</v>
      </c>
      <c r="E857" s="48" t="str">
        <f t="shared" si="299"/>
        <v>DP26B</v>
      </c>
      <c r="F857" s="54">
        <v>144.619317</v>
      </c>
      <c r="G857" s="54">
        <v>-38.253103449999998</v>
      </c>
      <c r="I857" s="54"/>
      <c r="Y857">
        <v>0</v>
      </c>
      <c r="Z857">
        <v>0</v>
      </c>
      <c r="AA857">
        <v>0</v>
      </c>
      <c r="AB857">
        <v>0</v>
      </c>
      <c r="AC857">
        <f t="shared" si="298"/>
        <v>0</v>
      </c>
    </row>
    <row r="858" spans="1:29" x14ac:dyDescent="0.35">
      <c r="A858" s="48" t="s">
        <v>121</v>
      </c>
      <c r="B858" s="53">
        <v>44699</v>
      </c>
      <c r="C858" s="48">
        <v>26</v>
      </c>
      <c r="D858" s="48" t="s">
        <v>56</v>
      </c>
      <c r="E858" s="48" t="str">
        <f t="shared" si="299"/>
        <v>DP26B</v>
      </c>
      <c r="F858" s="54">
        <v>144.619317</v>
      </c>
      <c r="G858" s="54">
        <v>-38.253103449999998</v>
      </c>
      <c r="I858" s="54"/>
      <c r="Y858">
        <v>0</v>
      </c>
      <c r="Z858">
        <v>0</v>
      </c>
      <c r="AA858">
        <v>0</v>
      </c>
      <c r="AB858">
        <v>0</v>
      </c>
      <c r="AC858">
        <f t="shared" si="298"/>
        <v>0</v>
      </c>
    </row>
    <row r="859" spans="1:29" x14ac:dyDescent="0.35">
      <c r="A859" s="48" t="s">
        <v>121</v>
      </c>
      <c r="B859" s="53">
        <v>44700</v>
      </c>
      <c r="C859" s="48">
        <v>26</v>
      </c>
      <c r="D859" s="48" t="s">
        <v>56</v>
      </c>
      <c r="E859" s="48" t="str">
        <f t="shared" si="299"/>
        <v>DP26B</v>
      </c>
      <c r="F859" s="54">
        <v>144.619317</v>
      </c>
      <c r="G859" s="54">
        <v>-38.253103449999998</v>
      </c>
      <c r="I859" s="54"/>
      <c r="Y859">
        <v>0</v>
      </c>
      <c r="Z859">
        <v>0</v>
      </c>
      <c r="AA859">
        <v>0</v>
      </c>
      <c r="AB859">
        <v>0</v>
      </c>
      <c r="AC859">
        <f t="shared" si="298"/>
        <v>0</v>
      </c>
    </row>
    <row r="860" spans="1:29" x14ac:dyDescent="0.35">
      <c r="A860" s="48" t="s">
        <v>121</v>
      </c>
      <c r="B860" s="53">
        <v>44701</v>
      </c>
      <c r="C860" s="48">
        <v>26</v>
      </c>
      <c r="D860" s="48" t="s">
        <v>56</v>
      </c>
      <c r="E860" s="48" t="str">
        <f t="shared" si="299"/>
        <v>DP26B</v>
      </c>
      <c r="F860" s="54">
        <v>144.619317</v>
      </c>
      <c r="G860" s="54">
        <v>-38.253103449999998</v>
      </c>
      <c r="I860" s="54"/>
      <c r="Y860">
        <v>0</v>
      </c>
      <c r="Z860">
        <v>0</v>
      </c>
      <c r="AA860">
        <v>0</v>
      </c>
      <c r="AB860">
        <v>0</v>
      </c>
      <c r="AC860">
        <f t="shared" si="298"/>
        <v>0</v>
      </c>
    </row>
    <row r="861" spans="1:29" x14ac:dyDescent="0.35">
      <c r="A861" s="48" t="s">
        <v>121</v>
      </c>
      <c r="B861" s="53">
        <v>44702</v>
      </c>
      <c r="C861" s="48">
        <v>26</v>
      </c>
      <c r="D861" s="48" t="s">
        <v>56</v>
      </c>
      <c r="E861" s="48" t="str">
        <f t="shared" si="299"/>
        <v>DP26B</v>
      </c>
      <c r="F861" s="54">
        <v>144.619317</v>
      </c>
      <c r="G861" s="54">
        <v>-38.253103449999998</v>
      </c>
      <c r="Y861">
        <v>0</v>
      </c>
      <c r="Z861">
        <v>0</v>
      </c>
      <c r="AA861">
        <v>0</v>
      </c>
      <c r="AB861">
        <v>0</v>
      </c>
      <c r="AC861">
        <f t="shared" si="298"/>
        <v>0</v>
      </c>
    </row>
    <row r="862" spans="1:29" x14ac:dyDescent="0.35">
      <c r="A862" s="48" t="s">
        <v>121</v>
      </c>
      <c r="B862" s="53">
        <v>44703</v>
      </c>
      <c r="C862" s="48">
        <v>27</v>
      </c>
      <c r="D862" s="48" t="s">
        <v>7</v>
      </c>
      <c r="E862" s="48" t="str">
        <f t="shared" si="299"/>
        <v>DP27A</v>
      </c>
      <c r="F862" s="54">
        <v>144.61863769999999</v>
      </c>
      <c r="G862" s="54">
        <v>-38.253272639999999</v>
      </c>
      <c r="O862" s="28">
        <v>50</v>
      </c>
      <c r="P862" s="28">
        <v>45</v>
      </c>
      <c r="Q862" s="28">
        <v>20</v>
      </c>
      <c r="R862" s="28">
        <v>7</v>
      </c>
      <c r="S862" s="28">
        <v>5</v>
      </c>
      <c r="T862" s="28">
        <v>8</v>
      </c>
      <c r="U862" s="28">
        <v>8</v>
      </c>
      <c r="V862" s="51">
        <f t="shared" ref="V862" si="300">(0.51*(T862*U862))-0.38215</f>
        <v>32.257849999999998</v>
      </c>
      <c r="W862" s="51">
        <f t="shared" ref="W862" si="301">V862/1000</f>
        <v>3.2257849999999998E-2</v>
      </c>
      <c r="X862" s="51">
        <f t="shared" ref="X862" si="302">V862*0.4718</f>
        <v>15.219253629999999</v>
      </c>
      <c r="Y862">
        <v>5</v>
      </c>
      <c r="Z862">
        <v>0</v>
      </c>
      <c r="AA862">
        <v>4.5</v>
      </c>
      <c r="AB862">
        <v>22.5</v>
      </c>
      <c r="AC862">
        <f t="shared" si="298"/>
        <v>3534.2917352885174</v>
      </c>
    </row>
    <row r="863" spans="1:29" x14ac:dyDescent="0.35">
      <c r="A863" s="48" t="s">
        <v>121</v>
      </c>
      <c r="B863" s="53">
        <v>44704</v>
      </c>
      <c r="C863" s="48">
        <v>27</v>
      </c>
      <c r="D863" s="48" t="s">
        <v>7</v>
      </c>
      <c r="E863" s="48" t="str">
        <f t="shared" si="299"/>
        <v>DP27A</v>
      </c>
      <c r="F863" s="54">
        <v>144.61863769999999</v>
      </c>
      <c r="G863" s="54">
        <v>-38.253272639999999</v>
      </c>
      <c r="O863" s="28">
        <v>115</v>
      </c>
      <c r="P863" s="28">
        <v>140</v>
      </c>
      <c r="Q863" s="28">
        <v>140</v>
      </c>
      <c r="R863" s="28">
        <v>45</v>
      </c>
      <c r="S863" s="28">
        <v>3</v>
      </c>
      <c r="T863" s="28">
        <v>7</v>
      </c>
      <c r="U863" s="28">
        <v>6</v>
      </c>
      <c r="V863" s="51">
        <f t="shared" ref="V863:V869" si="303">(0.51*(T863*U863))-0.38215</f>
        <v>21.037850000000002</v>
      </c>
      <c r="W863" s="51">
        <f t="shared" ref="W863:W869" si="304">V863/1000</f>
        <v>2.1037850000000004E-2</v>
      </c>
      <c r="X863" s="51">
        <f t="shared" ref="X863:X869" si="305">V863*0.4718</f>
        <v>9.9256576300000017</v>
      </c>
      <c r="Y863">
        <v>5</v>
      </c>
      <c r="Z863">
        <v>0</v>
      </c>
      <c r="AA863">
        <v>4.5</v>
      </c>
      <c r="AB863">
        <v>22.5</v>
      </c>
      <c r="AC863">
        <f t="shared" si="298"/>
        <v>76969.020012949928</v>
      </c>
    </row>
    <row r="864" spans="1:29" x14ac:dyDescent="0.35">
      <c r="A864" s="48" t="s">
        <v>121</v>
      </c>
      <c r="B864" s="53">
        <v>44705</v>
      </c>
      <c r="C864" s="48">
        <v>27</v>
      </c>
      <c r="D864" s="48" t="s">
        <v>7</v>
      </c>
      <c r="E864" s="48" t="str">
        <f t="shared" si="299"/>
        <v>DP27A</v>
      </c>
      <c r="F864" s="54">
        <v>144.61863769999999</v>
      </c>
      <c r="G864" s="54">
        <v>-38.253272639999999</v>
      </c>
      <c r="O864" s="28">
        <v>45</v>
      </c>
      <c r="P864" s="28">
        <v>25</v>
      </c>
      <c r="Q864" s="28">
        <v>23</v>
      </c>
      <c r="R864" s="28">
        <v>7</v>
      </c>
      <c r="S864" s="28">
        <v>4</v>
      </c>
      <c r="T864" s="28">
        <v>5</v>
      </c>
      <c r="U864" s="28">
        <v>4</v>
      </c>
      <c r="V864" s="51">
        <f t="shared" si="303"/>
        <v>9.81785</v>
      </c>
      <c r="W864" s="51">
        <f t="shared" si="304"/>
        <v>9.8178499999999995E-3</v>
      </c>
      <c r="X864" s="51">
        <f t="shared" si="305"/>
        <v>4.6320616299999999</v>
      </c>
      <c r="Y864">
        <v>5</v>
      </c>
      <c r="Z864">
        <v>0</v>
      </c>
      <c r="AA864">
        <v>4.5</v>
      </c>
      <c r="AB864">
        <v>22.5</v>
      </c>
      <c r="AC864">
        <f t="shared" si="298"/>
        <v>2258.0197197676639</v>
      </c>
    </row>
    <row r="865" spans="1:29" x14ac:dyDescent="0.35">
      <c r="A865" s="48" t="s">
        <v>121</v>
      </c>
      <c r="B865" s="53">
        <v>44706</v>
      </c>
      <c r="C865" s="48">
        <v>27</v>
      </c>
      <c r="D865" s="48" t="s">
        <v>7</v>
      </c>
      <c r="E865" s="48" t="str">
        <f t="shared" si="299"/>
        <v>DP27A</v>
      </c>
      <c r="F865" s="54">
        <v>144.61863769999999</v>
      </c>
      <c r="G865" s="54">
        <v>-38.253272639999999</v>
      </c>
      <c r="O865" s="28">
        <v>112</v>
      </c>
      <c r="P865" s="28">
        <v>105</v>
      </c>
      <c r="Q865" s="28">
        <v>100</v>
      </c>
      <c r="R865" s="28">
        <v>18</v>
      </c>
      <c r="S865" s="28">
        <v>3</v>
      </c>
      <c r="T865" s="28">
        <v>8</v>
      </c>
      <c r="U865" s="28">
        <v>8</v>
      </c>
      <c r="V865" s="51">
        <f t="shared" si="303"/>
        <v>32.257849999999998</v>
      </c>
      <c r="W865" s="51">
        <f t="shared" si="304"/>
        <v>3.2257849999999998E-2</v>
      </c>
      <c r="X865" s="51">
        <f t="shared" si="305"/>
        <v>15.219253629999999</v>
      </c>
      <c r="Y865">
        <v>5</v>
      </c>
      <c r="Z865">
        <v>0</v>
      </c>
      <c r="AA865">
        <v>4.5</v>
      </c>
      <c r="AB865">
        <v>22.5</v>
      </c>
      <c r="AC865">
        <f t="shared" si="298"/>
        <v>41233.403578366037</v>
      </c>
    </row>
    <row r="866" spans="1:29" x14ac:dyDescent="0.35">
      <c r="A866" s="48" t="s">
        <v>121</v>
      </c>
      <c r="B866" s="53">
        <v>44707</v>
      </c>
      <c r="C866" s="48">
        <v>27</v>
      </c>
      <c r="D866" s="48" t="s">
        <v>7</v>
      </c>
      <c r="E866" s="48" t="str">
        <f t="shared" si="299"/>
        <v>DP27A</v>
      </c>
      <c r="F866" s="54">
        <v>144.61863769999999</v>
      </c>
      <c r="G866" s="54">
        <v>-38.253272639999999</v>
      </c>
      <c r="O866" s="28">
        <v>30</v>
      </c>
      <c r="P866" s="28">
        <v>20</v>
      </c>
      <c r="Q866" s="28">
        <v>20</v>
      </c>
      <c r="R866" s="28">
        <v>7</v>
      </c>
      <c r="S866" s="28">
        <v>5</v>
      </c>
      <c r="T866" s="28">
        <v>6</v>
      </c>
      <c r="U866" s="28">
        <v>5</v>
      </c>
      <c r="V866" s="51">
        <f t="shared" si="303"/>
        <v>14.917850000000001</v>
      </c>
      <c r="W866" s="51">
        <f t="shared" si="304"/>
        <v>1.4917850000000002E-2</v>
      </c>
      <c r="X866" s="51">
        <f t="shared" si="305"/>
        <v>7.0382416300000008</v>
      </c>
      <c r="Y866">
        <v>5</v>
      </c>
      <c r="Z866">
        <v>0</v>
      </c>
      <c r="AA866">
        <v>4.5</v>
      </c>
      <c r="AB866">
        <v>22.5</v>
      </c>
      <c r="AC866">
        <f t="shared" si="298"/>
        <v>1570.7963267948965</v>
      </c>
    </row>
    <row r="867" spans="1:29" x14ac:dyDescent="0.35">
      <c r="A867" s="48" t="s">
        <v>121</v>
      </c>
      <c r="B867" s="53">
        <v>44708</v>
      </c>
      <c r="C867" s="48">
        <v>27</v>
      </c>
      <c r="D867" s="48" t="s">
        <v>56</v>
      </c>
      <c r="E867" s="48" t="str">
        <f t="shared" si="299"/>
        <v>DP27B</v>
      </c>
      <c r="F867" s="54">
        <v>144.61868860000001</v>
      </c>
      <c r="G867" s="54">
        <v>-38.253291169999997</v>
      </c>
      <c r="O867" s="28">
        <v>19</v>
      </c>
      <c r="P867" s="28">
        <v>16</v>
      </c>
      <c r="Q867" s="28">
        <v>14</v>
      </c>
      <c r="R867" s="28">
        <v>7</v>
      </c>
      <c r="S867" s="28">
        <v>2</v>
      </c>
      <c r="T867" s="28">
        <v>5</v>
      </c>
      <c r="U867" s="28">
        <v>6</v>
      </c>
      <c r="V867" s="51">
        <f t="shared" si="303"/>
        <v>14.917850000000001</v>
      </c>
      <c r="W867" s="51">
        <f t="shared" si="304"/>
        <v>1.4917850000000002E-2</v>
      </c>
      <c r="X867" s="51">
        <f t="shared" si="305"/>
        <v>7.0382416300000008</v>
      </c>
      <c r="Y867">
        <v>36</v>
      </c>
      <c r="Z867">
        <v>0</v>
      </c>
      <c r="AA867">
        <v>6</v>
      </c>
      <c r="AB867">
        <v>58.75</v>
      </c>
      <c r="AC867">
        <f t="shared" si="298"/>
        <v>6333.4507896370233</v>
      </c>
    </row>
    <row r="868" spans="1:29" x14ac:dyDescent="0.35">
      <c r="A868" s="48" t="s">
        <v>121</v>
      </c>
      <c r="B868" s="53">
        <v>44709</v>
      </c>
      <c r="C868" s="48">
        <v>27</v>
      </c>
      <c r="D868" s="48" t="s">
        <v>56</v>
      </c>
      <c r="E868" s="48" t="str">
        <f t="shared" si="299"/>
        <v>DP27B</v>
      </c>
      <c r="F868" s="54">
        <v>144.61868860000001</v>
      </c>
      <c r="G868" s="54">
        <v>-38.253291169999997</v>
      </c>
      <c r="O868" s="28">
        <v>75</v>
      </c>
      <c r="P868" s="28">
        <v>50</v>
      </c>
      <c r="Q868" s="28">
        <v>60</v>
      </c>
      <c r="R868" s="28">
        <v>17</v>
      </c>
      <c r="S868" s="28">
        <v>6</v>
      </c>
      <c r="T868" s="28">
        <v>5</v>
      </c>
      <c r="U868" s="28">
        <v>9</v>
      </c>
      <c r="V868" s="51">
        <f t="shared" si="303"/>
        <v>22.56785</v>
      </c>
      <c r="W868" s="51">
        <f t="shared" si="304"/>
        <v>2.256785E-2</v>
      </c>
      <c r="X868" s="51">
        <f t="shared" si="305"/>
        <v>10.64751163</v>
      </c>
      <c r="Y868">
        <v>36</v>
      </c>
      <c r="Z868">
        <v>0</v>
      </c>
      <c r="AA868">
        <v>6</v>
      </c>
      <c r="AB868">
        <v>58.75</v>
      </c>
      <c r="AC868">
        <f t="shared" si="298"/>
        <v>84823.001646924415</v>
      </c>
    </row>
    <row r="869" spans="1:29" x14ac:dyDescent="0.35">
      <c r="A869" s="48" t="s">
        <v>121</v>
      </c>
      <c r="B869" s="53">
        <v>44710</v>
      </c>
      <c r="C869" s="48">
        <v>27</v>
      </c>
      <c r="D869" s="48" t="s">
        <v>56</v>
      </c>
      <c r="E869" s="48" t="str">
        <f t="shared" si="299"/>
        <v>DP27B</v>
      </c>
      <c r="F869" s="54">
        <v>144.61868860000001</v>
      </c>
      <c r="G869" s="54">
        <v>-38.253291169999997</v>
      </c>
      <c r="O869" s="28">
        <v>45</v>
      </c>
      <c r="P869" s="28">
        <v>30</v>
      </c>
      <c r="Q869" s="28">
        <v>15</v>
      </c>
      <c r="R869" s="28"/>
      <c r="S869" s="28">
        <v>2</v>
      </c>
      <c r="T869" s="28">
        <v>3</v>
      </c>
      <c r="U869" s="28">
        <v>3</v>
      </c>
      <c r="V869" s="51">
        <f t="shared" si="303"/>
        <v>4.2078499999999996</v>
      </c>
      <c r="W869" s="51">
        <f t="shared" si="304"/>
        <v>4.20785E-3</v>
      </c>
      <c r="X869" s="51">
        <f t="shared" si="305"/>
        <v>1.9852636299999997</v>
      </c>
      <c r="Y869">
        <v>36</v>
      </c>
      <c r="Z869">
        <v>0</v>
      </c>
      <c r="AA869">
        <v>6</v>
      </c>
      <c r="AB869">
        <v>58.75</v>
      </c>
      <c r="AC869">
        <f t="shared" si="298"/>
        <v>12723.450247038661</v>
      </c>
    </row>
    <row r="870" spans="1:29" x14ac:dyDescent="0.35">
      <c r="A870" s="48" t="s">
        <v>121</v>
      </c>
      <c r="B870" s="53">
        <v>44711</v>
      </c>
      <c r="C870" s="48">
        <v>27</v>
      </c>
      <c r="D870" s="48" t="s">
        <v>56</v>
      </c>
      <c r="E870" s="48" t="str">
        <f t="shared" si="299"/>
        <v>DP27B</v>
      </c>
      <c r="F870" s="54">
        <v>144.61868860000001</v>
      </c>
      <c r="G870" s="54">
        <v>-38.253291169999997</v>
      </c>
      <c r="O870" s="28">
        <v>70</v>
      </c>
      <c r="P870" s="28">
        <v>43</v>
      </c>
      <c r="Q870" s="28">
        <v>27</v>
      </c>
      <c r="R870" s="28"/>
      <c r="S870" s="28"/>
      <c r="T870" s="28"/>
      <c r="U870" s="28"/>
      <c r="Y870">
        <v>36</v>
      </c>
      <c r="Z870">
        <v>0</v>
      </c>
      <c r="AA870">
        <v>6</v>
      </c>
      <c r="AB870">
        <v>58.75</v>
      </c>
      <c r="AC870">
        <f t="shared" si="298"/>
        <v>32826.501637359746</v>
      </c>
    </row>
    <row r="871" spans="1:29" x14ac:dyDescent="0.35">
      <c r="A871" s="48" t="s">
        <v>121</v>
      </c>
      <c r="B871" s="53">
        <v>44712</v>
      </c>
      <c r="C871" s="48">
        <v>27</v>
      </c>
      <c r="D871" s="48" t="s">
        <v>56</v>
      </c>
      <c r="E871" s="48" t="str">
        <f t="shared" si="299"/>
        <v>DP27B</v>
      </c>
      <c r="F871" s="54">
        <v>144.61868860000001</v>
      </c>
      <c r="G871" s="54">
        <v>-38.253291169999997</v>
      </c>
      <c r="O871" s="28">
        <v>25</v>
      </c>
      <c r="P871" s="28">
        <v>15</v>
      </c>
      <c r="Q871" s="28">
        <v>12</v>
      </c>
      <c r="R871" s="28"/>
      <c r="S871" s="28"/>
      <c r="T871" s="28"/>
      <c r="U871" s="28"/>
      <c r="Y871">
        <v>36</v>
      </c>
      <c r="Z871">
        <v>0</v>
      </c>
      <c r="AA871">
        <v>6</v>
      </c>
      <c r="AB871">
        <v>58.75</v>
      </c>
      <c r="AC871">
        <f t="shared" si="298"/>
        <v>5089.3800988154644</v>
      </c>
    </row>
    <row r="872" spans="1:29" x14ac:dyDescent="0.35">
      <c r="A872" s="48" t="s">
        <v>121</v>
      </c>
      <c r="B872" s="53">
        <v>44713</v>
      </c>
      <c r="C872" s="48">
        <v>28</v>
      </c>
      <c r="D872" s="48" t="s">
        <v>7</v>
      </c>
      <c r="E872" s="48" t="str">
        <f t="shared" si="299"/>
        <v>DP28A</v>
      </c>
      <c r="F872" s="54">
        <v>144.61929900000001</v>
      </c>
      <c r="G872" s="54">
        <v>-38.253274419999997</v>
      </c>
      <c r="Y872">
        <v>0</v>
      </c>
      <c r="Z872">
        <v>0</v>
      </c>
      <c r="AA872">
        <v>0</v>
      </c>
      <c r="AB872">
        <v>0</v>
      </c>
      <c r="AC872">
        <f t="shared" si="298"/>
        <v>0</v>
      </c>
    </row>
    <row r="873" spans="1:29" x14ac:dyDescent="0.35">
      <c r="A873" s="48" t="s">
        <v>121</v>
      </c>
      <c r="B873" s="53">
        <v>44714</v>
      </c>
      <c r="C873" s="48">
        <v>28</v>
      </c>
      <c r="D873" s="48" t="s">
        <v>7</v>
      </c>
      <c r="E873" s="48" t="str">
        <f t="shared" si="299"/>
        <v>DP28A</v>
      </c>
      <c r="F873" s="54">
        <v>144.61929900000001</v>
      </c>
      <c r="G873" s="54">
        <v>-38.253274419999997</v>
      </c>
      <c r="Y873">
        <v>0</v>
      </c>
      <c r="Z873">
        <v>0</v>
      </c>
      <c r="AA873">
        <v>0</v>
      </c>
      <c r="AB873">
        <v>0</v>
      </c>
      <c r="AC873">
        <f t="shared" si="298"/>
        <v>0</v>
      </c>
    </row>
    <row r="874" spans="1:29" x14ac:dyDescent="0.35">
      <c r="A874" s="48" t="s">
        <v>121</v>
      </c>
      <c r="B874" s="53">
        <v>44715</v>
      </c>
      <c r="C874" s="48">
        <v>28</v>
      </c>
      <c r="D874" s="48" t="s">
        <v>7</v>
      </c>
      <c r="E874" s="48" t="str">
        <f t="shared" si="299"/>
        <v>DP28A</v>
      </c>
      <c r="F874" s="54">
        <v>144.61929900000001</v>
      </c>
      <c r="G874" s="54">
        <v>-38.253274419999997</v>
      </c>
      <c r="Y874">
        <v>0</v>
      </c>
      <c r="Z874">
        <v>0</v>
      </c>
      <c r="AA874">
        <v>0</v>
      </c>
      <c r="AB874">
        <v>0</v>
      </c>
      <c r="AC874">
        <f t="shared" si="298"/>
        <v>0</v>
      </c>
    </row>
    <row r="875" spans="1:29" x14ac:dyDescent="0.35">
      <c r="A875" s="48" t="s">
        <v>121</v>
      </c>
      <c r="B875" s="53">
        <v>44716</v>
      </c>
      <c r="C875" s="48">
        <v>28</v>
      </c>
      <c r="D875" s="48" t="s">
        <v>7</v>
      </c>
      <c r="E875" s="48" t="str">
        <f t="shared" si="299"/>
        <v>DP28A</v>
      </c>
      <c r="F875" s="54">
        <v>144.61929900000001</v>
      </c>
      <c r="G875" s="54">
        <v>-38.253274419999997</v>
      </c>
      <c r="Y875">
        <v>0</v>
      </c>
      <c r="Z875">
        <v>0</v>
      </c>
      <c r="AA875">
        <v>0</v>
      </c>
      <c r="AB875">
        <v>0</v>
      </c>
      <c r="AC875">
        <f t="shared" si="298"/>
        <v>0</v>
      </c>
    </row>
    <row r="876" spans="1:29" x14ac:dyDescent="0.35">
      <c r="A876" s="48" t="s">
        <v>121</v>
      </c>
      <c r="B876" s="53">
        <v>44717</v>
      </c>
      <c r="C876" s="48">
        <v>28</v>
      </c>
      <c r="D876" s="48" t="s">
        <v>7</v>
      </c>
      <c r="E876" s="48" t="str">
        <f t="shared" si="299"/>
        <v>DP28A</v>
      </c>
      <c r="F876" s="54">
        <v>144.61929900000001</v>
      </c>
      <c r="G876" s="54">
        <v>-38.253274419999997</v>
      </c>
      <c r="Y876">
        <v>0</v>
      </c>
      <c r="Z876">
        <v>0</v>
      </c>
      <c r="AA876">
        <v>0</v>
      </c>
      <c r="AB876">
        <v>0</v>
      </c>
      <c r="AC876">
        <f t="shared" si="298"/>
        <v>0</v>
      </c>
    </row>
    <row r="877" spans="1:29" x14ac:dyDescent="0.35">
      <c r="A877" s="48" t="s">
        <v>121</v>
      </c>
      <c r="B877" s="53">
        <v>44718</v>
      </c>
      <c r="C877" s="48">
        <v>28</v>
      </c>
      <c r="D877" s="48" t="s">
        <v>56</v>
      </c>
      <c r="E877" s="48" t="str">
        <f t="shared" si="299"/>
        <v>DP28B</v>
      </c>
      <c r="F877" s="54">
        <v>144.61936059999999</v>
      </c>
      <c r="G877" s="54">
        <v>-38.253281379999997</v>
      </c>
      <c r="Y877">
        <v>0</v>
      </c>
      <c r="Z877">
        <v>0</v>
      </c>
      <c r="AA877">
        <v>0</v>
      </c>
      <c r="AB877">
        <v>0</v>
      </c>
      <c r="AC877">
        <f t="shared" si="298"/>
        <v>0</v>
      </c>
    </row>
    <row r="878" spans="1:29" x14ac:dyDescent="0.35">
      <c r="A878" s="48" t="s">
        <v>121</v>
      </c>
      <c r="B878" s="53">
        <v>44719</v>
      </c>
      <c r="C878" s="48">
        <v>28</v>
      </c>
      <c r="D878" s="48" t="s">
        <v>56</v>
      </c>
      <c r="E878" s="48" t="str">
        <f t="shared" si="299"/>
        <v>DP28B</v>
      </c>
      <c r="F878" s="54">
        <v>144.61936059999999</v>
      </c>
      <c r="G878" s="54">
        <v>-38.253281379999997</v>
      </c>
      <c r="Y878">
        <v>0</v>
      </c>
      <c r="Z878">
        <v>0</v>
      </c>
      <c r="AA878">
        <v>0</v>
      </c>
      <c r="AB878">
        <v>0</v>
      </c>
      <c r="AC878">
        <f t="shared" si="298"/>
        <v>0</v>
      </c>
    </row>
    <row r="879" spans="1:29" x14ac:dyDescent="0.35">
      <c r="A879" s="48" t="s">
        <v>121</v>
      </c>
      <c r="B879" s="53">
        <v>44720</v>
      </c>
      <c r="C879" s="48">
        <v>28</v>
      </c>
      <c r="D879" s="48" t="s">
        <v>56</v>
      </c>
      <c r="E879" s="48" t="str">
        <f t="shared" si="299"/>
        <v>DP28B</v>
      </c>
      <c r="F879" s="54">
        <v>144.61936059999999</v>
      </c>
      <c r="G879" s="54">
        <v>-38.253281379999997</v>
      </c>
      <c r="I879" s="54"/>
      <c r="Y879">
        <v>0</v>
      </c>
      <c r="Z879">
        <v>0</v>
      </c>
      <c r="AA879">
        <v>0</v>
      </c>
      <c r="AB879">
        <v>0</v>
      </c>
      <c r="AC879">
        <f t="shared" si="298"/>
        <v>0</v>
      </c>
    </row>
    <row r="880" spans="1:29" x14ac:dyDescent="0.35">
      <c r="A880" s="48" t="s">
        <v>121</v>
      </c>
      <c r="B880" s="53">
        <v>44721</v>
      </c>
      <c r="C880" s="48">
        <v>28</v>
      </c>
      <c r="D880" s="48" t="s">
        <v>56</v>
      </c>
      <c r="E880" s="48" t="str">
        <f t="shared" si="299"/>
        <v>DP28B</v>
      </c>
      <c r="F880" s="54">
        <v>144.61936059999999</v>
      </c>
      <c r="G880" s="54">
        <v>-38.253281379999997</v>
      </c>
      <c r="I880" s="54"/>
      <c r="Y880">
        <v>0</v>
      </c>
      <c r="Z880">
        <v>0</v>
      </c>
      <c r="AA880">
        <v>0</v>
      </c>
      <c r="AB880">
        <v>0</v>
      </c>
      <c r="AC880">
        <f t="shared" si="298"/>
        <v>0</v>
      </c>
    </row>
    <row r="881" spans="1:29" x14ac:dyDescent="0.35">
      <c r="A881" s="48" t="s">
        <v>121</v>
      </c>
      <c r="B881" s="53">
        <v>44722</v>
      </c>
      <c r="C881" s="48">
        <v>28</v>
      </c>
      <c r="D881" s="48" t="s">
        <v>56</v>
      </c>
      <c r="E881" s="48" t="str">
        <f t="shared" si="299"/>
        <v>DP28B</v>
      </c>
      <c r="F881" s="54">
        <v>144.61936059999999</v>
      </c>
      <c r="G881" s="54">
        <v>-38.253281379999997</v>
      </c>
      <c r="I881" s="54"/>
      <c r="Y881">
        <v>0</v>
      </c>
      <c r="Z881">
        <v>0</v>
      </c>
      <c r="AA881">
        <v>0</v>
      </c>
      <c r="AB881">
        <v>0</v>
      </c>
      <c r="AC881">
        <f t="shared" si="298"/>
        <v>0</v>
      </c>
    </row>
    <row r="882" spans="1:29" x14ac:dyDescent="0.35">
      <c r="A882" s="48" t="s">
        <v>121</v>
      </c>
      <c r="B882" s="53">
        <v>44723</v>
      </c>
      <c r="C882" s="48">
        <v>29</v>
      </c>
      <c r="D882" s="48" t="s">
        <v>7</v>
      </c>
      <c r="E882" s="48" t="str">
        <f t="shared" si="299"/>
        <v>DP29A</v>
      </c>
      <c r="F882" s="54">
        <v>144.61857950000001</v>
      </c>
      <c r="G882" s="54">
        <v>-38.253509100000002</v>
      </c>
      <c r="I882" s="54"/>
      <c r="O882" s="28">
        <v>100</v>
      </c>
      <c r="P882" s="28">
        <v>40</v>
      </c>
      <c r="Q882" s="28">
        <v>50</v>
      </c>
      <c r="R882" s="28">
        <v>15</v>
      </c>
      <c r="Y882">
        <v>16</v>
      </c>
      <c r="Z882">
        <v>0</v>
      </c>
      <c r="AA882">
        <v>4.5</v>
      </c>
      <c r="AB882">
        <v>0</v>
      </c>
      <c r="AC882">
        <f t="shared" si="298"/>
        <v>25132.741228718343</v>
      </c>
    </row>
    <row r="883" spans="1:29" x14ac:dyDescent="0.35">
      <c r="A883" s="48" t="s">
        <v>121</v>
      </c>
      <c r="B883" s="53">
        <v>44724</v>
      </c>
      <c r="C883" s="48">
        <v>29</v>
      </c>
      <c r="D883" s="48" t="s">
        <v>7</v>
      </c>
      <c r="E883" s="48" t="str">
        <f t="shared" si="299"/>
        <v>DP29A</v>
      </c>
      <c r="F883" s="54">
        <v>144.61857950000001</v>
      </c>
      <c r="G883" s="54">
        <v>-38.253509100000002</v>
      </c>
      <c r="I883" s="54"/>
      <c r="O883" s="28">
        <v>100</v>
      </c>
      <c r="P883" s="28">
        <v>40</v>
      </c>
      <c r="Q883" s="28">
        <v>40</v>
      </c>
      <c r="R883" s="28">
        <v>8</v>
      </c>
      <c r="Y883">
        <v>16</v>
      </c>
      <c r="Z883">
        <v>0</v>
      </c>
      <c r="AA883">
        <v>4.5</v>
      </c>
      <c r="AB883">
        <v>0</v>
      </c>
      <c r="AC883">
        <f t="shared" si="298"/>
        <v>20106.192982974677</v>
      </c>
    </row>
    <row r="884" spans="1:29" x14ac:dyDescent="0.35">
      <c r="A884" s="48" t="s">
        <v>121</v>
      </c>
      <c r="B884" s="53">
        <v>44725</v>
      </c>
      <c r="C884" s="48">
        <v>29</v>
      </c>
      <c r="D884" s="48" t="s">
        <v>7</v>
      </c>
      <c r="E884" s="48" t="str">
        <f t="shared" si="299"/>
        <v>DP29A</v>
      </c>
      <c r="F884" s="54">
        <v>144.61857950000001</v>
      </c>
      <c r="G884" s="54">
        <v>-38.253509100000002</v>
      </c>
      <c r="I884" s="54"/>
      <c r="O884" s="28">
        <v>90</v>
      </c>
      <c r="P884" s="28">
        <v>22</v>
      </c>
      <c r="Q884" s="28">
        <v>25</v>
      </c>
      <c r="R884" s="28">
        <v>9</v>
      </c>
      <c r="Y884">
        <v>16</v>
      </c>
      <c r="Z884">
        <v>0</v>
      </c>
      <c r="AA884">
        <v>4.5</v>
      </c>
      <c r="AB884">
        <v>0</v>
      </c>
      <c r="AC884">
        <f t="shared" si="298"/>
        <v>6911.5038378975451</v>
      </c>
    </row>
    <row r="885" spans="1:29" x14ac:dyDescent="0.35">
      <c r="A885" s="48" t="s">
        <v>121</v>
      </c>
      <c r="B885" s="53">
        <v>44726</v>
      </c>
      <c r="C885" s="48">
        <v>29</v>
      </c>
      <c r="D885" s="48" t="s">
        <v>7</v>
      </c>
      <c r="E885" s="48" t="str">
        <f t="shared" si="299"/>
        <v>DP29A</v>
      </c>
      <c r="F885" s="54">
        <v>144.61857950000001</v>
      </c>
      <c r="G885" s="54">
        <v>-38.253509100000002</v>
      </c>
      <c r="O885" s="28">
        <v>80</v>
      </c>
      <c r="P885" s="28">
        <v>21</v>
      </c>
      <c r="Q885" s="28">
        <v>21</v>
      </c>
      <c r="R885" s="28">
        <v>14</v>
      </c>
      <c r="Y885">
        <v>16</v>
      </c>
      <c r="Z885">
        <v>0</v>
      </c>
      <c r="AA885">
        <v>4.5</v>
      </c>
      <c r="AB885">
        <v>0</v>
      </c>
      <c r="AC885">
        <f t="shared" si="298"/>
        <v>5541.7694409323949</v>
      </c>
    </row>
    <row r="886" spans="1:29" x14ac:dyDescent="0.35">
      <c r="A886" s="48" t="s">
        <v>121</v>
      </c>
      <c r="B886" s="53">
        <v>44727</v>
      </c>
      <c r="C886" s="48">
        <v>29</v>
      </c>
      <c r="D886" s="48" t="s">
        <v>7</v>
      </c>
      <c r="E886" s="48" t="str">
        <f t="shared" si="299"/>
        <v>DP29A</v>
      </c>
      <c r="F886" s="54">
        <v>144.61857950000001</v>
      </c>
      <c r="G886" s="54">
        <v>-38.253509100000002</v>
      </c>
      <c r="O886" s="28">
        <v>85</v>
      </c>
      <c r="P886" s="28">
        <v>35</v>
      </c>
      <c r="Q886" s="28">
        <v>37</v>
      </c>
      <c r="R886" s="28">
        <v>7</v>
      </c>
      <c r="Y886">
        <v>16</v>
      </c>
      <c r="Z886">
        <v>0</v>
      </c>
      <c r="AA886">
        <v>4.5</v>
      </c>
      <c r="AB886">
        <v>0</v>
      </c>
      <c r="AC886">
        <f t="shared" si="298"/>
        <v>16273.449945595128</v>
      </c>
    </row>
    <row r="887" spans="1:29" x14ac:dyDescent="0.35">
      <c r="A887" s="48" t="s">
        <v>121</v>
      </c>
      <c r="B887" s="53">
        <v>44728</v>
      </c>
      <c r="C887" s="48">
        <v>29</v>
      </c>
      <c r="D887" s="48" t="s">
        <v>56</v>
      </c>
      <c r="E887" s="48" t="str">
        <f t="shared" si="299"/>
        <v>DP29B</v>
      </c>
      <c r="F887" s="54">
        <v>144.6186428</v>
      </c>
      <c r="G887" s="54">
        <v>-38.253513949999999</v>
      </c>
      <c r="O887" s="28">
        <v>65</v>
      </c>
      <c r="P887" s="28">
        <v>10</v>
      </c>
      <c r="Q887" s="28">
        <v>12</v>
      </c>
      <c r="R887" s="28">
        <v>8</v>
      </c>
      <c r="Y887">
        <v>24</v>
      </c>
      <c r="Z887">
        <v>0</v>
      </c>
      <c r="AA887">
        <v>2</v>
      </c>
      <c r="AB887">
        <v>0</v>
      </c>
      <c r="AC887">
        <f t="shared" si="298"/>
        <v>2261.9467105846511</v>
      </c>
    </row>
    <row r="888" spans="1:29" x14ac:dyDescent="0.35">
      <c r="A888" s="48" t="s">
        <v>121</v>
      </c>
      <c r="B888" s="53">
        <v>44729</v>
      </c>
      <c r="C888" s="48">
        <v>29</v>
      </c>
      <c r="D888" s="48" t="s">
        <v>56</v>
      </c>
      <c r="E888" s="48" t="str">
        <f t="shared" si="299"/>
        <v>DP29B</v>
      </c>
      <c r="F888" s="54">
        <v>144.6186428</v>
      </c>
      <c r="G888" s="54">
        <v>-38.253513949999999</v>
      </c>
      <c r="O888" s="28">
        <v>70</v>
      </c>
      <c r="P888" s="28">
        <v>12</v>
      </c>
      <c r="Q888" s="28">
        <v>12</v>
      </c>
      <c r="R888" s="28">
        <v>15</v>
      </c>
      <c r="Y888">
        <v>24</v>
      </c>
      <c r="Z888">
        <v>0</v>
      </c>
      <c r="AA888">
        <v>2</v>
      </c>
      <c r="AB888">
        <v>0</v>
      </c>
      <c r="AC888">
        <f t="shared" si="298"/>
        <v>2714.3360527015811</v>
      </c>
    </row>
    <row r="889" spans="1:29" x14ac:dyDescent="0.35">
      <c r="A889" s="48" t="s">
        <v>121</v>
      </c>
      <c r="B889" s="53">
        <v>44730</v>
      </c>
      <c r="C889" s="48">
        <v>29</v>
      </c>
      <c r="D889" s="48" t="s">
        <v>56</v>
      </c>
      <c r="E889" s="48" t="str">
        <f t="shared" si="299"/>
        <v>DP29B</v>
      </c>
      <c r="F889" s="54">
        <v>144.6186428</v>
      </c>
      <c r="G889" s="54">
        <v>-38.253513949999999</v>
      </c>
      <c r="O889" s="28">
        <v>110</v>
      </c>
      <c r="P889" s="28">
        <v>55</v>
      </c>
      <c r="Q889" s="28">
        <v>60</v>
      </c>
      <c r="R889" s="28">
        <v>12</v>
      </c>
      <c r="Y889">
        <v>24</v>
      </c>
      <c r="Z889">
        <v>0</v>
      </c>
      <c r="AA889">
        <v>2</v>
      </c>
      <c r="AB889">
        <v>0</v>
      </c>
      <c r="AC889">
        <f t="shared" si="298"/>
        <v>62203.534541077905</v>
      </c>
    </row>
    <row r="890" spans="1:29" x14ac:dyDescent="0.35">
      <c r="A890" s="48" t="s">
        <v>121</v>
      </c>
      <c r="B890" s="53">
        <v>44731</v>
      </c>
      <c r="C890" s="48">
        <v>29</v>
      </c>
      <c r="D890" s="48" t="s">
        <v>56</v>
      </c>
      <c r="E890" s="48" t="str">
        <f t="shared" si="299"/>
        <v>DP29B</v>
      </c>
      <c r="F890" s="54">
        <v>144.6186428</v>
      </c>
      <c r="G890" s="54">
        <v>-38.253513949999999</v>
      </c>
      <c r="O890" s="28">
        <v>35</v>
      </c>
      <c r="P890" s="28">
        <v>6</v>
      </c>
      <c r="Q890" s="28">
        <v>7</v>
      </c>
      <c r="R890" s="28">
        <v>10</v>
      </c>
      <c r="Y890">
        <v>24</v>
      </c>
      <c r="Z890">
        <v>0</v>
      </c>
      <c r="AA890">
        <v>2</v>
      </c>
      <c r="AB890">
        <v>0</v>
      </c>
      <c r="AC890">
        <f t="shared" si="298"/>
        <v>791.68134870462791</v>
      </c>
    </row>
    <row r="891" spans="1:29" x14ac:dyDescent="0.35">
      <c r="A891" s="48" t="s">
        <v>121</v>
      </c>
      <c r="B891" s="53">
        <v>44732</v>
      </c>
      <c r="C891" s="48">
        <v>29</v>
      </c>
      <c r="D891" s="48" t="s">
        <v>56</v>
      </c>
      <c r="E891" s="48" t="str">
        <f t="shared" si="299"/>
        <v>DP29B</v>
      </c>
      <c r="F891" s="54">
        <v>144.6186428</v>
      </c>
      <c r="G891" s="54">
        <v>-38.253513949999999</v>
      </c>
      <c r="O891" s="28">
        <v>35</v>
      </c>
      <c r="P891" s="28">
        <v>7</v>
      </c>
      <c r="Q891" s="28">
        <v>8</v>
      </c>
      <c r="R891" s="28">
        <v>6</v>
      </c>
      <c r="Y891">
        <v>24</v>
      </c>
      <c r="Z891">
        <v>0</v>
      </c>
      <c r="AA891">
        <v>2</v>
      </c>
      <c r="AB891">
        <v>0</v>
      </c>
      <c r="AC891">
        <f t="shared" si="298"/>
        <v>1055.5751316061705</v>
      </c>
    </row>
    <row r="892" spans="1:29" x14ac:dyDescent="0.35">
      <c r="A892" s="48" t="s">
        <v>121</v>
      </c>
      <c r="B892" s="53">
        <v>44733</v>
      </c>
      <c r="C892" s="48">
        <v>30</v>
      </c>
      <c r="D892" s="48" t="s">
        <v>7</v>
      </c>
      <c r="E892" s="48" t="str">
        <f t="shared" si="299"/>
        <v>DP30A</v>
      </c>
      <c r="F892" s="54">
        <v>144.61930530000001</v>
      </c>
      <c r="G892" s="54">
        <v>-38.253451460000001</v>
      </c>
      <c r="Y892">
        <v>0</v>
      </c>
      <c r="Z892">
        <v>0</v>
      </c>
      <c r="AA892">
        <v>0</v>
      </c>
      <c r="AB892">
        <v>0</v>
      </c>
      <c r="AC892">
        <f t="shared" si="298"/>
        <v>0</v>
      </c>
    </row>
    <row r="893" spans="1:29" x14ac:dyDescent="0.35">
      <c r="A893" s="48" t="s">
        <v>121</v>
      </c>
      <c r="B893" s="53">
        <v>44734</v>
      </c>
      <c r="C893" s="48">
        <v>30</v>
      </c>
      <c r="D893" s="48" t="s">
        <v>7</v>
      </c>
      <c r="E893" s="48" t="str">
        <f t="shared" si="299"/>
        <v>DP30A</v>
      </c>
      <c r="F893" s="54">
        <v>144.61930530000001</v>
      </c>
      <c r="G893" s="54">
        <v>-38.253451460000001</v>
      </c>
      <c r="Y893">
        <v>0</v>
      </c>
      <c r="Z893">
        <v>0</v>
      </c>
      <c r="AA893">
        <v>0</v>
      </c>
      <c r="AB893">
        <v>0</v>
      </c>
      <c r="AC893">
        <f t="shared" si="298"/>
        <v>0</v>
      </c>
    </row>
    <row r="894" spans="1:29" x14ac:dyDescent="0.35">
      <c r="A894" s="48" t="s">
        <v>121</v>
      </c>
      <c r="B894" s="53">
        <v>44735</v>
      </c>
      <c r="C894" s="48">
        <v>30</v>
      </c>
      <c r="D894" s="48" t="s">
        <v>7</v>
      </c>
      <c r="E894" s="48" t="str">
        <f t="shared" si="299"/>
        <v>DP30A</v>
      </c>
      <c r="F894" s="54">
        <v>144.61930530000001</v>
      </c>
      <c r="G894" s="54">
        <v>-38.253451460000001</v>
      </c>
      <c r="Y894">
        <v>0</v>
      </c>
      <c r="Z894">
        <v>0</v>
      </c>
      <c r="AA894">
        <v>0</v>
      </c>
      <c r="AB894">
        <v>0</v>
      </c>
      <c r="AC894">
        <f t="shared" si="298"/>
        <v>0</v>
      </c>
    </row>
    <row r="895" spans="1:29" x14ac:dyDescent="0.35">
      <c r="A895" s="48" t="s">
        <v>121</v>
      </c>
      <c r="B895" s="53">
        <v>44736</v>
      </c>
      <c r="C895" s="48">
        <v>30</v>
      </c>
      <c r="D895" s="48" t="s">
        <v>7</v>
      </c>
      <c r="E895" s="48" t="str">
        <f t="shared" si="299"/>
        <v>DP30A</v>
      </c>
      <c r="F895" s="54">
        <v>144.61930530000001</v>
      </c>
      <c r="G895" s="54">
        <v>-38.253451460000001</v>
      </c>
      <c r="Y895">
        <v>0</v>
      </c>
      <c r="Z895">
        <v>0</v>
      </c>
      <c r="AA895">
        <v>0</v>
      </c>
      <c r="AB895">
        <v>0</v>
      </c>
      <c r="AC895">
        <f t="shared" si="298"/>
        <v>0</v>
      </c>
    </row>
    <row r="896" spans="1:29" x14ac:dyDescent="0.35">
      <c r="A896" s="48" t="s">
        <v>121</v>
      </c>
      <c r="B896" s="53">
        <v>44737</v>
      </c>
      <c r="C896" s="48">
        <v>30</v>
      </c>
      <c r="D896" s="48" t="s">
        <v>7</v>
      </c>
      <c r="E896" s="48" t="str">
        <f t="shared" si="299"/>
        <v>DP30A</v>
      </c>
      <c r="F896" s="54">
        <v>144.61930530000001</v>
      </c>
      <c r="G896" s="54">
        <v>-38.253451460000001</v>
      </c>
      <c r="Y896">
        <v>0</v>
      </c>
      <c r="Z896">
        <v>0</v>
      </c>
      <c r="AA896">
        <v>0</v>
      </c>
      <c r="AB896">
        <v>0</v>
      </c>
      <c r="AC896">
        <f t="shared" si="298"/>
        <v>0</v>
      </c>
    </row>
    <row r="897" spans="1:29" x14ac:dyDescent="0.35">
      <c r="A897" s="48" t="s">
        <v>121</v>
      </c>
      <c r="B897" s="53">
        <v>44738</v>
      </c>
      <c r="C897" s="48">
        <v>30</v>
      </c>
      <c r="D897" s="48" t="s">
        <v>56</v>
      </c>
      <c r="E897" s="48" t="str">
        <f t="shared" si="299"/>
        <v>DP30B</v>
      </c>
      <c r="F897" s="54">
        <v>144.61936019999999</v>
      </c>
      <c r="G897" s="54">
        <v>-38.253463619999998</v>
      </c>
      <c r="Y897">
        <v>0</v>
      </c>
      <c r="Z897">
        <v>0</v>
      </c>
      <c r="AA897">
        <v>0</v>
      </c>
      <c r="AB897">
        <v>0</v>
      </c>
      <c r="AC897">
        <f t="shared" si="298"/>
        <v>0</v>
      </c>
    </row>
    <row r="898" spans="1:29" x14ac:dyDescent="0.35">
      <c r="A898" s="48" t="s">
        <v>121</v>
      </c>
      <c r="B898" s="53">
        <v>44739</v>
      </c>
      <c r="C898" s="48">
        <v>30</v>
      </c>
      <c r="D898" s="48" t="s">
        <v>56</v>
      </c>
      <c r="E898" s="48" t="str">
        <f t="shared" si="299"/>
        <v>DP30B</v>
      </c>
      <c r="F898" s="54">
        <v>144.61936019999999</v>
      </c>
      <c r="G898" s="54">
        <v>-38.253463619999998</v>
      </c>
      <c r="Y898">
        <v>0</v>
      </c>
      <c r="Z898">
        <v>0</v>
      </c>
      <c r="AA898">
        <v>0</v>
      </c>
      <c r="AB898">
        <v>0</v>
      </c>
      <c r="AC898">
        <f t="shared" si="298"/>
        <v>0</v>
      </c>
    </row>
    <row r="899" spans="1:29" x14ac:dyDescent="0.35">
      <c r="A899" s="48" t="s">
        <v>121</v>
      </c>
      <c r="B899" s="53">
        <v>44740</v>
      </c>
      <c r="C899" s="48">
        <v>30</v>
      </c>
      <c r="D899" s="48" t="s">
        <v>56</v>
      </c>
      <c r="E899" s="48" t="str">
        <f t="shared" si="299"/>
        <v>DP30B</v>
      </c>
      <c r="F899" s="54">
        <v>144.61936019999999</v>
      </c>
      <c r="G899" s="54">
        <v>-38.253463619999998</v>
      </c>
      <c r="Y899">
        <v>0</v>
      </c>
      <c r="Z899">
        <v>0</v>
      </c>
      <c r="AA899">
        <v>0</v>
      </c>
      <c r="AB899">
        <v>0</v>
      </c>
      <c r="AC899">
        <f t="shared" ref="AC899:AC962" si="306">Y899*(P899/2)*(Q899/2)*PI()</f>
        <v>0</v>
      </c>
    </row>
    <row r="900" spans="1:29" x14ac:dyDescent="0.35">
      <c r="A900" s="48" t="s">
        <v>121</v>
      </c>
      <c r="B900" s="53">
        <v>44741</v>
      </c>
      <c r="C900" s="48">
        <v>30</v>
      </c>
      <c r="D900" s="48" t="s">
        <v>56</v>
      </c>
      <c r="E900" s="48" t="str">
        <f t="shared" si="299"/>
        <v>DP30B</v>
      </c>
      <c r="F900" s="54">
        <v>144.61936019999999</v>
      </c>
      <c r="G900" s="54">
        <v>-38.253463619999998</v>
      </c>
      <c r="Y900">
        <v>0</v>
      </c>
      <c r="Z900">
        <v>0</v>
      </c>
      <c r="AA900">
        <v>0</v>
      </c>
      <c r="AB900">
        <v>0</v>
      </c>
      <c r="AC900">
        <f t="shared" si="306"/>
        <v>0</v>
      </c>
    </row>
    <row r="901" spans="1:29" x14ac:dyDescent="0.35">
      <c r="A901" s="48" t="s">
        <v>121</v>
      </c>
      <c r="B901" s="53">
        <v>44742</v>
      </c>
      <c r="C901" s="48">
        <v>30</v>
      </c>
      <c r="D901" s="48" t="s">
        <v>56</v>
      </c>
      <c r="E901" s="48" t="str">
        <f t="shared" si="299"/>
        <v>DP30B</v>
      </c>
      <c r="F901" s="54">
        <v>144.61936019999999</v>
      </c>
      <c r="G901" s="54">
        <v>-38.253463619999998</v>
      </c>
      <c r="Y901">
        <v>0</v>
      </c>
      <c r="Z901">
        <v>0</v>
      </c>
      <c r="AA901">
        <v>0</v>
      </c>
      <c r="AB901">
        <v>0</v>
      </c>
      <c r="AC901">
        <f t="shared" si="306"/>
        <v>0</v>
      </c>
    </row>
    <row r="902" spans="1:29" x14ac:dyDescent="0.35">
      <c r="A902" s="48" t="s">
        <v>121</v>
      </c>
      <c r="B902" s="53">
        <v>44743</v>
      </c>
      <c r="C902" s="48">
        <v>31</v>
      </c>
      <c r="D902" s="48" t="s">
        <v>7</v>
      </c>
      <c r="E902" s="48" t="str">
        <f t="shared" si="299"/>
        <v>DP31A</v>
      </c>
      <c r="F902" s="54">
        <v>144.6184868</v>
      </c>
      <c r="G902" s="54">
        <v>-38.253823179999998</v>
      </c>
      <c r="O902" s="28">
        <v>95</v>
      </c>
      <c r="P902" s="28">
        <v>35</v>
      </c>
      <c r="Q902" s="28">
        <v>30</v>
      </c>
      <c r="R902" s="28">
        <v>18</v>
      </c>
      <c r="Y902">
        <v>28</v>
      </c>
      <c r="Z902">
        <v>0</v>
      </c>
      <c r="AA902">
        <v>3.25</v>
      </c>
      <c r="AB902">
        <v>0</v>
      </c>
      <c r="AC902">
        <f t="shared" si="306"/>
        <v>23090.706003884978</v>
      </c>
    </row>
    <row r="903" spans="1:29" x14ac:dyDescent="0.35">
      <c r="A903" s="48" t="s">
        <v>121</v>
      </c>
      <c r="B903" s="53">
        <v>44744</v>
      </c>
      <c r="C903" s="48">
        <v>31</v>
      </c>
      <c r="D903" s="48" t="s">
        <v>7</v>
      </c>
      <c r="E903" s="48" t="str">
        <f t="shared" si="299"/>
        <v>DP31A</v>
      </c>
      <c r="F903" s="54">
        <v>144.6184868</v>
      </c>
      <c r="G903" s="54">
        <v>-38.253823179999998</v>
      </c>
      <c r="O903" s="28">
        <v>80</v>
      </c>
      <c r="P903" s="28">
        <v>20</v>
      </c>
      <c r="Q903" s="28">
        <v>20</v>
      </c>
      <c r="R903" s="28">
        <v>10</v>
      </c>
      <c r="Y903">
        <v>28</v>
      </c>
      <c r="Z903">
        <v>0</v>
      </c>
      <c r="AA903">
        <v>3.25</v>
      </c>
      <c r="AB903">
        <v>0</v>
      </c>
      <c r="AC903">
        <f t="shared" si="306"/>
        <v>8796.45943005142</v>
      </c>
    </row>
    <row r="904" spans="1:29" x14ac:dyDescent="0.35">
      <c r="A904" s="48" t="s">
        <v>121</v>
      </c>
      <c r="B904" s="53">
        <v>44745</v>
      </c>
      <c r="C904" s="48">
        <v>31</v>
      </c>
      <c r="D904" s="48" t="s">
        <v>7</v>
      </c>
      <c r="E904" s="48" t="str">
        <f t="shared" si="299"/>
        <v>DP31A</v>
      </c>
      <c r="F904" s="54">
        <v>144.6184868</v>
      </c>
      <c r="G904" s="54">
        <v>-38.253823179999998</v>
      </c>
      <c r="O904" s="28">
        <v>65</v>
      </c>
      <c r="P904" s="28">
        <v>20</v>
      </c>
      <c r="Q904" s="28">
        <v>20</v>
      </c>
      <c r="R904" s="28">
        <v>13</v>
      </c>
      <c r="Y904">
        <v>28</v>
      </c>
      <c r="Z904">
        <v>0</v>
      </c>
      <c r="AA904">
        <v>3.25</v>
      </c>
      <c r="AB904">
        <v>0</v>
      </c>
      <c r="AC904">
        <f t="shared" si="306"/>
        <v>8796.45943005142</v>
      </c>
    </row>
    <row r="905" spans="1:29" x14ac:dyDescent="0.35">
      <c r="A905" s="48" t="s">
        <v>121</v>
      </c>
      <c r="B905" s="53">
        <v>44746</v>
      </c>
      <c r="C905" s="48">
        <v>31</v>
      </c>
      <c r="D905" s="48" t="s">
        <v>7</v>
      </c>
      <c r="E905" s="48" t="str">
        <f t="shared" si="299"/>
        <v>DP31A</v>
      </c>
      <c r="F905" s="54">
        <v>144.6184868</v>
      </c>
      <c r="G905" s="54">
        <v>-38.253823179999998</v>
      </c>
      <c r="O905" s="28">
        <v>90</v>
      </c>
      <c r="P905" s="28">
        <v>35</v>
      </c>
      <c r="Q905" s="28">
        <v>35</v>
      </c>
      <c r="R905" s="28">
        <v>10</v>
      </c>
      <c r="Y905">
        <v>28</v>
      </c>
      <c r="Z905">
        <v>0</v>
      </c>
      <c r="AA905">
        <v>3.25</v>
      </c>
      <c r="AB905">
        <v>0</v>
      </c>
      <c r="AC905">
        <f t="shared" si="306"/>
        <v>26939.157004532477</v>
      </c>
    </row>
    <row r="906" spans="1:29" x14ac:dyDescent="0.35">
      <c r="A906" s="48" t="s">
        <v>121</v>
      </c>
      <c r="B906" s="53">
        <v>44747</v>
      </c>
      <c r="C906" s="48">
        <v>31</v>
      </c>
      <c r="D906" s="48" t="s">
        <v>7</v>
      </c>
      <c r="E906" s="48" t="str">
        <f t="shared" si="299"/>
        <v>DP31A</v>
      </c>
      <c r="F906" s="54">
        <v>144.6184868</v>
      </c>
      <c r="G906" s="54">
        <v>-38.253823179999998</v>
      </c>
      <c r="O906" s="28">
        <v>30</v>
      </c>
      <c r="P906" s="28">
        <v>15</v>
      </c>
      <c r="Q906" s="28">
        <v>15</v>
      </c>
      <c r="R906" s="28">
        <v>18</v>
      </c>
      <c r="Y906">
        <v>28</v>
      </c>
      <c r="Z906">
        <v>0</v>
      </c>
      <c r="AA906">
        <v>3.25</v>
      </c>
      <c r="AB906">
        <v>0</v>
      </c>
      <c r="AC906">
        <f t="shared" si="306"/>
        <v>4948.0084294039243</v>
      </c>
    </row>
    <row r="907" spans="1:29" x14ac:dyDescent="0.35">
      <c r="A907" s="48" t="s">
        <v>121</v>
      </c>
      <c r="B907" s="53">
        <v>44748</v>
      </c>
      <c r="C907" s="48">
        <v>31</v>
      </c>
      <c r="D907" s="48" t="s">
        <v>56</v>
      </c>
      <c r="E907" s="48" t="str">
        <f t="shared" si="299"/>
        <v>DP31B</v>
      </c>
      <c r="F907" s="54">
        <v>144.6185553</v>
      </c>
      <c r="G907" s="54">
        <v>-38.253831630000001</v>
      </c>
      <c r="O907" s="28">
        <v>75</v>
      </c>
      <c r="P907" s="28">
        <v>35</v>
      </c>
      <c r="Q907" s="28">
        <v>40</v>
      </c>
      <c r="R907" s="28">
        <v>16</v>
      </c>
      <c r="Y907">
        <v>26</v>
      </c>
      <c r="Z907">
        <v>0</v>
      </c>
      <c r="AA907">
        <v>10.75</v>
      </c>
      <c r="AB907">
        <v>0</v>
      </c>
      <c r="AC907">
        <f t="shared" si="306"/>
        <v>28588.493147667119</v>
      </c>
    </row>
    <row r="908" spans="1:29" x14ac:dyDescent="0.35">
      <c r="A908" s="48" t="s">
        <v>121</v>
      </c>
      <c r="B908" s="53">
        <v>44749</v>
      </c>
      <c r="C908" s="48">
        <v>31</v>
      </c>
      <c r="D908" s="48" t="s">
        <v>56</v>
      </c>
      <c r="E908" s="48" t="str">
        <f t="shared" si="299"/>
        <v>DP31B</v>
      </c>
      <c r="F908" s="54">
        <v>144.6185553</v>
      </c>
      <c r="G908" s="54">
        <v>-38.253831630000001</v>
      </c>
      <c r="O908" s="28">
        <v>55</v>
      </c>
      <c r="P908" s="28">
        <v>20</v>
      </c>
      <c r="Q908" s="28">
        <v>20</v>
      </c>
      <c r="R908" s="28">
        <v>10</v>
      </c>
      <c r="Y908">
        <v>26</v>
      </c>
      <c r="Z908">
        <v>0</v>
      </c>
      <c r="AA908">
        <v>10.75</v>
      </c>
      <c r="AB908">
        <v>0</v>
      </c>
      <c r="AC908">
        <f t="shared" si="306"/>
        <v>8168.1408993334617</v>
      </c>
    </row>
    <row r="909" spans="1:29" x14ac:dyDescent="0.35">
      <c r="A909" s="48" t="s">
        <v>121</v>
      </c>
      <c r="B909" s="53">
        <v>44750</v>
      </c>
      <c r="C909" s="48">
        <v>31</v>
      </c>
      <c r="D909" s="48" t="s">
        <v>56</v>
      </c>
      <c r="E909" s="48" t="str">
        <f t="shared" si="299"/>
        <v>DP31B</v>
      </c>
      <c r="F909" s="54">
        <v>144.6185553</v>
      </c>
      <c r="G909" s="54">
        <v>-38.253831630000001</v>
      </c>
      <c r="O909" s="28">
        <v>60</v>
      </c>
      <c r="P909" s="28">
        <v>12</v>
      </c>
      <c r="Q909" s="28">
        <v>16</v>
      </c>
      <c r="R909" s="28">
        <v>10</v>
      </c>
      <c r="Y909">
        <v>26</v>
      </c>
      <c r="Z909">
        <v>0</v>
      </c>
      <c r="AA909">
        <v>10.75</v>
      </c>
      <c r="AB909">
        <v>0</v>
      </c>
      <c r="AC909">
        <f t="shared" si="306"/>
        <v>3920.7076316800617</v>
      </c>
    </row>
    <row r="910" spans="1:29" x14ac:dyDescent="0.35">
      <c r="A910" s="48" t="s">
        <v>121</v>
      </c>
      <c r="B910" s="53">
        <v>44751</v>
      </c>
      <c r="C910" s="48">
        <v>31</v>
      </c>
      <c r="D910" s="48" t="s">
        <v>56</v>
      </c>
      <c r="E910" s="48" t="str">
        <f t="shared" si="299"/>
        <v>DP31B</v>
      </c>
      <c r="F910" s="54">
        <v>144.6185553</v>
      </c>
      <c r="G910" s="54">
        <v>-38.253831630000001</v>
      </c>
      <c r="O910" s="28">
        <v>70</v>
      </c>
      <c r="P910" s="28">
        <v>25</v>
      </c>
      <c r="Q910" s="28">
        <v>25</v>
      </c>
      <c r="R910" s="28">
        <v>10</v>
      </c>
      <c r="Y910">
        <v>26</v>
      </c>
      <c r="Z910">
        <v>0</v>
      </c>
      <c r="AA910">
        <v>10.75</v>
      </c>
      <c r="AB910">
        <v>0</v>
      </c>
      <c r="AC910">
        <f t="shared" si="306"/>
        <v>12762.720155208535</v>
      </c>
    </row>
    <row r="911" spans="1:29" x14ac:dyDescent="0.35">
      <c r="A911" s="48" t="s">
        <v>121</v>
      </c>
      <c r="B911" s="53">
        <v>44752</v>
      </c>
      <c r="C911" s="48">
        <v>31</v>
      </c>
      <c r="D911" s="48" t="s">
        <v>56</v>
      </c>
      <c r="E911" s="48" t="str">
        <f t="shared" si="299"/>
        <v>DP31B</v>
      </c>
      <c r="F911" s="54">
        <v>144.6185553</v>
      </c>
      <c r="G911" s="54">
        <v>-38.253831630000001</v>
      </c>
      <c r="O911" s="28">
        <v>60</v>
      </c>
      <c r="P911" s="28">
        <v>17</v>
      </c>
      <c r="Q911" s="28">
        <v>18</v>
      </c>
      <c r="R911" s="28">
        <v>15</v>
      </c>
      <c r="Y911">
        <v>26</v>
      </c>
      <c r="Z911">
        <v>0</v>
      </c>
      <c r="AA911">
        <v>10.75</v>
      </c>
      <c r="AB911">
        <v>0</v>
      </c>
      <c r="AC911">
        <f t="shared" si="306"/>
        <v>6248.6277879900981</v>
      </c>
    </row>
    <row r="912" spans="1:29" x14ac:dyDescent="0.35">
      <c r="A912" s="48" t="s">
        <v>121</v>
      </c>
      <c r="B912" s="53">
        <v>44753</v>
      </c>
      <c r="C912" s="48">
        <v>32</v>
      </c>
      <c r="D912" s="48" t="s">
        <v>7</v>
      </c>
      <c r="E912" s="48" t="str">
        <f t="shared" si="299"/>
        <v>DP32A</v>
      </c>
      <c r="F912" s="54">
        <v>144.61933010000001</v>
      </c>
      <c r="G912" s="54">
        <v>-38.253615809999999</v>
      </c>
      <c r="Y912">
        <v>0</v>
      </c>
      <c r="Z912">
        <v>0</v>
      </c>
      <c r="AA912">
        <v>0</v>
      </c>
      <c r="AB912">
        <v>0</v>
      </c>
      <c r="AC912">
        <f t="shared" si="306"/>
        <v>0</v>
      </c>
    </row>
    <row r="913" spans="1:29" x14ac:dyDescent="0.35">
      <c r="A913" s="48" t="s">
        <v>121</v>
      </c>
      <c r="B913" s="53">
        <v>44754</v>
      </c>
      <c r="C913" s="48">
        <v>32</v>
      </c>
      <c r="D913" s="48" t="s">
        <v>7</v>
      </c>
      <c r="E913" s="48" t="str">
        <f t="shared" si="299"/>
        <v>DP32A</v>
      </c>
      <c r="F913" s="54">
        <v>144.61933010000001</v>
      </c>
      <c r="G913" s="54">
        <v>-38.253615809999999</v>
      </c>
      <c r="Y913">
        <v>0</v>
      </c>
      <c r="Z913">
        <v>0</v>
      </c>
      <c r="AA913">
        <v>0</v>
      </c>
      <c r="AB913">
        <v>0</v>
      </c>
      <c r="AC913">
        <f t="shared" si="306"/>
        <v>0</v>
      </c>
    </row>
    <row r="914" spans="1:29" x14ac:dyDescent="0.35">
      <c r="A914" s="48" t="s">
        <v>121</v>
      </c>
      <c r="B914" s="53">
        <v>44755</v>
      </c>
      <c r="C914" s="48">
        <v>32</v>
      </c>
      <c r="D914" s="48" t="s">
        <v>7</v>
      </c>
      <c r="E914" s="48" t="str">
        <f t="shared" si="299"/>
        <v>DP32A</v>
      </c>
      <c r="F914" s="54">
        <v>144.61933010000001</v>
      </c>
      <c r="G914" s="54">
        <v>-38.253615809999999</v>
      </c>
      <c r="Y914">
        <v>0</v>
      </c>
      <c r="Z914">
        <v>0</v>
      </c>
      <c r="AA914">
        <v>0</v>
      </c>
      <c r="AB914">
        <v>0</v>
      </c>
      <c r="AC914">
        <f t="shared" si="306"/>
        <v>0</v>
      </c>
    </row>
    <row r="915" spans="1:29" x14ac:dyDescent="0.35">
      <c r="A915" s="48" t="s">
        <v>121</v>
      </c>
      <c r="B915" s="53">
        <v>44756</v>
      </c>
      <c r="C915" s="48">
        <v>32</v>
      </c>
      <c r="D915" s="48" t="s">
        <v>7</v>
      </c>
      <c r="E915" s="48" t="str">
        <f t="shared" ref="E915:E978" si="307">CONCATENATE(A915,C915,D915)</f>
        <v>DP32A</v>
      </c>
      <c r="F915" s="54">
        <v>144.61933010000001</v>
      </c>
      <c r="G915" s="54">
        <v>-38.253615809999999</v>
      </c>
      <c r="Y915">
        <v>0</v>
      </c>
      <c r="Z915">
        <v>0</v>
      </c>
      <c r="AA915">
        <v>0</v>
      </c>
      <c r="AB915">
        <v>0</v>
      </c>
      <c r="AC915">
        <f t="shared" si="306"/>
        <v>0</v>
      </c>
    </row>
    <row r="916" spans="1:29" x14ac:dyDescent="0.35">
      <c r="A916" s="48" t="s">
        <v>121</v>
      </c>
      <c r="B916" s="53">
        <v>44757</v>
      </c>
      <c r="C916" s="48">
        <v>32</v>
      </c>
      <c r="D916" s="48" t="s">
        <v>7</v>
      </c>
      <c r="E916" s="48" t="str">
        <f t="shared" si="307"/>
        <v>DP32A</v>
      </c>
      <c r="F916" s="54">
        <v>144.61933010000001</v>
      </c>
      <c r="G916" s="54">
        <v>-38.253615809999999</v>
      </c>
      <c r="Y916">
        <v>0</v>
      </c>
      <c r="Z916">
        <v>0</v>
      </c>
      <c r="AA916">
        <v>0</v>
      </c>
      <c r="AB916">
        <v>0</v>
      </c>
      <c r="AC916">
        <f t="shared" si="306"/>
        <v>0</v>
      </c>
    </row>
    <row r="917" spans="1:29" x14ac:dyDescent="0.35">
      <c r="A917" s="48" t="s">
        <v>121</v>
      </c>
      <c r="B917" s="53">
        <v>44758</v>
      </c>
      <c r="C917" s="48">
        <v>32</v>
      </c>
      <c r="D917" s="48" t="s">
        <v>56</v>
      </c>
      <c r="E917" s="48" t="str">
        <f t="shared" si="307"/>
        <v>DP32B</v>
      </c>
      <c r="F917" s="54">
        <v>144.61939050000001</v>
      </c>
      <c r="G917" s="54">
        <v>-38.253619550000003</v>
      </c>
      <c r="Y917">
        <v>0</v>
      </c>
      <c r="Z917">
        <v>0</v>
      </c>
      <c r="AA917">
        <v>0</v>
      </c>
      <c r="AB917">
        <v>0</v>
      </c>
      <c r="AC917">
        <f t="shared" si="306"/>
        <v>0</v>
      </c>
    </row>
    <row r="918" spans="1:29" x14ac:dyDescent="0.35">
      <c r="A918" s="48" t="s">
        <v>121</v>
      </c>
      <c r="B918" s="53">
        <v>44759</v>
      </c>
      <c r="C918" s="48">
        <v>32</v>
      </c>
      <c r="D918" s="48" t="s">
        <v>56</v>
      </c>
      <c r="E918" s="48" t="str">
        <f t="shared" si="307"/>
        <v>DP32B</v>
      </c>
      <c r="F918" s="54">
        <v>144.61939050000001</v>
      </c>
      <c r="G918" s="54">
        <v>-38.253619550000003</v>
      </c>
      <c r="Y918">
        <v>0</v>
      </c>
      <c r="Z918">
        <v>0</v>
      </c>
      <c r="AA918">
        <v>0</v>
      </c>
      <c r="AB918">
        <v>0</v>
      </c>
      <c r="AC918">
        <f t="shared" si="306"/>
        <v>0</v>
      </c>
    </row>
    <row r="919" spans="1:29" x14ac:dyDescent="0.35">
      <c r="A919" s="48" t="s">
        <v>121</v>
      </c>
      <c r="B919" s="53">
        <v>44760</v>
      </c>
      <c r="C919" s="48">
        <v>32</v>
      </c>
      <c r="D919" s="48" t="s">
        <v>56</v>
      </c>
      <c r="E919" s="48" t="str">
        <f t="shared" si="307"/>
        <v>DP32B</v>
      </c>
      <c r="F919" s="54">
        <v>144.61939050000001</v>
      </c>
      <c r="G919" s="54">
        <v>-38.253619550000003</v>
      </c>
      <c r="I919" s="54"/>
      <c r="Y919">
        <v>0</v>
      </c>
      <c r="Z919">
        <v>0</v>
      </c>
      <c r="AA919">
        <v>0</v>
      </c>
      <c r="AB919">
        <v>0</v>
      </c>
      <c r="AC919">
        <f t="shared" si="306"/>
        <v>0</v>
      </c>
    </row>
    <row r="920" spans="1:29" x14ac:dyDescent="0.35">
      <c r="A920" s="48" t="s">
        <v>121</v>
      </c>
      <c r="B920" s="53">
        <v>44761</v>
      </c>
      <c r="C920" s="48">
        <v>32</v>
      </c>
      <c r="D920" s="48" t="s">
        <v>56</v>
      </c>
      <c r="E920" s="48" t="str">
        <f t="shared" si="307"/>
        <v>DP32B</v>
      </c>
      <c r="F920" s="54">
        <v>144.61939050000001</v>
      </c>
      <c r="G920" s="54">
        <v>-38.253619550000003</v>
      </c>
      <c r="I920" s="54"/>
      <c r="Y920">
        <v>0</v>
      </c>
      <c r="Z920">
        <v>0</v>
      </c>
      <c r="AA920">
        <v>0</v>
      </c>
      <c r="AB920">
        <v>0</v>
      </c>
      <c r="AC920">
        <f t="shared" si="306"/>
        <v>0</v>
      </c>
    </row>
    <row r="921" spans="1:29" x14ac:dyDescent="0.35">
      <c r="A921" s="48" t="s">
        <v>121</v>
      </c>
      <c r="B921" s="53">
        <v>44762</v>
      </c>
      <c r="C921" s="48">
        <v>32</v>
      </c>
      <c r="D921" s="48" t="s">
        <v>56</v>
      </c>
      <c r="E921" s="48" t="str">
        <f t="shared" si="307"/>
        <v>DP32B</v>
      </c>
      <c r="F921" s="54">
        <v>144.61939050000001</v>
      </c>
      <c r="G921" s="54">
        <v>-38.253619550000003</v>
      </c>
      <c r="I921" s="54"/>
      <c r="Y921">
        <v>0</v>
      </c>
      <c r="Z921">
        <v>0</v>
      </c>
      <c r="AA921">
        <v>0</v>
      </c>
      <c r="AB921">
        <v>0</v>
      </c>
      <c r="AC921">
        <f t="shared" si="306"/>
        <v>0</v>
      </c>
    </row>
    <row r="922" spans="1:29" x14ac:dyDescent="0.35">
      <c r="A922" s="48" t="s">
        <v>121</v>
      </c>
      <c r="B922" s="53">
        <v>44763</v>
      </c>
      <c r="C922" s="48">
        <v>33</v>
      </c>
      <c r="D922" s="48" t="s">
        <v>7</v>
      </c>
      <c r="E922" s="48" t="str">
        <f t="shared" si="307"/>
        <v>DP33A</v>
      </c>
      <c r="F922" s="54">
        <v>144.6185328</v>
      </c>
      <c r="G922" s="54">
        <v>-38.254059079999998</v>
      </c>
      <c r="I922" s="54"/>
      <c r="O922" s="28">
        <v>120</v>
      </c>
      <c r="P922" s="28">
        <v>60</v>
      </c>
      <c r="Q922" s="28">
        <v>60</v>
      </c>
      <c r="R922" s="28">
        <v>18</v>
      </c>
      <c r="Y922">
        <v>16</v>
      </c>
      <c r="Z922">
        <v>0</v>
      </c>
      <c r="AA922">
        <v>4</v>
      </c>
      <c r="AB922">
        <v>0</v>
      </c>
      <c r="AC922">
        <f t="shared" si="306"/>
        <v>45238.93421169302</v>
      </c>
    </row>
    <row r="923" spans="1:29" x14ac:dyDescent="0.35">
      <c r="A923" s="48" t="s">
        <v>121</v>
      </c>
      <c r="B923" s="53">
        <v>44764</v>
      </c>
      <c r="C923" s="48">
        <v>33</v>
      </c>
      <c r="D923" s="48" t="s">
        <v>7</v>
      </c>
      <c r="E923" s="48" t="str">
        <f t="shared" si="307"/>
        <v>DP33A</v>
      </c>
      <c r="F923" s="54">
        <v>144.6185328</v>
      </c>
      <c r="G923" s="54">
        <v>-38.254059079999998</v>
      </c>
      <c r="O923" s="28">
        <v>80</v>
      </c>
      <c r="P923" s="28">
        <v>45</v>
      </c>
      <c r="Q923" s="28">
        <v>45</v>
      </c>
      <c r="R923" s="28">
        <v>20</v>
      </c>
      <c r="Y923">
        <v>16</v>
      </c>
      <c r="Z923">
        <v>0</v>
      </c>
      <c r="AA923">
        <v>4</v>
      </c>
      <c r="AB923">
        <v>0</v>
      </c>
      <c r="AC923">
        <f t="shared" si="306"/>
        <v>25446.900494077323</v>
      </c>
    </row>
    <row r="924" spans="1:29" x14ac:dyDescent="0.35">
      <c r="A924" s="48" t="s">
        <v>121</v>
      </c>
      <c r="B924" s="53">
        <v>44765</v>
      </c>
      <c r="C924" s="48">
        <v>33</v>
      </c>
      <c r="D924" s="48" t="s">
        <v>7</v>
      </c>
      <c r="E924" s="48" t="str">
        <f t="shared" si="307"/>
        <v>DP33A</v>
      </c>
      <c r="F924" s="54">
        <v>144.6185328</v>
      </c>
      <c r="G924" s="54">
        <v>-38.254059079999998</v>
      </c>
      <c r="O924" s="28">
        <v>100</v>
      </c>
      <c r="P924" s="28">
        <v>40</v>
      </c>
      <c r="Q924" s="28">
        <v>40</v>
      </c>
      <c r="R924" s="28">
        <v>8</v>
      </c>
      <c r="Y924">
        <v>16</v>
      </c>
      <c r="Z924">
        <v>0</v>
      </c>
      <c r="AA924">
        <v>4</v>
      </c>
      <c r="AB924">
        <v>0</v>
      </c>
      <c r="AC924">
        <f t="shared" si="306"/>
        <v>20106.192982974677</v>
      </c>
    </row>
    <row r="925" spans="1:29" x14ac:dyDescent="0.35">
      <c r="A925" s="48" t="s">
        <v>121</v>
      </c>
      <c r="B925" s="53">
        <v>44766</v>
      </c>
      <c r="C925" s="48">
        <v>33</v>
      </c>
      <c r="D925" s="48" t="s">
        <v>7</v>
      </c>
      <c r="E925" s="48" t="str">
        <f t="shared" si="307"/>
        <v>DP33A</v>
      </c>
      <c r="F925" s="54">
        <v>144.6185328</v>
      </c>
      <c r="G925" s="54">
        <v>-38.254059079999998</v>
      </c>
      <c r="O925" s="28">
        <v>90</v>
      </c>
      <c r="P925" s="28">
        <v>40</v>
      </c>
      <c r="Q925" s="28">
        <v>50</v>
      </c>
      <c r="R925" s="28">
        <v>5</v>
      </c>
      <c r="Y925">
        <v>16</v>
      </c>
      <c r="Z925">
        <v>0</v>
      </c>
      <c r="AA925">
        <v>4</v>
      </c>
      <c r="AB925">
        <v>0</v>
      </c>
      <c r="AC925">
        <f t="shared" si="306"/>
        <v>25132.741228718343</v>
      </c>
    </row>
    <row r="926" spans="1:29" x14ac:dyDescent="0.35">
      <c r="A926" s="48" t="s">
        <v>121</v>
      </c>
      <c r="B926" s="53">
        <v>44767</v>
      </c>
      <c r="C926" s="48">
        <v>33</v>
      </c>
      <c r="D926" s="48" t="s">
        <v>7</v>
      </c>
      <c r="E926" s="48" t="str">
        <f t="shared" si="307"/>
        <v>DP33A</v>
      </c>
      <c r="F926" s="54">
        <v>144.6185328</v>
      </c>
      <c r="G926" s="54">
        <v>-38.254059079999998</v>
      </c>
      <c r="O926" s="28">
        <v>90</v>
      </c>
      <c r="P926" s="28">
        <v>35</v>
      </c>
      <c r="Q926" s="28">
        <v>40</v>
      </c>
      <c r="R926" s="28">
        <v>8</v>
      </c>
      <c r="Y926">
        <v>16</v>
      </c>
      <c r="Z926">
        <v>0</v>
      </c>
      <c r="AA926">
        <v>4</v>
      </c>
      <c r="AB926">
        <v>0</v>
      </c>
      <c r="AC926">
        <f t="shared" si="306"/>
        <v>17592.91886010284</v>
      </c>
    </row>
    <row r="927" spans="1:29" x14ac:dyDescent="0.35">
      <c r="A927" s="48" t="s">
        <v>121</v>
      </c>
      <c r="B927" s="53">
        <v>44768</v>
      </c>
      <c r="C927" s="48">
        <v>33</v>
      </c>
      <c r="D927" s="48" t="s">
        <v>56</v>
      </c>
      <c r="E927" s="48" t="str">
        <f t="shared" si="307"/>
        <v>DP33B</v>
      </c>
      <c r="F927" s="54">
        <v>144.6185902</v>
      </c>
      <c r="G927" s="54">
        <v>-38.254059419999997</v>
      </c>
      <c r="O927" s="28">
        <v>10</v>
      </c>
      <c r="P927" s="28">
        <v>6</v>
      </c>
      <c r="Q927" s="28">
        <v>7</v>
      </c>
      <c r="Y927">
        <v>21</v>
      </c>
      <c r="Z927">
        <v>0</v>
      </c>
      <c r="AA927">
        <v>2.25</v>
      </c>
      <c r="AB927">
        <v>0</v>
      </c>
      <c r="AC927">
        <f t="shared" si="306"/>
        <v>692.72118011654936</v>
      </c>
    </row>
    <row r="928" spans="1:29" x14ac:dyDescent="0.35">
      <c r="A928" s="48" t="s">
        <v>121</v>
      </c>
      <c r="B928" s="53">
        <v>44769</v>
      </c>
      <c r="C928" s="48">
        <v>33</v>
      </c>
      <c r="D928" s="48" t="s">
        <v>56</v>
      </c>
      <c r="E928" s="48" t="str">
        <f t="shared" si="307"/>
        <v>DP33B</v>
      </c>
      <c r="F928" s="54">
        <v>144.6185902</v>
      </c>
      <c r="G928" s="54">
        <v>-38.254059419999997</v>
      </c>
      <c r="O928" s="28">
        <v>70</v>
      </c>
      <c r="P928" s="28">
        <v>25</v>
      </c>
      <c r="Q928" s="28">
        <v>25</v>
      </c>
      <c r="Y928">
        <v>21</v>
      </c>
      <c r="Z928">
        <v>0</v>
      </c>
      <c r="AA928">
        <v>2.25</v>
      </c>
      <c r="AB928">
        <v>0</v>
      </c>
      <c r="AC928">
        <f t="shared" si="306"/>
        <v>10308.350894591509</v>
      </c>
    </row>
    <row r="929" spans="1:29" x14ac:dyDescent="0.35">
      <c r="A929" s="48" t="s">
        <v>121</v>
      </c>
      <c r="B929" s="53">
        <v>44770</v>
      </c>
      <c r="C929" s="48">
        <v>33</v>
      </c>
      <c r="D929" s="48" t="s">
        <v>56</v>
      </c>
      <c r="E929" s="48" t="str">
        <f t="shared" si="307"/>
        <v>DP33B</v>
      </c>
      <c r="F929" s="54">
        <v>144.6185902</v>
      </c>
      <c r="G929" s="54">
        <v>-38.254059419999997</v>
      </c>
      <c r="O929" s="28">
        <v>105</v>
      </c>
      <c r="P929" s="28">
        <v>40</v>
      </c>
      <c r="Q929" s="28">
        <v>35</v>
      </c>
      <c r="Y929">
        <v>21</v>
      </c>
      <c r="Z929">
        <v>0</v>
      </c>
      <c r="AA929">
        <v>2.25</v>
      </c>
      <c r="AB929">
        <v>0</v>
      </c>
      <c r="AC929">
        <f t="shared" si="306"/>
        <v>23090.706003884978</v>
      </c>
    </row>
    <row r="930" spans="1:29" x14ac:dyDescent="0.35">
      <c r="A930" s="48" t="s">
        <v>121</v>
      </c>
      <c r="B930" s="53">
        <v>44771</v>
      </c>
      <c r="C930" s="48">
        <v>33</v>
      </c>
      <c r="D930" s="48" t="s">
        <v>56</v>
      </c>
      <c r="E930" s="48" t="str">
        <f t="shared" si="307"/>
        <v>DP33B</v>
      </c>
      <c r="F930" s="54">
        <v>144.6185902</v>
      </c>
      <c r="G930" s="54">
        <v>-38.254059419999997</v>
      </c>
      <c r="O930" s="28">
        <v>90</v>
      </c>
      <c r="P930" s="28">
        <v>35</v>
      </c>
      <c r="Q930" s="28">
        <v>35</v>
      </c>
      <c r="Y930">
        <v>21</v>
      </c>
      <c r="Z930">
        <v>0</v>
      </c>
      <c r="AA930">
        <v>2.25</v>
      </c>
      <c r="AB930">
        <v>0</v>
      </c>
      <c r="AC930">
        <f t="shared" si="306"/>
        <v>20204.367753399358</v>
      </c>
    </row>
    <row r="931" spans="1:29" x14ac:dyDescent="0.35">
      <c r="A931" s="48" t="s">
        <v>121</v>
      </c>
      <c r="B931" s="53">
        <v>44772</v>
      </c>
      <c r="C931" s="48">
        <v>33</v>
      </c>
      <c r="D931" s="48" t="s">
        <v>56</v>
      </c>
      <c r="E931" s="48" t="str">
        <f t="shared" si="307"/>
        <v>DP33B</v>
      </c>
      <c r="F931" s="54">
        <v>144.6185902</v>
      </c>
      <c r="G931" s="54">
        <v>-38.254059419999997</v>
      </c>
      <c r="O931" s="28">
        <v>70</v>
      </c>
      <c r="P931" s="28">
        <v>20</v>
      </c>
      <c r="Q931" s="28">
        <v>20</v>
      </c>
      <c r="Y931">
        <v>21</v>
      </c>
      <c r="Z931">
        <v>0</v>
      </c>
      <c r="AA931">
        <v>2.25</v>
      </c>
      <c r="AB931">
        <v>0</v>
      </c>
      <c r="AC931">
        <f t="shared" si="306"/>
        <v>6597.3445725385654</v>
      </c>
    </row>
    <row r="932" spans="1:29" x14ac:dyDescent="0.35">
      <c r="A932" s="48" t="s">
        <v>121</v>
      </c>
      <c r="B932" s="53">
        <v>44773</v>
      </c>
      <c r="C932" s="48">
        <v>34</v>
      </c>
      <c r="D932" s="48" t="s">
        <v>7</v>
      </c>
      <c r="E932" s="48" t="str">
        <f t="shared" si="307"/>
        <v>DP34A</v>
      </c>
      <c r="F932" s="54">
        <v>144.61939380000001</v>
      </c>
      <c r="G932" s="54">
        <v>-38.253800980000001</v>
      </c>
      <c r="I932" s="28">
        <v>47</v>
      </c>
      <c r="J932" s="28">
        <v>48</v>
      </c>
      <c r="K932" s="28">
        <v>47</v>
      </c>
      <c r="L932" s="48">
        <f t="shared" ref="L932" si="308">0.00000628 *(((J932*K932)*I932)^1.4)</f>
        <v>68.166560037743636</v>
      </c>
      <c r="M932">
        <f t="shared" ref="M932:M933" si="309">L932/1000</f>
        <v>6.8166560037743643E-2</v>
      </c>
      <c r="N932" s="48">
        <f t="shared" ref="N932" si="310">L932*0.4718</f>
        <v>32.160983025807447</v>
      </c>
      <c r="R932" s="28">
        <v>15</v>
      </c>
      <c r="Y932">
        <v>0</v>
      </c>
      <c r="Z932">
        <v>2</v>
      </c>
      <c r="AA932">
        <v>3.75</v>
      </c>
      <c r="AB932">
        <v>0</v>
      </c>
      <c r="AC932">
        <f t="shared" si="306"/>
        <v>0</v>
      </c>
    </row>
    <row r="933" spans="1:29" x14ac:dyDescent="0.35">
      <c r="A933" s="48" t="s">
        <v>121</v>
      </c>
      <c r="B933" s="53">
        <v>44774</v>
      </c>
      <c r="C933" s="48">
        <v>34</v>
      </c>
      <c r="D933" s="48" t="s">
        <v>7</v>
      </c>
      <c r="E933" s="48" t="str">
        <f t="shared" si="307"/>
        <v>DP34A</v>
      </c>
      <c r="F933" s="54">
        <v>144.61939380000001</v>
      </c>
      <c r="G933" s="54">
        <v>-38.253800980000001</v>
      </c>
      <c r="I933" s="28">
        <v>39</v>
      </c>
      <c r="J933" s="28">
        <v>57</v>
      </c>
      <c r="K933" s="28">
        <v>44</v>
      </c>
      <c r="L933" s="48">
        <f t="shared" ref="L933" si="311">0.00000628 *(((J933*K933)*I933)^1.4)</f>
        <v>60.884765629263484</v>
      </c>
      <c r="M933">
        <f t="shared" si="309"/>
        <v>6.0884765629263482E-2</v>
      </c>
      <c r="N933" s="48">
        <f t="shared" ref="N933" si="312">L933*0.4718</f>
        <v>28.725432423886513</v>
      </c>
      <c r="R933" s="28">
        <v>21</v>
      </c>
      <c r="Y933">
        <v>0</v>
      </c>
      <c r="Z933">
        <v>2</v>
      </c>
      <c r="AA933">
        <v>3.75</v>
      </c>
      <c r="AB933">
        <v>0</v>
      </c>
      <c r="AC933">
        <f t="shared" si="306"/>
        <v>0</v>
      </c>
    </row>
    <row r="934" spans="1:29" x14ac:dyDescent="0.35">
      <c r="A934" s="48" t="s">
        <v>121</v>
      </c>
      <c r="B934" s="53">
        <v>44775</v>
      </c>
      <c r="C934" s="48">
        <v>34</v>
      </c>
      <c r="D934" s="48" t="s">
        <v>7</v>
      </c>
      <c r="E934" s="48" t="str">
        <f t="shared" si="307"/>
        <v>DP34A</v>
      </c>
      <c r="F934" s="54">
        <v>144.61939380000001</v>
      </c>
      <c r="G934" s="54">
        <v>-38.253800980000001</v>
      </c>
      <c r="I934" s="28"/>
      <c r="J934" s="28"/>
      <c r="K934" s="28"/>
      <c r="R934" s="28">
        <v>13</v>
      </c>
      <c r="Y934">
        <v>0</v>
      </c>
      <c r="Z934">
        <v>2</v>
      </c>
      <c r="AA934">
        <v>3.75</v>
      </c>
      <c r="AB934">
        <v>0</v>
      </c>
      <c r="AC934">
        <f t="shared" si="306"/>
        <v>0</v>
      </c>
    </row>
    <row r="935" spans="1:29" x14ac:dyDescent="0.35">
      <c r="A935" s="48" t="s">
        <v>121</v>
      </c>
      <c r="B935" s="53">
        <v>44776</v>
      </c>
      <c r="C935" s="48">
        <v>34</v>
      </c>
      <c r="D935" s="48" t="s">
        <v>7</v>
      </c>
      <c r="E935" s="48" t="str">
        <f t="shared" si="307"/>
        <v>DP34A</v>
      </c>
      <c r="F935" s="54">
        <v>144.61939380000001</v>
      </c>
      <c r="G935" s="54">
        <v>-38.253800980000001</v>
      </c>
      <c r="I935" s="28"/>
      <c r="J935" s="28"/>
      <c r="K935" s="28"/>
      <c r="R935" s="28">
        <v>20</v>
      </c>
      <c r="Y935">
        <v>0</v>
      </c>
      <c r="Z935">
        <v>2</v>
      </c>
      <c r="AA935">
        <v>3.75</v>
      </c>
      <c r="AB935">
        <v>0</v>
      </c>
      <c r="AC935">
        <f t="shared" si="306"/>
        <v>0</v>
      </c>
    </row>
    <row r="936" spans="1:29" x14ac:dyDescent="0.35">
      <c r="A936" s="48" t="s">
        <v>121</v>
      </c>
      <c r="B936" s="53">
        <v>44777</v>
      </c>
      <c r="C936" s="48">
        <v>34</v>
      </c>
      <c r="D936" s="48" t="s">
        <v>7</v>
      </c>
      <c r="E936" s="48" t="str">
        <f t="shared" si="307"/>
        <v>DP34A</v>
      </c>
      <c r="F936" s="54">
        <v>144.61939380000001</v>
      </c>
      <c r="G936" s="54">
        <v>-38.253800980000001</v>
      </c>
      <c r="I936" s="28"/>
      <c r="J936" s="28"/>
      <c r="K936" s="28"/>
      <c r="R936" s="28">
        <v>18</v>
      </c>
      <c r="Y936">
        <v>0</v>
      </c>
      <c r="Z936">
        <v>2</v>
      </c>
      <c r="AA936">
        <v>3.75</v>
      </c>
      <c r="AB936">
        <v>0</v>
      </c>
      <c r="AC936">
        <f t="shared" si="306"/>
        <v>0</v>
      </c>
    </row>
    <row r="937" spans="1:29" x14ac:dyDescent="0.35">
      <c r="A937" s="48" t="s">
        <v>121</v>
      </c>
      <c r="B937" s="53">
        <v>44778</v>
      </c>
      <c r="C937" s="48">
        <v>34</v>
      </c>
      <c r="D937" s="48" t="s">
        <v>56</v>
      </c>
      <c r="E937" s="48" t="str">
        <f t="shared" si="307"/>
        <v>DP34B</v>
      </c>
      <c r="F937" s="54">
        <v>144.61945610000001</v>
      </c>
      <c r="G937" s="54">
        <v>-38.253804909999999</v>
      </c>
      <c r="I937" s="28">
        <v>31</v>
      </c>
      <c r="J937" s="28">
        <v>28</v>
      </c>
      <c r="K937" s="28">
        <v>46</v>
      </c>
      <c r="L937" s="48">
        <f t="shared" ref="L937" si="313">0.00000628 *(((J937*K937)*I937)^1.4)</f>
        <v>17.36793652961212</v>
      </c>
      <c r="M937">
        <f t="shared" ref="M937:M941" si="314">L937/1000</f>
        <v>1.7367936529612119E-2</v>
      </c>
      <c r="N937" s="48">
        <f t="shared" ref="N937" si="315">L937*0.4718</f>
        <v>8.1941924546709988</v>
      </c>
      <c r="R937" s="28">
        <v>17</v>
      </c>
      <c r="Y937">
        <v>0</v>
      </c>
      <c r="Z937">
        <v>7</v>
      </c>
      <c r="AA937">
        <v>36.25</v>
      </c>
      <c r="AB937">
        <v>0</v>
      </c>
      <c r="AC937">
        <f t="shared" si="306"/>
        <v>0</v>
      </c>
    </row>
    <row r="938" spans="1:29" x14ac:dyDescent="0.35">
      <c r="A938" s="48" t="s">
        <v>121</v>
      </c>
      <c r="B938" s="53">
        <v>44779</v>
      </c>
      <c r="C938" s="48">
        <v>34</v>
      </c>
      <c r="D938" s="48" t="s">
        <v>56</v>
      </c>
      <c r="E938" s="48" t="str">
        <f t="shared" si="307"/>
        <v>DP34B</v>
      </c>
      <c r="F938" s="54">
        <v>144.61945610000001</v>
      </c>
      <c r="G938" s="54">
        <v>-38.253804909999999</v>
      </c>
      <c r="I938" s="28">
        <v>25</v>
      </c>
      <c r="J938" s="28">
        <v>24</v>
      </c>
      <c r="K938" s="28">
        <v>23</v>
      </c>
      <c r="L938" s="48">
        <f t="shared" ref="L938:L941" si="316">0.00000628 *(((J938*K938)*I938)^1.4)</f>
        <v>3.924554502007652</v>
      </c>
      <c r="M938">
        <f t="shared" si="314"/>
        <v>3.9245545020076518E-3</v>
      </c>
      <c r="N938" s="48">
        <f t="shared" ref="N938:N941" si="317">L938*0.4718</f>
        <v>1.8516048140472101</v>
      </c>
      <c r="R938" s="28">
        <v>19</v>
      </c>
      <c r="Y938">
        <v>0</v>
      </c>
      <c r="Z938">
        <v>7</v>
      </c>
      <c r="AA938">
        <v>36.25</v>
      </c>
      <c r="AB938">
        <v>0</v>
      </c>
      <c r="AC938">
        <f t="shared" si="306"/>
        <v>0</v>
      </c>
    </row>
    <row r="939" spans="1:29" x14ac:dyDescent="0.35">
      <c r="A939" s="48" t="s">
        <v>121</v>
      </c>
      <c r="B939" s="53">
        <v>44780</v>
      </c>
      <c r="C939" s="48">
        <v>34</v>
      </c>
      <c r="D939" s="48" t="s">
        <v>56</v>
      </c>
      <c r="E939" s="48" t="str">
        <f t="shared" si="307"/>
        <v>DP34B</v>
      </c>
      <c r="F939" s="54">
        <v>144.61945610000001</v>
      </c>
      <c r="G939" s="54">
        <v>-38.253804909999999</v>
      </c>
      <c r="I939" s="28">
        <v>36</v>
      </c>
      <c r="J939" s="28">
        <v>48</v>
      </c>
      <c r="K939" s="28">
        <v>45</v>
      </c>
      <c r="L939" s="48">
        <f t="shared" si="316"/>
        <v>44.158915237718894</v>
      </c>
      <c r="M939">
        <f t="shared" si="314"/>
        <v>4.4158915237718893E-2</v>
      </c>
      <c r="N939" s="48">
        <f t="shared" si="317"/>
        <v>20.834176209155775</v>
      </c>
      <c r="R939" s="28">
        <v>22</v>
      </c>
      <c r="Y939">
        <v>0</v>
      </c>
      <c r="Z939">
        <v>7</v>
      </c>
      <c r="AA939">
        <v>36.25</v>
      </c>
      <c r="AB939">
        <v>0</v>
      </c>
      <c r="AC939">
        <f t="shared" si="306"/>
        <v>0</v>
      </c>
    </row>
    <row r="940" spans="1:29" x14ac:dyDescent="0.35">
      <c r="A940" s="48" t="s">
        <v>121</v>
      </c>
      <c r="B940" s="53">
        <v>44781</v>
      </c>
      <c r="C940" s="48">
        <v>34</v>
      </c>
      <c r="D940" s="48" t="s">
        <v>56</v>
      </c>
      <c r="E940" s="48" t="str">
        <f t="shared" si="307"/>
        <v>DP34B</v>
      </c>
      <c r="F940" s="54">
        <v>144.61945610000001</v>
      </c>
      <c r="G940" s="54">
        <v>-38.253804909999999</v>
      </c>
      <c r="I940" s="28">
        <v>52</v>
      </c>
      <c r="J940" s="28">
        <v>69</v>
      </c>
      <c r="K940" s="28">
        <v>45</v>
      </c>
      <c r="L940" s="48">
        <f t="shared" si="316"/>
        <v>122.81476205279385</v>
      </c>
      <c r="M940">
        <f t="shared" si="314"/>
        <v>0.12281476205279385</v>
      </c>
      <c r="N940" s="48">
        <f t="shared" si="317"/>
        <v>57.944004736508141</v>
      </c>
      <c r="R940" s="28">
        <v>23</v>
      </c>
      <c r="Y940">
        <v>0</v>
      </c>
      <c r="Z940">
        <v>7</v>
      </c>
      <c r="AA940">
        <v>36.25</v>
      </c>
      <c r="AB940">
        <v>0</v>
      </c>
      <c r="AC940">
        <f t="shared" si="306"/>
        <v>0</v>
      </c>
    </row>
    <row r="941" spans="1:29" x14ac:dyDescent="0.35">
      <c r="A941" s="48" t="s">
        <v>121</v>
      </c>
      <c r="B941" s="53">
        <v>44782</v>
      </c>
      <c r="C941" s="48">
        <v>34</v>
      </c>
      <c r="D941" s="48" t="s">
        <v>56</v>
      </c>
      <c r="E941" s="48" t="str">
        <f t="shared" si="307"/>
        <v>DP34B</v>
      </c>
      <c r="F941" s="54">
        <v>144.61945610000001</v>
      </c>
      <c r="G941" s="54">
        <v>-38.253804909999999</v>
      </c>
      <c r="I941" s="28">
        <v>33</v>
      </c>
      <c r="J941" s="28">
        <v>32</v>
      </c>
      <c r="K941" s="28">
        <v>28</v>
      </c>
      <c r="L941" s="48">
        <f t="shared" si="316"/>
        <v>11.40539611390466</v>
      </c>
      <c r="M941">
        <f t="shared" si="314"/>
        <v>1.140539611390466E-2</v>
      </c>
      <c r="N941" s="48">
        <f t="shared" si="317"/>
        <v>5.3810658865402186</v>
      </c>
      <c r="R941" s="28">
        <v>17</v>
      </c>
      <c r="Y941">
        <v>0</v>
      </c>
      <c r="Z941">
        <v>7</v>
      </c>
      <c r="AA941">
        <v>36.25</v>
      </c>
      <c r="AB941">
        <v>0</v>
      </c>
      <c r="AC941">
        <f t="shared" si="306"/>
        <v>0</v>
      </c>
    </row>
    <row r="942" spans="1:29" x14ac:dyDescent="0.35">
      <c r="A942" s="48" t="s">
        <v>121</v>
      </c>
      <c r="B942" s="53">
        <v>44783</v>
      </c>
      <c r="C942" s="48">
        <v>35</v>
      </c>
      <c r="D942" s="48" t="s">
        <v>7</v>
      </c>
      <c r="E942" s="48" t="str">
        <f t="shared" si="307"/>
        <v>DP35A</v>
      </c>
      <c r="F942" s="54">
        <v>144.61846310000001</v>
      </c>
      <c r="G942" s="54">
        <v>-38.254255260000001</v>
      </c>
      <c r="O942" s="28">
        <v>100</v>
      </c>
      <c r="P942" s="28">
        <v>40</v>
      </c>
      <c r="Q942" s="28">
        <v>35</v>
      </c>
      <c r="R942" s="28">
        <v>10</v>
      </c>
      <c r="Y942">
        <v>21</v>
      </c>
      <c r="Z942">
        <v>0</v>
      </c>
      <c r="AA942">
        <v>1.75</v>
      </c>
      <c r="AB942">
        <v>0</v>
      </c>
      <c r="AC942">
        <f t="shared" si="306"/>
        <v>23090.706003884978</v>
      </c>
    </row>
    <row r="943" spans="1:29" x14ac:dyDescent="0.35">
      <c r="A943" s="48" t="s">
        <v>121</v>
      </c>
      <c r="B943" s="53">
        <v>44784</v>
      </c>
      <c r="C943" s="48">
        <v>35</v>
      </c>
      <c r="D943" s="48" t="s">
        <v>7</v>
      </c>
      <c r="E943" s="48" t="str">
        <f t="shared" si="307"/>
        <v>DP35A</v>
      </c>
      <c r="F943" s="54">
        <v>144.61846310000001</v>
      </c>
      <c r="G943" s="54">
        <v>-38.254255260000001</v>
      </c>
      <c r="O943" s="28">
        <v>80</v>
      </c>
      <c r="P943" s="28">
        <v>20</v>
      </c>
      <c r="Q943" s="28">
        <v>30</v>
      </c>
      <c r="R943" s="28">
        <v>14</v>
      </c>
      <c r="Y943">
        <v>21</v>
      </c>
      <c r="Z943">
        <v>0</v>
      </c>
      <c r="AA943">
        <v>1.75</v>
      </c>
      <c r="AB943">
        <v>0</v>
      </c>
      <c r="AC943">
        <f t="shared" si="306"/>
        <v>9896.0168588078486</v>
      </c>
    </row>
    <row r="944" spans="1:29" x14ac:dyDescent="0.35">
      <c r="A944" s="48" t="s">
        <v>121</v>
      </c>
      <c r="B944" s="53">
        <v>44785</v>
      </c>
      <c r="C944" s="48">
        <v>35</v>
      </c>
      <c r="D944" s="48" t="s">
        <v>7</v>
      </c>
      <c r="E944" s="48" t="str">
        <f t="shared" si="307"/>
        <v>DP35A</v>
      </c>
      <c r="F944" s="54">
        <v>144.61846310000001</v>
      </c>
      <c r="G944" s="54">
        <v>-38.254255260000001</v>
      </c>
      <c r="O944" s="28">
        <v>70</v>
      </c>
      <c r="P944" s="28">
        <v>20</v>
      </c>
      <c r="Q944" s="28">
        <v>25</v>
      </c>
      <c r="R944" s="28">
        <v>10</v>
      </c>
      <c r="Y944">
        <v>21</v>
      </c>
      <c r="Z944">
        <v>0</v>
      </c>
      <c r="AA944">
        <v>1.75</v>
      </c>
      <c r="AB944">
        <v>0</v>
      </c>
      <c r="AC944">
        <f t="shared" si="306"/>
        <v>8246.6807156732066</v>
      </c>
    </row>
    <row r="945" spans="1:29" x14ac:dyDescent="0.35">
      <c r="A945" s="48" t="s">
        <v>121</v>
      </c>
      <c r="B945" s="53">
        <v>44786</v>
      </c>
      <c r="C945" s="48">
        <v>35</v>
      </c>
      <c r="D945" s="48" t="s">
        <v>7</v>
      </c>
      <c r="E945" s="48" t="str">
        <f t="shared" si="307"/>
        <v>DP35A</v>
      </c>
      <c r="F945" s="54">
        <v>144.61846310000001</v>
      </c>
      <c r="G945" s="54">
        <v>-38.254255260000001</v>
      </c>
      <c r="O945" s="28">
        <v>110</v>
      </c>
      <c r="P945" s="28">
        <v>40</v>
      </c>
      <c r="Q945" s="28">
        <v>40</v>
      </c>
      <c r="R945" s="28">
        <v>10</v>
      </c>
      <c r="Y945">
        <v>21</v>
      </c>
      <c r="Z945">
        <v>0</v>
      </c>
      <c r="AA945">
        <v>1.75</v>
      </c>
      <c r="AB945">
        <v>0</v>
      </c>
      <c r="AC945">
        <f t="shared" si="306"/>
        <v>26389.378290154262</v>
      </c>
    </row>
    <row r="946" spans="1:29" x14ac:dyDescent="0.35">
      <c r="A946" s="48" t="s">
        <v>121</v>
      </c>
      <c r="B946" s="53">
        <v>44787</v>
      </c>
      <c r="C946" s="48">
        <v>35</v>
      </c>
      <c r="D946" s="48" t="s">
        <v>7</v>
      </c>
      <c r="E946" s="48" t="str">
        <f t="shared" si="307"/>
        <v>DP35A</v>
      </c>
      <c r="F946" s="54">
        <v>144.61846310000001</v>
      </c>
      <c r="G946" s="54">
        <v>-38.254255260000001</v>
      </c>
      <c r="O946" s="28">
        <v>25</v>
      </c>
      <c r="P946" s="28">
        <v>40</v>
      </c>
      <c r="Q946" s="28">
        <v>40</v>
      </c>
      <c r="R946" s="28">
        <v>11</v>
      </c>
      <c r="Y946">
        <v>21</v>
      </c>
      <c r="Z946">
        <v>0</v>
      </c>
      <c r="AA946">
        <v>1.75</v>
      </c>
      <c r="AB946">
        <v>0</v>
      </c>
      <c r="AC946">
        <f t="shared" si="306"/>
        <v>26389.378290154262</v>
      </c>
    </row>
    <row r="947" spans="1:29" x14ac:dyDescent="0.35">
      <c r="A947" s="48" t="s">
        <v>121</v>
      </c>
      <c r="B947" s="53">
        <v>44788</v>
      </c>
      <c r="C947" s="48">
        <v>35</v>
      </c>
      <c r="D947" s="48" t="s">
        <v>56</v>
      </c>
      <c r="E947" s="48" t="str">
        <f t="shared" si="307"/>
        <v>DP35B</v>
      </c>
      <c r="F947" s="54">
        <v>144.6185194</v>
      </c>
      <c r="G947" s="54">
        <v>-38.254264730000003</v>
      </c>
      <c r="O947" s="28">
        <v>50</v>
      </c>
      <c r="P947" s="28">
        <v>15</v>
      </c>
      <c r="Q947" s="28">
        <v>15</v>
      </c>
      <c r="R947" s="28">
        <v>8</v>
      </c>
      <c r="Y947">
        <v>18</v>
      </c>
      <c r="Z947">
        <v>0</v>
      </c>
      <c r="AA947">
        <v>1.25</v>
      </c>
      <c r="AB947">
        <v>0</v>
      </c>
      <c r="AC947">
        <f t="shared" si="306"/>
        <v>3180.8625617596654</v>
      </c>
    </row>
    <row r="948" spans="1:29" x14ac:dyDescent="0.35">
      <c r="A948" s="48" t="s">
        <v>121</v>
      </c>
      <c r="B948" s="53">
        <v>44789</v>
      </c>
      <c r="C948" s="48">
        <v>35</v>
      </c>
      <c r="D948" s="48" t="s">
        <v>56</v>
      </c>
      <c r="E948" s="48" t="str">
        <f t="shared" si="307"/>
        <v>DP35B</v>
      </c>
      <c r="F948" s="54">
        <v>144.6185194</v>
      </c>
      <c r="G948" s="54">
        <v>-38.254264730000003</v>
      </c>
      <c r="O948" s="28">
        <v>20</v>
      </c>
      <c r="P948" s="28">
        <v>7</v>
      </c>
      <c r="Q948" s="28">
        <v>7</v>
      </c>
      <c r="R948" s="28">
        <v>8</v>
      </c>
      <c r="Y948">
        <v>18</v>
      </c>
      <c r="Z948">
        <v>0</v>
      </c>
      <c r="AA948">
        <v>1.25</v>
      </c>
      <c r="AB948">
        <v>0</v>
      </c>
      <c r="AC948">
        <f t="shared" si="306"/>
        <v>692.72118011654936</v>
      </c>
    </row>
    <row r="949" spans="1:29" x14ac:dyDescent="0.35">
      <c r="A949" s="48" t="s">
        <v>121</v>
      </c>
      <c r="B949" s="53">
        <v>44790</v>
      </c>
      <c r="C949" s="48">
        <v>35</v>
      </c>
      <c r="D949" s="48" t="s">
        <v>56</v>
      </c>
      <c r="E949" s="48" t="str">
        <f t="shared" si="307"/>
        <v>DP35B</v>
      </c>
      <c r="F949" s="54">
        <v>144.6185194</v>
      </c>
      <c r="G949" s="54">
        <v>-38.254264730000003</v>
      </c>
      <c r="O949" s="28">
        <v>65</v>
      </c>
      <c r="P949" s="28">
        <v>15</v>
      </c>
      <c r="Q949" s="28">
        <v>15</v>
      </c>
      <c r="R949" s="28">
        <v>12</v>
      </c>
      <c r="Y949">
        <v>18</v>
      </c>
      <c r="Z949">
        <v>0</v>
      </c>
      <c r="AA949">
        <v>1.25</v>
      </c>
      <c r="AB949">
        <v>0</v>
      </c>
      <c r="AC949">
        <f t="shared" si="306"/>
        <v>3180.8625617596654</v>
      </c>
    </row>
    <row r="950" spans="1:29" x14ac:dyDescent="0.35">
      <c r="A950" s="48" t="s">
        <v>121</v>
      </c>
      <c r="B950" s="53">
        <v>44791</v>
      </c>
      <c r="C950" s="48">
        <v>35</v>
      </c>
      <c r="D950" s="48" t="s">
        <v>56</v>
      </c>
      <c r="E950" s="48" t="str">
        <f t="shared" si="307"/>
        <v>DP35B</v>
      </c>
      <c r="F950" s="54">
        <v>144.6185194</v>
      </c>
      <c r="G950" s="54">
        <v>-38.254264730000003</v>
      </c>
      <c r="O950" s="28">
        <v>90</v>
      </c>
      <c r="P950" s="28">
        <v>45</v>
      </c>
      <c r="Q950" s="28">
        <v>45</v>
      </c>
      <c r="R950" s="28">
        <v>15</v>
      </c>
      <c r="Y950">
        <v>18</v>
      </c>
      <c r="Z950">
        <v>0</v>
      </c>
      <c r="AA950">
        <v>1.25</v>
      </c>
      <c r="AB950">
        <v>0</v>
      </c>
      <c r="AC950">
        <f t="shared" si="306"/>
        <v>28627.763055836989</v>
      </c>
    </row>
    <row r="951" spans="1:29" x14ac:dyDescent="0.35">
      <c r="A951" s="48" t="s">
        <v>121</v>
      </c>
      <c r="B951" s="53">
        <v>44792</v>
      </c>
      <c r="C951" s="48">
        <v>35</v>
      </c>
      <c r="D951" s="48" t="s">
        <v>56</v>
      </c>
      <c r="E951" s="48" t="str">
        <f t="shared" si="307"/>
        <v>DP35B</v>
      </c>
      <c r="F951" s="54">
        <v>144.6185194</v>
      </c>
      <c r="G951" s="54">
        <v>-38.254264730000003</v>
      </c>
      <c r="O951" s="28">
        <v>70</v>
      </c>
      <c r="P951" s="28">
        <v>35</v>
      </c>
      <c r="Q951" s="28">
        <v>35</v>
      </c>
      <c r="R951" s="28">
        <v>10</v>
      </c>
      <c r="Y951">
        <v>18</v>
      </c>
      <c r="Z951">
        <v>0</v>
      </c>
      <c r="AA951">
        <v>1.25</v>
      </c>
      <c r="AB951">
        <v>0</v>
      </c>
      <c r="AC951">
        <f t="shared" si="306"/>
        <v>17318.029502913734</v>
      </c>
    </row>
    <row r="952" spans="1:29" x14ac:dyDescent="0.35">
      <c r="A952" s="48" t="s">
        <v>121</v>
      </c>
      <c r="B952" s="53">
        <v>44793</v>
      </c>
      <c r="C952" s="48">
        <v>36</v>
      </c>
      <c r="D952" s="48" t="s">
        <v>7</v>
      </c>
      <c r="E952" s="48" t="str">
        <f t="shared" si="307"/>
        <v>DP36A</v>
      </c>
      <c r="F952" s="54">
        <v>144.6194084</v>
      </c>
      <c r="G952" s="54">
        <v>-38.25398122</v>
      </c>
      <c r="I952" s="28"/>
      <c r="J952" s="28"/>
      <c r="K952" s="28"/>
      <c r="R952" s="28">
        <v>24</v>
      </c>
      <c r="Y952">
        <v>0</v>
      </c>
      <c r="Z952">
        <v>4</v>
      </c>
      <c r="AA952">
        <v>40</v>
      </c>
      <c r="AB952">
        <v>0</v>
      </c>
      <c r="AC952">
        <f t="shared" si="306"/>
        <v>0</v>
      </c>
    </row>
    <row r="953" spans="1:29" x14ac:dyDescent="0.35">
      <c r="A953" s="48" t="s">
        <v>121</v>
      </c>
      <c r="B953" s="53">
        <v>44794</v>
      </c>
      <c r="C953" s="48">
        <v>36</v>
      </c>
      <c r="D953" s="48" t="s">
        <v>7</v>
      </c>
      <c r="E953" s="48" t="str">
        <f t="shared" si="307"/>
        <v>DP36A</v>
      </c>
      <c r="F953" s="54">
        <v>144.6194084</v>
      </c>
      <c r="G953" s="54">
        <v>-38.25398122</v>
      </c>
      <c r="I953" s="28">
        <v>37</v>
      </c>
      <c r="J953" s="28">
        <v>77</v>
      </c>
      <c r="K953" s="28">
        <v>104</v>
      </c>
      <c r="L953" s="48">
        <f t="shared" ref="L953" si="318">0.00000628 *(((J953*K953)*I953)^1.4)</f>
        <v>287.32654304168165</v>
      </c>
      <c r="M953">
        <f t="shared" ref="M953:M961" si="319">L953/1000</f>
        <v>0.28732654304168165</v>
      </c>
      <c r="N953" s="48">
        <f t="shared" ref="N953" si="320">L953*0.4718</f>
        <v>135.56066300706539</v>
      </c>
      <c r="R953" s="28">
        <v>17</v>
      </c>
      <c r="Y953">
        <v>0</v>
      </c>
      <c r="Z953">
        <v>4</v>
      </c>
      <c r="AA953">
        <v>40</v>
      </c>
      <c r="AB953">
        <v>0</v>
      </c>
      <c r="AC953">
        <f t="shared" si="306"/>
        <v>0</v>
      </c>
    </row>
    <row r="954" spans="1:29" x14ac:dyDescent="0.35">
      <c r="A954" s="48" t="s">
        <v>121</v>
      </c>
      <c r="B954" s="53">
        <v>44795</v>
      </c>
      <c r="C954" s="48">
        <v>36</v>
      </c>
      <c r="D954" s="48" t="s">
        <v>7</v>
      </c>
      <c r="E954" s="48" t="str">
        <f t="shared" si="307"/>
        <v>DP36A</v>
      </c>
      <c r="F954" s="54">
        <v>144.6194084</v>
      </c>
      <c r="G954" s="54">
        <v>-38.25398122</v>
      </c>
      <c r="I954" s="28">
        <v>33</v>
      </c>
      <c r="J954" s="28">
        <v>9</v>
      </c>
      <c r="K954" s="28">
        <v>18</v>
      </c>
      <c r="L954" s="48">
        <f t="shared" ref="L954:L961" si="321">0.00000628 *(((J954*K954)*I954)^1.4)</f>
        <v>1.040399608083352</v>
      </c>
      <c r="M954">
        <f t="shared" si="319"/>
        <v>1.0403996080833519E-3</v>
      </c>
      <c r="N954" s="48">
        <f t="shared" ref="N954:N961" si="322">L954*0.4718</f>
        <v>0.49086053509372546</v>
      </c>
      <c r="R954" s="28">
        <v>15</v>
      </c>
      <c r="Y954">
        <v>0</v>
      </c>
      <c r="Z954">
        <v>4</v>
      </c>
      <c r="AA954">
        <v>40</v>
      </c>
      <c r="AB954">
        <v>0</v>
      </c>
      <c r="AC954">
        <f t="shared" si="306"/>
        <v>0</v>
      </c>
    </row>
    <row r="955" spans="1:29" x14ac:dyDescent="0.35">
      <c r="A955" s="48" t="s">
        <v>121</v>
      </c>
      <c r="B955" s="53">
        <v>44796</v>
      </c>
      <c r="C955" s="48">
        <v>36</v>
      </c>
      <c r="D955" s="48" t="s">
        <v>7</v>
      </c>
      <c r="E955" s="48" t="str">
        <f t="shared" si="307"/>
        <v>DP36A</v>
      </c>
      <c r="F955" s="54">
        <v>144.6194084</v>
      </c>
      <c r="G955" s="54">
        <v>-38.25398122</v>
      </c>
      <c r="I955" s="28">
        <v>61</v>
      </c>
      <c r="J955" s="28">
        <v>63</v>
      </c>
      <c r="K955" s="28">
        <v>69</v>
      </c>
      <c r="L955" s="48">
        <f t="shared" si="321"/>
        <v>245.97270038824769</v>
      </c>
      <c r="M955">
        <f t="shared" si="319"/>
        <v>0.2459727003882477</v>
      </c>
      <c r="N955" s="48">
        <f t="shared" si="322"/>
        <v>116.04992004317526</v>
      </c>
      <c r="R955" s="28">
        <v>15</v>
      </c>
      <c r="Y955">
        <v>0</v>
      </c>
      <c r="Z955">
        <v>4</v>
      </c>
      <c r="AA955">
        <v>40</v>
      </c>
      <c r="AB955">
        <v>0</v>
      </c>
      <c r="AC955">
        <f t="shared" si="306"/>
        <v>0</v>
      </c>
    </row>
    <row r="956" spans="1:29" x14ac:dyDescent="0.35">
      <c r="A956" s="48" t="s">
        <v>121</v>
      </c>
      <c r="B956" s="53">
        <v>44797</v>
      </c>
      <c r="C956" s="48">
        <v>36</v>
      </c>
      <c r="D956" s="48" t="s">
        <v>7</v>
      </c>
      <c r="E956" s="48" t="str">
        <f t="shared" si="307"/>
        <v>DP36A</v>
      </c>
      <c r="F956" s="54">
        <v>144.6194084</v>
      </c>
      <c r="G956" s="54">
        <v>-38.25398122</v>
      </c>
      <c r="I956" s="28">
        <v>33</v>
      </c>
      <c r="J956" s="28">
        <v>49</v>
      </c>
      <c r="K956" s="28">
        <v>40</v>
      </c>
      <c r="L956" s="48">
        <f t="shared" si="321"/>
        <v>34.122249914898653</v>
      </c>
      <c r="M956">
        <f t="shared" si="319"/>
        <v>3.412224991489865E-2</v>
      </c>
      <c r="N956" s="48">
        <f t="shared" si="322"/>
        <v>16.098877509849185</v>
      </c>
      <c r="R956" s="28">
        <v>20</v>
      </c>
      <c r="Y956">
        <v>0</v>
      </c>
      <c r="Z956">
        <v>4</v>
      </c>
      <c r="AA956">
        <v>40</v>
      </c>
      <c r="AB956">
        <v>0</v>
      </c>
      <c r="AC956">
        <f t="shared" si="306"/>
        <v>0</v>
      </c>
    </row>
    <row r="957" spans="1:29" x14ac:dyDescent="0.35">
      <c r="A957" s="48" t="s">
        <v>121</v>
      </c>
      <c r="B957" s="53">
        <v>44798</v>
      </c>
      <c r="C957" s="48">
        <v>36</v>
      </c>
      <c r="D957" s="48" t="s">
        <v>56</v>
      </c>
      <c r="E957" s="48" t="str">
        <f t="shared" si="307"/>
        <v>DP36B</v>
      </c>
      <c r="F957" s="54">
        <v>144.61946320000001</v>
      </c>
      <c r="G957" s="54">
        <v>-38.253983269999999</v>
      </c>
      <c r="I957" s="28">
        <v>44</v>
      </c>
      <c r="J957" s="28">
        <v>51</v>
      </c>
      <c r="K957" s="28">
        <v>40</v>
      </c>
      <c r="L957" s="48">
        <f t="shared" si="321"/>
        <v>53.985313188184314</v>
      </c>
      <c r="M957">
        <f t="shared" si="319"/>
        <v>5.3985313188184315E-2</v>
      </c>
      <c r="N957" s="48">
        <f t="shared" si="322"/>
        <v>25.470270762185358</v>
      </c>
      <c r="R957" s="28">
        <v>15</v>
      </c>
      <c r="Y957">
        <v>0</v>
      </c>
      <c r="Z957">
        <v>12</v>
      </c>
      <c r="AA957">
        <v>81.25</v>
      </c>
      <c r="AB957">
        <v>0</v>
      </c>
      <c r="AC957">
        <f t="shared" si="306"/>
        <v>0</v>
      </c>
    </row>
    <row r="958" spans="1:29" x14ac:dyDescent="0.35">
      <c r="A958" s="48" t="s">
        <v>121</v>
      </c>
      <c r="B958" s="53">
        <v>44799</v>
      </c>
      <c r="C958" s="48">
        <v>36</v>
      </c>
      <c r="D958" s="48" t="s">
        <v>56</v>
      </c>
      <c r="E958" s="48" t="str">
        <f t="shared" si="307"/>
        <v>DP36B</v>
      </c>
      <c r="F958" s="54">
        <v>144.61946320000001</v>
      </c>
      <c r="G958" s="54">
        <v>-38.253983269999999</v>
      </c>
      <c r="I958" s="28">
        <v>37</v>
      </c>
      <c r="J958" s="28">
        <v>18</v>
      </c>
      <c r="K958" s="28">
        <v>20</v>
      </c>
      <c r="L958" s="48">
        <f t="shared" si="321"/>
        <v>3.734784592563789</v>
      </c>
      <c r="M958">
        <f t="shared" si="319"/>
        <v>3.7347845925637889E-3</v>
      </c>
      <c r="N958" s="48">
        <f t="shared" si="322"/>
        <v>1.7620713707715956</v>
      </c>
      <c r="R958" s="28">
        <v>21</v>
      </c>
      <c r="Y958">
        <v>0</v>
      </c>
      <c r="Z958">
        <v>12</v>
      </c>
      <c r="AA958">
        <v>81.25</v>
      </c>
      <c r="AB958">
        <v>0</v>
      </c>
      <c r="AC958">
        <f t="shared" si="306"/>
        <v>0</v>
      </c>
    </row>
    <row r="959" spans="1:29" x14ac:dyDescent="0.35">
      <c r="A959" s="48" t="s">
        <v>121</v>
      </c>
      <c r="B959" s="53">
        <v>44800</v>
      </c>
      <c r="C959" s="48">
        <v>36</v>
      </c>
      <c r="D959" s="48" t="s">
        <v>56</v>
      </c>
      <c r="E959" s="48" t="str">
        <f t="shared" si="307"/>
        <v>DP36B</v>
      </c>
      <c r="F959" s="54">
        <v>144.61946320000001</v>
      </c>
      <c r="G959" s="54">
        <v>-38.253983269999999</v>
      </c>
      <c r="I959" s="28">
        <v>37</v>
      </c>
      <c r="J959" s="28">
        <v>33</v>
      </c>
      <c r="K959" s="28">
        <v>35</v>
      </c>
      <c r="L959" s="48">
        <f t="shared" si="321"/>
        <v>19.101032140381982</v>
      </c>
      <c r="M959">
        <f t="shared" si="319"/>
        <v>1.9101032140381981E-2</v>
      </c>
      <c r="N959" s="48">
        <f t="shared" si="322"/>
        <v>9.0118669638322189</v>
      </c>
      <c r="R959" s="28">
        <v>20</v>
      </c>
      <c r="Y959">
        <v>0</v>
      </c>
      <c r="Z959">
        <v>12</v>
      </c>
      <c r="AA959">
        <v>81.25</v>
      </c>
      <c r="AB959">
        <v>0</v>
      </c>
      <c r="AC959">
        <f t="shared" si="306"/>
        <v>0</v>
      </c>
    </row>
    <row r="960" spans="1:29" x14ac:dyDescent="0.35">
      <c r="A960" s="48" t="s">
        <v>121</v>
      </c>
      <c r="B960" s="53">
        <v>44801</v>
      </c>
      <c r="C960" s="48">
        <v>36</v>
      </c>
      <c r="D960" s="48" t="s">
        <v>56</v>
      </c>
      <c r="E960" s="48" t="str">
        <f t="shared" si="307"/>
        <v>DP36B</v>
      </c>
      <c r="F960" s="54">
        <v>144.61946320000001</v>
      </c>
      <c r="G960" s="54">
        <v>-38.253983269999999</v>
      </c>
      <c r="I960" s="28">
        <v>41</v>
      </c>
      <c r="J960" s="28">
        <v>19</v>
      </c>
      <c r="K960" s="28">
        <v>35</v>
      </c>
      <c r="L960" s="48">
        <f t="shared" si="321"/>
        <v>10.181396401846646</v>
      </c>
      <c r="M960">
        <f t="shared" si="319"/>
        <v>1.0181396401846647E-2</v>
      </c>
      <c r="N960" s="48">
        <f t="shared" si="322"/>
        <v>4.803582822391248</v>
      </c>
      <c r="R960" s="28">
        <v>24</v>
      </c>
      <c r="Y960">
        <v>0</v>
      </c>
      <c r="Z960">
        <v>12</v>
      </c>
      <c r="AA960">
        <v>81.25</v>
      </c>
      <c r="AB960">
        <v>0</v>
      </c>
      <c r="AC960">
        <f t="shared" si="306"/>
        <v>0</v>
      </c>
    </row>
    <row r="961" spans="1:29" x14ac:dyDescent="0.35">
      <c r="A961" s="48" t="s">
        <v>121</v>
      </c>
      <c r="B961" s="53">
        <v>44802</v>
      </c>
      <c r="C961" s="48">
        <v>36</v>
      </c>
      <c r="D961" s="48" t="s">
        <v>56</v>
      </c>
      <c r="E961" s="48" t="str">
        <f t="shared" si="307"/>
        <v>DP36B</v>
      </c>
      <c r="F961" s="54">
        <v>144.61946320000001</v>
      </c>
      <c r="G961" s="54">
        <v>-38.253983269999999</v>
      </c>
      <c r="I961" s="28">
        <v>43</v>
      </c>
      <c r="J961" s="28">
        <v>60</v>
      </c>
      <c r="K961" s="28">
        <v>58</v>
      </c>
      <c r="L961" s="48">
        <f t="shared" si="321"/>
        <v>110.41457956079367</v>
      </c>
      <c r="M961">
        <f t="shared" si="319"/>
        <v>0.11041457956079367</v>
      </c>
      <c r="N961" s="48">
        <f t="shared" si="322"/>
        <v>52.093598636782453</v>
      </c>
      <c r="R961" s="28">
        <v>16</v>
      </c>
      <c r="Y961">
        <v>0</v>
      </c>
      <c r="Z961">
        <v>12</v>
      </c>
      <c r="AA961">
        <v>81.25</v>
      </c>
      <c r="AB961">
        <v>0</v>
      </c>
      <c r="AC961">
        <f t="shared" si="306"/>
        <v>0</v>
      </c>
    </row>
    <row r="962" spans="1:29" x14ac:dyDescent="0.35">
      <c r="A962" s="48" t="s">
        <v>121</v>
      </c>
      <c r="B962" s="53">
        <v>44803</v>
      </c>
      <c r="C962" s="48">
        <v>37</v>
      </c>
      <c r="D962" s="48" t="s">
        <v>7</v>
      </c>
      <c r="E962" s="48" t="str">
        <f t="shared" si="307"/>
        <v>DP37A</v>
      </c>
      <c r="F962" s="54">
        <v>144.61840620000001</v>
      </c>
      <c r="G962" s="54">
        <v>-38.254466000000001</v>
      </c>
      <c r="I962" s="54"/>
      <c r="O962" s="28">
        <v>75</v>
      </c>
      <c r="P962" s="28">
        <v>40</v>
      </c>
      <c r="Q962" s="28">
        <v>30</v>
      </c>
      <c r="R962" s="28">
        <v>15</v>
      </c>
      <c r="Y962">
        <v>19</v>
      </c>
      <c r="Z962">
        <v>0</v>
      </c>
      <c r="AA962">
        <v>3.75</v>
      </c>
      <c r="AB962">
        <v>0</v>
      </c>
      <c r="AC962">
        <f t="shared" si="306"/>
        <v>17907.07812546182</v>
      </c>
    </row>
    <row r="963" spans="1:29" x14ac:dyDescent="0.35">
      <c r="A963" s="48" t="s">
        <v>121</v>
      </c>
      <c r="B963" s="53">
        <v>44804</v>
      </c>
      <c r="C963" s="48">
        <v>37</v>
      </c>
      <c r="D963" s="48" t="s">
        <v>7</v>
      </c>
      <c r="E963" s="48" t="str">
        <f t="shared" si="307"/>
        <v>DP37A</v>
      </c>
      <c r="F963" s="54">
        <v>144.61840620000001</v>
      </c>
      <c r="G963" s="54">
        <v>-38.254466000000001</v>
      </c>
      <c r="I963" s="54"/>
      <c r="O963" s="28">
        <v>120</v>
      </c>
      <c r="P963" s="28">
        <v>60</v>
      </c>
      <c r="Q963" s="28">
        <v>65</v>
      </c>
      <c r="R963" s="28">
        <v>10</v>
      </c>
      <c r="Y963">
        <v>19</v>
      </c>
      <c r="Z963">
        <v>0</v>
      </c>
      <c r="AA963">
        <v>3.75</v>
      </c>
      <c r="AB963">
        <v>0</v>
      </c>
      <c r="AC963">
        <f t="shared" ref="AC963:AC1026" si="323">Y963*(P963/2)*(Q963/2)*PI()</f>
        <v>58198.003907750921</v>
      </c>
    </row>
    <row r="964" spans="1:29" x14ac:dyDescent="0.35">
      <c r="A964" s="48" t="s">
        <v>121</v>
      </c>
      <c r="B964" s="53">
        <v>44805</v>
      </c>
      <c r="C964" s="48">
        <v>37</v>
      </c>
      <c r="D964" s="48" t="s">
        <v>7</v>
      </c>
      <c r="E964" s="48" t="str">
        <f t="shared" si="307"/>
        <v>DP37A</v>
      </c>
      <c r="F964" s="54">
        <v>144.61840620000001</v>
      </c>
      <c r="G964" s="54">
        <v>-38.254466000000001</v>
      </c>
      <c r="I964" s="54"/>
      <c r="O964" s="28">
        <v>50</v>
      </c>
      <c r="P964" s="28">
        <v>25</v>
      </c>
      <c r="Q964" s="28">
        <v>20</v>
      </c>
      <c r="R964" s="28">
        <v>8</v>
      </c>
      <c r="Y964">
        <v>19</v>
      </c>
      <c r="Z964">
        <v>0</v>
      </c>
      <c r="AA964">
        <v>3.75</v>
      </c>
      <c r="AB964">
        <v>0</v>
      </c>
      <c r="AC964">
        <f t="shared" si="323"/>
        <v>7461.2825522757585</v>
      </c>
    </row>
    <row r="965" spans="1:29" x14ac:dyDescent="0.35">
      <c r="A965" s="48" t="s">
        <v>121</v>
      </c>
      <c r="B965" s="53">
        <v>44806</v>
      </c>
      <c r="C965" s="48">
        <v>37</v>
      </c>
      <c r="D965" s="48" t="s">
        <v>7</v>
      </c>
      <c r="E965" s="48" t="str">
        <f t="shared" si="307"/>
        <v>DP37A</v>
      </c>
      <c r="F965" s="54">
        <v>144.61840620000001</v>
      </c>
      <c r="G965" s="54">
        <v>-38.254466000000001</v>
      </c>
      <c r="I965" s="54"/>
      <c r="O965" s="28">
        <v>130</v>
      </c>
      <c r="P965" s="28">
        <v>60</v>
      </c>
      <c r="Q965" s="28">
        <v>50</v>
      </c>
      <c r="R965" s="28">
        <v>12</v>
      </c>
      <c r="Y965">
        <v>19</v>
      </c>
      <c r="Z965">
        <v>0</v>
      </c>
      <c r="AA965">
        <v>3.75</v>
      </c>
      <c r="AB965">
        <v>0</v>
      </c>
      <c r="AC965">
        <f t="shared" si="323"/>
        <v>44767.695313654549</v>
      </c>
    </row>
    <row r="966" spans="1:29" x14ac:dyDescent="0.35">
      <c r="A966" s="48" t="s">
        <v>121</v>
      </c>
      <c r="B966" s="53">
        <v>44807</v>
      </c>
      <c r="C966" s="48">
        <v>37</v>
      </c>
      <c r="D966" s="48" t="s">
        <v>7</v>
      </c>
      <c r="E966" s="48" t="str">
        <f t="shared" si="307"/>
        <v>DP37A</v>
      </c>
      <c r="F966" s="54">
        <v>144.61840620000001</v>
      </c>
      <c r="G966" s="54">
        <v>-38.254466000000001</v>
      </c>
      <c r="O966" s="28">
        <v>110</v>
      </c>
      <c r="P966" s="28">
        <v>60</v>
      </c>
      <c r="Q966" s="28">
        <v>50</v>
      </c>
      <c r="R966" s="28">
        <v>8</v>
      </c>
      <c r="Y966">
        <v>19</v>
      </c>
      <c r="Z966">
        <v>0</v>
      </c>
      <c r="AA966">
        <v>3.75</v>
      </c>
      <c r="AB966">
        <v>0</v>
      </c>
      <c r="AC966">
        <f t="shared" si="323"/>
        <v>44767.695313654549</v>
      </c>
    </row>
    <row r="967" spans="1:29" x14ac:dyDescent="0.35">
      <c r="A967" s="48" t="s">
        <v>121</v>
      </c>
      <c r="B967" s="53">
        <v>44808</v>
      </c>
      <c r="C967" s="48">
        <v>37</v>
      </c>
      <c r="D967" s="48" t="s">
        <v>56</v>
      </c>
      <c r="E967" s="48" t="str">
        <f t="shared" si="307"/>
        <v>DP37B</v>
      </c>
      <c r="F967" s="54">
        <v>144.6184686</v>
      </c>
      <c r="G967" s="54">
        <v>-38.254475540000001</v>
      </c>
      <c r="O967" s="28">
        <v>65</v>
      </c>
      <c r="P967" s="28">
        <v>25</v>
      </c>
      <c r="Q967" s="28">
        <v>25</v>
      </c>
      <c r="R967" s="28">
        <v>20</v>
      </c>
      <c r="Y967">
        <v>37</v>
      </c>
      <c r="Z967">
        <v>0</v>
      </c>
      <c r="AA967">
        <v>15</v>
      </c>
      <c r="AB967">
        <v>0</v>
      </c>
      <c r="AC967">
        <f t="shared" si="323"/>
        <v>18162.332528565992</v>
      </c>
    </row>
    <row r="968" spans="1:29" x14ac:dyDescent="0.35">
      <c r="A968" s="48" t="s">
        <v>121</v>
      </c>
      <c r="B968" s="53">
        <v>44809</v>
      </c>
      <c r="C968" s="48">
        <v>37</v>
      </c>
      <c r="D968" s="48" t="s">
        <v>56</v>
      </c>
      <c r="E968" s="48" t="str">
        <f t="shared" si="307"/>
        <v>DP37B</v>
      </c>
      <c r="F968" s="54">
        <v>144.6184686</v>
      </c>
      <c r="G968" s="54">
        <v>-38.254475540000001</v>
      </c>
      <c r="O968" s="28">
        <v>20</v>
      </c>
      <c r="P968" s="28">
        <v>8</v>
      </c>
      <c r="Q968" s="28">
        <v>9</v>
      </c>
      <c r="R968" s="28">
        <v>5</v>
      </c>
      <c r="Y968">
        <v>37</v>
      </c>
      <c r="Z968">
        <v>0</v>
      </c>
      <c r="AA968">
        <v>15</v>
      </c>
      <c r="AB968">
        <v>0</v>
      </c>
      <c r="AC968">
        <f t="shared" si="323"/>
        <v>2092.3007072908022</v>
      </c>
    </row>
    <row r="969" spans="1:29" x14ac:dyDescent="0.35">
      <c r="A969" s="48" t="s">
        <v>121</v>
      </c>
      <c r="B969" s="53">
        <v>44810</v>
      </c>
      <c r="C969" s="48">
        <v>37</v>
      </c>
      <c r="D969" s="48" t="s">
        <v>56</v>
      </c>
      <c r="E969" s="48" t="str">
        <f t="shared" si="307"/>
        <v>DP37B</v>
      </c>
      <c r="F969" s="54">
        <v>144.6184686</v>
      </c>
      <c r="G969" s="54">
        <v>-38.254475540000001</v>
      </c>
      <c r="O969" s="28">
        <v>110</v>
      </c>
      <c r="P969" s="28">
        <v>60</v>
      </c>
      <c r="Q969" s="28">
        <v>60</v>
      </c>
      <c r="R969" s="28">
        <v>5</v>
      </c>
      <c r="Y969">
        <v>37</v>
      </c>
      <c r="Z969">
        <v>0</v>
      </c>
      <c r="AA969">
        <v>15</v>
      </c>
      <c r="AB969">
        <v>0</v>
      </c>
      <c r="AC969">
        <f t="shared" si="323"/>
        <v>104615.0353645401</v>
      </c>
    </row>
    <row r="970" spans="1:29" x14ac:dyDescent="0.35">
      <c r="A970" s="48" t="s">
        <v>121</v>
      </c>
      <c r="B970" s="53">
        <v>44811</v>
      </c>
      <c r="C970" s="48">
        <v>37</v>
      </c>
      <c r="D970" s="48" t="s">
        <v>56</v>
      </c>
      <c r="E970" s="48" t="str">
        <f t="shared" si="307"/>
        <v>DP37B</v>
      </c>
      <c r="F970" s="54">
        <v>144.6184686</v>
      </c>
      <c r="G970" s="54">
        <v>-38.254475540000001</v>
      </c>
      <c r="O970" s="28">
        <v>35</v>
      </c>
      <c r="P970" s="28">
        <v>50</v>
      </c>
      <c r="Q970" s="28">
        <v>40</v>
      </c>
      <c r="R970" s="28">
        <v>15</v>
      </c>
      <c r="Y970">
        <v>37</v>
      </c>
      <c r="Z970">
        <v>0</v>
      </c>
      <c r="AA970">
        <v>15</v>
      </c>
      <c r="AB970">
        <v>0</v>
      </c>
      <c r="AC970">
        <f t="shared" si="323"/>
        <v>58119.464091411173</v>
      </c>
    </row>
    <row r="971" spans="1:29" x14ac:dyDescent="0.35">
      <c r="A971" s="48" t="s">
        <v>121</v>
      </c>
      <c r="B971" s="53">
        <v>44812</v>
      </c>
      <c r="C971" s="48">
        <v>37</v>
      </c>
      <c r="D971" s="48" t="s">
        <v>56</v>
      </c>
      <c r="E971" s="48" t="str">
        <f t="shared" si="307"/>
        <v>DP37B</v>
      </c>
      <c r="F971" s="54">
        <v>144.6184686</v>
      </c>
      <c r="G971" s="54">
        <v>-38.254475540000001</v>
      </c>
      <c r="O971" s="28">
        <v>40</v>
      </c>
      <c r="P971" s="28">
        <v>18</v>
      </c>
      <c r="Q971" s="28">
        <v>15</v>
      </c>
      <c r="R971" s="28">
        <v>15</v>
      </c>
      <c r="Y971">
        <v>37</v>
      </c>
      <c r="Z971">
        <v>0</v>
      </c>
      <c r="AA971">
        <v>15</v>
      </c>
      <c r="AB971">
        <v>0</v>
      </c>
      <c r="AC971">
        <f t="shared" si="323"/>
        <v>7846.1276523405086</v>
      </c>
    </row>
    <row r="972" spans="1:29" x14ac:dyDescent="0.35">
      <c r="A972" s="48" t="s">
        <v>121</v>
      </c>
      <c r="B972" s="53">
        <v>44813</v>
      </c>
      <c r="C972" s="48">
        <v>38</v>
      </c>
      <c r="D972" s="48" t="s">
        <v>7</v>
      </c>
      <c r="E972" s="48" t="str">
        <f t="shared" si="307"/>
        <v>DP38A</v>
      </c>
      <c r="F972" s="54">
        <v>144.6194146</v>
      </c>
      <c r="G972" s="54">
        <v>-38.254153019999997</v>
      </c>
      <c r="I972" s="28"/>
      <c r="J972" s="28"/>
      <c r="K972" s="28"/>
      <c r="R972" s="28">
        <v>18</v>
      </c>
      <c r="Y972">
        <v>0</v>
      </c>
      <c r="Z972">
        <v>3</v>
      </c>
      <c r="AA972">
        <v>13.25</v>
      </c>
      <c r="AB972">
        <v>0</v>
      </c>
      <c r="AC972">
        <f t="shared" si="323"/>
        <v>0</v>
      </c>
    </row>
    <row r="973" spans="1:29" x14ac:dyDescent="0.35">
      <c r="A973" s="48" t="s">
        <v>121</v>
      </c>
      <c r="B973" s="53">
        <v>44814</v>
      </c>
      <c r="C973" s="48">
        <v>38</v>
      </c>
      <c r="D973" s="48" t="s">
        <v>7</v>
      </c>
      <c r="E973" s="48" t="str">
        <f t="shared" si="307"/>
        <v>DP38A</v>
      </c>
      <c r="F973" s="54">
        <v>144.6194146</v>
      </c>
      <c r="G973" s="54">
        <v>-38.254153019999997</v>
      </c>
      <c r="I973" s="28">
        <v>28</v>
      </c>
      <c r="J973" s="28">
        <v>23</v>
      </c>
      <c r="K973" s="28">
        <v>48</v>
      </c>
      <c r="L973" s="48">
        <f t="shared" ref="L973" si="324">0.00000628 *(((J973*K973)*I973)^1.4)</f>
        <v>12.137733293676799</v>
      </c>
      <c r="M973">
        <f t="shared" ref="M973:M975" si="325">L973/1000</f>
        <v>1.2137733293676799E-2</v>
      </c>
      <c r="N973" s="48">
        <f t="shared" ref="N973" si="326">L973*0.4718</f>
        <v>5.7265825679567142</v>
      </c>
      <c r="R973" s="28">
        <v>18</v>
      </c>
      <c r="Y973">
        <v>0</v>
      </c>
      <c r="Z973">
        <v>3</v>
      </c>
      <c r="AA973">
        <v>13.25</v>
      </c>
      <c r="AB973">
        <v>0</v>
      </c>
      <c r="AC973">
        <f t="shared" si="323"/>
        <v>0</v>
      </c>
    </row>
    <row r="974" spans="1:29" x14ac:dyDescent="0.35">
      <c r="A974" s="48" t="s">
        <v>121</v>
      </c>
      <c r="B974" s="53">
        <v>44815</v>
      </c>
      <c r="C974" s="48">
        <v>38</v>
      </c>
      <c r="D974" s="48" t="s">
        <v>7</v>
      </c>
      <c r="E974" s="48" t="str">
        <f t="shared" si="307"/>
        <v>DP38A</v>
      </c>
      <c r="F974" s="54">
        <v>144.6194146</v>
      </c>
      <c r="G974" s="54">
        <v>-38.254153019999997</v>
      </c>
      <c r="I974" s="28">
        <v>33</v>
      </c>
      <c r="J974" s="28">
        <v>47</v>
      </c>
      <c r="K974" s="28">
        <v>30</v>
      </c>
      <c r="L974" s="48">
        <f t="shared" ref="L974:L975" si="327">0.00000628 *(((J974*K974)*I974)^1.4)</f>
        <v>21.517207961060457</v>
      </c>
      <c r="M974">
        <f t="shared" si="325"/>
        <v>2.1517207961060457E-2</v>
      </c>
      <c r="N974" s="48">
        <f t="shared" ref="N974:N975" si="328">L974*0.4718</f>
        <v>10.151818716028323</v>
      </c>
      <c r="R974" s="28">
        <v>9</v>
      </c>
      <c r="Y974">
        <v>0</v>
      </c>
      <c r="Z974">
        <v>3</v>
      </c>
      <c r="AA974">
        <v>13.25</v>
      </c>
      <c r="AB974">
        <v>0</v>
      </c>
      <c r="AC974">
        <f t="shared" si="323"/>
        <v>0</v>
      </c>
    </row>
    <row r="975" spans="1:29" x14ac:dyDescent="0.35">
      <c r="A975" s="48" t="s">
        <v>121</v>
      </c>
      <c r="B975" s="53">
        <v>44816</v>
      </c>
      <c r="C975" s="48">
        <v>38</v>
      </c>
      <c r="D975" s="48" t="s">
        <v>7</v>
      </c>
      <c r="E975" s="48" t="str">
        <f t="shared" si="307"/>
        <v>DP38A</v>
      </c>
      <c r="F975" s="54">
        <v>144.6194146</v>
      </c>
      <c r="G975" s="54">
        <v>-38.254153019999997</v>
      </c>
      <c r="I975" s="28">
        <v>36</v>
      </c>
      <c r="J975" s="28">
        <v>30</v>
      </c>
      <c r="K975" s="28">
        <v>35</v>
      </c>
      <c r="L975" s="48">
        <f t="shared" si="327"/>
        <v>16.086003672188223</v>
      </c>
      <c r="M975">
        <f t="shared" si="325"/>
        <v>1.6086003672188223E-2</v>
      </c>
      <c r="N975" s="48">
        <f t="shared" si="328"/>
        <v>7.5893765325384033</v>
      </c>
      <c r="R975" s="28">
        <v>8</v>
      </c>
      <c r="Y975">
        <v>0</v>
      </c>
      <c r="Z975">
        <v>3</v>
      </c>
      <c r="AA975">
        <v>13.25</v>
      </c>
      <c r="AB975">
        <v>0</v>
      </c>
      <c r="AC975">
        <f t="shared" si="323"/>
        <v>0</v>
      </c>
    </row>
    <row r="976" spans="1:29" x14ac:dyDescent="0.35">
      <c r="A976" s="48" t="s">
        <v>121</v>
      </c>
      <c r="B976" s="53">
        <v>44817</v>
      </c>
      <c r="C976" s="48">
        <v>38</v>
      </c>
      <c r="D976" s="48" t="s">
        <v>7</v>
      </c>
      <c r="E976" s="48" t="str">
        <f t="shared" si="307"/>
        <v>DP38A</v>
      </c>
      <c r="F976" s="54">
        <v>144.6194146</v>
      </c>
      <c r="G976" s="54">
        <v>-38.254153019999997</v>
      </c>
      <c r="I976" s="28"/>
      <c r="J976" s="28"/>
      <c r="K976" s="28"/>
      <c r="R976" s="28">
        <v>17</v>
      </c>
      <c r="Y976">
        <v>0</v>
      </c>
      <c r="Z976">
        <v>3</v>
      </c>
      <c r="AA976">
        <v>13.25</v>
      </c>
      <c r="AB976">
        <v>0</v>
      </c>
      <c r="AC976">
        <f t="shared" si="323"/>
        <v>0</v>
      </c>
    </row>
    <row r="977" spans="1:29" x14ac:dyDescent="0.35">
      <c r="A977" s="48" t="s">
        <v>121</v>
      </c>
      <c r="B977" s="53">
        <v>44818</v>
      </c>
      <c r="C977" s="48">
        <v>38</v>
      </c>
      <c r="D977" s="48" t="s">
        <v>56</v>
      </c>
      <c r="E977" s="48" t="str">
        <f t="shared" si="307"/>
        <v>DP38B</v>
      </c>
      <c r="F977" s="54">
        <v>144.6194648</v>
      </c>
      <c r="G977" s="54">
        <v>-38.254160069999998</v>
      </c>
      <c r="I977" s="28"/>
      <c r="J977" s="28"/>
      <c r="K977" s="28"/>
      <c r="R977" s="28">
        <v>5</v>
      </c>
      <c r="Y977">
        <v>0</v>
      </c>
      <c r="Z977">
        <v>3</v>
      </c>
      <c r="AA977">
        <v>14</v>
      </c>
      <c r="AB977">
        <v>0</v>
      </c>
      <c r="AC977">
        <f t="shared" si="323"/>
        <v>0</v>
      </c>
    </row>
    <row r="978" spans="1:29" x14ac:dyDescent="0.35">
      <c r="A978" s="48" t="s">
        <v>121</v>
      </c>
      <c r="B978" s="53">
        <v>44819</v>
      </c>
      <c r="C978" s="48">
        <v>38</v>
      </c>
      <c r="D978" s="48" t="s">
        <v>56</v>
      </c>
      <c r="E978" s="48" t="str">
        <f t="shared" si="307"/>
        <v>DP38B</v>
      </c>
      <c r="F978" s="54">
        <v>144.6194648</v>
      </c>
      <c r="G978" s="54">
        <v>-38.254160069999998</v>
      </c>
      <c r="I978" s="28"/>
      <c r="J978" s="28"/>
      <c r="K978" s="28"/>
      <c r="R978" s="28">
        <v>14</v>
      </c>
      <c r="Y978">
        <v>0</v>
      </c>
      <c r="Z978">
        <v>3</v>
      </c>
      <c r="AA978">
        <v>14</v>
      </c>
      <c r="AB978">
        <v>0</v>
      </c>
      <c r="AC978">
        <f t="shared" si="323"/>
        <v>0</v>
      </c>
    </row>
    <row r="979" spans="1:29" x14ac:dyDescent="0.35">
      <c r="A979" s="48" t="s">
        <v>121</v>
      </c>
      <c r="B979" s="53">
        <v>44820</v>
      </c>
      <c r="C979" s="48">
        <v>38</v>
      </c>
      <c r="D979" s="48" t="s">
        <v>56</v>
      </c>
      <c r="E979" s="48" t="str">
        <f t="shared" ref="E979:E1001" si="329">CONCATENATE(A979,C979,D979)</f>
        <v>DP38B</v>
      </c>
      <c r="F979" s="54">
        <v>144.6194648</v>
      </c>
      <c r="G979" s="54">
        <v>-38.254160069999998</v>
      </c>
      <c r="I979" s="28">
        <v>37</v>
      </c>
      <c r="J979" s="28">
        <v>88</v>
      </c>
      <c r="K979" s="28">
        <v>88</v>
      </c>
      <c r="L979" s="48">
        <f t="shared" ref="L979" si="330">0.00000628 *(((J979*K979)*I979)^1.4)</f>
        <v>274.1533388675943</v>
      </c>
      <c r="M979">
        <f t="shared" ref="M979:M981" si="331">L979/1000</f>
        <v>0.2741533388675943</v>
      </c>
      <c r="N979" s="48">
        <f t="shared" ref="N979" si="332">L979*0.4718</f>
        <v>129.34554527773099</v>
      </c>
      <c r="R979" s="28">
        <v>19</v>
      </c>
      <c r="Y979">
        <v>0</v>
      </c>
      <c r="Z979">
        <v>3</v>
      </c>
      <c r="AA979">
        <v>14</v>
      </c>
      <c r="AB979">
        <v>0</v>
      </c>
      <c r="AC979">
        <f t="shared" si="323"/>
        <v>0</v>
      </c>
    </row>
    <row r="980" spans="1:29" x14ac:dyDescent="0.35">
      <c r="A980" s="48" t="s">
        <v>121</v>
      </c>
      <c r="B980" s="53">
        <v>44821</v>
      </c>
      <c r="C980" s="48">
        <v>38</v>
      </c>
      <c r="D980" s="48" t="s">
        <v>56</v>
      </c>
      <c r="E980" s="48" t="str">
        <f t="shared" si="329"/>
        <v>DP38B</v>
      </c>
      <c r="F980" s="54">
        <v>144.6194648</v>
      </c>
      <c r="G980" s="54">
        <v>-38.254160069999998</v>
      </c>
      <c r="I980" s="28">
        <v>41</v>
      </c>
      <c r="J980" s="28">
        <v>48</v>
      </c>
      <c r="K980" s="28">
        <v>64</v>
      </c>
      <c r="L980" s="48">
        <f t="shared" ref="L980:L981" si="333">0.00000628 *(((J980*K980)*I980)^1.4)</f>
        <v>86.745456939005706</v>
      </c>
      <c r="M980">
        <f t="shared" si="331"/>
        <v>8.6745456939005705E-2</v>
      </c>
      <c r="N980" s="48">
        <f t="shared" ref="N980:N981" si="334">L980*0.4718</f>
        <v>40.926506583822892</v>
      </c>
      <c r="R980" s="28">
        <v>13</v>
      </c>
      <c r="Y980">
        <v>0</v>
      </c>
      <c r="Z980">
        <v>3</v>
      </c>
      <c r="AA980">
        <v>14</v>
      </c>
      <c r="AB980">
        <v>0</v>
      </c>
      <c r="AC980">
        <f t="shared" si="323"/>
        <v>0</v>
      </c>
    </row>
    <row r="981" spans="1:29" x14ac:dyDescent="0.35">
      <c r="A981" s="48" t="s">
        <v>121</v>
      </c>
      <c r="B981" s="53">
        <v>44822</v>
      </c>
      <c r="C981" s="48">
        <v>38</v>
      </c>
      <c r="D981" s="48" t="s">
        <v>56</v>
      </c>
      <c r="E981" s="48" t="str">
        <f t="shared" si="329"/>
        <v>DP38B</v>
      </c>
      <c r="F981" s="54">
        <v>144.6194648</v>
      </c>
      <c r="G981" s="54">
        <v>-38.254160069999998</v>
      </c>
      <c r="I981" s="28">
        <v>52</v>
      </c>
      <c r="J981" s="28">
        <v>52</v>
      </c>
      <c r="K981" s="28">
        <v>66</v>
      </c>
      <c r="L981" s="48">
        <f t="shared" si="333"/>
        <v>141.29621090625042</v>
      </c>
      <c r="M981">
        <f t="shared" si="331"/>
        <v>0.14129621090625041</v>
      </c>
      <c r="N981" s="48">
        <f t="shared" si="334"/>
        <v>66.663552305568956</v>
      </c>
      <c r="R981" s="28">
        <v>13</v>
      </c>
      <c r="Y981">
        <v>0</v>
      </c>
      <c r="Z981">
        <v>3</v>
      </c>
      <c r="AA981">
        <v>14</v>
      </c>
      <c r="AB981">
        <v>0</v>
      </c>
      <c r="AC981">
        <f t="shared" si="323"/>
        <v>0</v>
      </c>
    </row>
    <row r="982" spans="1:29" x14ac:dyDescent="0.35">
      <c r="A982" s="48" t="s">
        <v>121</v>
      </c>
      <c r="B982" s="53">
        <v>44823</v>
      </c>
      <c r="C982" s="48">
        <v>39</v>
      </c>
      <c r="D982" s="48" t="s">
        <v>7</v>
      </c>
      <c r="E982" s="48" t="str">
        <f t="shared" si="329"/>
        <v>DP39A</v>
      </c>
      <c r="F982" s="54">
        <v>144.61832670000001</v>
      </c>
      <c r="G982" s="54">
        <v>-38.254637209999999</v>
      </c>
      <c r="O982" s="28">
        <v>75</v>
      </c>
      <c r="P982" s="28">
        <v>60</v>
      </c>
      <c r="Q982" s="28">
        <v>60</v>
      </c>
      <c r="R982" s="28">
        <v>15</v>
      </c>
      <c r="Y982">
        <v>13</v>
      </c>
      <c r="Z982">
        <v>0</v>
      </c>
      <c r="AA982">
        <v>10.75</v>
      </c>
      <c r="AB982">
        <v>0</v>
      </c>
      <c r="AC982">
        <f t="shared" si="323"/>
        <v>36756.634047000582</v>
      </c>
    </row>
    <row r="983" spans="1:29" x14ac:dyDescent="0.35">
      <c r="A983" s="48" t="s">
        <v>121</v>
      </c>
      <c r="B983" s="53">
        <v>44824</v>
      </c>
      <c r="C983" s="48">
        <v>39</v>
      </c>
      <c r="D983" s="48" t="s">
        <v>7</v>
      </c>
      <c r="E983" s="48" t="str">
        <f t="shared" si="329"/>
        <v>DP39A</v>
      </c>
      <c r="F983" s="54">
        <v>144.61832670000001</v>
      </c>
      <c r="G983" s="54">
        <v>-38.254637209999999</v>
      </c>
      <c r="O983" s="28">
        <v>140</v>
      </c>
      <c r="P983" s="28">
        <v>35</v>
      </c>
      <c r="Q983" s="28">
        <v>35</v>
      </c>
      <c r="R983" s="28">
        <v>6</v>
      </c>
      <c r="Y983">
        <v>13</v>
      </c>
      <c r="Z983">
        <v>0</v>
      </c>
      <c r="AA983">
        <v>10.75</v>
      </c>
      <c r="AB983">
        <v>0</v>
      </c>
      <c r="AC983">
        <f t="shared" si="323"/>
        <v>12507.465752104365</v>
      </c>
    </row>
    <row r="984" spans="1:29" x14ac:dyDescent="0.35">
      <c r="A984" s="48" t="s">
        <v>121</v>
      </c>
      <c r="B984" s="53">
        <v>44825</v>
      </c>
      <c r="C984" s="48">
        <v>39</v>
      </c>
      <c r="D984" s="48" t="s">
        <v>7</v>
      </c>
      <c r="E984" s="48" t="str">
        <f t="shared" si="329"/>
        <v>DP39A</v>
      </c>
      <c r="F984" s="54">
        <v>144.61832670000001</v>
      </c>
      <c r="G984" s="54">
        <v>-38.254637209999999</v>
      </c>
      <c r="O984" s="28">
        <v>140</v>
      </c>
      <c r="P984" s="28">
        <v>60</v>
      </c>
      <c r="Q984" s="28">
        <v>50</v>
      </c>
      <c r="R984" s="28">
        <v>10</v>
      </c>
      <c r="Y984">
        <v>13</v>
      </c>
      <c r="Z984">
        <v>0</v>
      </c>
      <c r="AA984">
        <v>10.75</v>
      </c>
      <c r="AB984">
        <v>0</v>
      </c>
      <c r="AC984">
        <f t="shared" si="323"/>
        <v>30630.528372500485</v>
      </c>
    </row>
    <row r="985" spans="1:29" x14ac:dyDescent="0.35">
      <c r="A985" s="48" t="s">
        <v>121</v>
      </c>
      <c r="B985" s="53">
        <v>44826</v>
      </c>
      <c r="C985" s="48">
        <v>39</v>
      </c>
      <c r="D985" s="48" t="s">
        <v>7</v>
      </c>
      <c r="E985" s="48" t="str">
        <f t="shared" si="329"/>
        <v>DP39A</v>
      </c>
      <c r="F985" s="54">
        <v>144.61832670000001</v>
      </c>
      <c r="G985" s="54">
        <v>-38.254637209999999</v>
      </c>
      <c r="O985" s="28">
        <v>70</v>
      </c>
      <c r="P985" s="28">
        <v>45</v>
      </c>
      <c r="Q985" s="28">
        <v>55</v>
      </c>
      <c r="R985" s="28">
        <v>15</v>
      </c>
      <c r="Y985">
        <v>13</v>
      </c>
      <c r="Z985">
        <v>0</v>
      </c>
      <c r="AA985">
        <v>10.75</v>
      </c>
      <c r="AB985">
        <v>0</v>
      </c>
      <c r="AC985">
        <f t="shared" si="323"/>
        <v>25270.185907312898</v>
      </c>
    </row>
    <row r="986" spans="1:29" x14ac:dyDescent="0.35">
      <c r="A986" s="48" t="s">
        <v>121</v>
      </c>
      <c r="B986" s="53">
        <v>44827</v>
      </c>
      <c r="C986" s="48">
        <v>39</v>
      </c>
      <c r="D986" s="48" t="s">
        <v>7</v>
      </c>
      <c r="E986" s="48" t="str">
        <f t="shared" si="329"/>
        <v>DP39A</v>
      </c>
      <c r="F986" s="54">
        <v>144.61832670000001</v>
      </c>
      <c r="G986" s="54">
        <v>-38.254637209999999</v>
      </c>
      <c r="O986" s="28">
        <v>130</v>
      </c>
      <c r="P986" s="28">
        <v>50</v>
      </c>
      <c r="Q986" s="28">
        <v>60</v>
      </c>
      <c r="R986" s="28">
        <v>12</v>
      </c>
      <c r="Y986">
        <v>13</v>
      </c>
      <c r="Z986">
        <v>0</v>
      </c>
      <c r="AA986">
        <v>10.75</v>
      </c>
      <c r="AB986">
        <v>0</v>
      </c>
      <c r="AC986">
        <f t="shared" si="323"/>
        <v>30630.528372500485</v>
      </c>
    </row>
    <row r="987" spans="1:29" x14ac:dyDescent="0.35">
      <c r="A987" s="48" t="s">
        <v>121</v>
      </c>
      <c r="B987" s="53">
        <v>44828</v>
      </c>
      <c r="C987" s="48">
        <v>39</v>
      </c>
      <c r="D987" s="48" t="s">
        <v>56</v>
      </c>
      <c r="E987" s="48" t="str">
        <f t="shared" si="329"/>
        <v>DP39B</v>
      </c>
      <c r="F987" s="54">
        <v>144.618391</v>
      </c>
      <c r="G987" s="54">
        <v>-38.254659500000002</v>
      </c>
      <c r="O987" s="28">
        <v>70</v>
      </c>
      <c r="P987" s="28">
        <v>25</v>
      </c>
      <c r="Q987" s="28">
        <v>20</v>
      </c>
      <c r="R987" s="28">
        <v>16</v>
      </c>
      <c r="Y987">
        <v>10</v>
      </c>
      <c r="Z987">
        <v>0</v>
      </c>
      <c r="AA987">
        <v>33.75</v>
      </c>
      <c r="AB987">
        <v>0</v>
      </c>
      <c r="AC987">
        <f t="shared" si="323"/>
        <v>3926.9908169872415</v>
      </c>
    </row>
    <row r="988" spans="1:29" x14ac:dyDescent="0.35">
      <c r="A988" s="48" t="s">
        <v>121</v>
      </c>
      <c r="B988" s="53">
        <v>44829</v>
      </c>
      <c r="C988" s="48">
        <v>39</v>
      </c>
      <c r="D988" s="48" t="s">
        <v>56</v>
      </c>
      <c r="E988" s="48" t="str">
        <f t="shared" si="329"/>
        <v>DP39B</v>
      </c>
      <c r="F988" s="54">
        <v>144.618391</v>
      </c>
      <c r="G988" s="54">
        <v>-38.254659500000002</v>
      </c>
      <c r="O988" s="28">
        <v>50</v>
      </c>
      <c r="P988" s="28">
        <v>15</v>
      </c>
      <c r="Q988" s="28">
        <v>12</v>
      </c>
      <c r="R988" s="28">
        <v>23</v>
      </c>
      <c r="Y988">
        <v>10</v>
      </c>
      <c r="Z988">
        <v>0</v>
      </c>
      <c r="AA988">
        <v>33.75</v>
      </c>
      <c r="AB988">
        <v>0</v>
      </c>
      <c r="AC988">
        <f t="shared" si="323"/>
        <v>1413.7166941154069</v>
      </c>
    </row>
    <row r="989" spans="1:29" x14ac:dyDescent="0.35">
      <c r="A989" s="48" t="s">
        <v>121</v>
      </c>
      <c r="B989" s="53">
        <v>44830</v>
      </c>
      <c r="C989" s="48">
        <v>39</v>
      </c>
      <c r="D989" s="48" t="s">
        <v>56</v>
      </c>
      <c r="E989" s="48" t="str">
        <f t="shared" si="329"/>
        <v>DP39B</v>
      </c>
      <c r="F989" s="54">
        <v>144.618391</v>
      </c>
      <c r="G989" s="54">
        <v>-38.254659500000002</v>
      </c>
      <c r="O989" s="28">
        <v>90</v>
      </c>
      <c r="P989" s="28">
        <v>50</v>
      </c>
      <c r="Q989" s="28">
        <v>50</v>
      </c>
      <c r="R989" s="28">
        <v>9</v>
      </c>
      <c r="Y989">
        <v>10</v>
      </c>
      <c r="Z989">
        <v>0</v>
      </c>
      <c r="AA989">
        <v>33.75</v>
      </c>
      <c r="AB989">
        <v>0</v>
      </c>
      <c r="AC989">
        <f t="shared" si="323"/>
        <v>19634.954084936206</v>
      </c>
    </row>
    <row r="990" spans="1:29" x14ac:dyDescent="0.35">
      <c r="A990" s="48" t="s">
        <v>121</v>
      </c>
      <c r="B990" s="53">
        <v>44831</v>
      </c>
      <c r="C990" s="48">
        <v>39</v>
      </c>
      <c r="D990" s="48" t="s">
        <v>56</v>
      </c>
      <c r="E990" s="48" t="str">
        <f t="shared" si="329"/>
        <v>DP39B</v>
      </c>
      <c r="F990" s="54">
        <v>144.618391</v>
      </c>
      <c r="G990" s="54">
        <v>-38.254659500000002</v>
      </c>
      <c r="O990" s="28">
        <v>100</v>
      </c>
      <c r="P990" s="28">
        <v>70</v>
      </c>
      <c r="Q990" s="28">
        <v>65</v>
      </c>
      <c r="R990" s="28">
        <v>12</v>
      </c>
      <c r="Y990">
        <v>10</v>
      </c>
      <c r="Z990">
        <v>0</v>
      </c>
      <c r="AA990">
        <v>33.75</v>
      </c>
      <c r="AB990">
        <v>0</v>
      </c>
      <c r="AC990">
        <f t="shared" si="323"/>
        <v>35735.616434583899</v>
      </c>
    </row>
    <row r="991" spans="1:29" x14ac:dyDescent="0.35">
      <c r="A991" s="48" t="s">
        <v>121</v>
      </c>
      <c r="B991" s="53">
        <v>44832</v>
      </c>
      <c r="C991" s="48">
        <v>39</v>
      </c>
      <c r="D991" s="48" t="s">
        <v>56</v>
      </c>
      <c r="E991" s="48" t="str">
        <f t="shared" si="329"/>
        <v>DP39B</v>
      </c>
      <c r="F991" s="54">
        <v>144.618391</v>
      </c>
      <c r="G991" s="54">
        <v>-38.254659500000002</v>
      </c>
      <c r="O991" s="28">
        <v>15</v>
      </c>
      <c r="P991" s="28">
        <v>7</v>
      </c>
      <c r="Q991" s="28">
        <v>8</v>
      </c>
      <c r="R991" s="28">
        <v>10</v>
      </c>
      <c r="Y991">
        <v>10</v>
      </c>
      <c r="Z991">
        <v>0</v>
      </c>
      <c r="AA991">
        <v>33.75</v>
      </c>
      <c r="AB991">
        <v>0</v>
      </c>
      <c r="AC991">
        <f t="shared" si="323"/>
        <v>439.82297150257102</v>
      </c>
    </row>
    <row r="992" spans="1:29" x14ac:dyDescent="0.35">
      <c r="A992" s="48" t="s">
        <v>121</v>
      </c>
      <c r="B992" s="53">
        <v>44833</v>
      </c>
      <c r="C992" s="48">
        <v>40</v>
      </c>
      <c r="D992" s="48" t="s">
        <v>7</v>
      </c>
      <c r="E992" s="48" t="str">
        <f t="shared" si="329"/>
        <v>DP40A</v>
      </c>
      <c r="F992" s="54">
        <v>144.61943260000001</v>
      </c>
      <c r="G992" s="54">
        <v>-38.254322019999996</v>
      </c>
      <c r="I992" s="28">
        <v>49</v>
      </c>
      <c r="J992" s="28">
        <v>70</v>
      </c>
      <c r="K992" s="28">
        <v>55</v>
      </c>
      <c r="L992" s="48">
        <f t="shared" ref="L992" si="335">0.00000628 *(((J992*K992)*I992)^1.4)</f>
        <v>152.71411407811519</v>
      </c>
      <c r="M992">
        <f t="shared" ref="M992:M996" si="336">L992/1000</f>
        <v>0.15271411407811519</v>
      </c>
      <c r="N992" s="48">
        <f t="shared" ref="N992" si="337">L992*0.4718</f>
        <v>72.050519022054743</v>
      </c>
      <c r="R992" s="28">
        <v>13</v>
      </c>
      <c r="Y992">
        <v>0</v>
      </c>
      <c r="Z992">
        <v>12</v>
      </c>
      <c r="AA992">
        <v>15.5</v>
      </c>
      <c r="AB992">
        <v>0</v>
      </c>
      <c r="AC992">
        <f t="shared" si="323"/>
        <v>0</v>
      </c>
    </row>
    <row r="993" spans="1:29" x14ac:dyDescent="0.35">
      <c r="A993" s="48" t="s">
        <v>121</v>
      </c>
      <c r="B993" s="53">
        <v>44834</v>
      </c>
      <c r="C993" s="48">
        <v>40</v>
      </c>
      <c r="D993" s="48" t="s">
        <v>7</v>
      </c>
      <c r="E993" s="48" t="str">
        <f t="shared" si="329"/>
        <v>DP40A</v>
      </c>
      <c r="F993" s="54">
        <v>144.61943260000001</v>
      </c>
      <c r="G993" s="54">
        <v>-38.254322019999996</v>
      </c>
      <c r="I993" s="28">
        <v>43</v>
      </c>
      <c r="J993" s="28">
        <v>34</v>
      </c>
      <c r="K993" s="28">
        <v>38</v>
      </c>
      <c r="L993" s="48">
        <f t="shared" ref="L993:L996" si="338">0.00000628 *(((J993*K993)*I993)^1.4)</f>
        <v>27.57928486542162</v>
      </c>
      <c r="M993">
        <f t="shared" si="336"/>
        <v>2.7579284865421619E-2</v>
      </c>
      <c r="N993" s="48">
        <f t="shared" ref="N993:N996" si="339">L993*0.4718</f>
        <v>13.01190659950592</v>
      </c>
      <c r="R993" s="28">
        <v>18</v>
      </c>
      <c r="Y993">
        <v>0</v>
      </c>
      <c r="Z993">
        <v>12</v>
      </c>
      <c r="AA993">
        <v>15.5</v>
      </c>
      <c r="AB993">
        <v>0</v>
      </c>
      <c r="AC993">
        <f t="shared" si="323"/>
        <v>0</v>
      </c>
    </row>
    <row r="994" spans="1:29" x14ac:dyDescent="0.35">
      <c r="A994" s="48" t="s">
        <v>121</v>
      </c>
      <c r="B994" s="53">
        <v>44835</v>
      </c>
      <c r="C994" s="48">
        <v>40</v>
      </c>
      <c r="D994" s="48" t="s">
        <v>7</v>
      </c>
      <c r="E994" s="48" t="str">
        <f t="shared" si="329"/>
        <v>DP40A</v>
      </c>
      <c r="F994" s="54">
        <v>144.61943260000001</v>
      </c>
      <c r="G994" s="54">
        <v>-38.254322019999996</v>
      </c>
      <c r="I994" s="28">
        <v>55</v>
      </c>
      <c r="J994" s="28">
        <v>93</v>
      </c>
      <c r="K994" s="28">
        <v>74</v>
      </c>
      <c r="L994" s="48">
        <f t="shared" si="338"/>
        <v>404.82557800232286</v>
      </c>
      <c r="M994">
        <f t="shared" si="336"/>
        <v>0.40482557800232288</v>
      </c>
      <c r="N994" s="48">
        <f t="shared" si="339"/>
        <v>190.99670770149592</v>
      </c>
      <c r="R994" s="28">
        <v>15</v>
      </c>
      <c r="Y994">
        <v>0</v>
      </c>
      <c r="Z994">
        <v>12</v>
      </c>
      <c r="AA994">
        <v>15.5</v>
      </c>
      <c r="AB994">
        <v>0</v>
      </c>
      <c r="AC994">
        <f t="shared" si="323"/>
        <v>0</v>
      </c>
    </row>
    <row r="995" spans="1:29" x14ac:dyDescent="0.35">
      <c r="A995" s="48" t="s">
        <v>121</v>
      </c>
      <c r="B995" s="53">
        <v>44836</v>
      </c>
      <c r="C995" s="48">
        <v>40</v>
      </c>
      <c r="D995" s="48" t="s">
        <v>7</v>
      </c>
      <c r="E995" s="48" t="str">
        <f t="shared" si="329"/>
        <v>DP40A</v>
      </c>
      <c r="F995" s="54">
        <v>144.61943260000001</v>
      </c>
      <c r="G995" s="54">
        <v>-38.254322019999996</v>
      </c>
      <c r="I995" s="28">
        <v>42</v>
      </c>
      <c r="J995" s="28">
        <v>60</v>
      </c>
      <c r="K995" s="28">
        <v>53</v>
      </c>
      <c r="L995" s="48">
        <f t="shared" si="338"/>
        <v>94.168709378340708</v>
      </c>
      <c r="M995">
        <f t="shared" si="336"/>
        <v>9.4168709378340709E-2</v>
      </c>
      <c r="N995" s="48">
        <f t="shared" si="339"/>
        <v>44.428797084701145</v>
      </c>
      <c r="R995" s="28">
        <v>11</v>
      </c>
      <c r="Y995">
        <v>0</v>
      </c>
      <c r="Z995">
        <v>12</v>
      </c>
      <c r="AA995">
        <v>15.5</v>
      </c>
      <c r="AB995">
        <v>0</v>
      </c>
      <c r="AC995">
        <f t="shared" si="323"/>
        <v>0</v>
      </c>
    </row>
    <row r="996" spans="1:29" x14ac:dyDescent="0.35">
      <c r="A996" s="48" t="s">
        <v>121</v>
      </c>
      <c r="B996" s="53">
        <v>44837</v>
      </c>
      <c r="C996" s="48">
        <v>40</v>
      </c>
      <c r="D996" s="48" t="s">
        <v>7</v>
      </c>
      <c r="E996" s="48" t="str">
        <f t="shared" si="329"/>
        <v>DP40A</v>
      </c>
      <c r="F996" s="54">
        <v>144.61943260000001</v>
      </c>
      <c r="G996" s="54">
        <v>-38.254322019999996</v>
      </c>
      <c r="I996" s="28">
        <v>32</v>
      </c>
      <c r="J996" s="28">
        <v>46</v>
      </c>
      <c r="K996" s="28">
        <v>39</v>
      </c>
      <c r="L996" s="48">
        <f t="shared" si="338"/>
        <v>28.874935818445994</v>
      </c>
      <c r="M996">
        <f t="shared" si="336"/>
        <v>2.8874935818445996E-2</v>
      </c>
      <c r="N996" s="48">
        <f t="shared" si="339"/>
        <v>13.62319471914282</v>
      </c>
      <c r="R996" s="28">
        <v>13</v>
      </c>
      <c r="Y996">
        <v>0</v>
      </c>
      <c r="Z996">
        <v>12</v>
      </c>
      <c r="AA996">
        <v>15.5</v>
      </c>
      <c r="AB996">
        <v>0</v>
      </c>
      <c r="AC996">
        <f t="shared" si="323"/>
        <v>0</v>
      </c>
    </row>
    <row r="997" spans="1:29" x14ac:dyDescent="0.35">
      <c r="A997" s="48" t="s">
        <v>121</v>
      </c>
      <c r="B997" s="53">
        <v>44838</v>
      </c>
      <c r="C997" s="48">
        <v>40</v>
      </c>
      <c r="D997" s="48" t="s">
        <v>56</v>
      </c>
      <c r="E997" s="48" t="str">
        <f t="shared" si="329"/>
        <v>DP40B</v>
      </c>
      <c r="F997" s="54">
        <v>144.61948910000001</v>
      </c>
      <c r="G997" s="54">
        <v>-38.254326489999997</v>
      </c>
      <c r="R997" s="28">
        <v>14</v>
      </c>
      <c r="Y997">
        <v>0</v>
      </c>
      <c r="Z997">
        <v>0</v>
      </c>
      <c r="AA997">
        <v>33.75</v>
      </c>
      <c r="AB997">
        <v>0</v>
      </c>
      <c r="AC997">
        <f t="shared" si="323"/>
        <v>0</v>
      </c>
    </row>
    <row r="998" spans="1:29" x14ac:dyDescent="0.35">
      <c r="A998" s="48" t="s">
        <v>121</v>
      </c>
      <c r="B998" s="53">
        <v>44839</v>
      </c>
      <c r="C998" s="48">
        <v>40</v>
      </c>
      <c r="D998" s="48" t="s">
        <v>56</v>
      </c>
      <c r="E998" s="48" t="str">
        <f t="shared" si="329"/>
        <v>DP40B</v>
      </c>
      <c r="F998" s="54">
        <v>144.61948910000001</v>
      </c>
      <c r="G998" s="54">
        <v>-38.254326489999997</v>
      </c>
      <c r="R998" s="28">
        <v>17</v>
      </c>
      <c r="Y998">
        <v>0</v>
      </c>
      <c r="Z998">
        <v>0</v>
      </c>
      <c r="AA998">
        <v>33.75</v>
      </c>
      <c r="AB998">
        <v>0</v>
      </c>
      <c r="AC998">
        <f t="shared" si="323"/>
        <v>0</v>
      </c>
    </row>
    <row r="999" spans="1:29" x14ac:dyDescent="0.35">
      <c r="A999" s="48" t="s">
        <v>121</v>
      </c>
      <c r="B999" s="53">
        <v>44840</v>
      </c>
      <c r="C999" s="48">
        <v>40</v>
      </c>
      <c r="D999" s="48" t="s">
        <v>56</v>
      </c>
      <c r="E999" s="48" t="str">
        <f t="shared" si="329"/>
        <v>DP40B</v>
      </c>
      <c r="F999" s="54">
        <v>144.61948910000001</v>
      </c>
      <c r="G999" s="54">
        <v>-38.254326489999997</v>
      </c>
      <c r="R999" s="28">
        <v>11</v>
      </c>
      <c r="Y999">
        <v>0</v>
      </c>
      <c r="Z999">
        <v>0</v>
      </c>
      <c r="AA999">
        <v>33.75</v>
      </c>
      <c r="AB999">
        <v>0</v>
      </c>
      <c r="AC999">
        <f t="shared" si="323"/>
        <v>0</v>
      </c>
    </row>
    <row r="1000" spans="1:29" x14ac:dyDescent="0.35">
      <c r="A1000" s="48" t="s">
        <v>121</v>
      </c>
      <c r="B1000" s="53">
        <v>44841</v>
      </c>
      <c r="C1000" s="48">
        <v>40</v>
      </c>
      <c r="D1000" s="48" t="s">
        <v>56</v>
      </c>
      <c r="E1000" s="48" t="str">
        <f t="shared" si="329"/>
        <v>DP40B</v>
      </c>
      <c r="F1000" s="54">
        <v>144.61948910000001</v>
      </c>
      <c r="G1000" s="54">
        <v>-38.254326489999997</v>
      </c>
      <c r="R1000" s="28">
        <v>17</v>
      </c>
      <c r="Y1000">
        <v>0</v>
      </c>
      <c r="Z1000">
        <v>0</v>
      </c>
      <c r="AA1000">
        <v>33.75</v>
      </c>
      <c r="AB1000">
        <v>0</v>
      </c>
      <c r="AC1000">
        <f t="shared" si="323"/>
        <v>0</v>
      </c>
    </row>
    <row r="1001" spans="1:29" x14ac:dyDescent="0.35">
      <c r="A1001" s="48" t="s">
        <v>121</v>
      </c>
      <c r="B1001" s="53">
        <v>44842</v>
      </c>
      <c r="C1001" s="48">
        <v>40</v>
      </c>
      <c r="D1001" s="48" t="s">
        <v>56</v>
      </c>
      <c r="E1001" s="48" t="str">
        <f t="shared" si="329"/>
        <v>DP40B</v>
      </c>
      <c r="F1001" s="54">
        <v>144.61948910000001</v>
      </c>
      <c r="G1001" s="54">
        <v>-38.254326489999997</v>
      </c>
      <c r="R1001" s="28">
        <v>17</v>
      </c>
      <c r="Y1001">
        <v>0</v>
      </c>
      <c r="Z1001">
        <v>0</v>
      </c>
      <c r="AA1001">
        <v>33.75</v>
      </c>
      <c r="AB1001">
        <v>0</v>
      </c>
      <c r="AC1001">
        <f t="shared" si="323"/>
        <v>0</v>
      </c>
    </row>
    <row r="1002" spans="1:29" x14ac:dyDescent="0.35">
      <c r="A1002" s="52" t="s">
        <v>122</v>
      </c>
      <c r="B1002" s="55">
        <v>44644</v>
      </c>
      <c r="C1002" s="52">
        <v>1</v>
      </c>
      <c r="D1002" s="52" t="s">
        <v>7</v>
      </c>
      <c r="E1002" s="52" t="s">
        <v>123</v>
      </c>
      <c r="F1002" s="52">
        <v>144.6763535</v>
      </c>
      <c r="G1002" s="52">
        <v>-38.202535439999998</v>
      </c>
      <c r="H1002" s="52" t="s">
        <v>118</v>
      </c>
      <c r="I1002" s="52" t="s">
        <v>118</v>
      </c>
      <c r="J1002" s="52" t="s">
        <v>118</v>
      </c>
      <c r="K1002" s="52" t="s">
        <v>118</v>
      </c>
      <c r="L1002" s="52" t="s">
        <v>118</v>
      </c>
      <c r="M1002" s="52" t="s">
        <v>118</v>
      </c>
      <c r="N1002" s="52" t="s">
        <v>118</v>
      </c>
      <c r="O1002" s="52" t="s">
        <v>118</v>
      </c>
      <c r="P1002" s="52" t="s">
        <v>118</v>
      </c>
      <c r="Q1002" s="52" t="s">
        <v>118</v>
      </c>
      <c r="R1002" s="52">
        <v>14</v>
      </c>
      <c r="S1002" s="52">
        <v>23</v>
      </c>
      <c r="T1002" s="52">
        <v>12</v>
      </c>
      <c r="U1002" s="52">
        <v>22</v>
      </c>
      <c r="V1002" s="52">
        <v>134.25784999999999</v>
      </c>
      <c r="W1002" s="52">
        <v>0.13425785000000001</v>
      </c>
      <c r="X1002" s="52">
        <v>63.34285363</v>
      </c>
      <c r="Y1002" s="52">
        <v>0</v>
      </c>
      <c r="Z1002" s="52">
        <v>0</v>
      </c>
      <c r="AA1002" s="52">
        <v>65</v>
      </c>
      <c r="AB1002" s="52">
        <v>10</v>
      </c>
      <c r="AC1002" t="e">
        <f t="shared" si="323"/>
        <v>#VALUE!</v>
      </c>
    </row>
    <row r="1003" spans="1:29" x14ac:dyDescent="0.35">
      <c r="A1003" s="52" t="s">
        <v>122</v>
      </c>
      <c r="B1003" s="55">
        <v>44644</v>
      </c>
      <c r="C1003" s="52">
        <v>1</v>
      </c>
      <c r="D1003" s="52" t="s">
        <v>7</v>
      </c>
      <c r="E1003" s="52" t="s">
        <v>123</v>
      </c>
      <c r="F1003" s="52">
        <v>144.6763535</v>
      </c>
      <c r="G1003" s="52">
        <v>-38.202535439999998</v>
      </c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>
        <v>12</v>
      </c>
      <c r="S1003" s="52">
        <v>40</v>
      </c>
      <c r="T1003" s="52">
        <v>28</v>
      </c>
      <c r="U1003" s="52">
        <v>36</v>
      </c>
      <c r="V1003" s="52">
        <v>513.69785000000002</v>
      </c>
      <c r="W1003" s="52">
        <v>0.51369785000000001</v>
      </c>
      <c r="X1003" s="52">
        <v>242.36264560000001</v>
      </c>
      <c r="Y1003" s="52">
        <v>0</v>
      </c>
      <c r="Z1003" s="52">
        <v>0</v>
      </c>
      <c r="AA1003" s="52">
        <v>65</v>
      </c>
      <c r="AB1003" s="52">
        <v>10</v>
      </c>
      <c r="AC1003">
        <f t="shared" si="323"/>
        <v>0</v>
      </c>
    </row>
    <row r="1004" spans="1:29" x14ac:dyDescent="0.35">
      <c r="A1004" s="52" t="s">
        <v>122</v>
      </c>
      <c r="B1004" s="55">
        <v>44644</v>
      </c>
      <c r="C1004" s="52">
        <v>1</v>
      </c>
      <c r="D1004" s="52" t="s">
        <v>7</v>
      </c>
      <c r="E1004" s="52" t="s">
        <v>123</v>
      </c>
      <c r="F1004" s="52">
        <v>144.6763535</v>
      </c>
      <c r="G1004" s="52">
        <v>-38.202535439999998</v>
      </c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>
        <v>17</v>
      </c>
      <c r="S1004" s="52">
        <v>44</v>
      </c>
      <c r="T1004" s="52">
        <v>43</v>
      </c>
      <c r="U1004" s="52">
        <v>33</v>
      </c>
      <c r="V1004" s="52">
        <v>723.30785000000003</v>
      </c>
      <c r="W1004" s="52">
        <v>0.72330784999999997</v>
      </c>
      <c r="X1004" s="52">
        <v>341.25664360000002</v>
      </c>
      <c r="Y1004" s="52">
        <v>0</v>
      </c>
      <c r="Z1004" s="52">
        <v>0</v>
      </c>
      <c r="AA1004" s="52">
        <v>65</v>
      </c>
      <c r="AB1004" s="52">
        <v>10</v>
      </c>
      <c r="AC1004">
        <f t="shared" si="323"/>
        <v>0</v>
      </c>
    </row>
    <row r="1005" spans="1:29" x14ac:dyDescent="0.35">
      <c r="A1005" s="52" t="s">
        <v>122</v>
      </c>
      <c r="B1005" s="55">
        <v>44644</v>
      </c>
      <c r="C1005" s="52">
        <v>1</v>
      </c>
      <c r="D1005" s="52" t="s">
        <v>7</v>
      </c>
      <c r="E1005" s="52" t="s">
        <v>123</v>
      </c>
      <c r="F1005" s="52">
        <v>144.6763535</v>
      </c>
      <c r="G1005" s="52">
        <v>-38.202535439999998</v>
      </c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>
        <v>13</v>
      </c>
      <c r="S1005" s="52">
        <v>28</v>
      </c>
      <c r="T1005" s="52">
        <v>32</v>
      </c>
      <c r="U1005" s="52">
        <v>20</v>
      </c>
      <c r="V1005" s="52">
        <v>326.01785000000001</v>
      </c>
      <c r="W1005" s="52">
        <v>0.32601785</v>
      </c>
      <c r="X1005" s="52">
        <v>153.8152216</v>
      </c>
      <c r="Y1005" s="52">
        <v>0</v>
      </c>
      <c r="Z1005" s="52">
        <v>0</v>
      </c>
      <c r="AA1005" s="52">
        <v>65</v>
      </c>
      <c r="AB1005" s="52">
        <v>10</v>
      </c>
      <c r="AC1005">
        <f t="shared" si="323"/>
        <v>0</v>
      </c>
    </row>
    <row r="1006" spans="1:29" x14ac:dyDescent="0.35">
      <c r="A1006" s="52" t="s">
        <v>122</v>
      </c>
      <c r="B1006" s="55">
        <v>44644</v>
      </c>
      <c r="C1006" s="52">
        <v>1</v>
      </c>
      <c r="D1006" s="52" t="s">
        <v>7</v>
      </c>
      <c r="E1006" s="52" t="s">
        <v>123</v>
      </c>
      <c r="F1006" s="52">
        <v>144.6763535</v>
      </c>
      <c r="G1006" s="52">
        <v>-38.202535439999998</v>
      </c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>
        <v>15</v>
      </c>
      <c r="S1006" s="52">
        <v>38</v>
      </c>
      <c r="T1006" s="52">
        <v>25</v>
      </c>
      <c r="U1006" s="52">
        <v>22</v>
      </c>
      <c r="V1006" s="52">
        <v>280.11784999999998</v>
      </c>
      <c r="W1006" s="52">
        <v>0.28011785</v>
      </c>
      <c r="X1006" s="52">
        <v>132.1596016</v>
      </c>
      <c r="Y1006" s="52">
        <v>0</v>
      </c>
      <c r="Z1006" s="52">
        <v>0</v>
      </c>
      <c r="AA1006" s="52">
        <v>65</v>
      </c>
      <c r="AB1006" s="52">
        <v>10</v>
      </c>
      <c r="AC1006">
        <f t="shared" si="323"/>
        <v>0</v>
      </c>
    </row>
    <row r="1007" spans="1:29" x14ac:dyDescent="0.35">
      <c r="A1007" s="52" t="s">
        <v>122</v>
      </c>
      <c r="B1007" s="55">
        <v>44644</v>
      </c>
      <c r="C1007" s="52">
        <v>1</v>
      </c>
      <c r="D1007" s="52" t="s">
        <v>56</v>
      </c>
      <c r="E1007" s="52" t="s">
        <v>124</v>
      </c>
      <c r="F1007" s="52">
        <v>144.67641040000001</v>
      </c>
      <c r="G1007" s="52">
        <v>-38.202542510000001</v>
      </c>
      <c r="H1007" s="52" t="s">
        <v>118</v>
      </c>
      <c r="I1007" s="52" t="s">
        <v>118</v>
      </c>
      <c r="J1007" s="52" t="s">
        <v>118</v>
      </c>
      <c r="K1007" s="52" t="s">
        <v>118</v>
      </c>
      <c r="L1007" s="52" t="s">
        <v>118</v>
      </c>
      <c r="M1007" s="52" t="s">
        <v>118</v>
      </c>
      <c r="N1007" s="52" t="s">
        <v>118</v>
      </c>
      <c r="O1007" s="52" t="s">
        <v>118</v>
      </c>
      <c r="P1007" s="52" t="s">
        <v>118</v>
      </c>
      <c r="Q1007" s="52" t="s">
        <v>118</v>
      </c>
      <c r="R1007" s="52">
        <v>12</v>
      </c>
      <c r="S1007" s="52">
        <v>34</v>
      </c>
      <c r="T1007" s="52">
        <v>19</v>
      </c>
      <c r="U1007" s="52">
        <v>12</v>
      </c>
      <c r="V1007" s="52">
        <v>115.89785000000001</v>
      </c>
      <c r="W1007" s="52">
        <v>0.11589785</v>
      </c>
      <c r="X1007" s="52">
        <v>54.680605630000002</v>
      </c>
      <c r="Y1007" s="52">
        <v>0</v>
      </c>
      <c r="Z1007" s="52">
        <v>0</v>
      </c>
      <c r="AA1007" s="52">
        <v>78.75</v>
      </c>
      <c r="AB1007" s="52">
        <v>4.5</v>
      </c>
      <c r="AC1007" t="e">
        <f t="shared" si="323"/>
        <v>#VALUE!</v>
      </c>
    </row>
    <row r="1008" spans="1:29" x14ac:dyDescent="0.35">
      <c r="A1008" s="52" t="s">
        <v>122</v>
      </c>
      <c r="B1008" s="55">
        <v>44644</v>
      </c>
      <c r="C1008" s="52">
        <v>1</v>
      </c>
      <c r="D1008" s="52" t="s">
        <v>56</v>
      </c>
      <c r="E1008" s="52" t="s">
        <v>124</v>
      </c>
      <c r="F1008" s="52">
        <v>144.67641040000001</v>
      </c>
      <c r="G1008" s="52">
        <v>-38.202542510000001</v>
      </c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>
        <v>16</v>
      </c>
      <c r="S1008" s="52">
        <v>17</v>
      </c>
      <c r="T1008" s="52">
        <v>26</v>
      </c>
      <c r="U1008" s="52">
        <v>20</v>
      </c>
      <c r="V1008" s="52">
        <v>264.81785000000002</v>
      </c>
      <c r="W1008" s="52">
        <v>0.26481785000000002</v>
      </c>
      <c r="X1008" s="52">
        <v>124.9410616</v>
      </c>
      <c r="Y1008" s="52">
        <v>0</v>
      </c>
      <c r="Z1008" s="52">
        <v>0</v>
      </c>
      <c r="AA1008" s="52">
        <v>78.75</v>
      </c>
      <c r="AB1008" s="52">
        <v>4.5</v>
      </c>
      <c r="AC1008">
        <f t="shared" si="323"/>
        <v>0</v>
      </c>
    </row>
    <row r="1009" spans="1:29" x14ac:dyDescent="0.35">
      <c r="A1009" s="52" t="s">
        <v>122</v>
      </c>
      <c r="B1009" s="55">
        <v>44644</v>
      </c>
      <c r="C1009" s="52">
        <v>1</v>
      </c>
      <c r="D1009" s="52" t="s">
        <v>56</v>
      </c>
      <c r="E1009" s="52" t="s">
        <v>124</v>
      </c>
      <c r="F1009" s="52">
        <v>144.67641040000001</v>
      </c>
      <c r="G1009" s="52">
        <v>-38.202542510000001</v>
      </c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>
        <v>14</v>
      </c>
      <c r="S1009" s="52">
        <v>22</v>
      </c>
      <c r="T1009" s="52">
        <v>23</v>
      </c>
      <c r="U1009" s="52">
        <v>10</v>
      </c>
      <c r="V1009" s="52">
        <v>116.91785</v>
      </c>
      <c r="W1009" s="52">
        <v>0.11691785</v>
      </c>
      <c r="X1009" s="52">
        <v>55.161841629999998</v>
      </c>
      <c r="Y1009" s="52">
        <v>0</v>
      </c>
      <c r="Z1009" s="52">
        <v>0</v>
      </c>
      <c r="AA1009" s="52">
        <v>78.75</v>
      </c>
      <c r="AB1009" s="52">
        <v>4.5</v>
      </c>
      <c r="AC1009">
        <f t="shared" si="323"/>
        <v>0</v>
      </c>
    </row>
    <row r="1010" spans="1:29" x14ac:dyDescent="0.35">
      <c r="A1010" s="52" t="s">
        <v>122</v>
      </c>
      <c r="B1010" s="55">
        <v>44644</v>
      </c>
      <c r="C1010" s="52">
        <v>1</v>
      </c>
      <c r="D1010" s="52" t="s">
        <v>56</v>
      </c>
      <c r="E1010" s="52" t="s">
        <v>124</v>
      </c>
      <c r="F1010" s="52">
        <v>144.67641040000001</v>
      </c>
      <c r="G1010" s="52">
        <v>-38.202542510000001</v>
      </c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>
        <v>15</v>
      </c>
      <c r="S1010" s="52">
        <v>25</v>
      </c>
      <c r="T1010" s="52">
        <v>13</v>
      </c>
      <c r="U1010" s="52">
        <v>19</v>
      </c>
      <c r="V1010" s="52">
        <v>125.58785</v>
      </c>
      <c r="W1010" s="52">
        <v>0.12558785</v>
      </c>
      <c r="X1010" s="52">
        <v>59.252347630000003</v>
      </c>
      <c r="Y1010" s="52">
        <v>0</v>
      </c>
      <c r="Z1010" s="52">
        <v>0</v>
      </c>
      <c r="AA1010" s="52">
        <v>78.75</v>
      </c>
      <c r="AB1010" s="52">
        <v>4.5</v>
      </c>
      <c r="AC1010">
        <f t="shared" si="323"/>
        <v>0</v>
      </c>
    </row>
    <row r="1011" spans="1:29" x14ac:dyDescent="0.35">
      <c r="A1011" s="52" t="s">
        <v>122</v>
      </c>
      <c r="B1011" s="55">
        <v>44644</v>
      </c>
      <c r="C1011" s="52">
        <v>1</v>
      </c>
      <c r="D1011" s="52" t="s">
        <v>56</v>
      </c>
      <c r="E1011" s="52" t="s">
        <v>124</v>
      </c>
      <c r="F1011" s="52">
        <v>144.67641040000001</v>
      </c>
      <c r="G1011" s="52">
        <v>-38.202542510000001</v>
      </c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>
        <v>15</v>
      </c>
      <c r="S1011" s="52">
        <v>22</v>
      </c>
      <c r="T1011" s="52">
        <v>19</v>
      </c>
      <c r="U1011" s="52">
        <v>20</v>
      </c>
      <c r="V1011" s="52">
        <v>193.41784999999999</v>
      </c>
      <c r="W1011" s="52">
        <v>0.19341785</v>
      </c>
      <c r="X1011" s="52">
        <v>91.254541630000006</v>
      </c>
      <c r="Y1011" s="52">
        <v>0</v>
      </c>
      <c r="Z1011" s="52">
        <v>0</v>
      </c>
      <c r="AA1011" s="52">
        <v>78.75</v>
      </c>
      <c r="AB1011" s="52">
        <v>4.5</v>
      </c>
      <c r="AC1011">
        <f t="shared" si="323"/>
        <v>0</v>
      </c>
    </row>
    <row r="1012" spans="1:29" x14ac:dyDescent="0.35">
      <c r="A1012" s="52" t="s">
        <v>122</v>
      </c>
      <c r="B1012" s="55">
        <v>44644</v>
      </c>
      <c r="C1012" s="52">
        <v>2</v>
      </c>
      <c r="D1012" s="52" t="s">
        <v>7</v>
      </c>
      <c r="E1012" s="52" t="s">
        <v>125</v>
      </c>
      <c r="F1012" s="52">
        <v>144.67655669999999</v>
      </c>
      <c r="G1012" s="52">
        <v>-38.202566429999997</v>
      </c>
      <c r="H1012" s="52" t="s">
        <v>118</v>
      </c>
      <c r="I1012" s="52" t="s">
        <v>118</v>
      </c>
      <c r="J1012" s="52" t="s">
        <v>118</v>
      </c>
      <c r="K1012" s="52" t="s">
        <v>118</v>
      </c>
      <c r="L1012" s="52" t="s">
        <v>118</v>
      </c>
      <c r="M1012" s="52" t="s">
        <v>118</v>
      </c>
      <c r="N1012" s="52" t="s">
        <v>118</v>
      </c>
      <c r="O1012" s="52" t="s">
        <v>118</v>
      </c>
      <c r="P1012" s="52" t="s">
        <v>118</v>
      </c>
      <c r="Q1012" s="52" t="s">
        <v>118</v>
      </c>
      <c r="R1012" s="52">
        <v>15</v>
      </c>
      <c r="S1012" s="52">
        <v>50</v>
      </c>
      <c r="T1012" s="52">
        <v>85</v>
      </c>
      <c r="U1012" s="52">
        <v>60</v>
      </c>
      <c r="V1012" s="52">
        <v>2600.6178500000001</v>
      </c>
      <c r="W1012" s="52">
        <v>2.6006178499999999</v>
      </c>
      <c r="X1012" s="52">
        <v>1226.9715020000001</v>
      </c>
      <c r="Y1012" s="52">
        <v>0</v>
      </c>
      <c r="Z1012" s="52">
        <v>0</v>
      </c>
      <c r="AA1012" s="52">
        <v>58.75</v>
      </c>
      <c r="AB1012" s="52">
        <v>35</v>
      </c>
      <c r="AC1012" t="e">
        <f t="shared" si="323"/>
        <v>#VALUE!</v>
      </c>
    </row>
    <row r="1013" spans="1:29" x14ac:dyDescent="0.35">
      <c r="A1013" s="52" t="s">
        <v>122</v>
      </c>
      <c r="B1013" s="55">
        <v>44644</v>
      </c>
      <c r="C1013" s="52">
        <v>2</v>
      </c>
      <c r="D1013" s="52" t="s">
        <v>7</v>
      </c>
      <c r="E1013" s="52" t="s">
        <v>125</v>
      </c>
      <c r="F1013" s="52">
        <v>144.67655669999999</v>
      </c>
      <c r="G1013" s="52">
        <v>-38.202566429999997</v>
      </c>
      <c r="H1013" s="52"/>
      <c r="I1013" s="52"/>
      <c r="J1013" s="52"/>
      <c r="K1013" s="52"/>
      <c r="L1013" s="52"/>
      <c r="M1013" s="52"/>
      <c r="N1013" s="52"/>
      <c r="O1013" s="52"/>
      <c r="P1013" s="52"/>
      <c r="Q1013" s="52"/>
      <c r="R1013" s="52">
        <v>30</v>
      </c>
      <c r="S1013" s="52">
        <v>40</v>
      </c>
      <c r="T1013" s="52">
        <v>90</v>
      </c>
      <c r="U1013" s="52">
        <v>71</v>
      </c>
      <c r="V1013" s="52">
        <v>3258.5178500000002</v>
      </c>
      <c r="W1013" s="52">
        <v>3.25851785</v>
      </c>
      <c r="X1013" s="52">
        <v>1537.3687219999999</v>
      </c>
      <c r="Y1013" s="52">
        <v>0</v>
      </c>
      <c r="Z1013" s="52">
        <v>0</v>
      </c>
      <c r="AA1013" s="52">
        <v>58.75</v>
      </c>
      <c r="AB1013" s="52">
        <v>35</v>
      </c>
      <c r="AC1013">
        <f t="shared" si="323"/>
        <v>0</v>
      </c>
    </row>
    <row r="1014" spans="1:29" x14ac:dyDescent="0.35">
      <c r="A1014" s="52" t="s">
        <v>122</v>
      </c>
      <c r="B1014" s="55">
        <v>44644</v>
      </c>
      <c r="C1014" s="52">
        <v>2</v>
      </c>
      <c r="D1014" s="52" t="s">
        <v>7</v>
      </c>
      <c r="E1014" s="52" t="s">
        <v>125</v>
      </c>
      <c r="F1014" s="52">
        <v>144.67655669999999</v>
      </c>
      <c r="G1014" s="52">
        <v>-38.202566429999997</v>
      </c>
      <c r="H1014" s="52"/>
      <c r="I1014" s="52"/>
      <c r="J1014" s="52"/>
      <c r="K1014" s="52"/>
      <c r="L1014" s="52"/>
      <c r="M1014" s="52"/>
      <c r="N1014" s="52"/>
      <c r="O1014" s="52"/>
      <c r="P1014" s="52"/>
      <c r="Q1014" s="52"/>
      <c r="R1014" s="52">
        <v>17</v>
      </c>
      <c r="S1014" s="52">
        <v>45</v>
      </c>
      <c r="T1014" s="52">
        <v>50</v>
      </c>
      <c r="U1014" s="52">
        <v>40</v>
      </c>
      <c r="V1014" s="52">
        <v>1019.61785</v>
      </c>
      <c r="W1014" s="52">
        <v>1.0196178499999999</v>
      </c>
      <c r="X1014" s="52">
        <v>481.05570160000002</v>
      </c>
      <c r="Y1014" s="52">
        <v>0</v>
      </c>
      <c r="Z1014" s="52">
        <v>0</v>
      </c>
      <c r="AA1014" s="52">
        <v>58.75</v>
      </c>
      <c r="AB1014" s="52">
        <v>35</v>
      </c>
      <c r="AC1014">
        <f t="shared" si="323"/>
        <v>0</v>
      </c>
    </row>
    <row r="1015" spans="1:29" x14ac:dyDescent="0.35">
      <c r="A1015" s="52" t="s">
        <v>122</v>
      </c>
      <c r="B1015" s="55">
        <v>44644</v>
      </c>
      <c r="C1015" s="52">
        <v>2</v>
      </c>
      <c r="D1015" s="52" t="s">
        <v>7</v>
      </c>
      <c r="E1015" s="52" t="s">
        <v>125</v>
      </c>
      <c r="F1015" s="52">
        <v>144.67655669999999</v>
      </c>
      <c r="G1015" s="52">
        <v>-38.202566429999997</v>
      </c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>
        <v>17</v>
      </c>
      <c r="S1015" s="52">
        <v>35</v>
      </c>
      <c r="T1015" s="52">
        <v>78</v>
      </c>
      <c r="U1015" s="52">
        <v>58</v>
      </c>
      <c r="V1015" s="52">
        <v>2306.8578499999999</v>
      </c>
      <c r="W1015" s="52">
        <v>2.3068578500000001</v>
      </c>
      <c r="X1015" s="52">
        <v>1088.375534</v>
      </c>
      <c r="Y1015" s="52">
        <v>0</v>
      </c>
      <c r="Z1015" s="52">
        <v>0</v>
      </c>
      <c r="AA1015" s="52">
        <v>58.75</v>
      </c>
      <c r="AB1015" s="52">
        <v>35</v>
      </c>
      <c r="AC1015">
        <f t="shared" si="323"/>
        <v>0</v>
      </c>
    </row>
    <row r="1016" spans="1:29" x14ac:dyDescent="0.35">
      <c r="A1016" s="52" t="s">
        <v>122</v>
      </c>
      <c r="B1016" s="55">
        <v>44644</v>
      </c>
      <c r="C1016" s="52">
        <v>2</v>
      </c>
      <c r="D1016" s="52" t="s">
        <v>7</v>
      </c>
      <c r="E1016" s="52" t="s">
        <v>125</v>
      </c>
      <c r="F1016" s="52">
        <v>144.67655669999999</v>
      </c>
      <c r="G1016" s="52">
        <v>-38.202566429999997</v>
      </c>
      <c r="H1016" s="52"/>
      <c r="I1016" s="52"/>
      <c r="J1016" s="52"/>
      <c r="K1016" s="52"/>
      <c r="L1016" s="52"/>
      <c r="M1016" s="52"/>
      <c r="N1016" s="52"/>
      <c r="O1016" s="52"/>
      <c r="P1016" s="52"/>
      <c r="Q1016" s="52"/>
      <c r="R1016" s="52">
        <v>20</v>
      </c>
      <c r="S1016" s="52">
        <v>45</v>
      </c>
      <c r="T1016" s="52">
        <v>50</v>
      </c>
      <c r="U1016" s="52">
        <v>30</v>
      </c>
      <c r="V1016" s="52">
        <v>764.61784999999998</v>
      </c>
      <c r="W1016" s="52">
        <v>0.76461785000000004</v>
      </c>
      <c r="X1016" s="52">
        <v>360.74670159999999</v>
      </c>
      <c r="Y1016" s="52">
        <v>0</v>
      </c>
      <c r="Z1016" s="52">
        <v>0</v>
      </c>
      <c r="AA1016" s="52">
        <v>58.75</v>
      </c>
      <c r="AB1016" s="52">
        <v>35</v>
      </c>
      <c r="AC1016">
        <f t="shared" si="323"/>
        <v>0</v>
      </c>
    </row>
    <row r="1017" spans="1:29" x14ac:dyDescent="0.35">
      <c r="A1017" s="52" t="s">
        <v>122</v>
      </c>
      <c r="B1017" s="55">
        <v>44644</v>
      </c>
      <c r="C1017" s="52">
        <v>2</v>
      </c>
      <c r="D1017" s="52" t="s">
        <v>56</v>
      </c>
      <c r="E1017" s="52" t="s">
        <v>126</v>
      </c>
      <c r="F1017" s="52">
        <v>144.6766112</v>
      </c>
      <c r="G1017" s="52">
        <v>-38.202568200000002</v>
      </c>
      <c r="H1017" s="52" t="s">
        <v>118</v>
      </c>
      <c r="I1017" s="52" t="s">
        <v>118</v>
      </c>
      <c r="J1017" s="52" t="s">
        <v>118</v>
      </c>
      <c r="K1017" s="52" t="s">
        <v>118</v>
      </c>
      <c r="L1017" s="52" t="s">
        <v>118</v>
      </c>
      <c r="M1017" s="52" t="s">
        <v>118</v>
      </c>
      <c r="N1017" s="52" t="s">
        <v>118</v>
      </c>
      <c r="O1017" s="52" t="s">
        <v>118</v>
      </c>
      <c r="P1017" s="52" t="s">
        <v>118</v>
      </c>
      <c r="Q1017" s="52" t="s">
        <v>118</v>
      </c>
      <c r="R1017" s="52">
        <v>21</v>
      </c>
      <c r="S1017" s="52">
        <v>42</v>
      </c>
      <c r="T1017" s="52">
        <v>110</v>
      </c>
      <c r="U1017" s="52">
        <v>84</v>
      </c>
      <c r="V1017" s="52">
        <v>4712.0178500000002</v>
      </c>
      <c r="W1017" s="52">
        <v>4.7120178499999996</v>
      </c>
      <c r="X1017" s="52">
        <v>2223.1300219999998</v>
      </c>
      <c r="Y1017" s="52">
        <v>0</v>
      </c>
      <c r="Z1017" s="52">
        <v>0</v>
      </c>
      <c r="AA1017" s="52">
        <v>75</v>
      </c>
      <c r="AB1017" s="52">
        <v>17.5</v>
      </c>
      <c r="AC1017" t="e">
        <f t="shared" si="323"/>
        <v>#VALUE!</v>
      </c>
    </row>
    <row r="1018" spans="1:29" x14ac:dyDescent="0.35">
      <c r="A1018" s="52" t="s">
        <v>122</v>
      </c>
      <c r="B1018" s="55">
        <v>44644</v>
      </c>
      <c r="C1018" s="52">
        <v>2</v>
      </c>
      <c r="D1018" s="52" t="s">
        <v>56</v>
      </c>
      <c r="E1018" s="52" t="s">
        <v>126</v>
      </c>
      <c r="F1018" s="52">
        <v>144.6766112</v>
      </c>
      <c r="G1018" s="52">
        <v>-38.202568200000002</v>
      </c>
      <c r="H1018" s="52"/>
      <c r="I1018" s="52"/>
      <c r="J1018" s="52"/>
      <c r="K1018" s="52"/>
      <c r="L1018" s="52"/>
      <c r="M1018" s="52"/>
      <c r="N1018" s="52"/>
      <c r="O1018" s="52"/>
      <c r="P1018" s="52"/>
      <c r="Q1018" s="52"/>
      <c r="R1018" s="52">
        <v>24</v>
      </c>
      <c r="S1018" s="52">
        <v>39</v>
      </c>
      <c r="T1018" s="52">
        <v>93</v>
      </c>
      <c r="U1018" s="52">
        <v>120</v>
      </c>
      <c r="V1018" s="52">
        <v>5691.21785</v>
      </c>
      <c r="W1018" s="52">
        <v>5.6912178500000001</v>
      </c>
      <c r="X1018" s="52">
        <v>2685.1165820000001</v>
      </c>
      <c r="Y1018" s="52">
        <v>0</v>
      </c>
      <c r="Z1018" s="52">
        <v>0</v>
      </c>
      <c r="AA1018" s="52">
        <v>75</v>
      </c>
      <c r="AB1018" s="52">
        <v>17.5</v>
      </c>
      <c r="AC1018">
        <f t="shared" si="323"/>
        <v>0</v>
      </c>
    </row>
    <row r="1019" spans="1:29" x14ac:dyDescent="0.35">
      <c r="A1019" s="52" t="s">
        <v>122</v>
      </c>
      <c r="B1019" s="55">
        <v>44644</v>
      </c>
      <c r="C1019" s="52">
        <v>2</v>
      </c>
      <c r="D1019" s="52" t="s">
        <v>56</v>
      </c>
      <c r="E1019" s="52" t="s">
        <v>126</v>
      </c>
      <c r="F1019" s="52">
        <v>144.6766112</v>
      </c>
      <c r="G1019" s="52">
        <v>-38.202568200000002</v>
      </c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>
        <v>15</v>
      </c>
      <c r="S1019" s="52"/>
      <c r="T1019" s="52"/>
      <c r="U1019" s="52"/>
      <c r="V1019" s="52"/>
      <c r="W1019" s="52"/>
      <c r="X1019" s="52"/>
      <c r="Y1019" s="52">
        <v>0</v>
      </c>
      <c r="Z1019" s="52">
        <v>0</v>
      </c>
      <c r="AA1019" s="52">
        <v>75</v>
      </c>
      <c r="AB1019" s="52">
        <v>17.5</v>
      </c>
      <c r="AC1019">
        <f t="shared" si="323"/>
        <v>0</v>
      </c>
    </row>
    <row r="1020" spans="1:29" x14ac:dyDescent="0.35">
      <c r="A1020" s="52" t="s">
        <v>122</v>
      </c>
      <c r="B1020" s="55">
        <v>44644</v>
      </c>
      <c r="C1020" s="52">
        <v>2</v>
      </c>
      <c r="D1020" s="52" t="s">
        <v>56</v>
      </c>
      <c r="E1020" s="52" t="s">
        <v>126</v>
      </c>
      <c r="F1020" s="52">
        <v>144.6766112</v>
      </c>
      <c r="G1020" s="52">
        <v>-38.202568200000002</v>
      </c>
      <c r="H1020" s="52"/>
      <c r="I1020" s="52"/>
      <c r="J1020" s="52"/>
      <c r="K1020" s="52"/>
      <c r="L1020" s="52"/>
      <c r="M1020" s="52"/>
      <c r="N1020" s="52"/>
      <c r="O1020" s="52"/>
      <c r="P1020" s="52"/>
      <c r="Q1020" s="52"/>
      <c r="R1020" s="52">
        <v>14</v>
      </c>
      <c r="S1020" s="52"/>
      <c r="T1020" s="52"/>
      <c r="U1020" s="52"/>
      <c r="V1020" s="52"/>
      <c r="W1020" s="52"/>
      <c r="X1020" s="52"/>
      <c r="Y1020" s="52">
        <v>0</v>
      </c>
      <c r="Z1020" s="52">
        <v>0</v>
      </c>
      <c r="AA1020" s="52">
        <v>75</v>
      </c>
      <c r="AB1020" s="52">
        <v>17.5</v>
      </c>
      <c r="AC1020">
        <f t="shared" si="323"/>
        <v>0</v>
      </c>
    </row>
    <row r="1021" spans="1:29" x14ac:dyDescent="0.35">
      <c r="A1021" s="52" t="s">
        <v>122</v>
      </c>
      <c r="B1021" s="55">
        <v>44644</v>
      </c>
      <c r="C1021" s="52">
        <v>2</v>
      </c>
      <c r="D1021" s="52" t="s">
        <v>56</v>
      </c>
      <c r="E1021" s="52" t="s">
        <v>126</v>
      </c>
      <c r="F1021" s="52">
        <v>144.6766112</v>
      </c>
      <c r="G1021" s="52">
        <v>-38.202568200000002</v>
      </c>
      <c r="H1021" s="52"/>
      <c r="I1021" s="52"/>
      <c r="J1021" s="52"/>
      <c r="K1021" s="52"/>
      <c r="L1021" s="52"/>
      <c r="M1021" s="52"/>
      <c r="N1021" s="52"/>
      <c r="O1021" s="52"/>
      <c r="P1021" s="52"/>
      <c r="Q1021" s="52"/>
      <c r="R1021" s="52">
        <v>13</v>
      </c>
      <c r="S1021" s="52"/>
      <c r="T1021" s="52"/>
      <c r="U1021" s="52"/>
      <c r="V1021" s="52"/>
      <c r="W1021" s="52"/>
      <c r="X1021" s="52"/>
      <c r="Y1021" s="52">
        <v>0</v>
      </c>
      <c r="Z1021" s="52">
        <v>0</v>
      </c>
      <c r="AA1021" s="52">
        <v>75</v>
      </c>
      <c r="AB1021" s="52">
        <v>17.5</v>
      </c>
      <c r="AC1021">
        <f t="shared" si="323"/>
        <v>0</v>
      </c>
    </row>
    <row r="1022" spans="1:29" x14ac:dyDescent="0.35">
      <c r="A1022" s="52" t="s">
        <v>122</v>
      </c>
      <c r="B1022" s="55">
        <v>44644</v>
      </c>
      <c r="C1022" s="52">
        <v>3</v>
      </c>
      <c r="D1022" s="52" t="s">
        <v>7</v>
      </c>
      <c r="E1022" s="52" t="s">
        <v>127</v>
      </c>
      <c r="F1022" s="52">
        <v>144.6764896</v>
      </c>
      <c r="G1022" s="52">
        <v>-38.202366490000003</v>
      </c>
      <c r="H1022" s="52" t="s">
        <v>118</v>
      </c>
      <c r="I1022" s="52" t="s">
        <v>118</v>
      </c>
      <c r="J1022" s="52" t="s">
        <v>118</v>
      </c>
      <c r="K1022" s="52" t="s">
        <v>118</v>
      </c>
      <c r="L1022" s="52" t="s">
        <v>118</v>
      </c>
      <c r="M1022" s="52" t="s">
        <v>118</v>
      </c>
      <c r="N1022" s="52" t="s">
        <v>118</v>
      </c>
      <c r="O1022" s="52">
        <v>90</v>
      </c>
      <c r="P1022" s="52">
        <v>100</v>
      </c>
      <c r="Q1022" s="52">
        <v>95</v>
      </c>
      <c r="R1022" s="52">
        <v>13</v>
      </c>
      <c r="S1022" s="52">
        <v>13</v>
      </c>
      <c r="T1022" s="52" t="s">
        <v>118</v>
      </c>
      <c r="U1022" s="52" t="s">
        <v>118</v>
      </c>
      <c r="V1022" s="52" t="s">
        <v>118</v>
      </c>
      <c r="W1022" s="52" t="s">
        <v>118</v>
      </c>
      <c r="X1022" s="52" t="s">
        <v>118</v>
      </c>
      <c r="Y1022" s="52">
        <v>3</v>
      </c>
      <c r="Z1022" s="52">
        <v>0</v>
      </c>
      <c r="AA1022" s="52">
        <v>40</v>
      </c>
      <c r="AB1022" s="52">
        <v>0.5</v>
      </c>
      <c r="AC1022">
        <f t="shared" si="323"/>
        <v>22383.847656827274</v>
      </c>
    </row>
    <row r="1023" spans="1:29" x14ac:dyDescent="0.35">
      <c r="A1023" s="52" t="s">
        <v>122</v>
      </c>
      <c r="B1023" s="55">
        <v>44644</v>
      </c>
      <c r="C1023" s="52">
        <v>3</v>
      </c>
      <c r="D1023" s="52" t="s">
        <v>7</v>
      </c>
      <c r="E1023" s="52" t="s">
        <v>127</v>
      </c>
      <c r="F1023" s="52">
        <v>144.6764896</v>
      </c>
      <c r="G1023" s="52">
        <v>-38.202366490000003</v>
      </c>
      <c r="H1023" s="52"/>
      <c r="I1023" s="52"/>
      <c r="J1023" s="52"/>
      <c r="K1023" s="52"/>
      <c r="L1023" s="52"/>
      <c r="M1023" s="52"/>
      <c r="N1023" s="52"/>
      <c r="O1023" s="52">
        <v>90</v>
      </c>
      <c r="P1023" s="52">
        <v>100</v>
      </c>
      <c r="Q1023" s="52">
        <v>70</v>
      </c>
      <c r="R1023" s="52">
        <v>13</v>
      </c>
      <c r="S1023" s="52">
        <v>7</v>
      </c>
      <c r="T1023" s="52"/>
      <c r="U1023" s="52"/>
      <c r="V1023" s="52"/>
      <c r="W1023" s="52"/>
      <c r="X1023" s="52"/>
      <c r="Y1023" s="52">
        <v>3</v>
      </c>
      <c r="Z1023" s="52">
        <v>0</v>
      </c>
      <c r="AA1023" s="52">
        <v>40</v>
      </c>
      <c r="AB1023" s="52">
        <v>0.5</v>
      </c>
      <c r="AC1023">
        <f t="shared" si="323"/>
        <v>16493.361431346413</v>
      </c>
    </row>
    <row r="1024" spans="1:29" x14ac:dyDescent="0.35">
      <c r="A1024" s="52" t="s">
        <v>122</v>
      </c>
      <c r="B1024" s="55">
        <v>44644</v>
      </c>
      <c r="C1024" s="52">
        <v>3</v>
      </c>
      <c r="D1024" s="52" t="s">
        <v>7</v>
      </c>
      <c r="E1024" s="52" t="s">
        <v>127</v>
      </c>
      <c r="F1024" s="52">
        <v>144.6764896</v>
      </c>
      <c r="G1024" s="52">
        <v>-38.202366490000003</v>
      </c>
      <c r="H1024" s="52"/>
      <c r="I1024" s="52"/>
      <c r="J1024" s="52"/>
      <c r="K1024" s="52"/>
      <c r="L1024" s="52"/>
      <c r="M1024" s="52"/>
      <c r="N1024" s="52"/>
      <c r="O1024" s="52">
        <v>94</v>
      </c>
      <c r="P1024" s="52">
        <v>90</v>
      </c>
      <c r="Q1024" s="52">
        <v>60</v>
      </c>
      <c r="R1024" s="52">
        <v>45</v>
      </c>
      <c r="S1024" s="52">
        <v>7</v>
      </c>
      <c r="T1024" s="52"/>
      <c r="U1024" s="52"/>
      <c r="V1024" s="52"/>
      <c r="W1024" s="52"/>
      <c r="X1024" s="52"/>
      <c r="Y1024" s="52">
        <v>3</v>
      </c>
      <c r="Z1024" s="52">
        <v>0</v>
      </c>
      <c r="AA1024" s="52">
        <v>40</v>
      </c>
      <c r="AB1024" s="52">
        <v>0.5</v>
      </c>
      <c r="AC1024">
        <f t="shared" si="323"/>
        <v>12723.450247038661</v>
      </c>
    </row>
    <row r="1025" spans="1:29" x14ac:dyDescent="0.35">
      <c r="A1025" s="52" t="s">
        <v>122</v>
      </c>
      <c r="B1025" s="55">
        <v>44644</v>
      </c>
      <c r="C1025" s="52">
        <v>3</v>
      </c>
      <c r="D1025" s="52" t="s">
        <v>7</v>
      </c>
      <c r="E1025" s="52" t="s">
        <v>127</v>
      </c>
      <c r="F1025" s="52">
        <v>144.6764896</v>
      </c>
      <c r="G1025" s="52">
        <v>-38.202366490000003</v>
      </c>
      <c r="H1025" s="52"/>
      <c r="I1025" s="52"/>
      <c r="J1025" s="52"/>
      <c r="K1025" s="52"/>
      <c r="L1025" s="52"/>
      <c r="M1025" s="52"/>
      <c r="N1025" s="52"/>
      <c r="O1025" s="52">
        <v>94</v>
      </c>
      <c r="P1025" s="52">
        <v>90</v>
      </c>
      <c r="Q1025" s="52">
        <v>60</v>
      </c>
      <c r="R1025" s="52">
        <v>14</v>
      </c>
      <c r="S1025" s="52"/>
      <c r="T1025" s="52"/>
      <c r="U1025" s="52"/>
      <c r="V1025" s="52"/>
      <c r="W1025" s="52"/>
      <c r="X1025" s="52"/>
      <c r="Y1025" s="52">
        <v>3</v>
      </c>
      <c r="Z1025" s="52">
        <v>0</v>
      </c>
      <c r="AA1025" s="52">
        <v>40</v>
      </c>
      <c r="AB1025" s="52">
        <v>0.5</v>
      </c>
      <c r="AC1025">
        <f t="shared" si="323"/>
        <v>12723.450247038661</v>
      </c>
    </row>
    <row r="1026" spans="1:29" x14ac:dyDescent="0.35">
      <c r="A1026" s="52" t="s">
        <v>122</v>
      </c>
      <c r="B1026" s="55">
        <v>44644</v>
      </c>
      <c r="C1026" s="52">
        <v>3</v>
      </c>
      <c r="D1026" s="52" t="s">
        <v>7</v>
      </c>
      <c r="E1026" s="52" t="s">
        <v>127</v>
      </c>
      <c r="F1026" s="52">
        <v>144.6764896</v>
      </c>
      <c r="G1026" s="52">
        <v>-38.202366490000003</v>
      </c>
      <c r="H1026" s="52"/>
      <c r="I1026" s="52"/>
      <c r="J1026" s="52"/>
      <c r="K1026" s="52"/>
      <c r="L1026" s="52"/>
      <c r="M1026" s="52"/>
      <c r="N1026" s="52"/>
      <c r="O1026" s="52">
        <v>94</v>
      </c>
      <c r="P1026" s="52">
        <v>90</v>
      </c>
      <c r="Q1026" s="52">
        <v>60</v>
      </c>
      <c r="R1026" s="52">
        <v>16</v>
      </c>
      <c r="S1026" s="52"/>
      <c r="T1026" s="52"/>
      <c r="U1026" s="52"/>
      <c r="V1026" s="52"/>
      <c r="W1026" s="52"/>
      <c r="X1026" s="52"/>
      <c r="Y1026" s="52">
        <v>3</v>
      </c>
      <c r="Z1026" s="52">
        <v>0</v>
      </c>
      <c r="AA1026" s="52">
        <v>40</v>
      </c>
      <c r="AB1026" s="52">
        <v>0.5</v>
      </c>
      <c r="AC1026">
        <f t="shared" si="323"/>
        <v>12723.450247038661</v>
      </c>
    </row>
    <row r="1027" spans="1:29" x14ac:dyDescent="0.35">
      <c r="A1027" s="52" t="s">
        <v>122</v>
      </c>
      <c r="B1027" s="55">
        <v>44644</v>
      </c>
      <c r="C1027" s="52">
        <v>3</v>
      </c>
      <c r="D1027" s="52" t="s">
        <v>56</v>
      </c>
      <c r="E1027" s="52" t="s">
        <v>128</v>
      </c>
      <c r="F1027" s="52">
        <v>144.67654680000001</v>
      </c>
      <c r="G1027" s="52">
        <v>-38.202375809999999</v>
      </c>
      <c r="H1027" s="52" t="s">
        <v>118</v>
      </c>
      <c r="I1027" s="52" t="s">
        <v>118</v>
      </c>
      <c r="J1027" s="52" t="s">
        <v>118</v>
      </c>
      <c r="K1027" s="52" t="s">
        <v>118</v>
      </c>
      <c r="L1027" s="52" t="s">
        <v>118</v>
      </c>
      <c r="M1027" s="52" t="s">
        <v>118</v>
      </c>
      <c r="N1027" s="52" t="s">
        <v>118</v>
      </c>
      <c r="O1027" s="52" t="s">
        <v>118</v>
      </c>
      <c r="P1027" s="52" t="s">
        <v>118</v>
      </c>
      <c r="Q1027" s="52" t="s">
        <v>118</v>
      </c>
      <c r="R1027" s="52">
        <v>7</v>
      </c>
      <c r="S1027" s="52" t="s">
        <v>118</v>
      </c>
      <c r="T1027" s="52" t="s">
        <v>118</v>
      </c>
      <c r="U1027" s="52" t="s">
        <v>118</v>
      </c>
      <c r="V1027" s="52" t="s">
        <v>118</v>
      </c>
      <c r="W1027" s="52" t="s">
        <v>118</v>
      </c>
      <c r="X1027" s="52" t="s">
        <v>118</v>
      </c>
      <c r="Y1027" s="52">
        <v>0</v>
      </c>
      <c r="Z1027" s="52">
        <v>0</v>
      </c>
      <c r="AA1027" s="52">
        <v>18.75</v>
      </c>
      <c r="AB1027" s="52">
        <v>0</v>
      </c>
      <c r="AC1027" t="e">
        <f t="shared" ref="AC1027:AC1090" si="340">Y1027*(P1027/2)*(Q1027/2)*PI()</f>
        <v>#VALUE!</v>
      </c>
    </row>
    <row r="1028" spans="1:29" x14ac:dyDescent="0.35">
      <c r="A1028" s="52" t="s">
        <v>122</v>
      </c>
      <c r="B1028" s="55">
        <v>44644</v>
      </c>
      <c r="C1028" s="52">
        <v>3</v>
      </c>
      <c r="D1028" s="52" t="s">
        <v>56</v>
      </c>
      <c r="E1028" s="52" t="s">
        <v>128</v>
      </c>
      <c r="F1028" s="52">
        <v>144.67654680000001</v>
      </c>
      <c r="G1028" s="52">
        <v>-38.202375809999999</v>
      </c>
      <c r="H1028" s="52"/>
      <c r="I1028" s="52"/>
      <c r="J1028" s="52"/>
      <c r="K1028" s="52"/>
      <c r="L1028" s="52"/>
      <c r="M1028" s="52"/>
      <c r="N1028" s="52"/>
      <c r="O1028" s="52"/>
      <c r="P1028" s="52"/>
      <c r="Q1028" s="52"/>
      <c r="R1028" s="52">
        <v>10</v>
      </c>
      <c r="S1028" s="52"/>
      <c r="T1028" s="52"/>
      <c r="U1028" s="52"/>
      <c r="V1028" s="52"/>
      <c r="W1028" s="52"/>
      <c r="X1028" s="52"/>
      <c r="Y1028" s="52">
        <v>0</v>
      </c>
      <c r="Z1028" s="52">
        <v>0</v>
      </c>
      <c r="AA1028" s="52">
        <v>18.75</v>
      </c>
      <c r="AB1028" s="52">
        <v>0</v>
      </c>
      <c r="AC1028">
        <f t="shared" si="340"/>
        <v>0</v>
      </c>
    </row>
    <row r="1029" spans="1:29" x14ac:dyDescent="0.35">
      <c r="A1029" s="52" t="s">
        <v>122</v>
      </c>
      <c r="B1029" s="55">
        <v>44644</v>
      </c>
      <c r="C1029" s="52">
        <v>3</v>
      </c>
      <c r="D1029" s="52" t="s">
        <v>56</v>
      </c>
      <c r="E1029" s="52" t="s">
        <v>128</v>
      </c>
      <c r="F1029" s="52">
        <v>144.67654680000001</v>
      </c>
      <c r="G1029" s="52">
        <v>-38.202375809999999</v>
      </c>
      <c r="H1029" s="52"/>
      <c r="I1029" s="52"/>
      <c r="J1029" s="52"/>
      <c r="K1029" s="52"/>
      <c r="L1029" s="52"/>
      <c r="M1029" s="52"/>
      <c r="N1029" s="52"/>
      <c r="O1029" s="52"/>
      <c r="P1029" s="52"/>
      <c r="Q1029" s="52"/>
      <c r="R1029" s="52">
        <v>8</v>
      </c>
      <c r="S1029" s="52"/>
      <c r="T1029" s="52"/>
      <c r="U1029" s="52"/>
      <c r="V1029" s="52"/>
      <c r="W1029" s="52"/>
      <c r="X1029" s="52"/>
      <c r="Y1029" s="52">
        <v>0</v>
      </c>
      <c r="Z1029" s="52">
        <v>0</v>
      </c>
      <c r="AA1029" s="52">
        <v>18.75</v>
      </c>
      <c r="AB1029" s="52">
        <v>0</v>
      </c>
      <c r="AC1029">
        <f t="shared" si="340"/>
        <v>0</v>
      </c>
    </row>
    <row r="1030" spans="1:29" x14ac:dyDescent="0.35">
      <c r="A1030" s="52" t="s">
        <v>122</v>
      </c>
      <c r="B1030" s="55">
        <v>44644</v>
      </c>
      <c r="C1030" s="52">
        <v>3</v>
      </c>
      <c r="D1030" s="52" t="s">
        <v>56</v>
      </c>
      <c r="E1030" s="52" t="s">
        <v>128</v>
      </c>
      <c r="F1030" s="52">
        <v>144.67654680000001</v>
      </c>
      <c r="G1030" s="52">
        <v>-38.202375809999999</v>
      </c>
      <c r="H1030" s="52"/>
      <c r="I1030" s="52"/>
      <c r="J1030" s="52"/>
      <c r="K1030" s="52"/>
      <c r="L1030" s="52"/>
      <c r="M1030" s="52"/>
      <c r="N1030" s="52"/>
      <c r="O1030" s="52"/>
      <c r="P1030" s="52"/>
      <c r="Q1030" s="52"/>
      <c r="R1030" s="52">
        <v>12</v>
      </c>
      <c r="S1030" s="52"/>
      <c r="T1030" s="52"/>
      <c r="U1030" s="52"/>
      <c r="V1030" s="52"/>
      <c r="W1030" s="52"/>
      <c r="X1030" s="52"/>
      <c r="Y1030" s="52">
        <v>0</v>
      </c>
      <c r="Z1030" s="52">
        <v>0</v>
      </c>
      <c r="AA1030" s="52">
        <v>18.75</v>
      </c>
      <c r="AB1030" s="52">
        <v>0</v>
      </c>
      <c r="AC1030">
        <f t="shared" si="340"/>
        <v>0</v>
      </c>
    </row>
    <row r="1031" spans="1:29" x14ac:dyDescent="0.35">
      <c r="A1031" s="52" t="s">
        <v>122</v>
      </c>
      <c r="B1031" s="55">
        <v>44644</v>
      </c>
      <c r="C1031" s="52">
        <v>3</v>
      </c>
      <c r="D1031" s="52" t="s">
        <v>56</v>
      </c>
      <c r="E1031" s="52" t="s">
        <v>128</v>
      </c>
      <c r="F1031" s="52">
        <v>144.67654680000001</v>
      </c>
      <c r="G1031" s="52">
        <v>-38.202375809999999</v>
      </c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>
        <v>6</v>
      </c>
      <c r="S1031" s="52"/>
      <c r="T1031" s="52"/>
      <c r="U1031" s="52"/>
      <c r="V1031" s="52"/>
      <c r="W1031" s="52"/>
      <c r="X1031" s="52"/>
      <c r="Y1031" s="52">
        <v>0</v>
      </c>
      <c r="Z1031" s="52">
        <v>0</v>
      </c>
      <c r="AA1031" s="52">
        <v>18.75</v>
      </c>
      <c r="AB1031" s="52">
        <v>0</v>
      </c>
      <c r="AC1031">
        <f t="shared" si="340"/>
        <v>0</v>
      </c>
    </row>
    <row r="1032" spans="1:29" x14ac:dyDescent="0.35">
      <c r="A1032" s="52" t="s">
        <v>122</v>
      </c>
      <c r="B1032" s="55">
        <v>44644</v>
      </c>
      <c r="C1032" s="52">
        <v>4</v>
      </c>
      <c r="D1032" s="52" t="s">
        <v>7</v>
      </c>
      <c r="E1032" s="52" t="s">
        <v>129</v>
      </c>
      <c r="F1032" s="52">
        <v>144.6767261</v>
      </c>
      <c r="G1032" s="52">
        <v>-38.202438579999999</v>
      </c>
      <c r="H1032" s="52" t="s">
        <v>118</v>
      </c>
      <c r="I1032" s="52" t="s">
        <v>118</v>
      </c>
      <c r="J1032" s="52" t="s">
        <v>118</v>
      </c>
      <c r="K1032" s="52" t="s">
        <v>118</v>
      </c>
      <c r="L1032" s="52" t="s">
        <v>118</v>
      </c>
      <c r="M1032" s="52" t="s">
        <v>118</v>
      </c>
      <c r="N1032" s="52" t="s">
        <v>118</v>
      </c>
      <c r="O1032" s="52" t="s">
        <v>118</v>
      </c>
      <c r="P1032" s="52" t="s">
        <v>118</v>
      </c>
      <c r="Q1032" s="52" t="s">
        <v>118</v>
      </c>
      <c r="R1032" s="52">
        <v>19</v>
      </c>
      <c r="S1032" s="52">
        <v>25</v>
      </c>
      <c r="T1032" s="52">
        <v>16</v>
      </c>
      <c r="U1032" s="52">
        <v>6</v>
      </c>
      <c r="V1032" s="52">
        <v>48.577849999999998</v>
      </c>
      <c r="W1032" s="52">
        <v>4.8577849999999999E-2</v>
      </c>
      <c r="X1032" s="52">
        <v>22.919029630000001</v>
      </c>
      <c r="Y1032" s="52">
        <v>0</v>
      </c>
      <c r="Z1032" s="52">
        <v>0</v>
      </c>
      <c r="AA1032" s="52">
        <v>85</v>
      </c>
      <c r="AB1032" s="52">
        <v>5.5</v>
      </c>
      <c r="AC1032" t="e">
        <f t="shared" si="340"/>
        <v>#VALUE!</v>
      </c>
    </row>
    <row r="1033" spans="1:29" x14ac:dyDescent="0.35">
      <c r="A1033" s="52" t="s">
        <v>122</v>
      </c>
      <c r="B1033" s="55">
        <v>44644</v>
      </c>
      <c r="C1033" s="52">
        <v>4</v>
      </c>
      <c r="D1033" s="52" t="s">
        <v>7</v>
      </c>
      <c r="E1033" s="52" t="s">
        <v>129</v>
      </c>
      <c r="F1033" s="52">
        <v>144.6767261</v>
      </c>
      <c r="G1033" s="52">
        <v>-38.202438579999999</v>
      </c>
      <c r="H1033" s="52"/>
      <c r="I1033" s="52"/>
      <c r="J1033" s="52"/>
      <c r="K1033" s="52"/>
      <c r="L1033" s="52"/>
      <c r="M1033" s="52"/>
      <c r="N1033" s="52"/>
      <c r="O1033" s="52"/>
      <c r="P1033" s="52"/>
      <c r="Q1033" s="52"/>
      <c r="R1033" s="52">
        <v>16</v>
      </c>
      <c r="S1033" s="52">
        <v>16</v>
      </c>
      <c r="T1033" s="52">
        <v>6</v>
      </c>
      <c r="U1033" s="52">
        <v>5</v>
      </c>
      <c r="V1033" s="52">
        <v>14.91785</v>
      </c>
      <c r="W1033" s="52">
        <v>1.491785E-2</v>
      </c>
      <c r="X1033" s="52">
        <v>7.0382416299999999</v>
      </c>
      <c r="Y1033" s="52">
        <v>0</v>
      </c>
      <c r="Z1033" s="52">
        <v>0</v>
      </c>
      <c r="AA1033" s="52">
        <v>85</v>
      </c>
      <c r="AB1033" s="52">
        <v>5.5</v>
      </c>
      <c r="AC1033">
        <f t="shared" si="340"/>
        <v>0</v>
      </c>
    </row>
    <row r="1034" spans="1:29" x14ac:dyDescent="0.35">
      <c r="A1034" s="52" t="s">
        <v>122</v>
      </c>
      <c r="B1034" s="55">
        <v>44644</v>
      </c>
      <c r="C1034" s="52">
        <v>4</v>
      </c>
      <c r="D1034" s="52" t="s">
        <v>7</v>
      </c>
      <c r="E1034" s="52" t="s">
        <v>129</v>
      </c>
      <c r="F1034" s="52">
        <v>144.6767261</v>
      </c>
      <c r="G1034" s="52">
        <v>-38.202438579999999</v>
      </c>
      <c r="H1034" s="52"/>
      <c r="I1034" s="52"/>
      <c r="J1034" s="52"/>
      <c r="K1034" s="52"/>
      <c r="L1034" s="52"/>
      <c r="M1034" s="52"/>
      <c r="N1034" s="52"/>
      <c r="O1034" s="52"/>
      <c r="P1034" s="52"/>
      <c r="Q1034" s="52"/>
      <c r="R1034" s="52">
        <v>23</v>
      </c>
      <c r="S1034" s="52">
        <v>17</v>
      </c>
      <c r="T1034" s="52">
        <v>11</v>
      </c>
      <c r="U1034" s="52">
        <v>10</v>
      </c>
      <c r="V1034" s="52">
        <v>55.717849999999999</v>
      </c>
      <c r="W1034" s="52">
        <v>5.5717849999999999E-2</v>
      </c>
      <c r="X1034" s="52">
        <v>26.287681630000002</v>
      </c>
      <c r="Y1034" s="52">
        <v>0</v>
      </c>
      <c r="Z1034" s="52">
        <v>0</v>
      </c>
      <c r="AA1034" s="52">
        <v>85</v>
      </c>
      <c r="AB1034" s="52">
        <v>5.5</v>
      </c>
      <c r="AC1034">
        <f t="shared" si="340"/>
        <v>0</v>
      </c>
    </row>
    <row r="1035" spans="1:29" x14ac:dyDescent="0.35">
      <c r="A1035" s="52" t="s">
        <v>122</v>
      </c>
      <c r="B1035" s="55">
        <v>44644</v>
      </c>
      <c r="C1035" s="52">
        <v>4</v>
      </c>
      <c r="D1035" s="52" t="s">
        <v>7</v>
      </c>
      <c r="E1035" s="52" t="s">
        <v>129</v>
      </c>
      <c r="F1035" s="52">
        <v>144.6767261</v>
      </c>
      <c r="G1035" s="52">
        <v>-38.202438579999999</v>
      </c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>
        <v>7</v>
      </c>
      <c r="S1035" s="52">
        <v>10</v>
      </c>
      <c r="T1035" s="52">
        <v>7</v>
      </c>
      <c r="U1035" s="52">
        <v>5</v>
      </c>
      <c r="V1035" s="52">
        <v>17.467849999999999</v>
      </c>
      <c r="W1035" s="52">
        <v>1.746785E-2</v>
      </c>
      <c r="X1035" s="52">
        <v>8.2413316299999995</v>
      </c>
      <c r="Y1035" s="52">
        <v>0</v>
      </c>
      <c r="Z1035" s="52">
        <v>0</v>
      </c>
      <c r="AA1035" s="52">
        <v>85</v>
      </c>
      <c r="AB1035" s="52">
        <v>5.5</v>
      </c>
      <c r="AC1035">
        <f t="shared" si="340"/>
        <v>0</v>
      </c>
    </row>
    <row r="1036" spans="1:29" x14ac:dyDescent="0.35">
      <c r="A1036" s="52" t="s">
        <v>122</v>
      </c>
      <c r="B1036" s="55">
        <v>44644</v>
      </c>
      <c r="C1036" s="52">
        <v>4</v>
      </c>
      <c r="D1036" s="52" t="s">
        <v>7</v>
      </c>
      <c r="E1036" s="52" t="s">
        <v>129</v>
      </c>
      <c r="F1036" s="52">
        <v>144.6767261</v>
      </c>
      <c r="G1036" s="52">
        <v>-38.202438579999999</v>
      </c>
      <c r="H1036" s="52"/>
      <c r="I1036" s="52"/>
      <c r="J1036" s="52"/>
      <c r="K1036" s="52"/>
      <c r="L1036" s="52"/>
      <c r="M1036" s="52"/>
      <c r="N1036" s="52"/>
      <c r="O1036" s="52"/>
      <c r="P1036" s="52"/>
      <c r="Q1036" s="52"/>
      <c r="R1036" s="52">
        <v>9</v>
      </c>
      <c r="S1036" s="52">
        <v>12</v>
      </c>
      <c r="T1036" s="52">
        <v>7</v>
      </c>
      <c r="U1036" s="52">
        <v>7</v>
      </c>
      <c r="V1036" s="52">
        <v>24.607849999999999</v>
      </c>
      <c r="W1036" s="52">
        <v>2.4607850000000001E-2</v>
      </c>
      <c r="X1036" s="52">
        <v>11.60998363</v>
      </c>
      <c r="Y1036" s="52">
        <v>0</v>
      </c>
      <c r="Z1036" s="52">
        <v>0</v>
      </c>
      <c r="AA1036" s="52">
        <v>85</v>
      </c>
      <c r="AB1036" s="52">
        <v>5.5</v>
      </c>
      <c r="AC1036">
        <f t="shared" si="340"/>
        <v>0</v>
      </c>
    </row>
    <row r="1037" spans="1:29" x14ac:dyDescent="0.35">
      <c r="A1037" s="52" t="s">
        <v>122</v>
      </c>
      <c r="B1037" s="55">
        <v>44644</v>
      </c>
      <c r="C1037" s="52">
        <v>4</v>
      </c>
      <c r="D1037" s="52" t="s">
        <v>56</v>
      </c>
      <c r="E1037" s="52" t="s">
        <v>130</v>
      </c>
      <c r="F1037" s="52">
        <v>144.67678280000001</v>
      </c>
      <c r="G1037" s="52">
        <v>-38.202457459999998</v>
      </c>
      <c r="H1037" s="52" t="s">
        <v>118</v>
      </c>
      <c r="I1037" s="52" t="s">
        <v>118</v>
      </c>
      <c r="J1037" s="52" t="s">
        <v>118</v>
      </c>
      <c r="K1037" s="52" t="s">
        <v>118</v>
      </c>
      <c r="L1037" s="52" t="s">
        <v>118</v>
      </c>
      <c r="M1037" s="52" t="s">
        <v>118</v>
      </c>
      <c r="N1037" s="52" t="s">
        <v>118</v>
      </c>
      <c r="O1037" s="52" t="s">
        <v>118</v>
      </c>
      <c r="P1037" s="52" t="s">
        <v>118</v>
      </c>
      <c r="Q1037" s="52" t="s">
        <v>118</v>
      </c>
      <c r="R1037" s="52">
        <v>16</v>
      </c>
      <c r="S1037" s="52">
        <v>13</v>
      </c>
      <c r="T1037" s="52">
        <v>4</v>
      </c>
      <c r="U1037" s="52">
        <v>30</v>
      </c>
      <c r="V1037" s="52">
        <v>60.81785</v>
      </c>
      <c r="W1037" s="52">
        <v>6.081785E-2</v>
      </c>
      <c r="X1037" s="52">
        <v>28.693861630000001</v>
      </c>
      <c r="Y1037" s="52">
        <v>0</v>
      </c>
      <c r="Z1037" s="52">
        <v>0</v>
      </c>
      <c r="AA1037" s="52">
        <v>91.25</v>
      </c>
      <c r="AB1037" s="52">
        <v>0.25</v>
      </c>
      <c r="AC1037" t="e">
        <f t="shared" si="340"/>
        <v>#VALUE!</v>
      </c>
    </row>
    <row r="1038" spans="1:29" x14ac:dyDescent="0.35">
      <c r="A1038" s="52" t="s">
        <v>122</v>
      </c>
      <c r="B1038" s="55">
        <v>44644</v>
      </c>
      <c r="C1038" s="52">
        <v>4</v>
      </c>
      <c r="D1038" s="52" t="s">
        <v>56</v>
      </c>
      <c r="E1038" s="52" t="s">
        <v>130</v>
      </c>
      <c r="F1038" s="52">
        <v>144.67678280000001</v>
      </c>
      <c r="G1038" s="52">
        <v>-38.202457459999998</v>
      </c>
      <c r="H1038" s="52"/>
      <c r="I1038" s="52"/>
      <c r="J1038" s="52"/>
      <c r="K1038" s="52"/>
      <c r="L1038" s="52"/>
      <c r="M1038" s="52"/>
      <c r="N1038" s="52"/>
      <c r="O1038" s="52"/>
      <c r="P1038" s="52"/>
      <c r="Q1038" s="52"/>
      <c r="R1038" s="52">
        <v>9</v>
      </c>
      <c r="S1038" s="52"/>
      <c r="T1038" s="52"/>
      <c r="U1038" s="52"/>
      <c r="V1038" s="52"/>
      <c r="W1038" s="52"/>
      <c r="X1038" s="52"/>
      <c r="Y1038" s="52">
        <v>0</v>
      </c>
      <c r="Z1038" s="52">
        <v>0</v>
      </c>
      <c r="AA1038" s="52">
        <v>91.25</v>
      </c>
      <c r="AB1038" s="52">
        <v>0.25</v>
      </c>
      <c r="AC1038">
        <f t="shared" si="340"/>
        <v>0</v>
      </c>
    </row>
    <row r="1039" spans="1:29" x14ac:dyDescent="0.35">
      <c r="A1039" s="52" t="s">
        <v>122</v>
      </c>
      <c r="B1039" s="55">
        <v>44644</v>
      </c>
      <c r="C1039" s="52">
        <v>4</v>
      </c>
      <c r="D1039" s="52" t="s">
        <v>56</v>
      </c>
      <c r="E1039" s="52" t="s">
        <v>130</v>
      </c>
      <c r="F1039" s="52">
        <v>144.67678280000001</v>
      </c>
      <c r="G1039" s="52">
        <v>-38.202457459999998</v>
      </c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>
        <v>17</v>
      </c>
      <c r="S1039" s="52"/>
      <c r="T1039" s="52"/>
      <c r="U1039" s="52"/>
      <c r="V1039" s="52"/>
      <c r="W1039" s="52"/>
      <c r="X1039" s="52"/>
      <c r="Y1039" s="52">
        <v>0</v>
      </c>
      <c r="Z1039" s="52">
        <v>0</v>
      </c>
      <c r="AA1039" s="52">
        <v>91.25</v>
      </c>
      <c r="AB1039" s="52">
        <v>0.25</v>
      </c>
      <c r="AC1039">
        <f t="shared" si="340"/>
        <v>0</v>
      </c>
    </row>
    <row r="1040" spans="1:29" x14ac:dyDescent="0.35">
      <c r="A1040" s="52" t="s">
        <v>122</v>
      </c>
      <c r="B1040" s="55">
        <v>44644</v>
      </c>
      <c r="C1040" s="52">
        <v>4</v>
      </c>
      <c r="D1040" s="52" t="s">
        <v>56</v>
      </c>
      <c r="E1040" s="52" t="s">
        <v>130</v>
      </c>
      <c r="F1040" s="52">
        <v>144.67678280000001</v>
      </c>
      <c r="G1040" s="52">
        <v>-38.202457459999998</v>
      </c>
      <c r="H1040" s="52"/>
      <c r="I1040" s="52"/>
      <c r="J1040" s="52"/>
      <c r="K1040" s="52"/>
      <c r="L1040" s="52"/>
      <c r="M1040" s="52"/>
      <c r="N1040" s="52"/>
      <c r="O1040" s="52"/>
      <c r="P1040" s="52"/>
      <c r="Q1040" s="52"/>
      <c r="R1040" s="52">
        <v>18</v>
      </c>
      <c r="S1040" s="52"/>
      <c r="T1040" s="52"/>
      <c r="U1040" s="52"/>
      <c r="V1040" s="52"/>
      <c r="W1040" s="52"/>
      <c r="X1040" s="52"/>
      <c r="Y1040" s="52">
        <v>0</v>
      </c>
      <c r="Z1040" s="52">
        <v>0</v>
      </c>
      <c r="AA1040" s="52">
        <v>91.25</v>
      </c>
      <c r="AB1040" s="52">
        <v>0.25</v>
      </c>
      <c r="AC1040">
        <f t="shared" si="340"/>
        <v>0</v>
      </c>
    </row>
    <row r="1041" spans="1:29" x14ac:dyDescent="0.35">
      <c r="A1041" s="52" t="s">
        <v>122</v>
      </c>
      <c r="B1041" s="55">
        <v>44644</v>
      </c>
      <c r="C1041" s="52">
        <v>4</v>
      </c>
      <c r="D1041" s="52" t="s">
        <v>56</v>
      </c>
      <c r="E1041" s="52" t="s">
        <v>130</v>
      </c>
      <c r="F1041" s="52">
        <v>144.67678280000001</v>
      </c>
      <c r="G1041" s="52">
        <v>-38.202457459999998</v>
      </c>
      <c r="H1041" s="52"/>
      <c r="I1041" s="52"/>
      <c r="J1041" s="52"/>
      <c r="K1041" s="52"/>
      <c r="L1041" s="52"/>
      <c r="M1041" s="52"/>
      <c r="N1041" s="52"/>
      <c r="O1041" s="52"/>
      <c r="P1041" s="52"/>
      <c r="Q1041" s="52"/>
      <c r="R1041" s="52">
        <v>16</v>
      </c>
      <c r="S1041" s="52"/>
      <c r="T1041" s="52"/>
      <c r="U1041" s="52"/>
      <c r="V1041" s="52"/>
      <c r="W1041" s="52"/>
      <c r="X1041" s="52"/>
      <c r="Y1041" s="52">
        <v>0</v>
      </c>
      <c r="Z1041" s="52">
        <v>0</v>
      </c>
      <c r="AA1041" s="52">
        <v>91.25</v>
      </c>
      <c r="AB1041" s="52">
        <v>0.25</v>
      </c>
      <c r="AC1041">
        <f t="shared" si="340"/>
        <v>0</v>
      </c>
    </row>
    <row r="1042" spans="1:29" x14ac:dyDescent="0.35">
      <c r="A1042" s="52" t="s">
        <v>122</v>
      </c>
      <c r="B1042" s="55">
        <v>44644</v>
      </c>
      <c r="C1042" s="52">
        <v>5</v>
      </c>
      <c r="D1042" s="52" t="s">
        <v>7</v>
      </c>
      <c r="E1042" s="52" t="s">
        <v>131</v>
      </c>
      <c r="F1042" s="52">
        <v>144.67663959999999</v>
      </c>
      <c r="G1042" s="52">
        <v>-38.202218559999999</v>
      </c>
      <c r="H1042" s="52" t="s">
        <v>118</v>
      </c>
      <c r="I1042" s="52" t="s">
        <v>118</v>
      </c>
      <c r="J1042" s="52" t="s">
        <v>118</v>
      </c>
      <c r="K1042" s="52" t="s">
        <v>118</v>
      </c>
      <c r="L1042" s="52" t="s">
        <v>118</v>
      </c>
      <c r="M1042" s="52" t="s">
        <v>118</v>
      </c>
      <c r="N1042" s="52" t="s">
        <v>118</v>
      </c>
      <c r="O1042" s="52">
        <v>22</v>
      </c>
      <c r="P1042" s="52">
        <v>8</v>
      </c>
      <c r="Q1042" s="52">
        <v>6</v>
      </c>
      <c r="R1042" s="52">
        <v>8</v>
      </c>
      <c r="S1042" s="52" t="s">
        <v>118</v>
      </c>
      <c r="T1042" s="52" t="s">
        <v>118</v>
      </c>
      <c r="U1042" s="52" t="s">
        <v>118</v>
      </c>
      <c r="V1042" s="52" t="s">
        <v>118</v>
      </c>
      <c r="W1042" s="52" t="s">
        <v>118</v>
      </c>
      <c r="X1042" s="52" t="s">
        <v>118</v>
      </c>
      <c r="Y1042" s="52">
        <v>5</v>
      </c>
      <c r="Z1042" s="52">
        <v>0</v>
      </c>
      <c r="AA1042" s="52">
        <v>18.75</v>
      </c>
      <c r="AB1042" s="52">
        <v>0</v>
      </c>
      <c r="AC1042">
        <f t="shared" si="340"/>
        <v>188.49555921538757</v>
      </c>
    </row>
    <row r="1043" spans="1:29" x14ac:dyDescent="0.35">
      <c r="A1043" s="52" t="s">
        <v>122</v>
      </c>
      <c r="B1043" s="55">
        <v>44644</v>
      </c>
      <c r="C1043" s="52">
        <v>5</v>
      </c>
      <c r="D1043" s="52" t="s">
        <v>7</v>
      </c>
      <c r="E1043" s="52" t="s">
        <v>131</v>
      </c>
      <c r="F1043" s="52">
        <v>144.67663959999999</v>
      </c>
      <c r="G1043" s="52">
        <v>-38.202218559999999</v>
      </c>
      <c r="H1043" s="52"/>
      <c r="I1043" s="52"/>
      <c r="J1043" s="52"/>
      <c r="K1043" s="52"/>
      <c r="L1043" s="52"/>
      <c r="M1043" s="52"/>
      <c r="N1043" s="52"/>
      <c r="O1043" s="52">
        <v>28</v>
      </c>
      <c r="P1043" s="52">
        <v>15</v>
      </c>
      <c r="Q1043" s="52">
        <v>5</v>
      </c>
      <c r="R1043" s="52">
        <v>12</v>
      </c>
      <c r="S1043" s="52"/>
      <c r="T1043" s="52"/>
      <c r="U1043" s="52"/>
      <c r="V1043" s="52"/>
      <c r="W1043" s="52"/>
      <c r="X1043" s="52"/>
      <c r="Y1043" s="52">
        <v>5</v>
      </c>
      <c r="Z1043" s="52">
        <v>0</v>
      </c>
      <c r="AA1043" s="52">
        <v>18.75</v>
      </c>
      <c r="AB1043" s="52">
        <v>0</v>
      </c>
      <c r="AC1043">
        <f t="shared" si="340"/>
        <v>294.5243112740431</v>
      </c>
    </row>
    <row r="1044" spans="1:29" x14ac:dyDescent="0.35">
      <c r="A1044" s="52" t="s">
        <v>122</v>
      </c>
      <c r="B1044" s="55">
        <v>44644</v>
      </c>
      <c r="C1044" s="52">
        <v>5</v>
      </c>
      <c r="D1044" s="52" t="s">
        <v>7</v>
      </c>
      <c r="E1044" s="52" t="s">
        <v>131</v>
      </c>
      <c r="F1044" s="52">
        <v>144.67663959999999</v>
      </c>
      <c r="G1044" s="52">
        <v>-38.202218559999999</v>
      </c>
      <c r="H1044" s="52"/>
      <c r="I1044" s="52"/>
      <c r="J1044" s="52"/>
      <c r="K1044" s="52"/>
      <c r="L1044" s="52"/>
      <c r="M1044" s="52"/>
      <c r="N1044" s="52"/>
      <c r="O1044" s="52">
        <v>50</v>
      </c>
      <c r="P1044" s="52">
        <v>90</v>
      </c>
      <c r="Q1044" s="52">
        <v>80</v>
      </c>
      <c r="R1044" s="52">
        <v>18</v>
      </c>
      <c r="S1044" s="52"/>
      <c r="T1044" s="52"/>
      <c r="U1044" s="52"/>
      <c r="V1044" s="52"/>
      <c r="W1044" s="52"/>
      <c r="X1044" s="52"/>
      <c r="Y1044" s="52">
        <v>5</v>
      </c>
      <c r="Z1044" s="52">
        <v>0</v>
      </c>
      <c r="AA1044" s="52">
        <v>18.75</v>
      </c>
      <c r="AB1044" s="52">
        <v>0</v>
      </c>
      <c r="AC1044">
        <f t="shared" si="340"/>
        <v>28274.333882308139</v>
      </c>
    </row>
    <row r="1045" spans="1:29" x14ac:dyDescent="0.35">
      <c r="A1045" s="52" t="s">
        <v>122</v>
      </c>
      <c r="B1045" s="55">
        <v>44644</v>
      </c>
      <c r="C1045" s="52">
        <v>5</v>
      </c>
      <c r="D1045" s="52" t="s">
        <v>7</v>
      </c>
      <c r="E1045" s="52" t="s">
        <v>131</v>
      </c>
      <c r="F1045" s="52">
        <v>144.67663959999999</v>
      </c>
      <c r="G1045" s="52">
        <v>-38.202218559999999</v>
      </c>
      <c r="H1045" s="52"/>
      <c r="I1045" s="52"/>
      <c r="J1045" s="52"/>
      <c r="K1045" s="52"/>
      <c r="L1045" s="52"/>
      <c r="M1045" s="52"/>
      <c r="N1045" s="52"/>
      <c r="O1045" s="52">
        <v>60</v>
      </c>
      <c r="P1045" s="52">
        <v>50</v>
      </c>
      <c r="Q1045" s="52">
        <v>40</v>
      </c>
      <c r="R1045" s="52">
        <v>14</v>
      </c>
      <c r="S1045" s="52"/>
      <c r="T1045" s="52"/>
      <c r="U1045" s="52"/>
      <c r="V1045" s="52"/>
      <c r="W1045" s="52"/>
      <c r="X1045" s="52"/>
      <c r="Y1045" s="52">
        <v>5</v>
      </c>
      <c r="Z1045" s="52">
        <v>0</v>
      </c>
      <c r="AA1045" s="52">
        <v>18.75</v>
      </c>
      <c r="AB1045" s="52">
        <v>0</v>
      </c>
      <c r="AC1045">
        <f t="shared" si="340"/>
        <v>7853.981633974483</v>
      </c>
    </row>
    <row r="1046" spans="1:29" x14ac:dyDescent="0.35">
      <c r="A1046" s="52" t="s">
        <v>122</v>
      </c>
      <c r="B1046" s="55">
        <v>44644</v>
      </c>
      <c r="C1046" s="52">
        <v>5</v>
      </c>
      <c r="D1046" s="52" t="s">
        <v>7</v>
      </c>
      <c r="E1046" s="52" t="s">
        <v>131</v>
      </c>
      <c r="F1046" s="52">
        <v>144.67663959999999</v>
      </c>
      <c r="G1046" s="52">
        <v>-38.202218559999999</v>
      </c>
      <c r="H1046" s="52"/>
      <c r="I1046" s="52"/>
      <c r="J1046" s="52"/>
      <c r="K1046" s="52"/>
      <c r="L1046" s="52"/>
      <c r="M1046" s="52"/>
      <c r="N1046" s="52"/>
      <c r="O1046" s="52">
        <v>38</v>
      </c>
      <c r="P1046" s="52">
        <v>10</v>
      </c>
      <c r="Q1046" s="52">
        <v>12</v>
      </c>
      <c r="R1046" s="52">
        <v>12</v>
      </c>
      <c r="S1046" s="52"/>
      <c r="T1046" s="52"/>
      <c r="U1046" s="52"/>
      <c r="V1046" s="52"/>
      <c r="W1046" s="52"/>
      <c r="X1046" s="52"/>
      <c r="Y1046" s="52">
        <v>5</v>
      </c>
      <c r="Z1046" s="52">
        <v>0</v>
      </c>
      <c r="AA1046" s="52">
        <v>18.75</v>
      </c>
      <c r="AB1046" s="52">
        <v>0</v>
      </c>
      <c r="AC1046">
        <f t="shared" si="340"/>
        <v>471.23889803846896</v>
      </c>
    </row>
    <row r="1047" spans="1:29" x14ac:dyDescent="0.35">
      <c r="A1047" s="52" t="s">
        <v>122</v>
      </c>
      <c r="B1047" s="55">
        <v>44644</v>
      </c>
      <c r="C1047" s="52">
        <v>5</v>
      </c>
      <c r="D1047" s="52" t="s">
        <v>56</v>
      </c>
      <c r="E1047" s="52" t="s">
        <v>132</v>
      </c>
      <c r="F1047" s="52">
        <v>144.67669849999999</v>
      </c>
      <c r="G1047" s="52">
        <v>-38.20223361</v>
      </c>
      <c r="H1047" s="52" t="s">
        <v>118</v>
      </c>
      <c r="I1047" s="52" t="s">
        <v>118</v>
      </c>
      <c r="J1047" s="52" t="s">
        <v>118</v>
      </c>
      <c r="K1047" s="52" t="s">
        <v>118</v>
      </c>
      <c r="L1047" s="52" t="s">
        <v>118</v>
      </c>
      <c r="M1047" s="52" t="s">
        <v>118</v>
      </c>
      <c r="N1047" s="52" t="s">
        <v>118</v>
      </c>
      <c r="O1047" s="52">
        <v>40</v>
      </c>
      <c r="P1047" s="52">
        <v>25</v>
      </c>
      <c r="Q1047" s="52">
        <v>20</v>
      </c>
      <c r="R1047" s="52">
        <v>9</v>
      </c>
      <c r="S1047" s="52" t="s">
        <v>118</v>
      </c>
      <c r="T1047" s="52" t="s">
        <v>118</v>
      </c>
      <c r="U1047" s="52" t="s">
        <v>118</v>
      </c>
      <c r="V1047" s="52" t="s">
        <v>118</v>
      </c>
      <c r="W1047" s="52" t="s">
        <v>118</v>
      </c>
      <c r="X1047" s="52" t="s">
        <v>118</v>
      </c>
      <c r="Y1047" s="52">
        <v>6</v>
      </c>
      <c r="Z1047" s="52">
        <v>0</v>
      </c>
      <c r="AA1047" s="52">
        <v>21.25</v>
      </c>
      <c r="AB1047" s="52">
        <v>0</v>
      </c>
      <c r="AC1047">
        <f t="shared" si="340"/>
        <v>2356.1944901923448</v>
      </c>
    </row>
    <row r="1048" spans="1:29" x14ac:dyDescent="0.35">
      <c r="A1048" s="52" t="s">
        <v>122</v>
      </c>
      <c r="B1048" s="55">
        <v>44644</v>
      </c>
      <c r="C1048" s="52">
        <v>5</v>
      </c>
      <c r="D1048" s="52" t="s">
        <v>56</v>
      </c>
      <c r="E1048" s="52" t="s">
        <v>132</v>
      </c>
      <c r="F1048" s="52">
        <v>144.67669849999999</v>
      </c>
      <c r="G1048" s="52">
        <v>-38.20223361</v>
      </c>
      <c r="H1048" s="52"/>
      <c r="I1048" s="52"/>
      <c r="J1048" s="52"/>
      <c r="K1048" s="52"/>
      <c r="L1048" s="52"/>
      <c r="M1048" s="52"/>
      <c r="N1048" s="52"/>
      <c r="O1048" s="52">
        <v>16</v>
      </c>
      <c r="P1048" s="52">
        <v>6</v>
      </c>
      <c r="Q1048" s="52">
        <v>4</v>
      </c>
      <c r="R1048" s="52">
        <v>12</v>
      </c>
      <c r="S1048" s="52"/>
      <c r="T1048" s="52"/>
      <c r="U1048" s="52"/>
      <c r="V1048" s="52"/>
      <c r="W1048" s="52"/>
      <c r="X1048" s="52"/>
      <c r="Y1048" s="52">
        <v>6</v>
      </c>
      <c r="Z1048" s="52">
        <v>0</v>
      </c>
      <c r="AA1048" s="52">
        <v>21.25</v>
      </c>
      <c r="AB1048" s="52">
        <v>0</v>
      </c>
      <c r="AC1048">
        <f t="shared" si="340"/>
        <v>113.09733552923255</v>
      </c>
    </row>
    <row r="1049" spans="1:29" x14ac:dyDescent="0.35">
      <c r="A1049" s="52" t="s">
        <v>122</v>
      </c>
      <c r="B1049" s="55">
        <v>44644</v>
      </c>
      <c r="C1049" s="52">
        <v>5</v>
      </c>
      <c r="D1049" s="52" t="s">
        <v>56</v>
      </c>
      <c r="E1049" s="52" t="s">
        <v>132</v>
      </c>
      <c r="F1049" s="52">
        <v>144.67669849999999</v>
      </c>
      <c r="G1049" s="52">
        <v>-38.20223361</v>
      </c>
      <c r="H1049" s="52"/>
      <c r="I1049" s="52"/>
      <c r="J1049" s="52"/>
      <c r="K1049" s="52"/>
      <c r="L1049" s="52"/>
      <c r="M1049" s="52"/>
      <c r="N1049" s="52"/>
      <c r="O1049" s="52">
        <v>14</v>
      </c>
      <c r="P1049" s="52">
        <v>10</v>
      </c>
      <c r="Q1049" s="52">
        <v>4</v>
      </c>
      <c r="R1049" s="52">
        <v>8</v>
      </c>
      <c r="S1049" s="52"/>
      <c r="T1049" s="52"/>
      <c r="U1049" s="52"/>
      <c r="V1049" s="52"/>
      <c r="W1049" s="52"/>
      <c r="X1049" s="52"/>
      <c r="Y1049" s="52">
        <v>6</v>
      </c>
      <c r="Z1049" s="52">
        <v>0</v>
      </c>
      <c r="AA1049" s="52">
        <v>21.25</v>
      </c>
      <c r="AB1049" s="52">
        <v>0</v>
      </c>
      <c r="AC1049">
        <f t="shared" si="340"/>
        <v>188.49555921538757</v>
      </c>
    </row>
    <row r="1050" spans="1:29" x14ac:dyDescent="0.35">
      <c r="A1050" s="52" t="s">
        <v>122</v>
      </c>
      <c r="B1050" s="55">
        <v>44644</v>
      </c>
      <c r="C1050" s="52">
        <v>5</v>
      </c>
      <c r="D1050" s="52" t="s">
        <v>56</v>
      </c>
      <c r="E1050" s="52" t="s">
        <v>132</v>
      </c>
      <c r="F1050" s="52">
        <v>144.67669849999999</v>
      </c>
      <c r="G1050" s="52">
        <v>-38.20223361</v>
      </c>
      <c r="H1050" s="52"/>
      <c r="I1050" s="52"/>
      <c r="J1050" s="52"/>
      <c r="K1050" s="52"/>
      <c r="L1050" s="52"/>
      <c r="M1050" s="52"/>
      <c r="N1050" s="52"/>
      <c r="O1050" s="52">
        <v>26</v>
      </c>
      <c r="P1050" s="52">
        <v>3</v>
      </c>
      <c r="Q1050" s="52">
        <v>4</v>
      </c>
      <c r="R1050" s="52">
        <v>15</v>
      </c>
      <c r="S1050" s="52"/>
      <c r="T1050" s="52"/>
      <c r="U1050" s="52"/>
      <c r="V1050" s="52"/>
      <c r="W1050" s="52"/>
      <c r="X1050" s="52"/>
      <c r="Y1050" s="52">
        <v>6</v>
      </c>
      <c r="Z1050" s="52">
        <v>0</v>
      </c>
      <c r="AA1050" s="52">
        <v>21.25</v>
      </c>
      <c r="AB1050" s="52">
        <v>0</v>
      </c>
      <c r="AC1050">
        <f t="shared" si="340"/>
        <v>56.548667764616276</v>
      </c>
    </row>
    <row r="1051" spans="1:29" x14ac:dyDescent="0.35">
      <c r="A1051" s="52" t="s">
        <v>122</v>
      </c>
      <c r="B1051" s="55">
        <v>44644</v>
      </c>
      <c r="C1051" s="52">
        <v>5</v>
      </c>
      <c r="D1051" s="52" t="s">
        <v>56</v>
      </c>
      <c r="E1051" s="52" t="s">
        <v>132</v>
      </c>
      <c r="F1051" s="52">
        <v>144.67669849999999</v>
      </c>
      <c r="G1051" s="52">
        <v>-38.20223361</v>
      </c>
      <c r="H1051" s="52"/>
      <c r="I1051" s="52"/>
      <c r="J1051" s="52"/>
      <c r="K1051" s="52"/>
      <c r="L1051" s="52"/>
      <c r="M1051" s="52"/>
      <c r="N1051" s="52"/>
      <c r="O1051" s="52">
        <v>95</v>
      </c>
      <c r="P1051" s="52">
        <v>80</v>
      </c>
      <c r="Q1051" s="52">
        <v>80</v>
      </c>
      <c r="R1051" s="52">
        <v>36</v>
      </c>
      <c r="S1051" s="52"/>
      <c r="T1051" s="52"/>
      <c r="U1051" s="52"/>
      <c r="V1051" s="52"/>
      <c r="W1051" s="52"/>
      <c r="X1051" s="52"/>
      <c r="Y1051" s="52">
        <v>6</v>
      </c>
      <c r="Z1051" s="52">
        <v>0</v>
      </c>
      <c r="AA1051" s="52">
        <v>21.25</v>
      </c>
      <c r="AB1051" s="52">
        <v>0</v>
      </c>
      <c r="AC1051">
        <f t="shared" si="340"/>
        <v>30159.289474462013</v>
      </c>
    </row>
    <row r="1052" spans="1:29" x14ac:dyDescent="0.35">
      <c r="A1052" s="52" t="s">
        <v>122</v>
      </c>
      <c r="B1052" s="55">
        <v>44644</v>
      </c>
      <c r="C1052" s="52">
        <v>6</v>
      </c>
      <c r="D1052" s="52" t="s">
        <v>7</v>
      </c>
      <c r="E1052" s="52" t="s">
        <v>133</v>
      </c>
      <c r="F1052" s="52">
        <v>144.67693940000001</v>
      </c>
      <c r="G1052" s="52">
        <v>-38.202323989999996</v>
      </c>
      <c r="H1052" s="52" t="s">
        <v>118</v>
      </c>
      <c r="I1052" s="52" t="s">
        <v>118</v>
      </c>
      <c r="J1052" s="52" t="s">
        <v>118</v>
      </c>
      <c r="K1052" s="52" t="s">
        <v>118</v>
      </c>
      <c r="L1052" s="52" t="s">
        <v>118</v>
      </c>
      <c r="M1052" s="52" t="s">
        <v>118</v>
      </c>
      <c r="N1052" s="52" t="s">
        <v>118</v>
      </c>
      <c r="O1052" s="52">
        <v>84</v>
      </c>
      <c r="P1052" s="52">
        <v>50</v>
      </c>
      <c r="Q1052" s="52">
        <v>50</v>
      </c>
      <c r="R1052" s="52">
        <v>19</v>
      </c>
      <c r="S1052" s="52">
        <v>10</v>
      </c>
      <c r="T1052" s="52">
        <v>7</v>
      </c>
      <c r="U1052" s="52">
        <v>6</v>
      </c>
      <c r="V1052" s="52">
        <v>21.037849999999999</v>
      </c>
      <c r="W1052" s="52">
        <v>2.103785E-2</v>
      </c>
      <c r="X1052" s="52">
        <v>9.9256576299999999</v>
      </c>
      <c r="Y1052" s="52">
        <v>2</v>
      </c>
      <c r="Z1052" s="52">
        <v>0</v>
      </c>
      <c r="AA1052" s="52">
        <v>91.25</v>
      </c>
      <c r="AB1052" s="52">
        <v>0</v>
      </c>
      <c r="AC1052">
        <f t="shared" si="340"/>
        <v>3926.9908169872415</v>
      </c>
    </row>
    <row r="1053" spans="1:29" x14ac:dyDescent="0.35">
      <c r="A1053" s="52" t="s">
        <v>122</v>
      </c>
      <c r="B1053" s="55">
        <v>44644</v>
      </c>
      <c r="C1053" s="52">
        <v>6</v>
      </c>
      <c r="D1053" s="52" t="s">
        <v>7</v>
      </c>
      <c r="E1053" s="52" t="s">
        <v>133</v>
      </c>
      <c r="F1053" s="52">
        <v>144.67693940000001</v>
      </c>
      <c r="G1053" s="52">
        <v>-38.202323989999996</v>
      </c>
      <c r="H1053" s="52"/>
      <c r="I1053" s="52"/>
      <c r="J1053" s="52"/>
      <c r="K1053" s="52"/>
      <c r="L1053" s="52"/>
      <c r="M1053" s="52"/>
      <c r="N1053" s="52"/>
      <c r="O1053" s="52">
        <v>55</v>
      </c>
      <c r="P1053" s="52">
        <v>16</v>
      </c>
      <c r="Q1053" s="52">
        <v>12</v>
      </c>
      <c r="R1053" s="52">
        <v>15</v>
      </c>
      <c r="S1053" s="52"/>
      <c r="T1053" s="52"/>
      <c r="U1053" s="52"/>
      <c r="V1053" s="52"/>
      <c r="W1053" s="52"/>
      <c r="X1053" s="52"/>
      <c r="Y1053" s="52">
        <v>2</v>
      </c>
      <c r="Z1053" s="52">
        <v>0</v>
      </c>
      <c r="AA1053" s="52">
        <v>91.25</v>
      </c>
      <c r="AB1053" s="52">
        <v>0</v>
      </c>
      <c r="AC1053">
        <f t="shared" si="340"/>
        <v>301.59289474462014</v>
      </c>
    </row>
    <row r="1054" spans="1:29" x14ac:dyDescent="0.35">
      <c r="A1054" s="52" t="s">
        <v>122</v>
      </c>
      <c r="B1054" s="55">
        <v>44644</v>
      </c>
      <c r="C1054" s="52">
        <v>6</v>
      </c>
      <c r="D1054" s="52" t="s">
        <v>7</v>
      </c>
      <c r="E1054" s="52" t="s">
        <v>133</v>
      </c>
      <c r="F1054" s="52">
        <v>144.67693940000001</v>
      </c>
      <c r="G1054" s="52">
        <v>-38.202323989999996</v>
      </c>
      <c r="H1054" s="52"/>
      <c r="I1054" s="52"/>
      <c r="J1054" s="52"/>
      <c r="K1054" s="52"/>
      <c r="L1054" s="52"/>
      <c r="M1054" s="52"/>
      <c r="N1054" s="52"/>
      <c r="O1054" s="52"/>
      <c r="P1054" s="52"/>
      <c r="Q1054" s="52"/>
      <c r="R1054" s="52">
        <v>16</v>
      </c>
      <c r="S1054" s="52"/>
      <c r="T1054" s="52"/>
      <c r="U1054" s="52"/>
      <c r="V1054" s="52"/>
      <c r="W1054" s="52"/>
      <c r="X1054" s="52"/>
      <c r="Y1054" s="52">
        <v>2</v>
      </c>
      <c r="Z1054" s="52">
        <v>0</v>
      </c>
      <c r="AA1054" s="52">
        <v>91.25</v>
      </c>
      <c r="AB1054" s="52">
        <v>0</v>
      </c>
      <c r="AC1054">
        <f t="shared" si="340"/>
        <v>0</v>
      </c>
    </row>
    <row r="1055" spans="1:29" x14ac:dyDescent="0.35">
      <c r="A1055" s="52" t="s">
        <v>122</v>
      </c>
      <c r="B1055" s="55">
        <v>44644</v>
      </c>
      <c r="C1055" s="52">
        <v>6</v>
      </c>
      <c r="D1055" s="52" t="s">
        <v>7</v>
      </c>
      <c r="E1055" s="52" t="s">
        <v>133</v>
      </c>
      <c r="F1055" s="52">
        <v>144.67693940000001</v>
      </c>
      <c r="G1055" s="52">
        <v>-38.202323989999996</v>
      </c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>
        <v>20</v>
      </c>
      <c r="S1055" s="52"/>
      <c r="T1055" s="52"/>
      <c r="U1055" s="52"/>
      <c r="V1055" s="52"/>
      <c r="W1055" s="52"/>
      <c r="X1055" s="52"/>
      <c r="Y1055" s="52">
        <v>2</v>
      </c>
      <c r="Z1055" s="52">
        <v>0</v>
      </c>
      <c r="AA1055" s="52">
        <v>91.25</v>
      </c>
      <c r="AB1055" s="52">
        <v>0</v>
      </c>
      <c r="AC1055">
        <f t="shared" si="340"/>
        <v>0</v>
      </c>
    </row>
    <row r="1056" spans="1:29" x14ac:dyDescent="0.35">
      <c r="A1056" s="52" t="s">
        <v>122</v>
      </c>
      <c r="B1056" s="55">
        <v>44644</v>
      </c>
      <c r="C1056" s="52">
        <v>6</v>
      </c>
      <c r="D1056" s="52" t="s">
        <v>7</v>
      </c>
      <c r="E1056" s="52" t="s">
        <v>133</v>
      </c>
      <c r="F1056" s="52">
        <v>144.67693940000001</v>
      </c>
      <c r="G1056" s="52">
        <v>-38.202323989999996</v>
      </c>
      <c r="H1056" s="52"/>
      <c r="I1056" s="52"/>
      <c r="J1056" s="52"/>
      <c r="K1056" s="52"/>
      <c r="L1056" s="52"/>
      <c r="M1056" s="52"/>
      <c r="N1056" s="52"/>
      <c r="O1056" s="52"/>
      <c r="P1056" s="52"/>
      <c r="Q1056" s="52"/>
      <c r="R1056" s="52">
        <v>23</v>
      </c>
      <c r="S1056" s="52"/>
      <c r="T1056" s="52"/>
      <c r="U1056" s="52"/>
      <c r="V1056" s="52"/>
      <c r="W1056" s="52"/>
      <c r="X1056" s="52"/>
      <c r="Y1056" s="52">
        <v>2</v>
      </c>
      <c r="Z1056" s="52">
        <v>0</v>
      </c>
      <c r="AA1056" s="52">
        <v>91.25</v>
      </c>
      <c r="AB1056" s="52">
        <v>0</v>
      </c>
      <c r="AC1056">
        <f t="shared" si="340"/>
        <v>0</v>
      </c>
    </row>
    <row r="1057" spans="1:29" x14ac:dyDescent="0.35">
      <c r="A1057" s="52" t="s">
        <v>122</v>
      </c>
      <c r="B1057" s="55">
        <v>44644</v>
      </c>
      <c r="C1057" s="52">
        <v>6</v>
      </c>
      <c r="D1057" s="52" t="s">
        <v>56</v>
      </c>
      <c r="E1057" s="52" t="s">
        <v>134</v>
      </c>
      <c r="F1057" s="52">
        <v>144.6769812</v>
      </c>
      <c r="G1057" s="52">
        <v>-38.202347609999997</v>
      </c>
      <c r="H1057" s="52" t="s">
        <v>118</v>
      </c>
      <c r="I1057" s="52" t="s">
        <v>118</v>
      </c>
      <c r="J1057" s="52" t="s">
        <v>118</v>
      </c>
      <c r="K1057" s="52" t="s">
        <v>118</v>
      </c>
      <c r="L1057" s="52" t="s">
        <v>118</v>
      </c>
      <c r="M1057" s="52" t="s">
        <v>118</v>
      </c>
      <c r="N1057" s="52" t="s">
        <v>118</v>
      </c>
      <c r="O1057" s="52" t="s">
        <v>118</v>
      </c>
      <c r="P1057" s="52" t="s">
        <v>118</v>
      </c>
      <c r="Q1057" s="52" t="s">
        <v>118</v>
      </c>
      <c r="R1057" s="52">
        <v>16</v>
      </c>
      <c r="S1057" s="52" t="s">
        <v>118</v>
      </c>
      <c r="T1057" s="52" t="s">
        <v>118</v>
      </c>
      <c r="U1057" s="52" t="s">
        <v>118</v>
      </c>
      <c r="V1057" s="52" t="s">
        <v>118</v>
      </c>
      <c r="W1057" s="52" t="s">
        <v>118</v>
      </c>
      <c r="X1057" s="52" t="s">
        <v>118</v>
      </c>
      <c r="Y1057" s="52">
        <v>0</v>
      </c>
      <c r="Z1057" s="52">
        <v>0</v>
      </c>
      <c r="AA1057" s="52">
        <v>83.75</v>
      </c>
      <c r="AB1057" s="52">
        <v>0</v>
      </c>
      <c r="AC1057" t="e">
        <f t="shared" si="340"/>
        <v>#VALUE!</v>
      </c>
    </row>
    <row r="1058" spans="1:29" x14ac:dyDescent="0.35">
      <c r="A1058" s="52" t="s">
        <v>122</v>
      </c>
      <c r="B1058" s="55">
        <v>44644</v>
      </c>
      <c r="C1058" s="52">
        <v>6</v>
      </c>
      <c r="D1058" s="52" t="s">
        <v>56</v>
      </c>
      <c r="E1058" s="52" t="s">
        <v>134</v>
      </c>
      <c r="F1058" s="52">
        <v>144.6769812</v>
      </c>
      <c r="G1058" s="52">
        <v>-38.202347609999997</v>
      </c>
      <c r="H1058" s="52"/>
      <c r="I1058" s="52"/>
      <c r="J1058" s="52"/>
      <c r="K1058" s="52"/>
      <c r="L1058" s="52"/>
      <c r="M1058" s="52"/>
      <c r="N1058" s="52"/>
      <c r="O1058" s="52"/>
      <c r="P1058" s="52"/>
      <c r="Q1058" s="52"/>
      <c r="R1058" s="52">
        <v>17</v>
      </c>
      <c r="S1058" s="52"/>
      <c r="T1058" s="52"/>
      <c r="U1058" s="52"/>
      <c r="V1058" s="52"/>
      <c r="W1058" s="52"/>
      <c r="X1058" s="52"/>
      <c r="Y1058" s="52">
        <v>0</v>
      </c>
      <c r="Z1058" s="52">
        <v>0</v>
      </c>
      <c r="AA1058" s="52">
        <v>83.75</v>
      </c>
      <c r="AB1058" s="52">
        <v>0</v>
      </c>
      <c r="AC1058">
        <f t="shared" si="340"/>
        <v>0</v>
      </c>
    </row>
    <row r="1059" spans="1:29" x14ac:dyDescent="0.35">
      <c r="A1059" s="52" t="s">
        <v>122</v>
      </c>
      <c r="B1059" s="55">
        <v>44644</v>
      </c>
      <c r="C1059" s="52">
        <v>6</v>
      </c>
      <c r="D1059" s="52" t="s">
        <v>56</v>
      </c>
      <c r="E1059" s="52" t="s">
        <v>134</v>
      </c>
      <c r="F1059" s="52">
        <v>144.6769812</v>
      </c>
      <c r="G1059" s="52">
        <v>-38.202347609999997</v>
      </c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>
        <v>22</v>
      </c>
      <c r="S1059" s="52"/>
      <c r="T1059" s="52"/>
      <c r="U1059" s="52"/>
      <c r="V1059" s="52"/>
      <c r="W1059" s="52"/>
      <c r="X1059" s="52"/>
      <c r="Y1059" s="52">
        <v>0</v>
      </c>
      <c r="Z1059" s="52">
        <v>0</v>
      </c>
      <c r="AA1059" s="52">
        <v>83.75</v>
      </c>
      <c r="AB1059" s="52">
        <v>0</v>
      </c>
      <c r="AC1059">
        <f t="shared" si="340"/>
        <v>0</v>
      </c>
    </row>
    <row r="1060" spans="1:29" x14ac:dyDescent="0.35">
      <c r="A1060" s="52" t="s">
        <v>122</v>
      </c>
      <c r="B1060" s="55">
        <v>44644</v>
      </c>
      <c r="C1060" s="52">
        <v>6</v>
      </c>
      <c r="D1060" s="52" t="s">
        <v>56</v>
      </c>
      <c r="E1060" s="52" t="s">
        <v>134</v>
      </c>
      <c r="F1060" s="52">
        <v>144.6769812</v>
      </c>
      <c r="G1060" s="52">
        <v>-38.202347609999997</v>
      </c>
      <c r="H1060" s="52"/>
      <c r="I1060" s="52"/>
      <c r="J1060" s="52"/>
      <c r="K1060" s="52"/>
      <c r="L1060" s="52"/>
      <c r="M1060" s="52"/>
      <c r="N1060" s="52"/>
      <c r="O1060" s="52"/>
      <c r="P1060" s="52"/>
      <c r="Q1060" s="52"/>
      <c r="R1060" s="52">
        <v>18</v>
      </c>
      <c r="S1060" s="52"/>
      <c r="T1060" s="52"/>
      <c r="U1060" s="52"/>
      <c r="V1060" s="52"/>
      <c r="W1060" s="52"/>
      <c r="X1060" s="52"/>
      <c r="Y1060" s="52">
        <v>0</v>
      </c>
      <c r="Z1060" s="52">
        <v>0</v>
      </c>
      <c r="AA1060" s="52">
        <v>83.75</v>
      </c>
      <c r="AB1060" s="52">
        <v>0</v>
      </c>
      <c r="AC1060">
        <f t="shared" si="340"/>
        <v>0</v>
      </c>
    </row>
    <row r="1061" spans="1:29" x14ac:dyDescent="0.35">
      <c r="A1061" s="52" t="s">
        <v>122</v>
      </c>
      <c r="B1061" s="55">
        <v>44644</v>
      </c>
      <c r="C1061" s="52">
        <v>6</v>
      </c>
      <c r="D1061" s="52" t="s">
        <v>56</v>
      </c>
      <c r="E1061" s="52" t="s">
        <v>134</v>
      </c>
      <c r="F1061" s="52">
        <v>144.6769812</v>
      </c>
      <c r="G1061" s="52">
        <v>-38.202347609999997</v>
      </c>
      <c r="H1061" s="52"/>
      <c r="I1061" s="52"/>
      <c r="J1061" s="52"/>
      <c r="K1061" s="52"/>
      <c r="L1061" s="52"/>
      <c r="M1061" s="52"/>
      <c r="N1061" s="52"/>
      <c r="O1061" s="52"/>
      <c r="P1061" s="52"/>
      <c r="Q1061" s="52"/>
      <c r="R1061" s="52">
        <v>24</v>
      </c>
      <c r="S1061" s="52"/>
      <c r="T1061" s="52"/>
      <c r="U1061" s="52"/>
      <c r="V1061" s="52"/>
      <c r="W1061" s="52"/>
      <c r="X1061" s="52"/>
      <c r="Y1061" s="52">
        <v>0</v>
      </c>
      <c r="Z1061" s="52">
        <v>0</v>
      </c>
      <c r="AA1061" s="52">
        <v>83.75</v>
      </c>
      <c r="AB1061" s="52">
        <v>0</v>
      </c>
      <c r="AC1061">
        <f t="shared" si="340"/>
        <v>0</v>
      </c>
    </row>
    <row r="1062" spans="1:29" x14ac:dyDescent="0.35">
      <c r="A1062" s="52" t="s">
        <v>122</v>
      </c>
      <c r="B1062" s="55">
        <v>44644</v>
      </c>
      <c r="C1062" s="52">
        <v>7</v>
      </c>
      <c r="D1062" s="52" t="s">
        <v>7</v>
      </c>
      <c r="E1062" s="52" t="s">
        <v>135</v>
      </c>
      <c r="F1062" s="52">
        <v>144.67679340000001</v>
      </c>
      <c r="G1062" s="52">
        <v>-38.202075469999997</v>
      </c>
      <c r="H1062" s="52" t="s">
        <v>118</v>
      </c>
      <c r="I1062" s="52" t="s">
        <v>118</v>
      </c>
      <c r="J1062" s="52" t="s">
        <v>118</v>
      </c>
      <c r="K1062" s="52" t="s">
        <v>118</v>
      </c>
      <c r="L1062" s="52" t="s">
        <v>118</v>
      </c>
      <c r="M1062" s="52" t="s">
        <v>118</v>
      </c>
      <c r="N1062" s="52" t="s">
        <v>118</v>
      </c>
      <c r="O1062" s="52" t="s">
        <v>118</v>
      </c>
      <c r="P1062" s="52" t="s">
        <v>118</v>
      </c>
      <c r="Q1062" s="52" t="s">
        <v>118</v>
      </c>
      <c r="R1062" s="52">
        <v>17</v>
      </c>
      <c r="S1062" s="52">
        <v>25</v>
      </c>
      <c r="T1062" s="52">
        <v>5</v>
      </c>
      <c r="U1062" s="52">
        <v>6</v>
      </c>
      <c r="V1062" s="52">
        <v>14.91785</v>
      </c>
      <c r="W1062" s="52">
        <v>1.491785E-2</v>
      </c>
      <c r="X1062" s="52">
        <v>7.0382416299999999</v>
      </c>
      <c r="Y1062" s="52">
        <v>0</v>
      </c>
      <c r="Z1062" s="52">
        <v>0</v>
      </c>
      <c r="AA1062" s="52">
        <v>5</v>
      </c>
      <c r="AB1062" s="52">
        <v>0.5</v>
      </c>
      <c r="AC1062" t="e">
        <f t="shared" si="340"/>
        <v>#VALUE!</v>
      </c>
    </row>
    <row r="1063" spans="1:29" x14ac:dyDescent="0.35">
      <c r="A1063" s="52" t="s">
        <v>122</v>
      </c>
      <c r="B1063" s="55">
        <v>44644</v>
      </c>
      <c r="C1063" s="52">
        <v>7</v>
      </c>
      <c r="D1063" s="52" t="s">
        <v>7</v>
      </c>
      <c r="E1063" s="52" t="s">
        <v>135</v>
      </c>
      <c r="F1063" s="52">
        <v>144.67679340000001</v>
      </c>
      <c r="G1063" s="52">
        <v>-38.202075469999997</v>
      </c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>
        <v>14</v>
      </c>
      <c r="S1063" s="52">
        <v>15</v>
      </c>
      <c r="T1063" s="52">
        <v>3</v>
      </c>
      <c r="U1063" s="52">
        <v>4</v>
      </c>
      <c r="V1063" s="52">
        <v>5.7378499999999999</v>
      </c>
      <c r="W1063" s="52">
        <v>5.7378500000000001E-3</v>
      </c>
      <c r="X1063" s="52">
        <v>2.7071176299999999</v>
      </c>
      <c r="Y1063" s="52">
        <v>0</v>
      </c>
      <c r="Z1063" s="52">
        <v>0</v>
      </c>
      <c r="AA1063" s="52">
        <v>5</v>
      </c>
      <c r="AB1063" s="52">
        <v>0.5</v>
      </c>
      <c r="AC1063">
        <f t="shared" si="340"/>
        <v>0</v>
      </c>
    </row>
    <row r="1064" spans="1:29" x14ac:dyDescent="0.35">
      <c r="A1064" s="52" t="s">
        <v>122</v>
      </c>
      <c r="B1064" s="55">
        <v>44644</v>
      </c>
      <c r="C1064" s="52">
        <v>7</v>
      </c>
      <c r="D1064" s="52" t="s">
        <v>7</v>
      </c>
      <c r="E1064" s="52" t="s">
        <v>135</v>
      </c>
      <c r="F1064" s="52">
        <v>144.67679340000001</v>
      </c>
      <c r="G1064" s="52">
        <v>-38.202075469999997</v>
      </c>
      <c r="H1064" s="52"/>
      <c r="I1064" s="52"/>
      <c r="J1064" s="52"/>
      <c r="K1064" s="52"/>
      <c r="L1064" s="52"/>
      <c r="M1064" s="52"/>
      <c r="N1064" s="52"/>
      <c r="O1064" s="52"/>
      <c r="P1064" s="52"/>
      <c r="Q1064" s="52"/>
      <c r="R1064" s="52">
        <v>14</v>
      </c>
      <c r="S1064" s="52">
        <v>12</v>
      </c>
      <c r="T1064" s="52">
        <v>3</v>
      </c>
      <c r="U1064" s="52">
        <v>4</v>
      </c>
      <c r="V1064" s="52">
        <v>5.7378499999999999</v>
      </c>
      <c r="W1064" s="52">
        <v>5.7378500000000001E-3</v>
      </c>
      <c r="X1064" s="52">
        <v>2.7071176299999999</v>
      </c>
      <c r="Y1064" s="52">
        <v>0</v>
      </c>
      <c r="Z1064" s="52">
        <v>0</v>
      </c>
      <c r="AA1064" s="52">
        <v>5</v>
      </c>
      <c r="AB1064" s="52">
        <v>0.5</v>
      </c>
      <c r="AC1064">
        <f t="shared" si="340"/>
        <v>0</v>
      </c>
    </row>
    <row r="1065" spans="1:29" x14ac:dyDescent="0.35">
      <c r="A1065" s="52" t="s">
        <v>122</v>
      </c>
      <c r="B1065" s="55">
        <v>44644</v>
      </c>
      <c r="C1065" s="52">
        <v>7</v>
      </c>
      <c r="D1065" s="52" t="s">
        <v>7</v>
      </c>
      <c r="E1065" s="52" t="s">
        <v>135</v>
      </c>
      <c r="F1065" s="52">
        <v>144.67679340000001</v>
      </c>
      <c r="G1065" s="52">
        <v>-38.202075469999997</v>
      </c>
      <c r="H1065" s="52"/>
      <c r="I1065" s="52"/>
      <c r="J1065" s="52"/>
      <c r="K1065" s="52"/>
      <c r="L1065" s="52"/>
      <c r="M1065" s="52"/>
      <c r="N1065" s="52"/>
      <c r="O1065" s="52"/>
      <c r="P1065" s="52"/>
      <c r="Q1065" s="52"/>
      <c r="R1065" s="52">
        <v>12</v>
      </c>
      <c r="S1065" s="52"/>
      <c r="T1065" s="52"/>
      <c r="U1065" s="52"/>
      <c r="V1065" s="52">
        <v>-0.38214999999999999</v>
      </c>
      <c r="W1065" s="52">
        <v>-3.8214999999999999E-4</v>
      </c>
      <c r="X1065" s="52">
        <v>-0.18029837000000001</v>
      </c>
      <c r="Y1065" s="52">
        <v>0</v>
      </c>
      <c r="Z1065" s="52">
        <v>0</v>
      </c>
      <c r="AA1065" s="52">
        <v>5</v>
      </c>
      <c r="AB1065" s="52">
        <v>0.5</v>
      </c>
      <c r="AC1065">
        <f t="shared" si="340"/>
        <v>0</v>
      </c>
    </row>
    <row r="1066" spans="1:29" x14ac:dyDescent="0.35">
      <c r="A1066" s="52" t="s">
        <v>122</v>
      </c>
      <c r="B1066" s="55">
        <v>44644</v>
      </c>
      <c r="C1066" s="52">
        <v>7</v>
      </c>
      <c r="D1066" s="52" t="s">
        <v>7</v>
      </c>
      <c r="E1066" s="52" t="s">
        <v>135</v>
      </c>
      <c r="F1066" s="52">
        <v>144.67679340000001</v>
      </c>
      <c r="G1066" s="52">
        <v>-38.202075469999997</v>
      </c>
      <c r="H1066" s="52"/>
      <c r="I1066" s="52"/>
      <c r="J1066" s="52"/>
      <c r="K1066" s="52"/>
      <c r="L1066" s="52"/>
      <c r="M1066" s="52"/>
      <c r="N1066" s="52"/>
      <c r="O1066" s="52"/>
      <c r="P1066" s="52"/>
      <c r="Q1066" s="52"/>
      <c r="R1066" s="52">
        <v>10</v>
      </c>
      <c r="S1066" s="52"/>
      <c r="T1066" s="52"/>
      <c r="U1066" s="52"/>
      <c r="V1066" s="52"/>
      <c r="W1066" s="52"/>
      <c r="X1066" s="52"/>
      <c r="Y1066" s="52">
        <v>0</v>
      </c>
      <c r="Z1066" s="52">
        <v>0</v>
      </c>
      <c r="AA1066" s="52">
        <v>5</v>
      </c>
      <c r="AB1066" s="52">
        <v>0.5</v>
      </c>
      <c r="AC1066">
        <f t="shared" si="340"/>
        <v>0</v>
      </c>
    </row>
    <row r="1067" spans="1:29" x14ac:dyDescent="0.35">
      <c r="A1067" s="52" t="s">
        <v>122</v>
      </c>
      <c r="B1067" s="55">
        <v>44644</v>
      </c>
      <c r="C1067" s="52">
        <v>7</v>
      </c>
      <c r="D1067" s="52" t="s">
        <v>56</v>
      </c>
      <c r="E1067" s="52" t="s">
        <v>136</v>
      </c>
      <c r="F1067" s="52">
        <v>144.6768458</v>
      </c>
      <c r="G1067" s="52">
        <v>-38.20208358</v>
      </c>
      <c r="H1067" s="52" t="s">
        <v>118</v>
      </c>
      <c r="I1067" s="52" t="s">
        <v>118</v>
      </c>
      <c r="J1067" s="52" t="s">
        <v>118</v>
      </c>
      <c r="K1067" s="52" t="s">
        <v>118</v>
      </c>
      <c r="L1067" s="52" t="s">
        <v>118</v>
      </c>
      <c r="M1067" s="52" t="s">
        <v>118</v>
      </c>
      <c r="N1067" s="52" t="s">
        <v>118</v>
      </c>
      <c r="O1067" s="52">
        <v>55</v>
      </c>
      <c r="P1067" s="52">
        <v>30</v>
      </c>
      <c r="Q1067" s="52">
        <v>25</v>
      </c>
      <c r="R1067" s="52">
        <v>12</v>
      </c>
      <c r="S1067" s="52">
        <v>11</v>
      </c>
      <c r="T1067" s="52">
        <v>2</v>
      </c>
      <c r="U1067" s="52">
        <v>2</v>
      </c>
      <c r="V1067" s="52">
        <v>1.65785</v>
      </c>
      <c r="W1067" s="52">
        <v>1.65785E-3</v>
      </c>
      <c r="X1067" s="52">
        <v>0.78217362999999995</v>
      </c>
      <c r="Y1067" s="52">
        <v>2</v>
      </c>
      <c r="Z1067" s="52">
        <v>0</v>
      </c>
      <c r="AA1067" s="52">
        <v>10.25</v>
      </c>
      <c r="AB1067" s="52">
        <v>0</v>
      </c>
      <c r="AC1067">
        <f t="shared" si="340"/>
        <v>1178.0972450961724</v>
      </c>
    </row>
    <row r="1068" spans="1:29" x14ac:dyDescent="0.35">
      <c r="A1068" s="52" t="s">
        <v>122</v>
      </c>
      <c r="B1068" s="55">
        <v>44644</v>
      </c>
      <c r="C1068" s="52">
        <v>7</v>
      </c>
      <c r="D1068" s="52" t="s">
        <v>56</v>
      </c>
      <c r="E1068" s="52" t="s">
        <v>136</v>
      </c>
      <c r="F1068" s="52">
        <v>144.6768458</v>
      </c>
      <c r="G1068" s="52">
        <v>-38.20208358</v>
      </c>
      <c r="H1068" s="52"/>
      <c r="I1068" s="52"/>
      <c r="J1068" s="52"/>
      <c r="K1068" s="52"/>
      <c r="L1068" s="52"/>
      <c r="M1068" s="52"/>
      <c r="N1068" s="52"/>
      <c r="O1068" s="52">
        <v>95</v>
      </c>
      <c r="P1068" s="52">
        <v>60</v>
      </c>
      <c r="Q1068" s="52">
        <v>50</v>
      </c>
      <c r="R1068" s="52">
        <v>15</v>
      </c>
      <c r="S1068" s="52"/>
      <c r="T1068" s="52"/>
      <c r="U1068" s="52"/>
      <c r="V1068" s="52"/>
      <c r="W1068" s="52"/>
      <c r="X1068" s="52"/>
      <c r="Y1068" s="52">
        <v>2</v>
      </c>
      <c r="Z1068" s="52">
        <v>0</v>
      </c>
      <c r="AA1068" s="52">
        <v>10.25</v>
      </c>
      <c r="AB1068" s="52">
        <v>0</v>
      </c>
      <c r="AC1068">
        <f t="shared" si="340"/>
        <v>4712.3889803846896</v>
      </c>
    </row>
    <row r="1069" spans="1:29" x14ac:dyDescent="0.35">
      <c r="A1069" s="52" t="s">
        <v>122</v>
      </c>
      <c r="B1069" s="55">
        <v>44644</v>
      </c>
      <c r="C1069" s="52">
        <v>7</v>
      </c>
      <c r="D1069" s="52" t="s">
        <v>56</v>
      </c>
      <c r="E1069" s="52" t="s">
        <v>136</v>
      </c>
      <c r="F1069" s="52">
        <v>144.6768458</v>
      </c>
      <c r="G1069" s="52">
        <v>-38.20208358</v>
      </c>
      <c r="H1069" s="52"/>
      <c r="I1069" s="52"/>
      <c r="J1069" s="52"/>
      <c r="K1069" s="52"/>
      <c r="L1069" s="52"/>
      <c r="M1069" s="52"/>
      <c r="N1069" s="52"/>
      <c r="O1069" s="52">
        <v>55</v>
      </c>
      <c r="P1069" s="52">
        <v>30</v>
      </c>
      <c r="Q1069" s="52">
        <v>25</v>
      </c>
      <c r="R1069" s="52">
        <v>15</v>
      </c>
      <c r="S1069" s="52"/>
      <c r="T1069" s="52"/>
      <c r="U1069" s="52"/>
      <c r="V1069" s="52"/>
      <c r="W1069" s="52"/>
      <c r="X1069" s="52"/>
      <c r="Y1069" s="52">
        <v>2</v>
      </c>
      <c r="Z1069" s="52">
        <v>0</v>
      </c>
      <c r="AA1069" s="52">
        <v>10.25</v>
      </c>
      <c r="AB1069" s="52">
        <v>0</v>
      </c>
      <c r="AC1069">
        <f t="shared" si="340"/>
        <v>1178.0972450961724</v>
      </c>
    </row>
    <row r="1070" spans="1:29" x14ac:dyDescent="0.35">
      <c r="A1070" s="52" t="s">
        <v>122</v>
      </c>
      <c r="B1070" s="55">
        <v>44644</v>
      </c>
      <c r="C1070" s="52">
        <v>7</v>
      </c>
      <c r="D1070" s="52" t="s">
        <v>56</v>
      </c>
      <c r="E1070" s="52" t="s">
        <v>136</v>
      </c>
      <c r="F1070" s="52">
        <v>144.6768458</v>
      </c>
      <c r="G1070" s="52">
        <v>-38.20208358</v>
      </c>
      <c r="H1070" s="52"/>
      <c r="I1070" s="52"/>
      <c r="J1070" s="52"/>
      <c r="K1070" s="52"/>
      <c r="L1070" s="52"/>
      <c r="M1070" s="52"/>
      <c r="N1070" s="52"/>
      <c r="O1070" s="52">
        <v>95</v>
      </c>
      <c r="P1070" s="52">
        <v>60</v>
      </c>
      <c r="Q1070" s="52">
        <v>50</v>
      </c>
      <c r="R1070" s="52">
        <v>14</v>
      </c>
      <c r="S1070" s="52"/>
      <c r="T1070" s="52"/>
      <c r="U1070" s="52"/>
      <c r="V1070" s="52"/>
      <c r="W1070" s="52"/>
      <c r="X1070" s="52"/>
      <c r="Y1070" s="52">
        <v>2</v>
      </c>
      <c r="Z1070" s="52">
        <v>0</v>
      </c>
      <c r="AA1070" s="52">
        <v>10.25</v>
      </c>
      <c r="AB1070" s="52">
        <v>0</v>
      </c>
      <c r="AC1070">
        <f t="shared" si="340"/>
        <v>4712.3889803846896</v>
      </c>
    </row>
    <row r="1071" spans="1:29" x14ac:dyDescent="0.35">
      <c r="A1071" s="52" t="s">
        <v>122</v>
      </c>
      <c r="B1071" s="55">
        <v>44644</v>
      </c>
      <c r="C1071" s="52">
        <v>7</v>
      </c>
      <c r="D1071" s="52" t="s">
        <v>56</v>
      </c>
      <c r="E1071" s="52" t="s">
        <v>136</v>
      </c>
      <c r="F1071" s="52">
        <v>144.6768458</v>
      </c>
      <c r="G1071" s="52">
        <v>-38.20208358</v>
      </c>
      <c r="H1071" s="52"/>
      <c r="I1071" s="52"/>
      <c r="J1071" s="52"/>
      <c r="K1071" s="52"/>
      <c r="L1071" s="52"/>
      <c r="M1071" s="52"/>
      <c r="N1071" s="52"/>
      <c r="O1071" s="52">
        <v>95</v>
      </c>
      <c r="P1071" s="52">
        <v>60</v>
      </c>
      <c r="Q1071" s="52">
        <v>50</v>
      </c>
      <c r="R1071" s="52">
        <v>14</v>
      </c>
      <c r="S1071" s="52"/>
      <c r="T1071" s="52"/>
      <c r="U1071" s="52"/>
      <c r="V1071" s="52"/>
      <c r="W1071" s="52"/>
      <c r="X1071" s="52"/>
      <c r="Y1071" s="52">
        <v>2</v>
      </c>
      <c r="Z1071" s="52">
        <v>0</v>
      </c>
      <c r="AA1071" s="52">
        <v>10.25</v>
      </c>
      <c r="AB1071" s="52">
        <v>0</v>
      </c>
      <c r="AC1071">
        <f t="shared" si="340"/>
        <v>4712.3889803846896</v>
      </c>
    </row>
    <row r="1072" spans="1:29" x14ac:dyDescent="0.35">
      <c r="A1072" s="52" t="s">
        <v>122</v>
      </c>
      <c r="B1072" s="55">
        <v>44644</v>
      </c>
      <c r="C1072" s="52">
        <v>8</v>
      </c>
      <c r="D1072" s="52" t="s">
        <v>7</v>
      </c>
      <c r="E1072" s="52" t="s">
        <v>137</v>
      </c>
      <c r="F1072" s="52">
        <v>144.67712789999999</v>
      </c>
      <c r="G1072" s="52">
        <v>-38.202202479999997</v>
      </c>
      <c r="H1072" s="52" t="s">
        <v>118</v>
      </c>
      <c r="I1072" s="52" t="s">
        <v>118</v>
      </c>
      <c r="J1072" s="52" t="s">
        <v>118</v>
      </c>
      <c r="K1072" s="52" t="s">
        <v>118</v>
      </c>
      <c r="L1072" s="52" t="s">
        <v>118</v>
      </c>
      <c r="M1072" s="52" t="s">
        <v>118</v>
      </c>
      <c r="N1072" s="52" t="s">
        <v>118</v>
      </c>
      <c r="O1072" s="52">
        <v>45</v>
      </c>
      <c r="P1072" s="52">
        <v>63</v>
      </c>
      <c r="Q1072" s="52">
        <v>60</v>
      </c>
      <c r="R1072" s="52">
        <v>20</v>
      </c>
      <c r="S1072" s="52">
        <v>26</v>
      </c>
      <c r="T1072" s="52">
        <v>12</v>
      </c>
      <c r="U1072" s="52">
        <v>12</v>
      </c>
      <c r="V1072" s="52">
        <v>73.057850000000002</v>
      </c>
      <c r="W1072" s="52">
        <v>7.3057849999999994E-2</v>
      </c>
      <c r="X1072" s="52">
        <v>34.468693629999997</v>
      </c>
      <c r="Y1072" s="52">
        <v>3</v>
      </c>
      <c r="Z1072" s="52">
        <v>0</v>
      </c>
      <c r="AA1072" s="52">
        <v>70</v>
      </c>
      <c r="AB1072" s="52">
        <v>0.75</v>
      </c>
      <c r="AC1072">
        <f t="shared" si="340"/>
        <v>8906.4151729270634</v>
      </c>
    </row>
    <row r="1073" spans="1:29" x14ac:dyDescent="0.35">
      <c r="A1073" s="52" t="s">
        <v>122</v>
      </c>
      <c r="B1073" s="55">
        <v>44644</v>
      </c>
      <c r="C1073" s="52">
        <v>8</v>
      </c>
      <c r="D1073" s="52" t="s">
        <v>7</v>
      </c>
      <c r="E1073" s="52" t="s">
        <v>137</v>
      </c>
      <c r="F1073" s="52">
        <v>144.67712789999999</v>
      </c>
      <c r="G1073" s="52">
        <v>-38.202202479999997</v>
      </c>
      <c r="H1073" s="52"/>
      <c r="I1073" s="52"/>
      <c r="J1073" s="52"/>
      <c r="K1073" s="52"/>
      <c r="L1073" s="52"/>
      <c r="M1073" s="52"/>
      <c r="N1073" s="52"/>
      <c r="O1073" s="52">
        <v>40</v>
      </c>
      <c r="P1073" s="52">
        <v>35</v>
      </c>
      <c r="Q1073" s="52">
        <v>35</v>
      </c>
      <c r="R1073" s="52">
        <v>17</v>
      </c>
      <c r="S1073" s="52">
        <v>29</v>
      </c>
      <c r="T1073" s="52">
        <v>20</v>
      </c>
      <c r="U1073" s="52">
        <v>13</v>
      </c>
      <c r="V1073" s="52">
        <v>132.21785</v>
      </c>
      <c r="W1073" s="52">
        <v>0.13221785</v>
      </c>
      <c r="X1073" s="52">
        <v>62.380381630000002</v>
      </c>
      <c r="Y1073" s="52">
        <v>3</v>
      </c>
      <c r="Z1073" s="52">
        <v>0</v>
      </c>
      <c r="AA1073" s="52">
        <v>70</v>
      </c>
      <c r="AB1073" s="52">
        <v>0.75</v>
      </c>
      <c r="AC1073">
        <f t="shared" si="340"/>
        <v>2886.3382504856222</v>
      </c>
    </row>
    <row r="1074" spans="1:29" x14ac:dyDescent="0.35">
      <c r="A1074" s="52" t="s">
        <v>122</v>
      </c>
      <c r="B1074" s="55">
        <v>44644</v>
      </c>
      <c r="C1074" s="52">
        <v>8</v>
      </c>
      <c r="D1074" s="52" t="s">
        <v>7</v>
      </c>
      <c r="E1074" s="52" t="s">
        <v>137</v>
      </c>
      <c r="F1074" s="52">
        <v>144.67712789999999</v>
      </c>
      <c r="G1074" s="52">
        <v>-38.202202479999997</v>
      </c>
      <c r="H1074" s="52"/>
      <c r="I1074" s="52"/>
      <c r="J1074" s="52"/>
      <c r="K1074" s="52"/>
      <c r="L1074" s="52"/>
      <c r="M1074" s="52"/>
      <c r="N1074" s="52"/>
      <c r="O1074" s="52">
        <v>40</v>
      </c>
      <c r="P1074" s="52">
        <v>25</v>
      </c>
      <c r="Q1074" s="52">
        <v>30</v>
      </c>
      <c r="R1074" s="52">
        <v>18</v>
      </c>
      <c r="S1074" s="52">
        <v>28</v>
      </c>
      <c r="T1074" s="52">
        <v>30</v>
      </c>
      <c r="U1074" s="52">
        <v>15</v>
      </c>
      <c r="V1074" s="52">
        <v>229.11785</v>
      </c>
      <c r="W1074" s="52">
        <v>0.22911785000000001</v>
      </c>
      <c r="X1074" s="52">
        <v>108.0978016</v>
      </c>
      <c r="Y1074" s="52">
        <v>3</v>
      </c>
      <c r="Z1074" s="52">
        <v>0</v>
      </c>
      <c r="AA1074" s="52">
        <v>70</v>
      </c>
      <c r="AB1074" s="52">
        <v>0.75</v>
      </c>
      <c r="AC1074">
        <f t="shared" si="340"/>
        <v>1767.1458676442587</v>
      </c>
    </row>
    <row r="1075" spans="1:29" x14ac:dyDescent="0.35">
      <c r="A1075" s="52" t="s">
        <v>122</v>
      </c>
      <c r="B1075" s="55">
        <v>44644</v>
      </c>
      <c r="C1075" s="52">
        <v>8</v>
      </c>
      <c r="D1075" s="52" t="s">
        <v>7</v>
      </c>
      <c r="E1075" s="52" t="s">
        <v>137</v>
      </c>
      <c r="F1075" s="52">
        <v>144.67712789999999</v>
      </c>
      <c r="G1075" s="52">
        <v>-38.202202479999997</v>
      </c>
      <c r="H1075" s="52"/>
      <c r="I1075" s="52"/>
      <c r="J1075" s="52"/>
      <c r="K1075" s="52"/>
      <c r="L1075" s="52"/>
      <c r="M1075" s="52"/>
      <c r="N1075" s="52"/>
      <c r="O1075" s="52">
        <v>40</v>
      </c>
      <c r="P1075" s="52">
        <v>35</v>
      </c>
      <c r="Q1075" s="52">
        <v>35</v>
      </c>
      <c r="R1075" s="52">
        <v>13</v>
      </c>
      <c r="S1075" s="52"/>
      <c r="T1075" s="52"/>
      <c r="U1075" s="52"/>
      <c r="V1075" s="52"/>
      <c r="W1075" s="52"/>
      <c r="X1075" s="52"/>
      <c r="Y1075" s="52">
        <v>3</v>
      </c>
      <c r="Z1075" s="52">
        <v>0</v>
      </c>
      <c r="AA1075" s="52">
        <v>70</v>
      </c>
      <c r="AB1075" s="52">
        <v>0.75</v>
      </c>
      <c r="AC1075">
        <f t="shared" si="340"/>
        <v>2886.3382504856222</v>
      </c>
    </row>
    <row r="1076" spans="1:29" x14ac:dyDescent="0.35">
      <c r="A1076" s="52" t="s">
        <v>122</v>
      </c>
      <c r="B1076" s="55">
        <v>44644</v>
      </c>
      <c r="C1076" s="52">
        <v>8</v>
      </c>
      <c r="D1076" s="52" t="s">
        <v>7</v>
      </c>
      <c r="E1076" s="52" t="s">
        <v>137</v>
      </c>
      <c r="F1076" s="52">
        <v>144.67712789999999</v>
      </c>
      <c r="G1076" s="52">
        <v>-38.202202479999997</v>
      </c>
      <c r="H1076" s="52"/>
      <c r="I1076" s="52"/>
      <c r="J1076" s="52"/>
      <c r="K1076" s="52"/>
      <c r="L1076" s="52"/>
      <c r="M1076" s="52"/>
      <c r="N1076" s="52"/>
      <c r="O1076" s="52">
        <v>40</v>
      </c>
      <c r="P1076" s="52">
        <v>25</v>
      </c>
      <c r="Q1076" s="52">
        <v>30</v>
      </c>
      <c r="R1076" s="52">
        <v>16</v>
      </c>
      <c r="S1076" s="52"/>
      <c r="T1076" s="52"/>
      <c r="U1076" s="52"/>
      <c r="V1076" s="52"/>
      <c r="W1076" s="52"/>
      <c r="X1076" s="52"/>
      <c r="Y1076" s="52">
        <v>3</v>
      </c>
      <c r="Z1076" s="52">
        <v>0</v>
      </c>
      <c r="AA1076" s="52">
        <v>70</v>
      </c>
      <c r="AB1076" s="52">
        <v>0.75</v>
      </c>
      <c r="AC1076">
        <f t="shared" si="340"/>
        <v>1767.1458676442587</v>
      </c>
    </row>
    <row r="1077" spans="1:29" x14ac:dyDescent="0.35">
      <c r="A1077" s="52" t="s">
        <v>122</v>
      </c>
      <c r="B1077" s="55">
        <v>44644</v>
      </c>
      <c r="C1077" s="52">
        <v>8</v>
      </c>
      <c r="D1077" s="52" t="s">
        <v>56</v>
      </c>
      <c r="E1077" s="52" t="s">
        <v>138</v>
      </c>
      <c r="F1077" s="52">
        <v>144.6771708</v>
      </c>
      <c r="G1077" s="52">
        <v>-38.202226789999997</v>
      </c>
      <c r="H1077" s="52" t="s">
        <v>118</v>
      </c>
      <c r="I1077" s="52" t="s">
        <v>118</v>
      </c>
      <c r="J1077" s="52" t="s">
        <v>118</v>
      </c>
      <c r="K1077" s="52" t="s">
        <v>118</v>
      </c>
      <c r="L1077" s="52" t="s">
        <v>118</v>
      </c>
      <c r="M1077" s="52" t="s">
        <v>118</v>
      </c>
      <c r="N1077" s="52" t="s">
        <v>118</v>
      </c>
      <c r="O1077" s="52">
        <v>50</v>
      </c>
      <c r="P1077" s="52">
        <v>40</v>
      </c>
      <c r="Q1077" s="52">
        <v>30</v>
      </c>
      <c r="R1077" s="52">
        <v>16</v>
      </c>
      <c r="S1077" s="52">
        <v>20</v>
      </c>
      <c r="T1077" s="52">
        <v>8</v>
      </c>
      <c r="U1077" s="52">
        <v>6</v>
      </c>
      <c r="V1077" s="52">
        <v>24.097850000000001</v>
      </c>
      <c r="W1077" s="52">
        <v>2.4097850000000001E-2</v>
      </c>
      <c r="X1077" s="52">
        <v>11.369365630000001</v>
      </c>
      <c r="Y1077" s="52">
        <v>1</v>
      </c>
      <c r="Z1077" s="52">
        <v>0</v>
      </c>
      <c r="AA1077" s="52">
        <v>72.5</v>
      </c>
      <c r="AB1077" s="52">
        <v>3</v>
      </c>
      <c r="AC1077">
        <f t="shared" si="340"/>
        <v>942.47779607693792</v>
      </c>
    </row>
    <row r="1078" spans="1:29" x14ac:dyDescent="0.35">
      <c r="A1078" s="52" t="s">
        <v>122</v>
      </c>
      <c r="B1078" s="55">
        <v>44644</v>
      </c>
      <c r="C1078" s="52">
        <v>8</v>
      </c>
      <c r="D1078" s="52" t="s">
        <v>56</v>
      </c>
      <c r="E1078" s="52" t="s">
        <v>138</v>
      </c>
      <c r="F1078" s="52">
        <v>144.6771708</v>
      </c>
      <c r="G1078" s="52">
        <v>-38.202226789999997</v>
      </c>
      <c r="H1078" s="52"/>
      <c r="I1078" s="52"/>
      <c r="J1078" s="52"/>
      <c r="K1078" s="52"/>
      <c r="L1078" s="52"/>
      <c r="M1078" s="52"/>
      <c r="N1078" s="52"/>
      <c r="O1078" s="52">
        <v>50</v>
      </c>
      <c r="P1078" s="52">
        <v>40</v>
      </c>
      <c r="Q1078" s="52">
        <v>30</v>
      </c>
      <c r="R1078" s="52">
        <v>19</v>
      </c>
      <c r="S1078" s="52">
        <v>33</v>
      </c>
      <c r="T1078" s="52">
        <v>12</v>
      </c>
      <c r="U1078" s="52">
        <v>13</v>
      </c>
      <c r="V1078" s="52">
        <v>79.177850000000007</v>
      </c>
      <c r="W1078" s="52">
        <v>7.9177849999999994E-2</v>
      </c>
      <c r="X1078" s="52">
        <v>37.356109629999999</v>
      </c>
      <c r="Y1078" s="52">
        <v>1</v>
      </c>
      <c r="Z1078" s="52">
        <v>0</v>
      </c>
      <c r="AA1078" s="52">
        <v>72.5</v>
      </c>
      <c r="AB1078" s="52">
        <v>3</v>
      </c>
      <c r="AC1078">
        <f t="shared" si="340"/>
        <v>942.47779607693792</v>
      </c>
    </row>
    <row r="1079" spans="1:29" x14ac:dyDescent="0.35">
      <c r="A1079" s="52" t="s">
        <v>122</v>
      </c>
      <c r="B1079" s="55">
        <v>44644</v>
      </c>
      <c r="C1079" s="52">
        <v>8</v>
      </c>
      <c r="D1079" s="52" t="s">
        <v>56</v>
      </c>
      <c r="E1079" s="52" t="s">
        <v>138</v>
      </c>
      <c r="F1079" s="52">
        <v>144.6771708</v>
      </c>
      <c r="G1079" s="52">
        <v>-38.202226789999997</v>
      </c>
      <c r="H1079" s="52"/>
      <c r="I1079" s="52"/>
      <c r="J1079" s="52"/>
      <c r="K1079" s="52"/>
      <c r="L1079" s="52"/>
      <c r="M1079" s="52"/>
      <c r="N1079" s="52"/>
      <c r="O1079" s="52">
        <v>50</v>
      </c>
      <c r="P1079" s="52">
        <v>40</v>
      </c>
      <c r="Q1079" s="52">
        <v>30</v>
      </c>
      <c r="R1079" s="52">
        <v>15</v>
      </c>
      <c r="S1079" s="52">
        <v>12</v>
      </c>
      <c r="T1079" s="52">
        <v>8</v>
      </c>
      <c r="U1079" s="52">
        <v>9</v>
      </c>
      <c r="V1079" s="52">
        <v>36.337850000000003</v>
      </c>
      <c r="W1079" s="52">
        <v>3.6337849999999998E-2</v>
      </c>
      <c r="X1079" s="52">
        <v>17.144197630000001</v>
      </c>
      <c r="Y1079" s="52">
        <v>1</v>
      </c>
      <c r="Z1079" s="52">
        <v>0</v>
      </c>
      <c r="AA1079" s="52">
        <v>72.5</v>
      </c>
      <c r="AB1079" s="52">
        <v>3</v>
      </c>
      <c r="AC1079">
        <f t="shared" si="340"/>
        <v>942.47779607693792</v>
      </c>
    </row>
    <row r="1080" spans="1:29" x14ac:dyDescent="0.35">
      <c r="A1080" s="52" t="s">
        <v>122</v>
      </c>
      <c r="B1080" s="55">
        <v>44644</v>
      </c>
      <c r="C1080" s="52">
        <v>8</v>
      </c>
      <c r="D1080" s="52" t="s">
        <v>56</v>
      </c>
      <c r="E1080" s="52" t="s">
        <v>138</v>
      </c>
      <c r="F1080" s="52">
        <v>144.6771708</v>
      </c>
      <c r="G1080" s="52">
        <v>-38.202226789999997</v>
      </c>
      <c r="H1080" s="52"/>
      <c r="I1080" s="52"/>
      <c r="J1080" s="52"/>
      <c r="K1080" s="52"/>
      <c r="L1080" s="52"/>
      <c r="M1080" s="52"/>
      <c r="N1080" s="52"/>
      <c r="O1080" s="52">
        <v>50</v>
      </c>
      <c r="P1080" s="52">
        <v>40</v>
      </c>
      <c r="Q1080" s="52">
        <v>30</v>
      </c>
      <c r="R1080" s="52">
        <v>16</v>
      </c>
      <c r="S1080" s="52">
        <v>14</v>
      </c>
      <c r="T1080" s="52">
        <v>10</v>
      </c>
      <c r="U1080" s="52">
        <v>13</v>
      </c>
      <c r="V1080" s="52">
        <v>65.917850000000001</v>
      </c>
      <c r="W1080" s="52">
        <v>6.591785E-2</v>
      </c>
      <c r="X1080" s="52">
        <v>31.10004163</v>
      </c>
      <c r="Y1080" s="52">
        <v>1</v>
      </c>
      <c r="Z1080" s="52">
        <v>0</v>
      </c>
      <c r="AA1080" s="52">
        <v>72.5</v>
      </c>
      <c r="AB1080" s="52">
        <v>3</v>
      </c>
      <c r="AC1080">
        <f t="shared" si="340"/>
        <v>942.47779607693792</v>
      </c>
    </row>
    <row r="1081" spans="1:29" x14ac:dyDescent="0.35">
      <c r="A1081" s="52" t="s">
        <v>122</v>
      </c>
      <c r="B1081" s="55">
        <v>44644</v>
      </c>
      <c r="C1081" s="52">
        <v>8</v>
      </c>
      <c r="D1081" s="52" t="s">
        <v>56</v>
      </c>
      <c r="E1081" s="52" t="s">
        <v>138</v>
      </c>
      <c r="F1081" s="52">
        <v>144.6771708</v>
      </c>
      <c r="G1081" s="52">
        <v>-38.202226789999997</v>
      </c>
      <c r="H1081" s="52"/>
      <c r="I1081" s="52"/>
      <c r="J1081" s="52"/>
      <c r="K1081" s="52"/>
      <c r="L1081" s="52"/>
      <c r="M1081" s="52"/>
      <c r="N1081" s="52"/>
      <c r="O1081" s="52">
        <v>50</v>
      </c>
      <c r="P1081" s="52">
        <v>40</v>
      </c>
      <c r="Q1081" s="52">
        <v>30</v>
      </c>
      <c r="R1081" s="52">
        <v>12</v>
      </c>
      <c r="S1081" s="52">
        <v>17</v>
      </c>
      <c r="T1081" s="52">
        <v>8</v>
      </c>
      <c r="U1081" s="52">
        <v>10</v>
      </c>
      <c r="V1081" s="52">
        <v>40.417850000000001</v>
      </c>
      <c r="W1081" s="52">
        <v>4.0417849999999998E-2</v>
      </c>
      <c r="X1081" s="52">
        <v>19.069141630000001</v>
      </c>
      <c r="Y1081" s="52">
        <v>1</v>
      </c>
      <c r="Z1081" s="52">
        <v>0</v>
      </c>
      <c r="AA1081" s="52">
        <v>72.5</v>
      </c>
      <c r="AB1081" s="52">
        <v>3</v>
      </c>
      <c r="AC1081">
        <f t="shared" si="340"/>
        <v>942.47779607693792</v>
      </c>
    </row>
    <row r="1082" spans="1:29" x14ac:dyDescent="0.35">
      <c r="A1082" s="52" t="s">
        <v>122</v>
      </c>
      <c r="B1082" s="55">
        <v>44644</v>
      </c>
      <c r="C1082" s="52">
        <v>9</v>
      </c>
      <c r="D1082" s="52" t="s">
        <v>7</v>
      </c>
      <c r="E1082" s="52" t="s">
        <v>139</v>
      </c>
      <c r="F1082" s="52">
        <v>144.67695739999999</v>
      </c>
      <c r="G1082" s="52">
        <v>-38.201926139999998</v>
      </c>
      <c r="H1082" s="52" t="s">
        <v>118</v>
      </c>
      <c r="I1082" s="52" t="s">
        <v>118</v>
      </c>
      <c r="J1082" s="52" t="s">
        <v>118</v>
      </c>
      <c r="K1082" s="52" t="s">
        <v>118</v>
      </c>
      <c r="L1082" s="52" t="s">
        <v>118</v>
      </c>
      <c r="M1082" s="52" t="s">
        <v>118</v>
      </c>
      <c r="N1082" s="52" t="s">
        <v>118</v>
      </c>
      <c r="O1082" s="52">
        <v>90</v>
      </c>
      <c r="P1082" s="52">
        <v>60</v>
      </c>
      <c r="Q1082" s="52">
        <v>40</v>
      </c>
      <c r="R1082" s="52">
        <v>18</v>
      </c>
      <c r="S1082" s="52" t="s">
        <v>118</v>
      </c>
      <c r="T1082" s="52" t="s">
        <v>118</v>
      </c>
      <c r="U1082" s="52" t="s">
        <v>118</v>
      </c>
      <c r="V1082" s="52" t="s">
        <v>118</v>
      </c>
      <c r="W1082" s="52" t="s">
        <v>118</v>
      </c>
      <c r="X1082" s="52" t="s">
        <v>118</v>
      </c>
      <c r="Y1082" s="52">
        <v>12</v>
      </c>
      <c r="Z1082" s="52">
        <v>0</v>
      </c>
      <c r="AA1082" s="52">
        <v>48.75</v>
      </c>
      <c r="AB1082" s="52">
        <v>0</v>
      </c>
      <c r="AC1082">
        <f t="shared" si="340"/>
        <v>22619.46710584651</v>
      </c>
    </row>
    <row r="1083" spans="1:29" x14ac:dyDescent="0.35">
      <c r="A1083" s="52" t="s">
        <v>122</v>
      </c>
      <c r="B1083" s="55">
        <v>44644</v>
      </c>
      <c r="C1083" s="52">
        <v>9</v>
      </c>
      <c r="D1083" s="52" t="s">
        <v>7</v>
      </c>
      <c r="E1083" s="52" t="s">
        <v>139</v>
      </c>
      <c r="F1083" s="52">
        <v>144.67695739999999</v>
      </c>
      <c r="G1083" s="52">
        <v>-38.201926139999998</v>
      </c>
      <c r="H1083" s="52"/>
      <c r="I1083" s="52"/>
      <c r="J1083" s="52"/>
      <c r="K1083" s="52"/>
      <c r="L1083" s="52"/>
      <c r="M1083" s="52"/>
      <c r="N1083" s="52"/>
      <c r="O1083" s="52">
        <v>80</v>
      </c>
      <c r="P1083" s="52">
        <v>40</v>
      </c>
      <c r="Q1083" s="52">
        <v>60</v>
      </c>
      <c r="R1083" s="52">
        <v>22</v>
      </c>
      <c r="S1083" s="52"/>
      <c r="T1083" s="52"/>
      <c r="U1083" s="52"/>
      <c r="V1083" s="52"/>
      <c r="W1083" s="52"/>
      <c r="X1083" s="52"/>
      <c r="Y1083" s="52">
        <v>12</v>
      </c>
      <c r="Z1083" s="52">
        <v>0</v>
      </c>
      <c r="AA1083" s="52">
        <v>48.75</v>
      </c>
      <c r="AB1083" s="52">
        <v>0</v>
      </c>
      <c r="AC1083">
        <f t="shared" si="340"/>
        <v>22619.46710584651</v>
      </c>
    </row>
    <row r="1084" spans="1:29" x14ac:dyDescent="0.35">
      <c r="A1084" s="52" t="s">
        <v>122</v>
      </c>
      <c r="B1084" s="55">
        <v>44644</v>
      </c>
      <c r="C1084" s="52">
        <v>9</v>
      </c>
      <c r="D1084" s="52" t="s">
        <v>7</v>
      </c>
      <c r="E1084" s="52" t="s">
        <v>139</v>
      </c>
      <c r="F1084" s="52">
        <v>144.67695739999999</v>
      </c>
      <c r="G1084" s="52">
        <v>-38.201926139999998</v>
      </c>
      <c r="H1084" s="52"/>
      <c r="I1084" s="52"/>
      <c r="J1084" s="52"/>
      <c r="K1084" s="52"/>
      <c r="L1084" s="52"/>
      <c r="M1084" s="52"/>
      <c r="N1084" s="52"/>
      <c r="O1084" s="52">
        <v>90</v>
      </c>
      <c r="P1084" s="52">
        <v>40</v>
      </c>
      <c r="Q1084" s="52">
        <v>40</v>
      </c>
      <c r="R1084" s="52">
        <v>23</v>
      </c>
      <c r="S1084" s="52"/>
      <c r="T1084" s="52"/>
      <c r="U1084" s="52"/>
      <c r="V1084" s="52"/>
      <c r="W1084" s="52"/>
      <c r="X1084" s="52"/>
      <c r="Y1084" s="52">
        <v>12</v>
      </c>
      <c r="Z1084" s="52">
        <v>0</v>
      </c>
      <c r="AA1084" s="52">
        <v>48.75</v>
      </c>
      <c r="AB1084" s="52">
        <v>0</v>
      </c>
      <c r="AC1084">
        <f t="shared" si="340"/>
        <v>15079.644737231007</v>
      </c>
    </row>
    <row r="1085" spans="1:29" x14ac:dyDescent="0.35">
      <c r="A1085" s="52" t="s">
        <v>122</v>
      </c>
      <c r="B1085" s="55">
        <v>44644</v>
      </c>
      <c r="C1085" s="52">
        <v>9</v>
      </c>
      <c r="D1085" s="52" t="s">
        <v>7</v>
      </c>
      <c r="E1085" s="52" t="s">
        <v>139</v>
      </c>
      <c r="F1085" s="52">
        <v>144.67695739999999</v>
      </c>
      <c r="G1085" s="52">
        <v>-38.201926139999998</v>
      </c>
      <c r="H1085" s="52"/>
      <c r="I1085" s="52"/>
      <c r="J1085" s="52"/>
      <c r="K1085" s="52"/>
      <c r="L1085" s="52"/>
      <c r="M1085" s="52"/>
      <c r="N1085" s="52"/>
      <c r="O1085" s="52">
        <v>60</v>
      </c>
      <c r="P1085" s="52">
        <v>35</v>
      </c>
      <c r="Q1085" s="52">
        <v>25</v>
      </c>
      <c r="R1085" s="52">
        <v>20</v>
      </c>
      <c r="S1085" s="52"/>
      <c r="T1085" s="52"/>
      <c r="U1085" s="52"/>
      <c r="V1085" s="52"/>
      <c r="W1085" s="52"/>
      <c r="X1085" s="52"/>
      <c r="Y1085" s="52">
        <v>12</v>
      </c>
      <c r="Z1085" s="52">
        <v>0</v>
      </c>
      <c r="AA1085" s="52">
        <v>48.75</v>
      </c>
      <c r="AB1085" s="52">
        <v>0</v>
      </c>
      <c r="AC1085">
        <f t="shared" si="340"/>
        <v>8246.6807156732066</v>
      </c>
    </row>
    <row r="1086" spans="1:29" x14ac:dyDescent="0.35">
      <c r="A1086" s="52" t="s">
        <v>122</v>
      </c>
      <c r="B1086" s="55">
        <v>44644</v>
      </c>
      <c r="C1086" s="52">
        <v>9</v>
      </c>
      <c r="D1086" s="52" t="s">
        <v>7</v>
      </c>
      <c r="E1086" s="52" t="s">
        <v>139</v>
      </c>
      <c r="F1086" s="52">
        <v>144.67695739999999</v>
      </c>
      <c r="G1086" s="52">
        <v>-38.201926139999998</v>
      </c>
      <c r="H1086" s="52"/>
      <c r="I1086" s="52"/>
      <c r="J1086" s="52"/>
      <c r="K1086" s="52"/>
      <c r="L1086" s="52"/>
      <c r="M1086" s="52"/>
      <c r="N1086" s="52"/>
      <c r="O1086" s="52">
        <v>90</v>
      </c>
      <c r="P1086" s="52">
        <v>60</v>
      </c>
      <c r="Q1086" s="52">
        <v>80</v>
      </c>
      <c r="R1086" s="52">
        <v>18</v>
      </c>
      <c r="S1086" s="52"/>
      <c r="T1086" s="52"/>
      <c r="U1086" s="52"/>
      <c r="V1086" s="52"/>
      <c r="W1086" s="52"/>
      <c r="X1086" s="52"/>
      <c r="Y1086" s="52">
        <v>12</v>
      </c>
      <c r="Z1086" s="52">
        <v>0</v>
      </c>
      <c r="AA1086" s="52">
        <v>48.75</v>
      </c>
      <c r="AB1086" s="52">
        <v>0</v>
      </c>
      <c r="AC1086">
        <f t="shared" si="340"/>
        <v>45238.93421169302</v>
      </c>
    </row>
    <row r="1087" spans="1:29" x14ac:dyDescent="0.35">
      <c r="A1087" s="52" t="s">
        <v>122</v>
      </c>
      <c r="B1087" s="55">
        <v>44644</v>
      </c>
      <c r="C1087" s="52">
        <v>9</v>
      </c>
      <c r="D1087" s="52" t="s">
        <v>56</v>
      </c>
      <c r="E1087" s="52" t="s">
        <v>140</v>
      </c>
      <c r="F1087" s="52">
        <v>144.6770089</v>
      </c>
      <c r="G1087" s="52">
        <v>-38.201946390000003</v>
      </c>
      <c r="H1087" s="52" t="s">
        <v>118</v>
      </c>
      <c r="I1087" s="52" t="s">
        <v>118</v>
      </c>
      <c r="J1087" s="52" t="s">
        <v>118</v>
      </c>
      <c r="K1087" s="52" t="s">
        <v>118</v>
      </c>
      <c r="L1087" s="52" t="s">
        <v>118</v>
      </c>
      <c r="M1087" s="52" t="s">
        <v>118</v>
      </c>
      <c r="N1087" s="52" t="s">
        <v>118</v>
      </c>
      <c r="O1087" s="52">
        <v>110</v>
      </c>
      <c r="P1087" s="52">
        <v>110</v>
      </c>
      <c r="Q1087" s="52">
        <v>100</v>
      </c>
      <c r="R1087" s="52">
        <v>24</v>
      </c>
      <c r="S1087" s="52" t="s">
        <v>118</v>
      </c>
      <c r="T1087" s="52" t="s">
        <v>118</v>
      </c>
      <c r="U1087" s="52" t="s">
        <v>118</v>
      </c>
      <c r="V1087" s="52" t="s">
        <v>118</v>
      </c>
      <c r="W1087" s="52" t="s">
        <v>118</v>
      </c>
      <c r="X1087" s="52" t="s">
        <v>118</v>
      </c>
      <c r="Y1087" s="52">
        <v>6</v>
      </c>
      <c r="Z1087" s="52">
        <v>0</v>
      </c>
      <c r="AA1087" s="52">
        <v>57.5</v>
      </c>
      <c r="AB1087" s="52">
        <v>0</v>
      </c>
      <c r="AC1087">
        <f t="shared" si="340"/>
        <v>51836.278784231588</v>
      </c>
    </row>
    <row r="1088" spans="1:29" x14ac:dyDescent="0.35">
      <c r="A1088" s="52" t="s">
        <v>122</v>
      </c>
      <c r="B1088" s="55">
        <v>44644</v>
      </c>
      <c r="C1088" s="52">
        <v>9</v>
      </c>
      <c r="D1088" s="52" t="s">
        <v>56</v>
      </c>
      <c r="E1088" s="52" t="s">
        <v>140</v>
      </c>
      <c r="F1088" s="52">
        <v>144.6770089</v>
      </c>
      <c r="G1088" s="52">
        <v>-38.201946390000003</v>
      </c>
      <c r="H1088" s="52"/>
      <c r="I1088" s="52"/>
      <c r="J1088" s="52"/>
      <c r="K1088" s="52"/>
      <c r="L1088" s="52"/>
      <c r="M1088" s="52"/>
      <c r="N1088" s="52"/>
      <c r="O1088" s="52">
        <v>90</v>
      </c>
      <c r="P1088" s="52">
        <v>70</v>
      </c>
      <c r="Q1088" s="52">
        <v>70</v>
      </c>
      <c r="R1088" s="52">
        <v>12</v>
      </c>
      <c r="S1088" s="52"/>
      <c r="T1088" s="52"/>
      <c r="U1088" s="52"/>
      <c r="V1088" s="52"/>
      <c r="W1088" s="52"/>
      <c r="X1088" s="52"/>
      <c r="Y1088" s="52">
        <v>6</v>
      </c>
      <c r="Z1088" s="52">
        <v>0</v>
      </c>
      <c r="AA1088" s="52">
        <v>57.5</v>
      </c>
      <c r="AB1088" s="52">
        <v>0</v>
      </c>
      <c r="AC1088">
        <f t="shared" si="340"/>
        <v>23090.706003884978</v>
      </c>
    </row>
    <row r="1089" spans="1:29" x14ac:dyDescent="0.35">
      <c r="A1089" s="52" t="s">
        <v>122</v>
      </c>
      <c r="B1089" s="55">
        <v>44644</v>
      </c>
      <c r="C1089" s="52">
        <v>9</v>
      </c>
      <c r="D1089" s="52" t="s">
        <v>56</v>
      </c>
      <c r="E1089" s="52" t="s">
        <v>140</v>
      </c>
      <c r="F1089" s="52">
        <v>144.6770089</v>
      </c>
      <c r="G1089" s="52">
        <v>-38.201946390000003</v>
      </c>
      <c r="H1089" s="52"/>
      <c r="I1089" s="52"/>
      <c r="J1089" s="52"/>
      <c r="K1089" s="52"/>
      <c r="L1089" s="52"/>
      <c r="M1089" s="52"/>
      <c r="N1089" s="52"/>
      <c r="O1089" s="52">
        <v>80</v>
      </c>
      <c r="P1089" s="52">
        <v>60</v>
      </c>
      <c r="Q1089" s="52">
        <v>66</v>
      </c>
      <c r="R1089" s="52">
        <v>14</v>
      </c>
      <c r="S1089" s="52"/>
      <c r="T1089" s="52"/>
      <c r="U1089" s="52"/>
      <c r="V1089" s="52"/>
      <c r="W1089" s="52"/>
      <c r="X1089" s="52"/>
      <c r="Y1089" s="52">
        <v>6</v>
      </c>
      <c r="Z1089" s="52">
        <v>0</v>
      </c>
      <c r="AA1089" s="52">
        <v>57.5</v>
      </c>
      <c r="AB1089" s="52">
        <v>0</v>
      </c>
      <c r="AC1089">
        <f t="shared" si="340"/>
        <v>18661.060362323373</v>
      </c>
    </row>
    <row r="1090" spans="1:29" x14ac:dyDescent="0.35">
      <c r="A1090" s="52" t="s">
        <v>122</v>
      </c>
      <c r="B1090" s="55">
        <v>44644</v>
      </c>
      <c r="C1090" s="52">
        <v>9</v>
      </c>
      <c r="D1090" s="52" t="s">
        <v>56</v>
      </c>
      <c r="E1090" s="52" t="s">
        <v>140</v>
      </c>
      <c r="F1090" s="52">
        <v>144.6770089</v>
      </c>
      <c r="G1090" s="52">
        <v>-38.201946390000003</v>
      </c>
      <c r="H1090" s="52"/>
      <c r="I1090" s="52"/>
      <c r="J1090" s="52"/>
      <c r="K1090" s="52"/>
      <c r="L1090" s="52"/>
      <c r="M1090" s="52"/>
      <c r="N1090" s="52"/>
      <c r="O1090" s="52">
        <v>110</v>
      </c>
      <c r="P1090" s="52">
        <v>40</v>
      </c>
      <c r="Q1090" s="52">
        <v>30</v>
      </c>
      <c r="R1090" s="52">
        <v>10</v>
      </c>
      <c r="S1090" s="52"/>
      <c r="T1090" s="52"/>
      <c r="U1090" s="52"/>
      <c r="V1090" s="52"/>
      <c r="W1090" s="52"/>
      <c r="X1090" s="52"/>
      <c r="Y1090" s="52">
        <v>6</v>
      </c>
      <c r="Z1090" s="52">
        <v>0</v>
      </c>
      <c r="AA1090" s="52">
        <v>57.5</v>
      </c>
      <c r="AB1090" s="52">
        <v>0</v>
      </c>
      <c r="AC1090">
        <f t="shared" si="340"/>
        <v>5654.8667764616275</v>
      </c>
    </row>
    <row r="1091" spans="1:29" x14ac:dyDescent="0.35">
      <c r="A1091" s="52" t="s">
        <v>122</v>
      </c>
      <c r="B1091" s="55">
        <v>44644</v>
      </c>
      <c r="C1091" s="52">
        <v>9</v>
      </c>
      <c r="D1091" s="52" t="s">
        <v>56</v>
      </c>
      <c r="E1091" s="52" t="s">
        <v>140</v>
      </c>
      <c r="F1091" s="52">
        <v>144.6770089</v>
      </c>
      <c r="G1091" s="52">
        <v>-38.201946390000003</v>
      </c>
      <c r="H1091" s="52"/>
      <c r="I1091" s="52"/>
      <c r="J1091" s="52"/>
      <c r="K1091" s="52"/>
      <c r="L1091" s="52"/>
      <c r="M1091" s="52"/>
      <c r="N1091" s="52"/>
      <c r="O1091" s="52">
        <v>95</v>
      </c>
      <c r="P1091" s="52">
        <v>80</v>
      </c>
      <c r="Q1091" s="52">
        <v>80</v>
      </c>
      <c r="R1091" s="52">
        <v>38</v>
      </c>
      <c r="S1091" s="52"/>
      <c r="T1091" s="52"/>
      <c r="U1091" s="52"/>
      <c r="V1091" s="52"/>
      <c r="W1091" s="52"/>
      <c r="X1091" s="52"/>
      <c r="Y1091" s="52">
        <v>6</v>
      </c>
      <c r="Z1091" s="52">
        <v>0</v>
      </c>
      <c r="AA1091" s="52">
        <v>57.5</v>
      </c>
      <c r="AB1091" s="52">
        <v>0</v>
      </c>
      <c r="AC1091">
        <f t="shared" ref="AC1091:AC1131" si="341">Y1091*(P1091/2)*(Q1091/2)*PI()</f>
        <v>30159.289474462013</v>
      </c>
    </row>
    <row r="1092" spans="1:29" x14ac:dyDescent="0.35">
      <c r="A1092" s="52" t="s">
        <v>122</v>
      </c>
      <c r="B1092" s="55">
        <v>44644</v>
      </c>
      <c r="C1092" s="52">
        <v>10</v>
      </c>
      <c r="D1092" s="52" t="s">
        <v>7</v>
      </c>
      <c r="E1092" s="52" t="s">
        <v>141</v>
      </c>
      <c r="F1092" s="52">
        <v>144.67732190000001</v>
      </c>
      <c r="G1092" s="52">
        <v>-38.202087779999999</v>
      </c>
      <c r="H1092" s="52" t="s">
        <v>118</v>
      </c>
      <c r="I1092" s="52" t="s">
        <v>118</v>
      </c>
      <c r="J1092" s="52" t="s">
        <v>118</v>
      </c>
      <c r="K1092" s="52" t="s">
        <v>118</v>
      </c>
      <c r="L1092" s="52" t="s">
        <v>118</v>
      </c>
      <c r="M1092" s="52" t="s">
        <v>118</v>
      </c>
      <c r="N1092" s="52" t="s">
        <v>118</v>
      </c>
      <c r="O1092" s="52">
        <v>90</v>
      </c>
      <c r="P1092" s="52">
        <v>60</v>
      </c>
      <c r="Q1092" s="52">
        <v>50</v>
      </c>
      <c r="R1092" s="52">
        <v>50</v>
      </c>
      <c r="S1092" s="52" t="s">
        <v>118</v>
      </c>
      <c r="T1092" s="52" t="s">
        <v>118</v>
      </c>
      <c r="U1092" s="52" t="s">
        <v>118</v>
      </c>
      <c r="V1092" s="52" t="s">
        <v>118</v>
      </c>
      <c r="W1092" s="52" t="s">
        <v>118</v>
      </c>
      <c r="X1092" s="52" t="s">
        <v>118</v>
      </c>
      <c r="Y1092" s="52">
        <v>13</v>
      </c>
      <c r="Z1092" s="52">
        <v>0</v>
      </c>
      <c r="AA1092" s="52">
        <v>27.5</v>
      </c>
      <c r="AB1092" s="52">
        <v>0</v>
      </c>
      <c r="AC1092">
        <f t="shared" si="341"/>
        <v>30630.528372500485</v>
      </c>
    </row>
    <row r="1093" spans="1:29" x14ac:dyDescent="0.35">
      <c r="A1093" s="52" t="s">
        <v>122</v>
      </c>
      <c r="B1093" s="55">
        <v>44644</v>
      </c>
      <c r="C1093" s="52">
        <v>10</v>
      </c>
      <c r="D1093" s="52" t="s">
        <v>7</v>
      </c>
      <c r="E1093" s="52" t="s">
        <v>141</v>
      </c>
      <c r="F1093" s="52">
        <v>144.67732190000001</v>
      </c>
      <c r="G1093" s="52">
        <v>-38.202087779999999</v>
      </c>
      <c r="H1093" s="52"/>
      <c r="I1093" s="52"/>
      <c r="J1093" s="52"/>
      <c r="K1093" s="52"/>
      <c r="L1093" s="52"/>
      <c r="M1093" s="52"/>
      <c r="N1093" s="52"/>
      <c r="O1093" s="52">
        <v>70</v>
      </c>
      <c r="P1093" s="52">
        <v>50</v>
      </c>
      <c r="Q1093" s="52">
        <v>55</v>
      </c>
      <c r="R1093" s="52">
        <v>20</v>
      </c>
      <c r="S1093" s="52"/>
      <c r="T1093" s="52"/>
      <c r="U1093" s="52"/>
      <c r="V1093" s="52"/>
      <c r="W1093" s="52"/>
      <c r="X1093" s="52"/>
      <c r="Y1093" s="52">
        <v>13</v>
      </c>
      <c r="Z1093" s="52">
        <v>0</v>
      </c>
      <c r="AA1093" s="52">
        <v>27.5</v>
      </c>
      <c r="AB1093" s="52">
        <v>0</v>
      </c>
      <c r="AC1093">
        <f t="shared" si="341"/>
        <v>28077.984341458778</v>
      </c>
    </row>
    <row r="1094" spans="1:29" x14ac:dyDescent="0.35">
      <c r="A1094" s="52" t="s">
        <v>122</v>
      </c>
      <c r="B1094" s="55">
        <v>44644</v>
      </c>
      <c r="C1094" s="52">
        <v>10</v>
      </c>
      <c r="D1094" s="52" t="s">
        <v>7</v>
      </c>
      <c r="E1094" s="52" t="s">
        <v>141</v>
      </c>
      <c r="F1094" s="52">
        <v>144.67732190000001</v>
      </c>
      <c r="G1094" s="52">
        <v>-38.202087779999999</v>
      </c>
      <c r="H1094" s="52"/>
      <c r="I1094" s="52"/>
      <c r="J1094" s="52"/>
      <c r="K1094" s="52"/>
      <c r="L1094" s="52"/>
      <c r="M1094" s="52"/>
      <c r="N1094" s="52"/>
      <c r="O1094" s="52">
        <v>70</v>
      </c>
      <c r="P1094" s="52">
        <v>40</v>
      </c>
      <c r="Q1094" s="52">
        <v>40</v>
      </c>
      <c r="R1094" s="52">
        <v>21</v>
      </c>
      <c r="S1094" s="52"/>
      <c r="T1094" s="52"/>
      <c r="U1094" s="52"/>
      <c r="V1094" s="52"/>
      <c r="W1094" s="52"/>
      <c r="X1094" s="52"/>
      <c r="Y1094" s="52">
        <v>13</v>
      </c>
      <c r="Z1094" s="52">
        <v>0</v>
      </c>
      <c r="AA1094" s="52">
        <v>27.5</v>
      </c>
      <c r="AB1094" s="52">
        <v>0</v>
      </c>
      <c r="AC1094">
        <f t="shared" si="341"/>
        <v>16336.281798666923</v>
      </c>
    </row>
    <row r="1095" spans="1:29" x14ac:dyDescent="0.35">
      <c r="A1095" s="52" t="s">
        <v>122</v>
      </c>
      <c r="B1095" s="55">
        <v>44644</v>
      </c>
      <c r="C1095" s="52">
        <v>10</v>
      </c>
      <c r="D1095" s="52" t="s">
        <v>7</v>
      </c>
      <c r="E1095" s="52" t="s">
        <v>141</v>
      </c>
      <c r="F1095" s="52">
        <v>144.67732190000001</v>
      </c>
      <c r="G1095" s="52">
        <v>-38.202087779999999</v>
      </c>
      <c r="H1095" s="52"/>
      <c r="I1095" s="52"/>
      <c r="J1095" s="52"/>
      <c r="K1095" s="52"/>
      <c r="L1095" s="52"/>
      <c r="M1095" s="52"/>
      <c r="N1095" s="52"/>
      <c r="O1095" s="52">
        <v>90</v>
      </c>
      <c r="P1095" s="52">
        <v>70</v>
      </c>
      <c r="Q1095" s="52">
        <v>70</v>
      </c>
      <c r="R1095" s="52">
        <v>25</v>
      </c>
      <c r="S1095" s="52"/>
      <c r="T1095" s="52"/>
      <c r="U1095" s="52"/>
      <c r="V1095" s="52"/>
      <c r="W1095" s="52"/>
      <c r="X1095" s="52"/>
      <c r="Y1095" s="52">
        <v>13</v>
      </c>
      <c r="Z1095" s="52">
        <v>0</v>
      </c>
      <c r="AA1095" s="52">
        <v>27.5</v>
      </c>
      <c r="AB1095" s="52">
        <v>0</v>
      </c>
      <c r="AC1095">
        <f t="shared" si="341"/>
        <v>50029.863008417458</v>
      </c>
    </row>
    <row r="1096" spans="1:29" x14ac:dyDescent="0.35">
      <c r="A1096" s="52" t="s">
        <v>122</v>
      </c>
      <c r="B1096" s="55">
        <v>44644</v>
      </c>
      <c r="C1096" s="52">
        <v>10</v>
      </c>
      <c r="D1096" s="52" t="s">
        <v>7</v>
      </c>
      <c r="E1096" s="52" t="s">
        <v>141</v>
      </c>
      <c r="F1096" s="52">
        <v>144.67732190000001</v>
      </c>
      <c r="G1096" s="52">
        <v>-38.202087779999999</v>
      </c>
      <c r="H1096" s="52"/>
      <c r="I1096" s="52"/>
      <c r="J1096" s="52"/>
      <c r="K1096" s="52"/>
      <c r="L1096" s="52"/>
      <c r="M1096" s="52"/>
      <c r="N1096" s="52"/>
      <c r="O1096" s="52">
        <v>94</v>
      </c>
      <c r="P1096" s="52">
        <v>87</v>
      </c>
      <c r="Q1096" s="52">
        <v>71</v>
      </c>
      <c r="R1096" s="52">
        <v>40</v>
      </c>
      <c r="S1096" s="52"/>
      <c r="T1096" s="52"/>
      <c r="U1096" s="52"/>
      <c r="V1096" s="52"/>
      <c r="W1096" s="52"/>
      <c r="X1096" s="52"/>
      <c r="Y1096" s="52">
        <v>13</v>
      </c>
      <c r="Z1096" s="52">
        <v>0</v>
      </c>
      <c r="AA1096" s="52">
        <v>27.5</v>
      </c>
      <c r="AB1096" s="52">
        <v>0</v>
      </c>
      <c r="AC1096">
        <f t="shared" si="341"/>
        <v>63068.257918978496</v>
      </c>
    </row>
    <row r="1097" spans="1:29" x14ac:dyDescent="0.35">
      <c r="A1097" s="52" t="s">
        <v>122</v>
      </c>
      <c r="B1097" s="55">
        <v>44644</v>
      </c>
      <c r="C1097" s="52">
        <v>10</v>
      </c>
      <c r="D1097" s="52" t="s">
        <v>56</v>
      </c>
      <c r="E1097" s="52" t="s">
        <v>142</v>
      </c>
      <c r="F1097" s="52">
        <v>144.6773499</v>
      </c>
      <c r="G1097" s="52">
        <v>-38.202117340000001</v>
      </c>
      <c r="H1097" s="52" t="s">
        <v>118</v>
      </c>
      <c r="I1097" s="52" t="s">
        <v>118</v>
      </c>
      <c r="J1097" s="52" t="s">
        <v>118</v>
      </c>
      <c r="K1097" s="52" t="s">
        <v>118</v>
      </c>
      <c r="L1097" s="52" t="s">
        <v>118</v>
      </c>
      <c r="M1097" s="52" t="s">
        <v>118</v>
      </c>
      <c r="N1097" s="52" t="s">
        <v>118</v>
      </c>
      <c r="O1097" s="52">
        <v>50</v>
      </c>
      <c r="P1097" s="52">
        <v>45</v>
      </c>
      <c r="Q1097" s="52">
        <v>40</v>
      </c>
      <c r="R1097" s="52">
        <v>15</v>
      </c>
      <c r="S1097" s="52">
        <v>22</v>
      </c>
      <c r="T1097" s="52">
        <v>17</v>
      </c>
      <c r="U1097" s="52">
        <v>13</v>
      </c>
      <c r="V1097" s="52">
        <v>112.32785</v>
      </c>
      <c r="W1097" s="52">
        <v>0.11232785000000001</v>
      </c>
      <c r="X1097" s="52">
        <v>52.996279629999997</v>
      </c>
      <c r="Y1097" s="52">
        <v>4</v>
      </c>
      <c r="Z1097" s="52">
        <v>0</v>
      </c>
      <c r="AA1097" s="52">
        <v>47.5</v>
      </c>
      <c r="AB1097" s="52">
        <v>1.5</v>
      </c>
      <c r="AC1097">
        <f t="shared" si="341"/>
        <v>5654.8667764616275</v>
      </c>
    </row>
    <row r="1098" spans="1:29" x14ac:dyDescent="0.35">
      <c r="A1098" s="52" t="s">
        <v>122</v>
      </c>
      <c r="B1098" s="55">
        <v>44644</v>
      </c>
      <c r="C1098" s="52">
        <v>10</v>
      </c>
      <c r="D1098" s="52" t="s">
        <v>56</v>
      </c>
      <c r="E1098" s="52" t="s">
        <v>142</v>
      </c>
      <c r="F1098" s="52">
        <v>144.6773499</v>
      </c>
      <c r="G1098" s="52">
        <v>-38.202117340000001</v>
      </c>
      <c r="H1098" s="52"/>
      <c r="I1098" s="52"/>
      <c r="J1098" s="52"/>
      <c r="K1098" s="52"/>
      <c r="L1098" s="52"/>
      <c r="M1098" s="52"/>
      <c r="N1098" s="52"/>
      <c r="O1098" s="52">
        <v>70</v>
      </c>
      <c r="P1098" s="52">
        <v>60</v>
      </c>
      <c r="Q1098" s="52">
        <v>60</v>
      </c>
      <c r="R1098" s="52">
        <v>9</v>
      </c>
      <c r="S1098" s="52">
        <v>37</v>
      </c>
      <c r="T1098" s="52">
        <v>17</v>
      </c>
      <c r="U1098" s="52">
        <v>30</v>
      </c>
      <c r="V1098" s="52">
        <v>259.71785</v>
      </c>
      <c r="W1098" s="52">
        <v>0.25971784999999997</v>
      </c>
      <c r="X1098" s="52">
        <v>122.53488160000001</v>
      </c>
      <c r="Y1098" s="52">
        <v>4</v>
      </c>
      <c r="Z1098" s="52">
        <v>0</v>
      </c>
      <c r="AA1098" s="52">
        <v>47.5</v>
      </c>
      <c r="AB1098" s="52">
        <v>1.5</v>
      </c>
      <c r="AC1098">
        <f t="shared" si="341"/>
        <v>11309.733552923255</v>
      </c>
    </row>
    <row r="1099" spans="1:29" x14ac:dyDescent="0.35">
      <c r="A1099" s="52" t="s">
        <v>122</v>
      </c>
      <c r="B1099" s="55">
        <v>44644</v>
      </c>
      <c r="C1099" s="52">
        <v>10</v>
      </c>
      <c r="D1099" s="52" t="s">
        <v>56</v>
      </c>
      <c r="E1099" s="52" t="s">
        <v>142</v>
      </c>
      <c r="F1099" s="52">
        <v>144.6773499</v>
      </c>
      <c r="G1099" s="52">
        <v>-38.202117340000001</v>
      </c>
      <c r="H1099" s="52"/>
      <c r="I1099" s="52"/>
      <c r="J1099" s="52"/>
      <c r="K1099" s="52"/>
      <c r="L1099" s="52"/>
      <c r="M1099" s="52"/>
      <c r="N1099" s="52"/>
      <c r="O1099" s="52">
        <v>60</v>
      </c>
      <c r="P1099" s="52">
        <v>47</v>
      </c>
      <c r="Q1099" s="52">
        <v>45</v>
      </c>
      <c r="R1099" s="52">
        <v>19</v>
      </c>
      <c r="S1099" s="52">
        <v>30</v>
      </c>
      <c r="T1099" s="52">
        <v>18</v>
      </c>
      <c r="U1099" s="52">
        <v>20</v>
      </c>
      <c r="V1099" s="52">
        <v>183.21785</v>
      </c>
      <c r="W1099" s="52">
        <v>0.18321784999999999</v>
      </c>
      <c r="X1099" s="52">
        <v>86.442181629999993</v>
      </c>
      <c r="Y1099" s="52">
        <v>4</v>
      </c>
      <c r="Z1099" s="52">
        <v>0</v>
      </c>
      <c r="AA1099" s="52">
        <v>47.5</v>
      </c>
      <c r="AB1099" s="52">
        <v>1.5</v>
      </c>
      <c r="AC1099">
        <f t="shared" si="341"/>
        <v>6644.4684623424127</v>
      </c>
    </row>
    <row r="1100" spans="1:29" x14ac:dyDescent="0.35">
      <c r="A1100" s="52" t="s">
        <v>122</v>
      </c>
      <c r="B1100" s="55">
        <v>44644</v>
      </c>
      <c r="C1100" s="52">
        <v>10</v>
      </c>
      <c r="D1100" s="52" t="s">
        <v>56</v>
      </c>
      <c r="E1100" s="52" t="s">
        <v>142</v>
      </c>
      <c r="F1100" s="52">
        <v>144.6773499</v>
      </c>
      <c r="G1100" s="52">
        <v>-38.202117340000001</v>
      </c>
      <c r="H1100" s="52"/>
      <c r="I1100" s="52"/>
      <c r="J1100" s="52"/>
      <c r="K1100" s="52"/>
      <c r="L1100" s="52"/>
      <c r="M1100" s="52"/>
      <c r="N1100" s="52"/>
      <c r="O1100" s="52">
        <v>60</v>
      </c>
      <c r="P1100" s="52">
        <v>50</v>
      </c>
      <c r="Q1100" s="52">
        <v>50</v>
      </c>
      <c r="R1100" s="52">
        <v>21</v>
      </c>
      <c r="S1100" s="52"/>
      <c r="T1100" s="52"/>
      <c r="U1100" s="52"/>
      <c r="V1100" s="52"/>
      <c r="W1100" s="52"/>
      <c r="X1100" s="52"/>
      <c r="Y1100" s="52">
        <v>4</v>
      </c>
      <c r="Z1100" s="52">
        <v>0</v>
      </c>
      <c r="AA1100" s="52">
        <v>47.5</v>
      </c>
      <c r="AB1100" s="52">
        <v>1.5</v>
      </c>
      <c r="AC1100">
        <f t="shared" si="341"/>
        <v>7853.981633974483</v>
      </c>
    </row>
    <row r="1101" spans="1:29" x14ac:dyDescent="0.35">
      <c r="A1101" s="52" t="s">
        <v>122</v>
      </c>
      <c r="B1101" s="55">
        <v>44644</v>
      </c>
      <c r="C1101" s="52">
        <v>10</v>
      </c>
      <c r="D1101" s="52" t="s">
        <v>56</v>
      </c>
      <c r="E1101" s="52" t="s">
        <v>142</v>
      </c>
      <c r="F1101" s="52">
        <v>144.6773499</v>
      </c>
      <c r="G1101" s="52">
        <v>-38.202117340000001</v>
      </c>
      <c r="H1101" s="52"/>
      <c r="I1101" s="52"/>
      <c r="J1101" s="52"/>
      <c r="K1101" s="52"/>
      <c r="L1101" s="52"/>
      <c r="M1101" s="52"/>
      <c r="N1101" s="52"/>
      <c r="O1101" s="52">
        <v>60</v>
      </c>
      <c r="P1101" s="52">
        <v>50</v>
      </c>
      <c r="Q1101" s="52">
        <v>50</v>
      </c>
      <c r="R1101" s="52">
        <v>15</v>
      </c>
      <c r="S1101" s="52"/>
      <c r="T1101" s="52"/>
      <c r="U1101" s="52"/>
      <c r="V1101" s="52"/>
      <c r="W1101" s="52"/>
      <c r="X1101" s="52"/>
      <c r="Y1101" s="52">
        <v>4</v>
      </c>
      <c r="Z1101" s="52">
        <v>0</v>
      </c>
      <c r="AA1101" s="52">
        <v>47.5</v>
      </c>
      <c r="AB1101" s="52">
        <v>1.5</v>
      </c>
      <c r="AC1101">
        <f t="shared" si="341"/>
        <v>7853.981633974483</v>
      </c>
    </row>
    <row r="1102" spans="1:29" x14ac:dyDescent="0.35">
      <c r="A1102" s="52" t="s">
        <v>122</v>
      </c>
      <c r="B1102" s="55">
        <v>44644</v>
      </c>
      <c r="C1102" s="52">
        <v>11</v>
      </c>
      <c r="D1102" s="52" t="s">
        <v>7</v>
      </c>
      <c r="E1102" s="52" t="s">
        <v>143</v>
      </c>
      <c r="F1102" s="52">
        <v>144.6775068</v>
      </c>
      <c r="G1102" s="52">
        <v>-38.201975400000002</v>
      </c>
      <c r="H1102" s="52" t="s">
        <v>118</v>
      </c>
      <c r="I1102" s="52" t="s">
        <v>118</v>
      </c>
      <c r="J1102" s="52" t="s">
        <v>118</v>
      </c>
      <c r="K1102" s="52" t="s">
        <v>118</v>
      </c>
      <c r="L1102" s="52" t="s">
        <v>118</v>
      </c>
      <c r="M1102" s="52" t="s">
        <v>118</v>
      </c>
      <c r="N1102" s="52" t="s">
        <v>118</v>
      </c>
      <c r="O1102" s="52">
        <v>60</v>
      </c>
      <c r="P1102" s="52">
        <v>65</v>
      </c>
      <c r="Q1102" s="52">
        <v>60</v>
      </c>
      <c r="R1102" s="52">
        <v>17</v>
      </c>
      <c r="S1102" s="52">
        <v>60</v>
      </c>
      <c r="T1102" s="52">
        <v>45</v>
      </c>
      <c r="U1102" s="52">
        <v>30</v>
      </c>
      <c r="V1102" s="52">
        <v>688.11784999999998</v>
      </c>
      <c r="W1102" s="52">
        <v>0.68811785000000003</v>
      </c>
      <c r="X1102" s="52">
        <v>324.65400160000002</v>
      </c>
      <c r="Y1102" s="52">
        <v>5</v>
      </c>
      <c r="Z1102" s="52">
        <v>0</v>
      </c>
      <c r="AA1102" s="52">
        <v>32.5</v>
      </c>
      <c r="AB1102" s="52">
        <v>0.25</v>
      </c>
      <c r="AC1102">
        <f t="shared" si="341"/>
        <v>15315.264186250242</v>
      </c>
    </row>
    <row r="1103" spans="1:29" x14ac:dyDescent="0.35">
      <c r="A1103" s="52" t="s">
        <v>122</v>
      </c>
      <c r="B1103" s="55">
        <v>44644</v>
      </c>
      <c r="C1103" s="52">
        <v>11</v>
      </c>
      <c r="D1103" s="52" t="s">
        <v>7</v>
      </c>
      <c r="E1103" s="52" t="s">
        <v>143</v>
      </c>
      <c r="F1103" s="52">
        <v>144.6775068</v>
      </c>
      <c r="G1103" s="52">
        <v>-38.201975400000002</v>
      </c>
      <c r="H1103" s="52"/>
      <c r="I1103" s="52"/>
      <c r="J1103" s="52"/>
      <c r="K1103" s="52"/>
      <c r="L1103" s="52"/>
      <c r="M1103" s="52"/>
      <c r="N1103" s="52"/>
      <c r="O1103" s="52">
        <v>60</v>
      </c>
      <c r="P1103" s="52">
        <v>40</v>
      </c>
      <c r="Q1103" s="52">
        <v>35</v>
      </c>
      <c r="R1103" s="52">
        <v>9</v>
      </c>
      <c r="S1103" s="52"/>
      <c r="T1103" s="52"/>
      <c r="U1103" s="52"/>
      <c r="V1103" s="52"/>
      <c r="W1103" s="52"/>
      <c r="X1103" s="52"/>
      <c r="Y1103" s="52">
        <v>5</v>
      </c>
      <c r="Z1103" s="52">
        <v>0</v>
      </c>
      <c r="AA1103" s="52">
        <v>32.5</v>
      </c>
      <c r="AB1103" s="52">
        <v>0.25</v>
      </c>
      <c r="AC1103">
        <f t="shared" si="341"/>
        <v>5497.7871437821377</v>
      </c>
    </row>
    <row r="1104" spans="1:29" x14ac:dyDescent="0.35">
      <c r="A1104" s="52" t="s">
        <v>122</v>
      </c>
      <c r="B1104" s="55">
        <v>44644</v>
      </c>
      <c r="C1104" s="52">
        <v>11</v>
      </c>
      <c r="D1104" s="52" t="s">
        <v>7</v>
      </c>
      <c r="E1104" s="52" t="s">
        <v>143</v>
      </c>
      <c r="F1104" s="52">
        <v>144.6775068</v>
      </c>
      <c r="G1104" s="52">
        <v>-38.201975400000002</v>
      </c>
      <c r="H1104" s="52"/>
      <c r="I1104" s="52"/>
      <c r="J1104" s="52"/>
      <c r="K1104" s="52"/>
      <c r="L1104" s="52"/>
      <c r="M1104" s="52"/>
      <c r="N1104" s="52"/>
      <c r="O1104" s="52">
        <v>70</v>
      </c>
      <c r="P1104" s="52">
        <v>45</v>
      </c>
      <c r="Q1104" s="52">
        <v>50</v>
      </c>
      <c r="R1104" s="52">
        <v>11</v>
      </c>
      <c r="S1104" s="52"/>
      <c r="T1104" s="52"/>
      <c r="U1104" s="52"/>
      <c r="V1104" s="52"/>
      <c r="W1104" s="52"/>
      <c r="X1104" s="52"/>
      <c r="Y1104" s="52">
        <v>5</v>
      </c>
      <c r="Z1104" s="52">
        <v>0</v>
      </c>
      <c r="AA1104" s="52">
        <v>32.5</v>
      </c>
      <c r="AB1104" s="52">
        <v>0.25</v>
      </c>
      <c r="AC1104">
        <f t="shared" si="341"/>
        <v>8835.7293382212938</v>
      </c>
    </row>
    <row r="1105" spans="1:29" x14ac:dyDescent="0.35">
      <c r="A1105" s="52" t="s">
        <v>122</v>
      </c>
      <c r="B1105" s="55">
        <v>44644</v>
      </c>
      <c r="C1105" s="52">
        <v>11</v>
      </c>
      <c r="D1105" s="52" t="s">
        <v>7</v>
      </c>
      <c r="E1105" s="52" t="s">
        <v>143</v>
      </c>
      <c r="F1105" s="52">
        <v>144.6775068</v>
      </c>
      <c r="G1105" s="52">
        <v>-38.201975400000002</v>
      </c>
      <c r="H1105" s="52"/>
      <c r="I1105" s="52"/>
      <c r="J1105" s="52"/>
      <c r="K1105" s="52"/>
      <c r="L1105" s="52"/>
      <c r="M1105" s="52"/>
      <c r="N1105" s="52"/>
      <c r="O1105" s="52">
        <v>80</v>
      </c>
      <c r="P1105" s="52">
        <v>50</v>
      </c>
      <c r="Q1105" s="52">
        <v>45</v>
      </c>
      <c r="R1105" s="52">
        <v>16</v>
      </c>
      <c r="S1105" s="52"/>
      <c r="T1105" s="52"/>
      <c r="U1105" s="52"/>
      <c r="V1105" s="52"/>
      <c r="W1105" s="52"/>
      <c r="X1105" s="52"/>
      <c r="Y1105" s="52">
        <v>5</v>
      </c>
      <c r="Z1105" s="52">
        <v>0</v>
      </c>
      <c r="AA1105" s="52">
        <v>32.5</v>
      </c>
      <c r="AB1105" s="52">
        <v>0.25</v>
      </c>
      <c r="AC1105">
        <f t="shared" si="341"/>
        <v>8835.7293382212938</v>
      </c>
    </row>
    <row r="1106" spans="1:29" x14ac:dyDescent="0.35">
      <c r="A1106" s="52" t="s">
        <v>122</v>
      </c>
      <c r="B1106" s="55">
        <v>44644</v>
      </c>
      <c r="C1106" s="52">
        <v>11</v>
      </c>
      <c r="D1106" s="52" t="s">
        <v>7</v>
      </c>
      <c r="E1106" s="52" t="s">
        <v>143</v>
      </c>
      <c r="F1106" s="52">
        <v>144.6775068</v>
      </c>
      <c r="G1106" s="52">
        <v>-38.201975400000002</v>
      </c>
      <c r="H1106" s="52"/>
      <c r="I1106" s="52"/>
      <c r="J1106" s="52"/>
      <c r="K1106" s="52"/>
      <c r="L1106" s="52"/>
      <c r="M1106" s="52"/>
      <c r="N1106" s="52"/>
      <c r="O1106" s="52">
        <v>40</v>
      </c>
      <c r="P1106" s="52">
        <v>25</v>
      </c>
      <c r="Q1106" s="52">
        <v>15</v>
      </c>
      <c r="R1106" s="52">
        <v>20</v>
      </c>
      <c r="S1106" s="52"/>
      <c r="T1106" s="52"/>
      <c r="U1106" s="52"/>
      <c r="V1106" s="52"/>
      <c r="W1106" s="52"/>
      <c r="X1106" s="52"/>
      <c r="Y1106" s="52">
        <v>5</v>
      </c>
      <c r="Z1106" s="52">
        <v>0</v>
      </c>
      <c r="AA1106" s="52">
        <v>32.5</v>
      </c>
      <c r="AB1106" s="52">
        <v>0.25</v>
      </c>
      <c r="AC1106">
        <f t="shared" si="341"/>
        <v>1472.6215563702156</v>
      </c>
    </row>
    <row r="1107" spans="1:29" x14ac:dyDescent="0.35">
      <c r="A1107" s="52" t="s">
        <v>122</v>
      </c>
      <c r="B1107" s="55">
        <v>44644</v>
      </c>
      <c r="C1107" s="52">
        <v>11</v>
      </c>
      <c r="D1107" s="52" t="s">
        <v>56</v>
      </c>
      <c r="E1107" s="52" t="s">
        <v>144</v>
      </c>
      <c r="F1107" s="52">
        <v>144.6775438</v>
      </c>
      <c r="G1107" s="52">
        <v>-38.202005139999997</v>
      </c>
      <c r="H1107" s="52" t="s">
        <v>118</v>
      </c>
      <c r="I1107" s="52" t="s">
        <v>118</v>
      </c>
      <c r="J1107" s="52" t="s">
        <v>118</v>
      </c>
      <c r="K1107" s="52" t="s">
        <v>118</v>
      </c>
      <c r="L1107" s="52" t="s">
        <v>118</v>
      </c>
      <c r="M1107" s="52" t="s">
        <v>118</v>
      </c>
      <c r="N1107" s="52" t="s">
        <v>118</v>
      </c>
      <c r="O1107" s="52">
        <v>60</v>
      </c>
      <c r="P1107" s="52">
        <v>50</v>
      </c>
      <c r="Q1107" s="52">
        <v>50</v>
      </c>
      <c r="R1107" s="52">
        <v>20</v>
      </c>
      <c r="S1107" s="52">
        <v>16</v>
      </c>
      <c r="T1107" s="52">
        <v>10</v>
      </c>
      <c r="U1107" s="52">
        <v>7</v>
      </c>
      <c r="V1107" s="52">
        <v>35.31785</v>
      </c>
      <c r="W1107" s="52">
        <v>3.5317849999999998E-2</v>
      </c>
      <c r="X1107" s="52">
        <v>16.662961630000002</v>
      </c>
      <c r="Y1107" s="52">
        <v>1</v>
      </c>
      <c r="Z1107" s="52">
        <v>0</v>
      </c>
      <c r="AA1107" s="52">
        <v>32.5</v>
      </c>
      <c r="AB1107" s="52">
        <v>0.25</v>
      </c>
      <c r="AC1107">
        <f t="shared" si="341"/>
        <v>1963.4954084936207</v>
      </c>
    </row>
    <row r="1108" spans="1:29" x14ac:dyDescent="0.35">
      <c r="A1108" s="52" t="s">
        <v>122</v>
      </c>
      <c r="B1108" s="55">
        <v>44644</v>
      </c>
      <c r="C1108" s="52">
        <v>11</v>
      </c>
      <c r="D1108" s="52" t="s">
        <v>56</v>
      </c>
      <c r="E1108" s="52" t="s">
        <v>144</v>
      </c>
      <c r="F1108" s="52">
        <v>144.6775438</v>
      </c>
      <c r="G1108" s="52">
        <v>-38.202005139999997</v>
      </c>
      <c r="H1108" s="52"/>
      <c r="I1108" s="52"/>
      <c r="J1108" s="52"/>
      <c r="K1108" s="52"/>
      <c r="L1108" s="52"/>
      <c r="M1108" s="52"/>
      <c r="N1108" s="52"/>
      <c r="O1108" s="52">
        <v>60</v>
      </c>
      <c r="P1108" s="52">
        <v>50</v>
      </c>
      <c r="Q1108" s="52">
        <v>50</v>
      </c>
      <c r="R1108" s="52">
        <v>29</v>
      </c>
      <c r="S1108" s="52"/>
      <c r="T1108" s="52"/>
      <c r="U1108" s="52"/>
      <c r="V1108" s="52"/>
      <c r="W1108" s="52"/>
      <c r="X1108" s="52"/>
      <c r="Y1108" s="52">
        <v>1</v>
      </c>
      <c r="Z1108" s="52">
        <v>0</v>
      </c>
      <c r="AA1108" s="52">
        <v>32.5</v>
      </c>
      <c r="AB1108" s="52">
        <v>0.25</v>
      </c>
      <c r="AC1108">
        <f t="shared" si="341"/>
        <v>1963.4954084936207</v>
      </c>
    </row>
    <row r="1109" spans="1:29" x14ac:dyDescent="0.35">
      <c r="A1109" s="52" t="s">
        <v>122</v>
      </c>
      <c r="B1109" s="55">
        <v>44644</v>
      </c>
      <c r="C1109" s="52">
        <v>11</v>
      </c>
      <c r="D1109" s="52" t="s">
        <v>56</v>
      </c>
      <c r="E1109" s="52" t="s">
        <v>144</v>
      </c>
      <c r="F1109" s="52">
        <v>144.6775438</v>
      </c>
      <c r="G1109" s="52">
        <v>-38.202005139999997</v>
      </c>
      <c r="H1109" s="52"/>
      <c r="I1109" s="52"/>
      <c r="J1109" s="52"/>
      <c r="K1109" s="52"/>
      <c r="L1109" s="52"/>
      <c r="M1109" s="52"/>
      <c r="N1109" s="52"/>
      <c r="O1109" s="52">
        <v>60</v>
      </c>
      <c r="P1109" s="52">
        <v>50</v>
      </c>
      <c r="Q1109" s="52">
        <v>50</v>
      </c>
      <c r="R1109" s="52">
        <v>14</v>
      </c>
      <c r="S1109" s="52"/>
      <c r="T1109" s="52"/>
      <c r="U1109" s="52"/>
      <c r="V1109" s="52"/>
      <c r="W1109" s="52"/>
      <c r="X1109" s="52"/>
      <c r="Y1109" s="52">
        <v>1</v>
      </c>
      <c r="Z1109" s="52">
        <v>0</v>
      </c>
      <c r="AA1109" s="52">
        <v>32.5</v>
      </c>
      <c r="AB1109" s="52">
        <v>0.25</v>
      </c>
      <c r="AC1109">
        <f t="shared" si="341"/>
        <v>1963.4954084936207</v>
      </c>
    </row>
    <row r="1110" spans="1:29" x14ac:dyDescent="0.35">
      <c r="A1110" s="52" t="s">
        <v>122</v>
      </c>
      <c r="B1110" s="55">
        <v>44644</v>
      </c>
      <c r="C1110" s="52">
        <v>11</v>
      </c>
      <c r="D1110" s="52" t="s">
        <v>56</v>
      </c>
      <c r="E1110" s="52" t="s">
        <v>144</v>
      </c>
      <c r="F1110" s="52">
        <v>144.6775438</v>
      </c>
      <c r="G1110" s="52">
        <v>-38.202005139999997</v>
      </c>
      <c r="H1110" s="52"/>
      <c r="I1110" s="52"/>
      <c r="J1110" s="52"/>
      <c r="K1110" s="52"/>
      <c r="L1110" s="52"/>
      <c r="M1110" s="52"/>
      <c r="N1110" s="52"/>
      <c r="O1110" s="52">
        <v>60</v>
      </c>
      <c r="P1110" s="52">
        <v>50</v>
      </c>
      <c r="Q1110" s="52">
        <v>50</v>
      </c>
      <c r="R1110" s="52">
        <v>15</v>
      </c>
      <c r="S1110" s="52"/>
      <c r="T1110" s="52"/>
      <c r="U1110" s="52"/>
      <c r="V1110" s="52"/>
      <c r="W1110" s="52"/>
      <c r="X1110" s="52"/>
      <c r="Y1110" s="52">
        <v>1</v>
      </c>
      <c r="Z1110" s="52">
        <v>0</v>
      </c>
      <c r="AA1110" s="52">
        <v>32.5</v>
      </c>
      <c r="AB1110" s="52">
        <v>0.25</v>
      </c>
      <c r="AC1110">
        <f t="shared" si="341"/>
        <v>1963.4954084936207</v>
      </c>
    </row>
    <row r="1111" spans="1:29" x14ac:dyDescent="0.35">
      <c r="A1111" s="52" t="s">
        <v>122</v>
      </c>
      <c r="B1111" s="55">
        <v>44644</v>
      </c>
      <c r="C1111" s="52">
        <v>11</v>
      </c>
      <c r="D1111" s="52" t="s">
        <v>56</v>
      </c>
      <c r="E1111" s="52" t="s">
        <v>144</v>
      </c>
      <c r="F1111" s="52">
        <v>144.6775438</v>
      </c>
      <c r="G1111" s="52">
        <v>-38.202005139999997</v>
      </c>
      <c r="H1111" s="52"/>
      <c r="I1111" s="52"/>
      <c r="J1111" s="52"/>
      <c r="K1111" s="52"/>
      <c r="L1111" s="52"/>
      <c r="M1111" s="52"/>
      <c r="N1111" s="52"/>
      <c r="O1111" s="52">
        <v>60</v>
      </c>
      <c r="P1111" s="52">
        <v>50</v>
      </c>
      <c r="Q1111" s="52">
        <v>50</v>
      </c>
      <c r="R1111" s="52">
        <v>13</v>
      </c>
      <c r="S1111" s="52"/>
      <c r="T1111" s="52"/>
      <c r="U1111" s="52"/>
      <c r="V1111" s="52"/>
      <c r="W1111" s="52"/>
      <c r="X1111" s="52"/>
      <c r="Y1111" s="52">
        <v>1</v>
      </c>
      <c r="Z1111" s="52">
        <v>0</v>
      </c>
      <c r="AA1111" s="52">
        <v>32.5</v>
      </c>
      <c r="AB1111" s="52">
        <v>0.25</v>
      </c>
      <c r="AC1111">
        <f t="shared" si="341"/>
        <v>1963.4954084936207</v>
      </c>
    </row>
    <row r="1112" spans="1:29" x14ac:dyDescent="0.35">
      <c r="A1112" s="52" t="s">
        <v>122</v>
      </c>
      <c r="B1112" s="55">
        <v>44644</v>
      </c>
      <c r="C1112" s="52">
        <v>12</v>
      </c>
      <c r="D1112" s="52" t="s">
        <v>7</v>
      </c>
      <c r="E1112" s="52" t="s">
        <v>145</v>
      </c>
      <c r="F1112" s="52">
        <v>144.6776735</v>
      </c>
      <c r="G1112" s="52">
        <v>-38.201879290000001</v>
      </c>
      <c r="H1112" s="52" t="s">
        <v>118</v>
      </c>
      <c r="I1112" s="52" t="s">
        <v>118</v>
      </c>
      <c r="J1112" s="52" t="s">
        <v>118</v>
      </c>
      <c r="K1112" s="52" t="s">
        <v>118</v>
      </c>
      <c r="L1112" s="52" t="s">
        <v>118</v>
      </c>
      <c r="M1112" s="52" t="s">
        <v>118</v>
      </c>
      <c r="N1112" s="52" t="s">
        <v>118</v>
      </c>
      <c r="O1112" s="52" t="s">
        <v>118</v>
      </c>
      <c r="P1112" s="52" t="s">
        <v>118</v>
      </c>
      <c r="Q1112" s="52" t="s">
        <v>118</v>
      </c>
      <c r="R1112" s="52">
        <v>10</v>
      </c>
      <c r="S1112" s="52" t="s">
        <v>118</v>
      </c>
      <c r="T1112" s="52" t="s">
        <v>118</v>
      </c>
      <c r="U1112" s="52" t="s">
        <v>118</v>
      </c>
      <c r="V1112" s="52" t="s">
        <v>118</v>
      </c>
      <c r="W1112" s="52" t="s">
        <v>118</v>
      </c>
      <c r="X1112" s="52" t="s">
        <v>118</v>
      </c>
      <c r="Y1112" s="52">
        <v>0</v>
      </c>
      <c r="Z1112" s="52">
        <v>0</v>
      </c>
      <c r="AA1112" s="52">
        <v>50</v>
      </c>
      <c r="AB1112" s="52">
        <v>2.5</v>
      </c>
      <c r="AC1112" t="e">
        <f t="shared" si="341"/>
        <v>#VALUE!</v>
      </c>
    </row>
    <row r="1113" spans="1:29" x14ac:dyDescent="0.35">
      <c r="A1113" s="52" t="s">
        <v>122</v>
      </c>
      <c r="B1113" s="55">
        <v>44644</v>
      </c>
      <c r="C1113" s="52">
        <v>12</v>
      </c>
      <c r="D1113" s="52" t="s">
        <v>7</v>
      </c>
      <c r="E1113" s="52" t="s">
        <v>145</v>
      </c>
      <c r="F1113" s="52">
        <v>144.6776735</v>
      </c>
      <c r="G1113" s="52">
        <v>-38.201879290000001</v>
      </c>
      <c r="H1113" s="52"/>
      <c r="I1113" s="52"/>
      <c r="J1113" s="52"/>
      <c r="K1113" s="52"/>
      <c r="L1113" s="52"/>
      <c r="M1113" s="52"/>
      <c r="N1113" s="52"/>
      <c r="O1113" s="52"/>
      <c r="P1113" s="52"/>
      <c r="Q1113" s="52"/>
      <c r="R1113" s="52">
        <v>12</v>
      </c>
      <c r="S1113" s="52"/>
      <c r="T1113" s="52"/>
      <c r="U1113" s="52"/>
      <c r="V1113" s="52"/>
      <c r="W1113" s="52"/>
      <c r="X1113" s="52"/>
      <c r="Y1113" s="52">
        <v>0</v>
      </c>
      <c r="Z1113" s="52">
        <v>0</v>
      </c>
      <c r="AA1113" s="52">
        <v>50</v>
      </c>
      <c r="AB1113" s="52">
        <v>2.5</v>
      </c>
      <c r="AC1113">
        <f t="shared" si="341"/>
        <v>0</v>
      </c>
    </row>
    <row r="1114" spans="1:29" x14ac:dyDescent="0.35">
      <c r="A1114" s="52" t="s">
        <v>122</v>
      </c>
      <c r="B1114" s="55">
        <v>44644</v>
      </c>
      <c r="C1114" s="52">
        <v>12</v>
      </c>
      <c r="D1114" s="52" t="s">
        <v>7</v>
      </c>
      <c r="E1114" s="52" t="s">
        <v>145</v>
      </c>
      <c r="F1114" s="52">
        <v>144.6776735</v>
      </c>
      <c r="G1114" s="52">
        <v>-38.201879290000001</v>
      </c>
      <c r="H1114" s="52"/>
      <c r="I1114" s="52"/>
      <c r="J1114" s="52"/>
      <c r="K1114" s="52"/>
      <c r="L1114" s="52"/>
      <c r="M1114" s="52"/>
      <c r="N1114" s="52"/>
      <c r="O1114" s="52"/>
      <c r="P1114" s="52"/>
      <c r="Q1114" s="52"/>
      <c r="R1114" s="52">
        <v>23</v>
      </c>
      <c r="S1114" s="52"/>
      <c r="T1114" s="52"/>
      <c r="U1114" s="52"/>
      <c r="V1114" s="52"/>
      <c r="W1114" s="52"/>
      <c r="X1114" s="52"/>
      <c r="Y1114" s="52">
        <v>0</v>
      </c>
      <c r="Z1114" s="52">
        <v>0</v>
      </c>
      <c r="AA1114" s="52">
        <v>50</v>
      </c>
      <c r="AB1114" s="52">
        <v>2.5</v>
      </c>
      <c r="AC1114">
        <f t="shared" si="341"/>
        <v>0</v>
      </c>
    </row>
    <row r="1115" spans="1:29" x14ac:dyDescent="0.35">
      <c r="A1115" s="52" t="s">
        <v>122</v>
      </c>
      <c r="B1115" s="55">
        <v>44644</v>
      </c>
      <c r="C1115" s="52">
        <v>12</v>
      </c>
      <c r="D1115" s="52" t="s">
        <v>7</v>
      </c>
      <c r="E1115" s="52" t="s">
        <v>145</v>
      </c>
      <c r="F1115" s="52">
        <v>144.6776735</v>
      </c>
      <c r="G1115" s="52">
        <v>-38.201879290000001</v>
      </c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>
        <v>15</v>
      </c>
      <c r="S1115" s="52"/>
      <c r="T1115" s="52"/>
      <c r="U1115" s="52"/>
      <c r="V1115" s="52"/>
      <c r="W1115" s="52"/>
      <c r="X1115" s="52"/>
      <c r="Y1115" s="52">
        <v>0</v>
      </c>
      <c r="Z1115" s="52">
        <v>0</v>
      </c>
      <c r="AA1115" s="52">
        <v>50</v>
      </c>
      <c r="AB1115" s="52">
        <v>2.5</v>
      </c>
      <c r="AC1115">
        <f t="shared" si="341"/>
        <v>0</v>
      </c>
    </row>
    <row r="1116" spans="1:29" x14ac:dyDescent="0.35">
      <c r="A1116" s="52" t="s">
        <v>122</v>
      </c>
      <c r="B1116" s="55">
        <v>44644</v>
      </c>
      <c r="C1116" s="52">
        <v>12</v>
      </c>
      <c r="D1116" s="52" t="s">
        <v>7</v>
      </c>
      <c r="E1116" s="52" t="s">
        <v>145</v>
      </c>
      <c r="F1116" s="52">
        <v>144.6776735</v>
      </c>
      <c r="G1116" s="52">
        <v>-38.201879290000001</v>
      </c>
      <c r="H1116" s="52"/>
      <c r="I1116" s="52"/>
      <c r="J1116" s="52"/>
      <c r="K1116" s="52"/>
      <c r="L1116" s="52"/>
      <c r="M1116" s="52"/>
      <c r="N1116" s="52"/>
      <c r="O1116" s="52"/>
      <c r="P1116" s="52"/>
      <c r="Q1116" s="52"/>
      <c r="R1116" s="52">
        <v>16</v>
      </c>
      <c r="S1116" s="52"/>
      <c r="T1116" s="52"/>
      <c r="U1116" s="52"/>
      <c r="V1116" s="52"/>
      <c r="W1116" s="52"/>
      <c r="X1116" s="52"/>
      <c r="Y1116" s="52">
        <v>0</v>
      </c>
      <c r="Z1116" s="52">
        <v>0</v>
      </c>
      <c r="AA1116" s="52">
        <v>50</v>
      </c>
      <c r="AB1116" s="52">
        <v>2.5</v>
      </c>
      <c r="AC1116">
        <f t="shared" si="341"/>
        <v>0</v>
      </c>
    </row>
    <row r="1117" spans="1:29" x14ac:dyDescent="0.35">
      <c r="A1117" s="52" t="s">
        <v>122</v>
      </c>
      <c r="B1117" s="55">
        <v>44644</v>
      </c>
      <c r="C1117" s="52">
        <v>12</v>
      </c>
      <c r="D1117" s="52" t="s">
        <v>56</v>
      </c>
      <c r="E1117" s="52" t="s">
        <v>146</v>
      </c>
      <c r="F1117" s="52">
        <v>144.67770519999999</v>
      </c>
      <c r="G1117" s="52">
        <v>-38.201906909999998</v>
      </c>
      <c r="H1117" s="52" t="s">
        <v>118</v>
      </c>
      <c r="I1117" s="52" t="s">
        <v>118</v>
      </c>
      <c r="J1117" s="52" t="s">
        <v>118</v>
      </c>
      <c r="K1117" s="52" t="s">
        <v>118</v>
      </c>
      <c r="L1117" s="52" t="s">
        <v>118</v>
      </c>
      <c r="M1117" s="52" t="s">
        <v>118</v>
      </c>
      <c r="N1117" s="52" t="s">
        <v>118</v>
      </c>
      <c r="O1117" s="52" t="s">
        <v>118</v>
      </c>
      <c r="P1117" s="52" t="s">
        <v>118</v>
      </c>
      <c r="Q1117" s="52" t="s">
        <v>118</v>
      </c>
      <c r="R1117" s="52">
        <v>15</v>
      </c>
      <c r="S1117" s="52" t="s">
        <v>118</v>
      </c>
      <c r="T1117" s="52" t="s">
        <v>118</v>
      </c>
      <c r="U1117" s="52" t="s">
        <v>118</v>
      </c>
      <c r="V1117" s="52" t="s">
        <v>118</v>
      </c>
      <c r="W1117" s="52" t="s">
        <v>118</v>
      </c>
      <c r="X1117" s="52" t="s">
        <v>118</v>
      </c>
      <c r="Y1117" s="52">
        <v>0</v>
      </c>
      <c r="Z1117" s="52">
        <v>0</v>
      </c>
      <c r="AA1117" s="52">
        <v>42.5</v>
      </c>
      <c r="AB1117" s="52">
        <v>0</v>
      </c>
      <c r="AC1117" t="e">
        <f t="shared" si="341"/>
        <v>#VALUE!</v>
      </c>
    </row>
    <row r="1118" spans="1:29" x14ac:dyDescent="0.35">
      <c r="A1118" s="52" t="s">
        <v>122</v>
      </c>
      <c r="B1118" s="55">
        <v>44644</v>
      </c>
      <c r="C1118" s="52">
        <v>12</v>
      </c>
      <c r="D1118" s="52" t="s">
        <v>56</v>
      </c>
      <c r="E1118" s="52" t="s">
        <v>146</v>
      </c>
      <c r="F1118" s="52">
        <v>144.67770519999999</v>
      </c>
      <c r="G1118" s="52">
        <v>-38.201906909999998</v>
      </c>
      <c r="H1118" s="52"/>
      <c r="I1118" s="52"/>
      <c r="J1118" s="52"/>
      <c r="K1118" s="52"/>
      <c r="L1118" s="52"/>
      <c r="M1118" s="52"/>
      <c r="N1118" s="52"/>
      <c r="O1118" s="52"/>
      <c r="P1118" s="52"/>
      <c r="Q1118" s="52"/>
      <c r="R1118" s="52">
        <v>20</v>
      </c>
      <c r="S1118" s="52"/>
      <c r="T1118" s="52"/>
      <c r="U1118" s="52"/>
      <c r="V1118" s="52"/>
      <c r="W1118" s="52"/>
      <c r="X1118" s="52"/>
      <c r="Y1118" s="52">
        <v>0</v>
      </c>
      <c r="Z1118" s="52">
        <v>0</v>
      </c>
      <c r="AA1118" s="52">
        <v>42.5</v>
      </c>
      <c r="AB1118" s="52">
        <v>0</v>
      </c>
      <c r="AC1118">
        <f t="shared" si="341"/>
        <v>0</v>
      </c>
    </row>
    <row r="1119" spans="1:29" x14ac:dyDescent="0.35">
      <c r="A1119" s="52" t="s">
        <v>122</v>
      </c>
      <c r="B1119" s="55">
        <v>44644</v>
      </c>
      <c r="C1119" s="52">
        <v>12</v>
      </c>
      <c r="D1119" s="52" t="s">
        <v>56</v>
      </c>
      <c r="E1119" s="52" t="s">
        <v>146</v>
      </c>
      <c r="F1119" s="52">
        <v>144.67770519999999</v>
      </c>
      <c r="G1119" s="52">
        <v>-38.201906909999998</v>
      </c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>
        <v>18</v>
      </c>
      <c r="S1119" s="52"/>
      <c r="T1119" s="52"/>
      <c r="U1119" s="52"/>
      <c r="V1119" s="52"/>
      <c r="W1119" s="52"/>
      <c r="X1119" s="52"/>
      <c r="Y1119" s="52">
        <v>0</v>
      </c>
      <c r="Z1119" s="52">
        <v>0</v>
      </c>
      <c r="AA1119" s="52">
        <v>42.5</v>
      </c>
      <c r="AB1119" s="52">
        <v>0</v>
      </c>
      <c r="AC1119">
        <f t="shared" si="341"/>
        <v>0</v>
      </c>
    </row>
    <row r="1120" spans="1:29" x14ac:dyDescent="0.35">
      <c r="A1120" s="52" t="s">
        <v>122</v>
      </c>
      <c r="B1120" s="55">
        <v>44644</v>
      </c>
      <c r="C1120" s="52">
        <v>12</v>
      </c>
      <c r="D1120" s="52" t="s">
        <v>56</v>
      </c>
      <c r="E1120" s="52" t="s">
        <v>146</v>
      </c>
      <c r="F1120" s="52">
        <v>144.67770519999999</v>
      </c>
      <c r="G1120" s="52">
        <v>-38.201906909999998</v>
      </c>
      <c r="H1120" s="52"/>
      <c r="I1120" s="52"/>
      <c r="J1120" s="52"/>
      <c r="K1120" s="52"/>
      <c r="L1120" s="52"/>
      <c r="M1120" s="52"/>
      <c r="N1120" s="52"/>
      <c r="O1120" s="52"/>
      <c r="P1120" s="52"/>
      <c r="Q1120" s="52"/>
      <c r="R1120" s="52">
        <v>20</v>
      </c>
      <c r="S1120" s="52"/>
      <c r="T1120" s="52"/>
      <c r="U1120" s="52"/>
      <c r="V1120" s="52"/>
      <c r="W1120" s="52"/>
      <c r="X1120" s="52"/>
      <c r="Y1120" s="52">
        <v>0</v>
      </c>
      <c r="Z1120" s="52">
        <v>0</v>
      </c>
      <c r="AA1120" s="52">
        <v>42.5</v>
      </c>
      <c r="AB1120" s="52">
        <v>0</v>
      </c>
      <c r="AC1120">
        <f t="shared" si="341"/>
        <v>0</v>
      </c>
    </row>
    <row r="1121" spans="1:29" x14ac:dyDescent="0.35">
      <c r="A1121" s="52" t="s">
        <v>122</v>
      </c>
      <c r="B1121" s="55">
        <v>44644</v>
      </c>
      <c r="C1121" s="52">
        <v>12</v>
      </c>
      <c r="D1121" s="52" t="s">
        <v>56</v>
      </c>
      <c r="E1121" s="52" t="s">
        <v>146</v>
      </c>
      <c r="F1121" s="52">
        <v>144.67770519999999</v>
      </c>
      <c r="G1121" s="52">
        <v>-38.201906909999998</v>
      </c>
      <c r="H1121" s="52"/>
      <c r="I1121" s="52"/>
      <c r="J1121" s="52"/>
      <c r="K1121" s="52"/>
      <c r="L1121" s="52"/>
      <c r="M1121" s="52"/>
      <c r="N1121" s="52"/>
      <c r="O1121" s="52"/>
      <c r="P1121" s="52"/>
      <c r="Q1121" s="52"/>
      <c r="R1121" s="52">
        <v>10</v>
      </c>
      <c r="S1121" s="52"/>
      <c r="T1121" s="52"/>
      <c r="U1121" s="52"/>
      <c r="V1121" s="52"/>
      <c r="W1121" s="52"/>
      <c r="X1121" s="52"/>
      <c r="Y1121" s="52">
        <v>0</v>
      </c>
      <c r="Z1121" s="52">
        <v>0</v>
      </c>
      <c r="AA1121" s="52">
        <v>42.5</v>
      </c>
      <c r="AB1121" s="52">
        <v>0</v>
      </c>
      <c r="AC1121">
        <f t="shared" si="341"/>
        <v>0</v>
      </c>
    </row>
    <row r="1122" spans="1:29" x14ac:dyDescent="0.35">
      <c r="A1122" s="52" t="s">
        <v>122</v>
      </c>
      <c r="B1122" s="55">
        <v>44644</v>
      </c>
      <c r="C1122" s="52">
        <v>13</v>
      </c>
      <c r="D1122" s="52" t="s">
        <v>7</v>
      </c>
      <c r="E1122" s="52" t="s">
        <v>147</v>
      </c>
      <c r="F1122" s="52">
        <v>144.67783299999999</v>
      </c>
      <c r="G1122" s="52">
        <v>-38.201762029999998</v>
      </c>
      <c r="H1122" s="52" t="s">
        <v>118</v>
      </c>
      <c r="I1122" s="52" t="s">
        <v>118</v>
      </c>
      <c r="J1122" s="52" t="s">
        <v>118</v>
      </c>
      <c r="K1122" s="52" t="s">
        <v>118</v>
      </c>
      <c r="L1122" s="52" t="s">
        <v>118</v>
      </c>
      <c r="M1122" s="52" t="s">
        <v>118</v>
      </c>
      <c r="N1122" s="52" t="s">
        <v>118</v>
      </c>
      <c r="O1122" s="52">
        <v>115</v>
      </c>
      <c r="P1122" s="52">
        <v>60</v>
      </c>
      <c r="Q1122" s="52">
        <v>40</v>
      </c>
      <c r="R1122" s="52">
        <v>34</v>
      </c>
      <c r="S1122" s="52" t="s">
        <v>118</v>
      </c>
      <c r="T1122" s="52" t="s">
        <v>118</v>
      </c>
      <c r="U1122" s="52" t="s">
        <v>118</v>
      </c>
      <c r="V1122" s="52" t="s">
        <v>118</v>
      </c>
      <c r="W1122" s="52" t="s">
        <v>118</v>
      </c>
      <c r="X1122" s="52" t="s">
        <v>118</v>
      </c>
      <c r="Y1122" s="52">
        <v>16</v>
      </c>
      <c r="Z1122" s="52">
        <v>0</v>
      </c>
      <c r="AA1122" s="52">
        <v>5</v>
      </c>
      <c r="AB1122" s="52">
        <v>0</v>
      </c>
      <c r="AC1122">
        <f t="shared" si="341"/>
        <v>30159.289474462013</v>
      </c>
    </row>
    <row r="1123" spans="1:29" x14ac:dyDescent="0.35">
      <c r="A1123" s="52" t="s">
        <v>122</v>
      </c>
      <c r="B1123" s="55">
        <v>44644</v>
      </c>
      <c r="C1123" s="52">
        <v>13</v>
      </c>
      <c r="D1123" s="52" t="s">
        <v>7</v>
      </c>
      <c r="E1123" s="52" t="s">
        <v>147</v>
      </c>
      <c r="F1123" s="52">
        <v>144.67783299999999</v>
      </c>
      <c r="G1123" s="52">
        <v>-38.201762029999998</v>
      </c>
      <c r="H1123" s="52"/>
      <c r="I1123" s="52"/>
      <c r="J1123" s="52"/>
      <c r="K1123" s="52"/>
      <c r="L1123" s="52"/>
      <c r="M1123" s="52"/>
      <c r="N1123" s="52"/>
      <c r="O1123" s="52">
        <v>100</v>
      </c>
      <c r="P1123" s="52">
        <v>60</v>
      </c>
      <c r="Q1123" s="52">
        <v>50</v>
      </c>
      <c r="R1123" s="52">
        <v>15</v>
      </c>
      <c r="S1123" s="52"/>
      <c r="T1123" s="52"/>
      <c r="U1123" s="52"/>
      <c r="V1123" s="52"/>
      <c r="W1123" s="52"/>
      <c r="X1123" s="52"/>
      <c r="Y1123" s="52">
        <v>16</v>
      </c>
      <c r="Z1123" s="52">
        <v>0</v>
      </c>
      <c r="AA1123" s="52">
        <v>5</v>
      </c>
      <c r="AB1123" s="52">
        <v>0</v>
      </c>
      <c r="AC1123">
        <f t="shared" si="341"/>
        <v>37699.111843077517</v>
      </c>
    </row>
    <row r="1124" spans="1:29" x14ac:dyDescent="0.35">
      <c r="A1124" s="52" t="s">
        <v>122</v>
      </c>
      <c r="B1124" s="55">
        <v>44644</v>
      </c>
      <c r="C1124" s="52">
        <v>13</v>
      </c>
      <c r="D1124" s="52" t="s">
        <v>7</v>
      </c>
      <c r="E1124" s="52" t="s">
        <v>147</v>
      </c>
      <c r="F1124" s="52">
        <v>144.67783299999999</v>
      </c>
      <c r="G1124" s="52">
        <v>-38.201762029999998</v>
      </c>
      <c r="H1124" s="52"/>
      <c r="I1124" s="52"/>
      <c r="J1124" s="52"/>
      <c r="K1124" s="52"/>
      <c r="L1124" s="52"/>
      <c r="M1124" s="52"/>
      <c r="N1124" s="52"/>
      <c r="O1124" s="52">
        <v>120</v>
      </c>
      <c r="P1124" s="52">
        <v>70</v>
      </c>
      <c r="Q1124" s="52">
        <v>60</v>
      </c>
      <c r="R1124" s="52">
        <v>26</v>
      </c>
      <c r="S1124" s="52"/>
      <c r="T1124" s="52"/>
      <c r="U1124" s="52"/>
      <c r="V1124" s="52"/>
      <c r="W1124" s="52"/>
      <c r="X1124" s="52"/>
      <c r="Y1124" s="52">
        <v>16</v>
      </c>
      <c r="Z1124" s="52">
        <v>0</v>
      </c>
      <c r="AA1124" s="52">
        <v>5</v>
      </c>
      <c r="AB1124" s="52">
        <v>0</v>
      </c>
      <c r="AC1124">
        <f t="shared" si="341"/>
        <v>52778.756580308524</v>
      </c>
    </row>
    <row r="1125" spans="1:29" x14ac:dyDescent="0.35">
      <c r="A1125" s="52" t="s">
        <v>122</v>
      </c>
      <c r="B1125" s="55">
        <v>44644</v>
      </c>
      <c r="C1125" s="52">
        <v>13</v>
      </c>
      <c r="D1125" s="52" t="s">
        <v>7</v>
      </c>
      <c r="E1125" s="52" t="s">
        <v>147</v>
      </c>
      <c r="F1125" s="52">
        <v>144.67783299999999</v>
      </c>
      <c r="G1125" s="52">
        <v>-38.201762029999998</v>
      </c>
      <c r="H1125" s="52"/>
      <c r="I1125" s="52"/>
      <c r="J1125" s="52"/>
      <c r="K1125" s="52"/>
      <c r="L1125" s="52"/>
      <c r="M1125" s="52"/>
      <c r="N1125" s="52"/>
      <c r="O1125" s="52">
        <v>50</v>
      </c>
      <c r="P1125" s="52">
        <v>25</v>
      </c>
      <c r="Q1125" s="52">
        <v>27</v>
      </c>
      <c r="R1125" s="52">
        <v>12</v>
      </c>
      <c r="S1125" s="52"/>
      <c r="T1125" s="52"/>
      <c r="U1125" s="52"/>
      <c r="V1125" s="52"/>
      <c r="W1125" s="52"/>
      <c r="X1125" s="52"/>
      <c r="Y1125" s="52">
        <v>16</v>
      </c>
      <c r="Z1125" s="52">
        <v>0</v>
      </c>
      <c r="AA1125" s="52">
        <v>5</v>
      </c>
      <c r="AB1125" s="52">
        <v>0</v>
      </c>
      <c r="AC1125">
        <f t="shared" si="341"/>
        <v>8482.3001646924422</v>
      </c>
    </row>
    <row r="1126" spans="1:29" x14ac:dyDescent="0.35">
      <c r="A1126" s="52" t="s">
        <v>122</v>
      </c>
      <c r="B1126" s="55">
        <v>44644</v>
      </c>
      <c r="C1126" s="52">
        <v>13</v>
      </c>
      <c r="D1126" s="52" t="s">
        <v>7</v>
      </c>
      <c r="E1126" s="52" t="s">
        <v>147</v>
      </c>
      <c r="F1126" s="52">
        <v>144.67783299999999</v>
      </c>
      <c r="G1126" s="52">
        <v>-38.201762029999998</v>
      </c>
      <c r="H1126" s="52"/>
      <c r="I1126" s="52"/>
      <c r="J1126" s="52"/>
      <c r="K1126" s="52"/>
      <c r="L1126" s="52"/>
      <c r="M1126" s="52"/>
      <c r="N1126" s="52"/>
      <c r="O1126" s="52">
        <v>110</v>
      </c>
      <c r="P1126" s="52">
        <v>50</v>
      </c>
      <c r="Q1126" s="52">
        <v>60</v>
      </c>
      <c r="R1126" s="52">
        <v>20</v>
      </c>
      <c r="S1126" s="52"/>
      <c r="T1126" s="52"/>
      <c r="U1126" s="52"/>
      <c r="V1126" s="52"/>
      <c r="W1126" s="52"/>
      <c r="X1126" s="52"/>
      <c r="Y1126" s="52">
        <v>16</v>
      </c>
      <c r="Z1126" s="52">
        <v>0</v>
      </c>
      <c r="AA1126" s="52">
        <v>5</v>
      </c>
      <c r="AB1126" s="52">
        <v>0</v>
      </c>
      <c r="AC1126">
        <f t="shared" si="341"/>
        <v>37699.111843077517</v>
      </c>
    </row>
    <row r="1127" spans="1:29" x14ac:dyDescent="0.35">
      <c r="A1127" s="52" t="s">
        <v>122</v>
      </c>
      <c r="B1127" s="55">
        <v>44644</v>
      </c>
      <c r="C1127" s="52">
        <v>13</v>
      </c>
      <c r="D1127" s="52" t="s">
        <v>56</v>
      </c>
      <c r="E1127" s="52" t="s">
        <v>148</v>
      </c>
      <c r="F1127" s="52">
        <v>144.6778621</v>
      </c>
      <c r="G1127" s="52">
        <v>-38.201785510000001</v>
      </c>
      <c r="H1127" s="52" t="s">
        <v>118</v>
      </c>
      <c r="I1127" s="52" t="s">
        <v>118</v>
      </c>
      <c r="J1127" s="52" t="s">
        <v>118</v>
      </c>
      <c r="K1127" s="52" t="s">
        <v>118</v>
      </c>
      <c r="L1127" s="52" t="s">
        <v>118</v>
      </c>
      <c r="M1127" s="52" t="s">
        <v>118</v>
      </c>
      <c r="N1127" s="52" t="s">
        <v>118</v>
      </c>
      <c r="O1127" s="52">
        <v>50</v>
      </c>
      <c r="P1127" s="52">
        <v>25</v>
      </c>
      <c r="Q1127" s="52">
        <v>20</v>
      </c>
      <c r="R1127" s="52">
        <v>19</v>
      </c>
      <c r="S1127" s="52" t="s">
        <v>118</v>
      </c>
      <c r="T1127" s="52" t="s">
        <v>118</v>
      </c>
      <c r="U1127" s="52" t="s">
        <v>118</v>
      </c>
      <c r="V1127" s="52" t="s">
        <v>118</v>
      </c>
      <c r="W1127" s="52" t="s">
        <v>118</v>
      </c>
      <c r="X1127" s="52" t="s">
        <v>118</v>
      </c>
      <c r="Y1127" s="52">
        <v>13</v>
      </c>
      <c r="Z1127" s="52">
        <v>0</v>
      </c>
      <c r="AA1127" s="52">
        <v>26.25</v>
      </c>
      <c r="AB1127" s="52">
        <v>0</v>
      </c>
      <c r="AC1127">
        <f t="shared" si="341"/>
        <v>5105.0880620834141</v>
      </c>
    </row>
    <row r="1128" spans="1:29" x14ac:dyDescent="0.35">
      <c r="A1128" s="52" t="s">
        <v>122</v>
      </c>
      <c r="B1128" s="55">
        <v>44644</v>
      </c>
      <c r="C1128" s="52">
        <v>13</v>
      </c>
      <c r="D1128" s="52" t="s">
        <v>56</v>
      </c>
      <c r="E1128" s="52" t="s">
        <v>148</v>
      </c>
      <c r="F1128" s="52">
        <v>144.6778621</v>
      </c>
      <c r="G1128" s="52">
        <v>-38.201785510000001</v>
      </c>
      <c r="H1128" s="52"/>
      <c r="I1128" s="52"/>
      <c r="J1128" s="52"/>
      <c r="K1128" s="52"/>
      <c r="L1128" s="52"/>
      <c r="M1128" s="52"/>
      <c r="N1128" s="52"/>
      <c r="O1128" s="52">
        <v>60</v>
      </c>
      <c r="P1128" s="52">
        <v>40</v>
      </c>
      <c r="Q1128" s="52">
        <v>40</v>
      </c>
      <c r="R1128" s="52">
        <v>9</v>
      </c>
      <c r="S1128" s="52"/>
      <c r="T1128" s="52"/>
      <c r="U1128" s="52"/>
      <c r="V1128" s="52"/>
      <c r="W1128" s="52"/>
      <c r="X1128" s="52"/>
      <c r="Y1128" s="52">
        <v>13</v>
      </c>
      <c r="Z1128" s="52">
        <v>0</v>
      </c>
      <c r="AA1128" s="52">
        <v>26.25</v>
      </c>
      <c r="AB1128" s="52">
        <v>0</v>
      </c>
      <c r="AC1128">
        <f t="shared" si="341"/>
        <v>16336.281798666923</v>
      </c>
    </row>
    <row r="1129" spans="1:29" x14ac:dyDescent="0.35">
      <c r="A1129" s="52" t="s">
        <v>122</v>
      </c>
      <c r="B1129" s="55">
        <v>44644</v>
      </c>
      <c r="C1129" s="52">
        <v>13</v>
      </c>
      <c r="D1129" s="52" t="s">
        <v>56</v>
      </c>
      <c r="E1129" s="52" t="s">
        <v>148</v>
      </c>
      <c r="F1129" s="52">
        <v>144.6778621</v>
      </c>
      <c r="G1129" s="52">
        <v>-38.201785510000001</v>
      </c>
      <c r="H1129" s="52"/>
      <c r="I1129" s="52"/>
      <c r="J1129" s="52"/>
      <c r="K1129" s="52"/>
      <c r="L1129" s="52"/>
      <c r="M1129" s="52"/>
      <c r="N1129" s="52"/>
      <c r="O1129" s="52">
        <v>70</v>
      </c>
      <c r="P1129" s="52">
        <v>60</v>
      </c>
      <c r="Q1129" s="52">
        <v>50</v>
      </c>
      <c r="R1129" s="52">
        <v>14</v>
      </c>
      <c r="S1129" s="52"/>
      <c r="T1129" s="52"/>
      <c r="U1129" s="52"/>
      <c r="V1129" s="52"/>
      <c r="W1129" s="52"/>
      <c r="X1129" s="52"/>
      <c r="Y1129" s="52">
        <v>13</v>
      </c>
      <c r="Z1129" s="52">
        <v>0</v>
      </c>
      <c r="AA1129" s="52">
        <v>26.25</v>
      </c>
      <c r="AB1129" s="52">
        <v>0</v>
      </c>
      <c r="AC1129">
        <f t="shared" si="341"/>
        <v>30630.528372500485</v>
      </c>
    </row>
    <row r="1130" spans="1:29" x14ac:dyDescent="0.35">
      <c r="A1130" s="52" t="s">
        <v>122</v>
      </c>
      <c r="B1130" s="55">
        <v>44644</v>
      </c>
      <c r="C1130" s="52">
        <v>13</v>
      </c>
      <c r="D1130" s="52" t="s">
        <v>56</v>
      </c>
      <c r="E1130" s="52" t="s">
        <v>148</v>
      </c>
      <c r="F1130" s="52">
        <v>144.6778621</v>
      </c>
      <c r="G1130" s="52">
        <v>-38.201785510000001</v>
      </c>
      <c r="H1130" s="52"/>
      <c r="I1130" s="52"/>
      <c r="J1130" s="52"/>
      <c r="K1130" s="52"/>
      <c r="L1130" s="52"/>
      <c r="M1130" s="52"/>
      <c r="N1130" s="52"/>
      <c r="O1130" s="52">
        <v>35</v>
      </c>
      <c r="P1130" s="52">
        <v>25</v>
      </c>
      <c r="Q1130" s="52">
        <v>20</v>
      </c>
      <c r="R1130" s="52">
        <v>10</v>
      </c>
      <c r="S1130" s="52"/>
      <c r="T1130" s="52"/>
      <c r="U1130" s="52"/>
      <c r="V1130" s="52"/>
      <c r="W1130" s="52"/>
      <c r="X1130" s="52"/>
      <c r="Y1130" s="52">
        <v>13</v>
      </c>
      <c r="Z1130" s="52">
        <v>0</v>
      </c>
      <c r="AA1130" s="52">
        <v>26.25</v>
      </c>
      <c r="AB1130" s="52">
        <v>0</v>
      </c>
      <c r="AC1130">
        <f t="shared" si="341"/>
        <v>5105.0880620834141</v>
      </c>
    </row>
    <row r="1131" spans="1:29" x14ac:dyDescent="0.35">
      <c r="A1131" s="52" t="s">
        <v>122</v>
      </c>
      <c r="B1131" s="55">
        <v>44644</v>
      </c>
      <c r="C1131" s="52">
        <v>13</v>
      </c>
      <c r="D1131" s="52" t="s">
        <v>56</v>
      </c>
      <c r="E1131" s="52" t="s">
        <v>148</v>
      </c>
      <c r="F1131" s="52">
        <v>144.6778621</v>
      </c>
      <c r="G1131" s="52">
        <v>-38.201785510000001</v>
      </c>
      <c r="H1131" s="52"/>
      <c r="I1131" s="52"/>
      <c r="J1131" s="52"/>
      <c r="K1131" s="52"/>
      <c r="L1131" s="52"/>
      <c r="M1131" s="52"/>
      <c r="N1131" s="52"/>
      <c r="O1131" s="52">
        <v>70</v>
      </c>
      <c r="P1131" s="52">
        <v>40</v>
      </c>
      <c r="Q1131" s="52">
        <v>40</v>
      </c>
      <c r="R1131" s="52">
        <v>9</v>
      </c>
      <c r="S1131" s="52"/>
      <c r="T1131" s="52"/>
      <c r="U1131" s="52"/>
      <c r="V1131" s="52"/>
      <c r="W1131" s="52"/>
      <c r="X1131" s="52"/>
      <c r="Y1131" s="52">
        <v>13</v>
      </c>
      <c r="Z1131" s="52">
        <v>0</v>
      </c>
      <c r="AA1131" s="52">
        <v>26.25</v>
      </c>
      <c r="AB1131" s="52">
        <v>0</v>
      </c>
      <c r="AC1131">
        <f t="shared" si="341"/>
        <v>16336.281798666923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23794EEC6F534ABFDB9B6B96E61A56" ma:contentTypeVersion="14" ma:contentTypeDescription="Create a new document." ma:contentTypeScope="" ma:versionID="91ec41e80122e9bef2b805e6bfb9a5b4">
  <xsd:schema xmlns:xsd="http://www.w3.org/2001/XMLSchema" xmlns:xs="http://www.w3.org/2001/XMLSchema" xmlns:p="http://schemas.microsoft.com/office/2006/metadata/properties" xmlns:ns2="b8ff0c0c-2fe1-4ab4-a243-658ebea7e1d4" xmlns:ns3="0cc783fd-c172-4524-bf7b-9eb2f410dd2d" targetNamespace="http://schemas.microsoft.com/office/2006/metadata/properties" ma:root="true" ma:fieldsID="62e2c54c37eee8572f0675e6e62b134c" ns2:_="" ns3:_="">
    <xsd:import namespace="b8ff0c0c-2fe1-4ab4-a243-658ebea7e1d4"/>
    <xsd:import namespace="0cc783fd-c172-4524-bf7b-9eb2f410dd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ff0c0c-2fe1-4ab4-a243-658ebea7e1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c391430-282c-4efc-a0b4-564a13fcb9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c783fd-c172-4524-bf7b-9eb2f410dd2d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a1a4e104-00a1-4777-84b4-6102ad1e616b}" ma:internalName="TaxCatchAll" ma:showField="CatchAllData" ma:web="0cc783fd-c172-4524-bf7b-9eb2f410dd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ff0c0c-2fe1-4ab4-a243-658ebea7e1d4">
      <Terms xmlns="http://schemas.microsoft.com/office/infopath/2007/PartnerControls"/>
    </lcf76f155ced4ddcb4097134ff3c332f>
    <TaxCatchAll xmlns="0cc783fd-c172-4524-bf7b-9eb2f410dd2d" xsi:nil="true"/>
  </documentManagement>
</p:properties>
</file>

<file path=customXml/itemProps1.xml><?xml version="1.0" encoding="utf-8"?>
<ds:datastoreItem xmlns:ds="http://schemas.openxmlformats.org/officeDocument/2006/customXml" ds:itemID="{2770F367-B657-4995-BB0D-5AFFA47BA5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ff0c0c-2fe1-4ab4-a243-658ebea7e1d4"/>
    <ds:schemaRef ds:uri="0cc783fd-c172-4524-bf7b-9eb2f410dd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F331DB-3C7D-441C-AE84-14143D2155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60E4A8-21E0-4C0E-BD9A-DECD771F2E3C}">
  <ds:schemaRefs>
    <ds:schemaRef ds:uri="http://schemas.microsoft.com/office/2006/metadata/properties"/>
    <ds:schemaRef ds:uri="http://schemas.microsoft.com/office/infopath/2007/PartnerControls"/>
    <ds:schemaRef ds:uri="b8ff0c0c-2fe1-4ab4-a243-658ebea7e1d4"/>
    <ds:schemaRef ds:uri="0cc783fd-c172-4524-bf7b-9eb2f410dd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DM (2)</vt:lpstr>
      <vt:lpstr>DM</vt:lpstr>
      <vt:lpstr>PVD</vt:lpstr>
      <vt:lpstr>DP</vt:lpstr>
      <vt:lpstr>SR</vt:lpstr>
      <vt:lpstr>PVS</vt:lpstr>
      <vt:lpstr>PVS (2)</vt:lpstr>
      <vt:lpstr>Data format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Sabrina</dc:creator>
  <cp:keywords/>
  <dc:description/>
  <cp:lastModifiedBy>Mark Blashki</cp:lastModifiedBy>
  <cp:revision/>
  <dcterms:created xsi:type="dcterms:W3CDTF">2022-05-05T05:51:22Z</dcterms:created>
  <dcterms:modified xsi:type="dcterms:W3CDTF">2022-09-07T02:41:41Z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0x0101001A23794EEC6F534ABFDB9B6B96E61A56</vt:lpwstr>
  </property>
  <property fmtid="{D5CDD505-2E9C-101B-9397-08002B2CF9AE}" pid="3" name="MediaServiceImageTags">
    <vt:lpwstr/>
  </property>
</Properties>
</file>