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e74e9310b96fa/Документы/BSUIR/МОптим/"/>
    </mc:Choice>
  </mc:AlternateContent>
  <xr:revisionPtr revIDLastSave="0" documentId="8_{B795E54D-3156-46B2-88E4-8874B80F26AE}" xr6:coauthVersionLast="45" xr6:coauthVersionMax="45" xr10:uidLastSave="{00000000-0000-0000-0000-000000000000}"/>
  <bookViews>
    <workbookView xWindow="-120" yWindow="-16320" windowWidth="29040" windowHeight="15840" activeTab="2" xr2:uid="{B238C8DB-A090-42D5-B8D5-83C7FBB9BCBE}"/>
  </bookViews>
  <sheets>
    <sheet name="Отчет об устойчивости 1" sheetId="3" r:id="rId1"/>
    <sheet name="Двухэтапная траспортная задача" sheetId="1" r:id="rId2"/>
    <sheet name="Раздельное прикрепление" sheetId="2" r:id="rId3"/>
  </sheets>
  <definedNames>
    <definedName name="solver_adj" localSheetId="1" hidden="1">'Двухэтапная траспортная задача'!$C$3:$H$8</definedName>
    <definedName name="solver_adj" localSheetId="2" hidden="1">'Раздельное прикрепление'!$C$16:$E$18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'Двухэтапная траспортная задача'!$C$9:$H$9</definedName>
    <definedName name="solver_lhs1" localSheetId="2" hidden="1">'Раздельное прикрепление'!$C$19:$E$19</definedName>
    <definedName name="solver_lhs2" localSheetId="1" hidden="1">'Двухэтапная траспортная задача'!$I$3:$I$8</definedName>
    <definedName name="solver_lhs2" localSheetId="2" hidden="1">'Раздельное прикрепление'!$F$16:$F$18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'Двухэтапная траспортная задача'!$I$9</definedName>
    <definedName name="solver_opt" localSheetId="2" hidden="1">'Раздельное прикрепление'!$H$7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el2" localSheetId="1" hidden="1">1</definedName>
    <definedName name="solver_rel2" localSheetId="2" hidden="1">1</definedName>
    <definedName name="solver_rhs1" localSheetId="1" hidden="1">'Двухэтапная траспортная задача'!$C$11:$H$11</definedName>
    <definedName name="solver_rhs1" localSheetId="2" hidden="1">'Раздельное прикрепление'!$C$15:$E$15</definedName>
    <definedName name="solver_rhs2" localSheetId="1" hidden="1">'Двухэтапная траспортная задача'!$K$3:$K$8</definedName>
    <definedName name="solver_rhs2" localSheetId="2" hidden="1">'Раздельное прикрепление'!$B$16:$B$18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7" i="2"/>
  <c r="I9" i="1"/>
  <c r="E19" i="2" l="1"/>
  <c r="D19" i="2"/>
  <c r="C19" i="2"/>
  <c r="F18" i="2"/>
  <c r="F17" i="2"/>
  <c r="F16" i="2"/>
  <c r="E6" i="2"/>
  <c r="D6" i="2"/>
  <c r="C6" i="2"/>
  <c r="F5" i="2"/>
  <c r="F4" i="2"/>
  <c r="F3" i="2"/>
  <c r="H9" i="1"/>
  <c r="G9" i="1"/>
  <c r="F9" i="1"/>
  <c r="E9" i="1"/>
  <c r="D9" i="1"/>
  <c r="C9" i="1"/>
  <c r="I8" i="1"/>
  <c r="I7" i="1"/>
  <c r="I6" i="1"/>
  <c r="I5" i="1"/>
  <c r="I4" i="1"/>
  <c r="I3" i="1"/>
  <c r="H10" i="2" l="1"/>
</calcChain>
</file>

<file path=xl/sharedStrings.xml><?xml version="1.0" encoding="utf-8"?>
<sst xmlns="http://schemas.openxmlformats.org/spreadsheetml/2006/main" count="201" uniqueCount="140">
  <si>
    <t>Поставки</t>
  </si>
  <si>
    <t>Склад 1</t>
  </si>
  <si>
    <t>Склад 2</t>
  </si>
  <si>
    <t>Склад 3</t>
  </si>
  <si>
    <t>Потребитель 1</t>
  </si>
  <si>
    <t>Потребитель 2</t>
  </si>
  <si>
    <t>Потребитель 3</t>
  </si>
  <si>
    <t>лев.ч.</t>
  </si>
  <si>
    <t>Знак</t>
  </si>
  <si>
    <t>прав.ч</t>
  </si>
  <si>
    <t>Завод 1</t>
  </si>
  <si>
    <t>≤</t>
  </si>
  <si>
    <t>Завод 2</t>
  </si>
  <si>
    <t>Завод 3</t>
  </si>
  <si>
    <t>min</t>
  </si>
  <si>
    <t>=</t>
  </si>
  <si>
    <t>тарифы</t>
  </si>
  <si>
    <t>Поставки завод -&gt; склад</t>
  </si>
  <si>
    <t>ЦФ завод -&gt; склад</t>
  </si>
  <si>
    <t>Тарифы завод -&gt; склад</t>
  </si>
  <si>
    <t>Общая стоймость</t>
  </si>
  <si>
    <t>Поставки склад -&gt; потребитель</t>
  </si>
  <si>
    <t>Тарифы склад -&gt; потребитель</t>
  </si>
  <si>
    <t>Microsoft Excel 16.0 Отчет об устойчивости</t>
  </si>
  <si>
    <t>Отчет создан: 05.12.2020 20:16:06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</si>
  <si>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</si>
  <si>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</si>
  <si>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</si>
  <si>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</si>
  <si>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</si>
  <si>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</si>
  <si>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</si>
  <si>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</si>
  <si>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</si>
  <si>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</si>
  <si>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</si>
  <si>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</si>
  <si>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Ограничения</t>
  </si>
  <si>
    <t>Тень</t>
  </si>
  <si>
    <t>Цена</t>
  </si>
  <si>
    <t>Ограничение</t>
  </si>
  <si>
    <t>Правая сторона</t>
  </si>
  <si>
    <t>$C$3</t>
  </si>
  <si>
    <t>Завод 1 Склад 1</t>
  </si>
  <si>
    <t>$D$3</t>
  </si>
  <si>
    <t>Завод 1 Склад 2</t>
  </si>
  <si>
    <t>$E$3</t>
  </si>
  <si>
    <t>Завод 1 Склад 3</t>
  </si>
  <si>
    <t>$F$3</t>
  </si>
  <si>
    <t>Завод 1 Потребитель 1</t>
  </si>
  <si>
    <t>$G$3</t>
  </si>
  <si>
    <t>Завод 1 Потребитель 2</t>
  </si>
  <si>
    <t>$H$3</t>
  </si>
  <si>
    <t>Завод 1 Потребитель 3</t>
  </si>
  <si>
    <t>$C$4</t>
  </si>
  <si>
    <t>Завод 2 Склад 1</t>
  </si>
  <si>
    <t>$D$4</t>
  </si>
  <si>
    <t>Завод 2 Склад 2</t>
  </si>
  <si>
    <t>$E$4</t>
  </si>
  <si>
    <t>Завод 2 Склад 3</t>
  </si>
  <si>
    <t>$F$4</t>
  </si>
  <si>
    <t>Завод 2 Потребитель 1</t>
  </si>
  <si>
    <t>$G$4</t>
  </si>
  <si>
    <t>Завод 2 Потребитель 2</t>
  </si>
  <si>
    <t>$H$4</t>
  </si>
  <si>
    <t>Завод 2 Потребитель 3</t>
  </si>
  <si>
    <t>$C$5</t>
  </si>
  <si>
    <t>Завод 3 Склад 1</t>
  </si>
  <si>
    <t>$D$5</t>
  </si>
  <si>
    <t>Завод 3 Склад 2</t>
  </si>
  <si>
    <t>$E$5</t>
  </si>
  <si>
    <t>Завод 3 Склад 3</t>
  </si>
  <si>
    <t>$F$5</t>
  </si>
  <si>
    <t>Завод 3 Потребитель 1</t>
  </si>
  <si>
    <t>$G$5</t>
  </si>
  <si>
    <t>Завод 3 Потребитель 2</t>
  </si>
  <si>
    <t>$H$5</t>
  </si>
  <si>
    <t>Завод 3 Потребитель 3</t>
  </si>
  <si>
    <t>$C$6</t>
  </si>
  <si>
    <t>Склад 1 Склад 1</t>
  </si>
  <si>
    <t>$D$6</t>
  </si>
  <si>
    <t>Склад 1 Склад 2</t>
  </si>
  <si>
    <t>$E$6</t>
  </si>
  <si>
    <t>Склад 1 Склад 3</t>
  </si>
  <si>
    <t>$F$6</t>
  </si>
  <si>
    <t>Склад 1 Потребитель 1</t>
  </si>
  <si>
    <t>$G$6</t>
  </si>
  <si>
    <t>Склад 1 Потребитель 2</t>
  </si>
  <si>
    <t>$H$6</t>
  </si>
  <si>
    <t>Склад 1 Потребитель 3</t>
  </si>
  <si>
    <t>$C$7</t>
  </si>
  <si>
    <t>Склад 2 Склад 1</t>
  </si>
  <si>
    <t>$D$7</t>
  </si>
  <si>
    <t>Склад 2 Склад 2</t>
  </si>
  <si>
    <t>$E$7</t>
  </si>
  <si>
    <t>Склад 2 Склад 3</t>
  </si>
  <si>
    <t>$F$7</t>
  </si>
  <si>
    <t>Склад 2 Потребитель 1</t>
  </si>
  <si>
    <t>$G$7</t>
  </si>
  <si>
    <t>Склад 2 Потребитель 2</t>
  </si>
  <si>
    <t>$H$7</t>
  </si>
  <si>
    <t>Склад 2 Потребитель 3</t>
  </si>
  <si>
    <t>$C$8</t>
  </si>
  <si>
    <t>Склад 3 Склад 1</t>
  </si>
  <si>
    <t>$D$8</t>
  </si>
  <si>
    <t>Склад 3 Склад 2</t>
  </si>
  <si>
    <t>$E$8</t>
  </si>
  <si>
    <t>Склад 3 Склад 3</t>
  </si>
  <si>
    <t>$F$8</t>
  </si>
  <si>
    <t>Склад 3 Потребитель 1</t>
  </si>
  <si>
    <t>$G$8</t>
  </si>
  <si>
    <t>Склад 3 Потребитель 2</t>
  </si>
  <si>
    <t>$H$8</t>
  </si>
  <si>
    <t>Склад 3 Потребитель 3</t>
  </si>
  <si>
    <t>$C$9</t>
  </si>
  <si>
    <t>лев.ч. Склад 1</t>
  </si>
  <si>
    <t>$D$9</t>
  </si>
  <si>
    <t>лев.ч. Склад 2</t>
  </si>
  <si>
    <t>$E$9</t>
  </si>
  <si>
    <t>лев.ч. Склад 3</t>
  </si>
  <si>
    <t>$F$9</t>
  </si>
  <si>
    <t>лев.ч. Потребитель 1</t>
  </si>
  <si>
    <t>$G$9</t>
  </si>
  <si>
    <t>лев.ч. Потребитель 2</t>
  </si>
  <si>
    <t>$H$9</t>
  </si>
  <si>
    <t>лев.ч. Потребитель 3</t>
  </si>
  <si>
    <t>$I$3</t>
  </si>
  <si>
    <t>Завод 1 лев.ч.</t>
  </si>
  <si>
    <t>$I$4</t>
  </si>
  <si>
    <t>Завод 2 лев.ч.</t>
  </si>
  <si>
    <t>$I$5</t>
  </si>
  <si>
    <t>Завод 3 лев.ч.</t>
  </si>
  <si>
    <t>$I$6</t>
  </si>
  <si>
    <t>Склад 1 лев.ч.</t>
  </si>
  <si>
    <t>$I$7</t>
  </si>
  <si>
    <t>Склад 2 лев.ч.</t>
  </si>
  <si>
    <t>$I$8</t>
  </si>
  <si>
    <t>Склад 3 лев.ч.</t>
  </si>
  <si>
    <t xml:space="preserve">ЦФ склад -&gt; потребитель </t>
  </si>
  <si>
    <t>Лист: [Ефименко Лаба 3 МОптим.xlsx]Двухэтапная траспортная задача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</si>
</sst>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49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3" xfId="0" applyFill="1" applyBorder="1" applyAlignment="1">
      <alignment horizontal="center"/>
    </xf>
    <xf numFmtId="0" fontId="2" fillId="2" borderId="3" xfId="1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4" fillId="4" borderId="3" xfId="3" applyBorder="1"/>
    <xf numFmtId="49" fontId="0" fillId="0" borderId="0" xfId="0" applyNumberFormat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8" xfId="2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wrapText="1"/>
    </xf>
    <xf numFmtId="0" fontId="0" fillId="8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4" fontId="0" fillId="0" borderId="0" xfId="0" applyNumberFormat="1" applyAlignment="1">
      <alignment wrapText="1"/>
    </xf>
    <xf numFmtId="0" fontId="0" fillId="7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4" borderId="1" xfId="3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/>
    <xf numFmtId="0" fontId="0" fillId="0" borderId="20" xfId="0" applyFill="1" applyBorder="1" applyAlignment="1"/>
    <xf numFmtId="0" fontId="0" fillId="0" borderId="21" xfId="0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9" xfId="4" applyFont="1" applyBorder="1" applyAlignment="1">
      <alignment horizontal="center" vertical="center" wrapText="1"/>
    </xf>
    <xf numFmtId="0" fontId="0" fillId="5" borderId="10" xfId="4" applyFont="1" applyBorder="1" applyAlignment="1">
      <alignment horizontal="center" vertical="center" wrapText="1"/>
    </xf>
    <xf numFmtId="0" fontId="0" fillId="5" borderId="12" xfId="4" applyFont="1" applyBorder="1" applyAlignment="1">
      <alignment horizontal="center" vertical="center" wrapText="1"/>
    </xf>
    <xf numFmtId="0" fontId="0" fillId="5" borderId="2" xfId="4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5">
    <cellStyle name="Вычисление" xfId="3" builtinId="22"/>
    <cellStyle name="Обычный" xfId="0" builtinId="0"/>
    <cellStyle name="Плохой" xfId="2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21CA-EBB1-46C7-B203-0CBD228755BE}">
  <dimension ref="A1:H60"/>
  <sheetViews>
    <sheetView showGridLines="0" topLeftCell="A55" workbookViewId="0">
      <selection activeCell="E3" sqref="E3"/>
    </sheetView>
  </sheetViews>
  <sheetFormatPr defaultRowHeight="14.5" x14ac:dyDescent="0.35"/>
  <cols>
    <col min="1" max="1" width="2.36328125" customWidth="1"/>
    <col min="2" max="2" width="7.1796875" bestFit="1" customWidth="1"/>
    <col min="3" max="3" width="20.81640625" bestFit="1" customWidth="1"/>
    <col min="4" max="4" width="14.6328125" bestFit="1" customWidth="1"/>
    <col min="5" max="5" width="11.36328125" bestFit="1" customWidth="1"/>
    <col min="6" max="6" width="16.54296875" bestFit="1" customWidth="1"/>
    <col min="7" max="7" width="11.90625" bestFit="1" customWidth="1"/>
    <col min="8" max="8" width="12.453125" bestFit="1" customWidth="1"/>
  </cols>
  <sheetData>
    <row r="1" spans="1:8" x14ac:dyDescent="0.35">
      <c r="A1" s="35" t="s">
        <v>23</v>
      </c>
    </row>
    <row r="2" spans="1:8" x14ac:dyDescent="0.35">
      <c r="A2" s="35" t="s">
        <v>139</v>
      </c>
    </row>
    <row r="3" spans="1:8" x14ac:dyDescent="0.35">
      <c r="A3" s="35" t="s">
        <v>24</v>
      </c>
    </row>
    <row r="6" spans="1:8" ht="15" thickBot="1" x14ac:dyDescent="0.4">
      <c r="A6" t="s">
        <v>25</v>
      </c>
    </row>
    <row r="7" spans="1:8" x14ac:dyDescent="0.35">
      <c r="B7" s="38"/>
      <c r="C7" s="38"/>
      <c r="D7" s="38" t="s">
        <v>28</v>
      </c>
      <c r="E7" s="38" t="s">
        <v>30</v>
      </c>
      <c r="F7" s="38" t="s">
        <v>32</v>
      </c>
      <c r="G7" s="38" t="s">
        <v>34</v>
      </c>
      <c r="H7" s="38" t="s">
        <v>34</v>
      </c>
    </row>
    <row r="8" spans="1:8" ht="15" thickBot="1" x14ac:dyDescent="0.4">
      <c r="B8" s="39" t="s">
        <v>26</v>
      </c>
      <c r="C8" s="39" t="s">
        <v>27</v>
      </c>
      <c r="D8" s="39" t="s">
        <v>29</v>
      </c>
      <c r="E8" s="39" t="s">
        <v>31</v>
      </c>
      <c r="F8" s="39" t="s">
        <v>33</v>
      </c>
      <c r="G8" s="39" t="s">
        <v>35</v>
      </c>
      <c r="H8" s="39" t="s">
        <v>36</v>
      </c>
    </row>
    <row r="9" spans="1:8" x14ac:dyDescent="0.35">
      <c r="B9" s="36" t="s">
        <v>42</v>
      </c>
      <c r="C9" s="36" t="s">
        <v>43</v>
      </c>
      <c r="D9" s="36">
        <v>0</v>
      </c>
      <c r="E9" s="36">
        <v>6</v>
      </c>
      <c r="F9" s="36">
        <v>23</v>
      </c>
      <c r="G9" s="36">
        <v>1E+30</v>
      </c>
      <c r="H9" s="36">
        <v>6</v>
      </c>
    </row>
    <row r="10" spans="1:8" x14ac:dyDescent="0.35">
      <c r="B10" s="36" t="s">
        <v>44</v>
      </c>
      <c r="C10" s="36" t="s">
        <v>45</v>
      </c>
      <c r="D10" s="36">
        <v>0</v>
      </c>
      <c r="E10" s="36">
        <v>6</v>
      </c>
      <c r="F10" s="36">
        <v>25</v>
      </c>
      <c r="G10" s="36">
        <v>1E+30</v>
      </c>
      <c r="H10" s="36">
        <v>6</v>
      </c>
    </row>
    <row r="11" spans="1:8" x14ac:dyDescent="0.35">
      <c r="B11" s="36" t="s">
        <v>46</v>
      </c>
      <c r="C11" s="36" t="s">
        <v>47</v>
      </c>
      <c r="D11" s="36">
        <v>170</v>
      </c>
      <c r="E11" s="36">
        <v>0</v>
      </c>
      <c r="F11" s="36">
        <v>15</v>
      </c>
      <c r="G11" s="36">
        <v>3</v>
      </c>
      <c r="H11" s="36">
        <v>1E+30</v>
      </c>
    </row>
    <row r="12" spans="1:8" x14ac:dyDescent="0.35">
      <c r="B12" s="36" t="s">
        <v>48</v>
      </c>
      <c r="C12" s="36" t="s">
        <v>49</v>
      </c>
      <c r="D12" s="36">
        <v>0</v>
      </c>
      <c r="E12" s="36">
        <v>978</v>
      </c>
      <c r="F12" s="36">
        <v>1000</v>
      </c>
      <c r="G12" s="36">
        <v>1E+30</v>
      </c>
      <c r="H12" s="36">
        <v>978</v>
      </c>
    </row>
    <row r="13" spans="1:8" x14ac:dyDescent="0.35">
      <c r="B13" s="36" t="s">
        <v>50</v>
      </c>
      <c r="C13" s="36" t="s">
        <v>51</v>
      </c>
      <c r="D13" s="36">
        <v>0</v>
      </c>
      <c r="E13" s="36">
        <v>981</v>
      </c>
      <c r="F13" s="36">
        <v>1000</v>
      </c>
      <c r="G13" s="36">
        <v>1E+30</v>
      </c>
      <c r="H13" s="36">
        <v>981</v>
      </c>
    </row>
    <row r="14" spans="1:8" x14ac:dyDescent="0.35">
      <c r="B14" s="36" t="s">
        <v>52</v>
      </c>
      <c r="C14" s="36" t="s">
        <v>53</v>
      </c>
      <c r="D14" s="36">
        <v>0</v>
      </c>
      <c r="E14" s="36">
        <v>973</v>
      </c>
      <c r="F14" s="36">
        <v>1000</v>
      </c>
      <c r="G14" s="36">
        <v>1E+30</v>
      </c>
      <c r="H14" s="36">
        <v>973</v>
      </c>
    </row>
    <row r="15" spans="1:8" x14ac:dyDescent="0.35">
      <c r="B15" s="36" t="s">
        <v>54</v>
      </c>
      <c r="C15" s="36" t="s">
        <v>55</v>
      </c>
      <c r="D15" s="36">
        <v>80</v>
      </c>
      <c r="E15" s="36">
        <v>0</v>
      </c>
      <c r="F15" s="36">
        <v>20</v>
      </c>
      <c r="G15" s="36">
        <v>0</v>
      </c>
      <c r="H15" s="36">
        <v>1</v>
      </c>
    </row>
    <row r="16" spans="1:8" x14ac:dyDescent="0.35">
      <c r="B16" s="36" t="s">
        <v>56</v>
      </c>
      <c r="C16" s="36" t="s">
        <v>57</v>
      </c>
      <c r="D16" s="36">
        <v>150</v>
      </c>
      <c r="E16" s="36">
        <v>0</v>
      </c>
      <c r="F16" s="36">
        <v>22</v>
      </c>
      <c r="G16" s="36">
        <v>1</v>
      </c>
      <c r="H16" s="36">
        <v>0</v>
      </c>
    </row>
    <row r="17" spans="2:8" x14ac:dyDescent="0.35">
      <c r="B17" s="36" t="s">
        <v>58</v>
      </c>
      <c r="C17" s="36" t="s">
        <v>59</v>
      </c>
      <c r="D17" s="36">
        <v>0</v>
      </c>
      <c r="E17" s="36">
        <v>0</v>
      </c>
      <c r="F17" s="36">
        <v>18</v>
      </c>
      <c r="G17" s="36">
        <v>1E+30</v>
      </c>
      <c r="H17" s="36">
        <v>0</v>
      </c>
    </row>
    <row r="18" spans="2:8" x14ac:dyDescent="0.35">
      <c r="B18" s="36" t="s">
        <v>60</v>
      </c>
      <c r="C18" s="36" t="s">
        <v>61</v>
      </c>
      <c r="D18" s="36">
        <v>0</v>
      </c>
      <c r="E18" s="36">
        <v>975</v>
      </c>
      <c r="F18" s="36">
        <v>1000</v>
      </c>
      <c r="G18" s="36">
        <v>1E+30</v>
      </c>
      <c r="H18" s="36">
        <v>975</v>
      </c>
    </row>
    <row r="19" spans="2:8" x14ac:dyDescent="0.35">
      <c r="B19" s="36" t="s">
        <v>62</v>
      </c>
      <c r="C19" s="36" t="s">
        <v>63</v>
      </c>
      <c r="D19" s="36">
        <v>0</v>
      </c>
      <c r="E19" s="36">
        <v>978</v>
      </c>
      <c r="F19" s="36">
        <v>1000</v>
      </c>
      <c r="G19" s="36">
        <v>1E+30</v>
      </c>
      <c r="H19" s="36">
        <v>978</v>
      </c>
    </row>
    <row r="20" spans="2:8" x14ac:dyDescent="0.35">
      <c r="B20" s="36" t="s">
        <v>64</v>
      </c>
      <c r="C20" s="36" t="s">
        <v>65</v>
      </c>
      <c r="D20" s="36">
        <v>0</v>
      </c>
      <c r="E20" s="36">
        <v>970</v>
      </c>
      <c r="F20" s="36">
        <v>1000</v>
      </c>
      <c r="G20" s="36">
        <v>1E+30</v>
      </c>
      <c r="H20" s="36">
        <v>970</v>
      </c>
    </row>
    <row r="21" spans="2:8" x14ac:dyDescent="0.35">
      <c r="B21" s="36" t="s">
        <v>66</v>
      </c>
      <c r="C21" s="36" t="s">
        <v>67</v>
      </c>
      <c r="D21" s="36">
        <v>180</v>
      </c>
      <c r="E21" s="36">
        <v>0</v>
      </c>
      <c r="F21" s="36">
        <v>18</v>
      </c>
      <c r="G21" s="36">
        <v>2</v>
      </c>
      <c r="H21" s="36">
        <v>0</v>
      </c>
    </row>
    <row r="22" spans="2:8" x14ac:dyDescent="0.35">
      <c r="B22" s="36" t="s">
        <v>68</v>
      </c>
      <c r="C22" s="36" t="s">
        <v>69</v>
      </c>
      <c r="D22" s="36">
        <v>0</v>
      </c>
      <c r="E22" s="36">
        <v>4</v>
      </c>
      <c r="F22" s="36">
        <v>24</v>
      </c>
      <c r="G22" s="36">
        <v>1E+30</v>
      </c>
      <c r="H22" s="36">
        <v>4</v>
      </c>
    </row>
    <row r="23" spans="2:8" x14ac:dyDescent="0.35">
      <c r="B23" s="36" t="s">
        <v>70</v>
      </c>
      <c r="C23" s="36" t="s">
        <v>71</v>
      </c>
      <c r="D23" s="36">
        <v>180</v>
      </c>
      <c r="E23" s="36">
        <v>0</v>
      </c>
      <c r="F23" s="36">
        <v>16</v>
      </c>
      <c r="G23" s="36">
        <v>0</v>
      </c>
      <c r="H23" s="36">
        <v>3</v>
      </c>
    </row>
    <row r="24" spans="2:8" x14ac:dyDescent="0.35">
      <c r="B24" s="36" t="s">
        <v>72</v>
      </c>
      <c r="C24" s="36" t="s">
        <v>73</v>
      </c>
      <c r="D24" s="36">
        <v>0</v>
      </c>
      <c r="E24" s="36">
        <v>977</v>
      </c>
      <c r="F24" s="36">
        <v>1000</v>
      </c>
      <c r="G24" s="36">
        <v>1E+30</v>
      </c>
      <c r="H24" s="36">
        <v>977</v>
      </c>
    </row>
    <row r="25" spans="2:8" x14ac:dyDescent="0.35">
      <c r="B25" s="36" t="s">
        <v>74</v>
      </c>
      <c r="C25" s="36" t="s">
        <v>75</v>
      </c>
      <c r="D25" s="36">
        <v>0</v>
      </c>
      <c r="E25" s="36">
        <v>980</v>
      </c>
      <c r="F25" s="36">
        <v>1000</v>
      </c>
      <c r="G25" s="36">
        <v>1E+30</v>
      </c>
      <c r="H25" s="36">
        <v>980</v>
      </c>
    </row>
    <row r="26" spans="2:8" x14ac:dyDescent="0.35">
      <c r="B26" s="36" t="s">
        <v>76</v>
      </c>
      <c r="C26" s="36" t="s">
        <v>77</v>
      </c>
      <c r="D26" s="36">
        <v>0</v>
      </c>
      <c r="E26" s="36">
        <v>972</v>
      </c>
      <c r="F26" s="36">
        <v>1000</v>
      </c>
      <c r="G26" s="36">
        <v>1E+30</v>
      </c>
      <c r="H26" s="36">
        <v>972</v>
      </c>
    </row>
    <row r="27" spans="2:8" x14ac:dyDescent="0.35">
      <c r="B27" s="36" t="s">
        <v>78</v>
      </c>
      <c r="C27" s="36" t="s">
        <v>79</v>
      </c>
      <c r="D27" s="36">
        <v>30</v>
      </c>
      <c r="E27" s="36">
        <v>0</v>
      </c>
      <c r="F27" s="36">
        <v>0</v>
      </c>
      <c r="G27" s="36">
        <v>1</v>
      </c>
      <c r="H27" s="36">
        <v>0</v>
      </c>
    </row>
    <row r="28" spans="2:8" x14ac:dyDescent="0.35">
      <c r="B28" s="36" t="s">
        <v>80</v>
      </c>
      <c r="C28" s="36" t="s">
        <v>81</v>
      </c>
      <c r="D28" s="36">
        <v>0</v>
      </c>
      <c r="E28" s="36">
        <v>998</v>
      </c>
      <c r="F28" s="36">
        <v>1000</v>
      </c>
      <c r="G28" s="36">
        <v>1E+30</v>
      </c>
      <c r="H28" s="36">
        <v>998</v>
      </c>
    </row>
    <row r="29" spans="2:8" x14ac:dyDescent="0.35">
      <c r="B29" s="36" t="s">
        <v>82</v>
      </c>
      <c r="C29" s="36" t="s">
        <v>83</v>
      </c>
      <c r="D29" s="36">
        <v>0</v>
      </c>
      <c r="E29" s="36">
        <v>1002</v>
      </c>
      <c r="F29" s="36">
        <v>1000</v>
      </c>
      <c r="G29" s="36">
        <v>1E+30</v>
      </c>
      <c r="H29" s="36">
        <v>1002</v>
      </c>
    </row>
    <row r="30" spans="2:8" x14ac:dyDescent="0.35">
      <c r="B30" s="36" t="s">
        <v>84</v>
      </c>
      <c r="C30" s="36" t="s">
        <v>85</v>
      </c>
      <c r="D30" s="36">
        <v>0</v>
      </c>
      <c r="E30" s="36">
        <v>1</v>
      </c>
      <c r="F30" s="36">
        <v>6</v>
      </c>
      <c r="G30" s="36">
        <v>1E+30</v>
      </c>
      <c r="H30" s="36">
        <v>1</v>
      </c>
    </row>
    <row r="31" spans="2:8" x14ac:dyDescent="0.35">
      <c r="B31" s="36" t="s">
        <v>86</v>
      </c>
      <c r="C31" s="36" t="s">
        <v>87</v>
      </c>
      <c r="D31" s="36">
        <v>0</v>
      </c>
      <c r="E31" s="36">
        <v>1</v>
      </c>
      <c r="F31" s="36">
        <v>3</v>
      </c>
      <c r="G31" s="36">
        <v>1E+30</v>
      </c>
      <c r="H31" s="36">
        <v>1</v>
      </c>
    </row>
    <row r="32" spans="2:8" x14ac:dyDescent="0.35">
      <c r="B32" s="36" t="s">
        <v>88</v>
      </c>
      <c r="C32" s="36" t="s">
        <v>89</v>
      </c>
      <c r="D32" s="36">
        <v>260</v>
      </c>
      <c r="E32" s="36">
        <v>0</v>
      </c>
      <c r="F32" s="36">
        <v>10</v>
      </c>
      <c r="G32" s="36">
        <v>0</v>
      </c>
      <c r="H32" s="36">
        <v>1E+30</v>
      </c>
    </row>
    <row r="33" spans="1:8" x14ac:dyDescent="0.35">
      <c r="B33" s="36" t="s">
        <v>90</v>
      </c>
      <c r="C33" s="36" t="s">
        <v>91</v>
      </c>
      <c r="D33" s="36">
        <v>0</v>
      </c>
      <c r="E33" s="36">
        <v>1002</v>
      </c>
      <c r="F33" s="36">
        <v>1000</v>
      </c>
      <c r="G33" s="36">
        <v>1E+30</v>
      </c>
      <c r="H33" s="36">
        <v>1002</v>
      </c>
    </row>
    <row r="34" spans="1:8" x14ac:dyDescent="0.35">
      <c r="B34" s="36" t="s">
        <v>92</v>
      </c>
      <c r="C34" s="36" t="s">
        <v>93</v>
      </c>
      <c r="D34" s="36">
        <v>210</v>
      </c>
      <c r="E34" s="36">
        <v>0</v>
      </c>
      <c r="F34" s="36">
        <v>0</v>
      </c>
      <c r="G34" s="36">
        <v>0</v>
      </c>
      <c r="H34" s="36">
        <v>1</v>
      </c>
    </row>
    <row r="35" spans="1:8" x14ac:dyDescent="0.35">
      <c r="B35" s="36" t="s">
        <v>94</v>
      </c>
      <c r="C35" s="36" t="s">
        <v>95</v>
      </c>
      <c r="D35" s="36">
        <v>0</v>
      </c>
      <c r="E35" s="36">
        <v>1004</v>
      </c>
      <c r="F35" s="36">
        <v>1000</v>
      </c>
      <c r="G35" s="36">
        <v>1E+30</v>
      </c>
      <c r="H35" s="36">
        <v>1004</v>
      </c>
    </row>
    <row r="36" spans="1:8" x14ac:dyDescent="0.35">
      <c r="B36" s="36" t="s">
        <v>96</v>
      </c>
      <c r="C36" s="36" t="s">
        <v>97</v>
      </c>
      <c r="D36" s="36">
        <v>150</v>
      </c>
      <c r="E36" s="36">
        <v>0</v>
      </c>
      <c r="F36" s="36">
        <v>3</v>
      </c>
      <c r="G36" s="36">
        <v>1</v>
      </c>
      <c r="H36" s="36">
        <v>0</v>
      </c>
    </row>
    <row r="37" spans="1:8" x14ac:dyDescent="0.35">
      <c r="B37" s="36" t="s">
        <v>98</v>
      </c>
      <c r="C37" s="36" t="s">
        <v>99</v>
      </c>
      <c r="D37" s="36">
        <v>0</v>
      </c>
      <c r="E37" s="36">
        <v>1</v>
      </c>
      <c r="F37" s="36">
        <v>1</v>
      </c>
      <c r="G37" s="36">
        <v>1E+30</v>
      </c>
      <c r="H37" s="36">
        <v>1</v>
      </c>
    </row>
    <row r="38" spans="1:8" x14ac:dyDescent="0.35">
      <c r="B38" s="36" t="s">
        <v>100</v>
      </c>
      <c r="C38" s="36" t="s">
        <v>101</v>
      </c>
      <c r="D38" s="36">
        <v>0</v>
      </c>
      <c r="E38" s="36">
        <v>4</v>
      </c>
      <c r="F38" s="36">
        <v>12</v>
      </c>
      <c r="G38" s="36">
        <v>1E+30</v>
      </c>
      <c r="H38" s="36">
        <v>4</v>
      </c>
    </row>
    <row r="39" spans="1:8" x14ac:dyDescent="0.35">
      <c r="B39" s="36" t="s">
        <v>102</v>
      </c>
      <c r="C39" s="36" t="s">
        <v>103</v>
      </c>
      <c r="D39" s="36">
        <v>0</v>
      </c>
      <c r="E39" s="36">
        <v>1000</v>
      </c>
      <c r="F39" s="36">
        <v>1000</v>
      </c>
      <c r="G39" s="36">
        <v>1E+30</v>
      </c>
      <c r="H39" s="36">
        <v>1000</v>
      </c>
    </row>
    <row r="40" spans="1:8" x14ac:dyDescent="0.35">
      <c r="B40" s="36" t="s">
        <v>104</v>
      </c>
      <c r="C40" s="36" t="s">
        <v>105</v>
      </c>
      <c r="D40" s="36">
        <v>0</v>
      </c>
      <c r="E40" s="36">
        <v>998</v>
      </c>
      <c r="F40" s="36">
        <v>1000</v>
      </c>
      <c r="G40" s="36">
        <v>1E+30</v>
      </c>
      <c r="H40" s="36">
        <v>998</v>
      </c>
    </row>
    <row r="41" spans="1:8" x14ac:dyDescent="0.35">
      <c r="B41" s="36" t="s">
        <v>106</v>
      </c>
      <c r="C41" s="36" t="s">
        <v>107</v>
      </c>
      <c r="D41" s="36">
        <v>0</v>
      </c>
      <c r="E41" s="36">
        <v>2</v>
      </c>
      <c r="F41" s="36">
        <v>0</v>
      </c>
      <c r="G41" s="36">
        <v>1E+30</v>
      </c>
      <c r="H41" s="36">
        <v>2</v>
      </c>
    </row>
    <row r="42" spans="1:8" x14ac:dyDescent="0.35">
      <c r="B42" s="36" t="s">
        <v>108</v>
      </c>
      <c r="C42" s="36" t="s">
        <v>109</v>
      </c>
      <c r="D42" s="36">
        <v>150</v>
      </c>
      <c r="E42" s="36">
        <v>0</v>
      </c>
      <c r="F42" s="36">
        <v>5</v>
      </c>
      <c r="G42" s="36">
        <v>0</v>
      </c>
      <c r="H42" s="36">
        <v>1</v>
      </c>
    </row>
    <row r="43" spans="1:8" x14ac:dyDescent="0.35">
      <c r="B43" s="36" t="s">
        <v>110</v>
      </c>
      <c r="C43" s="36" t="s">
        <v>111</v>
      </c>
      <c r="D43" s="36">
        <v>200</v>
      </c>
      <c r="E43" s="36">
        <v>0</v>
      </c>
      <c r="F43" s="36">
        <v>2</v>
      </c>
      <c r="G43" s="36">
        <v>1</v>
      </c>
      <c r="H43" s="36">
        <v>1E+30</v>
      </c>
    </row>
    <row r="44" spans="1:8" ht="15" thickBot="1" x14ac:dyDescent="0.4">
      <c r="B44" s="37" t="s">
        <v>112</v>
      </c>
      <c r="C44" s="37" t="s">
        <v>113</v>
      </c>
      <c r="D44" s="37">
        <v>0</v>
      </c>
      <c r="E44" s="37">
        <v>0</v>
      </c>
      <c r="F44" s="37">
        <v>10</v>
      </c>
      <c r="G44" s="37">
        <v>1E+30</v>
      </c>
      <c r="H44" s="37">
        <v>0</v>
      </c>
    </row>
    <row r="46" spans="1:8" ht="15" thickBot="1" x14ac:dyDescent="0.4">
      <c r="A46" t="s">
        <v>37</v>
      </c>
    </row>
    <row r="47" spans="1:8" x14ac:dyDescent="0.35">
      <c r="B47" s="38"/>
      <c r="C47" s="38"/>
      <c r="D47" s="38" t="s">
        <v>28</v>
      </c>
      <c r="E47" s="38" t="s">
        <v>38</v>
      </c>
      <c r="F47" s="38" t="s">
        <v>40</v>
      </c>
      <c r="G47" s="38" t="s">
        <v>34</v>
      </c>
      <c r="H47" s="38" t="s">
        <v>34</v>
      </c>
    </row>
    <row r="48" spans="1:8" ht="15" thickBot="1" x14ac:dyDescent="0.4">
      <c r="B48" s="39" t="s">
        <v>26</v>
      </c>
      <c r="C48" s="39" t="s">
        <v>27</v>
      </c>
      <c r="D48" s="39" t="s">
        <v>29</v>
      </c>
      <c r="E48" s="39" t="s">
        <v>39</v>
      </c>
      <c r="F48" s="39" t="s">
        <v>41</v>
      </c>
      <c r="G48" s="39" t="s">
        <v>35</v>
      </c>
      <c r="H48" s="39" t="s">
        <v>36</v>
      </c>
    </row>
    <row r="49" spans="2:8" x14ac:dyDescent="0.35">
      <c r="B49" s="36" t="s">
        <v>114</v>
      </c>
      <c r="C49" s="36" t="s">
        <v>115</v>
      </c>
      <c r="D49" s="36">
        <v>290</v>
      </c>
      <c r="E49" s="36">
        <v>20</v>
      </c>
      <c r="F49" s="36">
        <v>290</v>
      </c>
      <c r="G49" s="36">
        <v>0</v>
      </c>
      <c r="H49" s="36">
        <v>80</v>
      </c>
    </row>
    <row r="50" spans="2:8" x14ac:dyDescent="0.35">
      <c r="B50" s="36" t="s">
        <v>116</v>
      </c>
      <c r="C50" s="36" t="s">
        <v>117</v>
      </c>
      <c r="D50" s="36">
        <v>360</v>
      </c>
      <c r="E50" s="36">
        <v>22</v>
      </c>
      <c r="F50" s="36">
        <v>360</v>
      </c>
      <c r="G50" s="36">
        <v>0</v>
      </c>
      <c r="H50" s="36">
        <v>150</v>
      </c>
    </row>
    <row r="51" spans="2:8" x14ac:dyDescent="0.35">
      <c r="B51" s="36" t="s">
        <v>118</v>
      </c>
      <c r="C51" s="36" t="s">
        <v>119</v>
      </c>
      <c r="D51" s="36">
        <v>350</v>
      </c>
      <c r="E51" s="36">
        <v>18</v>
      </c>
      <c r="F51" s="36">
        <v>350</v>
      </c>
      <c r="G51" s="36">
        <v>0</v>
      </c>
      <c r="H51" s="36">
        <v>80</v>
      </c>
    </row>
    <row r="52" spans="2:8" x14ac:dyDescent="0.35">
      <c r="B52" s="36" t="s">
        <v>120</v>
      </c>
      <c r="C52" s="36" t="s">
        <v>121</v>
      </c>
      <c r="D52" s="36">
        <v>300</v>
      </c>
      <c r="E52" s="36">
        <v>25</v>
      </c>
      <c r="F52" s="36">
        <v>300</v>
      </c>
      <c r="G52" s="36">
        <v>0</v>
      </c>
      <c r="H52" s="36">
        <v>150</v>
      </c>
    </row>
    <row r="53" spans="2:8" x14ac:dyDescent="0.35">
      <c r="B53" s="36" t="s">
        <v>122</v>
      </c>
      <c r="C53" s="36" t="s">
        <v>123</v>
      </c>
      <c r="D53" s="36">
        <v>200</v>
      </c>
      <c r="E53" s="36">
        <v>22</v>
      </c>
      <c r="F53" s="36">
        <v>200</v>
      </c>
      <c r="G53" s="36">
        <v>0</v>
      </c>
      <c r="H53" s="36">
        <v>150</v>
      </c>
    </row>
    <row r="54" spans="2:8" x14ac:dyDescent="0.35">
      <c r="B54" s="36" t="s">
        <v>124</v>
      </c>
      <c r="C54" s="36" t="s">
        <v>125</v>
      </c>
      <c r="D54" s="36">
        <v>260</v>
      </c>
      <c r="E54" s="36">
        <v>30</v>
      </c>
      <c r="F54" s="36">
        <v>260</v>
      </c>
      <c r="G54" s="36">
        <v>0</v>
      </c>
      <c r="H54" s="36">
        <v>80</v>
      </c>
    </row>
    <row r="55" spans="2:8" x14ac:dyDescent="0.35">
      <c r="B55" s="36" t="s">
        <v>126</v>
      </c>
      <c r="C55" s="36" t="s">
        <v>127</v>
      </c>
      <c r="D55" s="36">
        <v>170</v>
      </c>
      <c r="E55" s="36">
        <v>-3</v>
      </c>
      <c r="F55" s="36">
        <v>170</v>
      </c>
      <c r="G55" s="36">
        <v>80</v>
      </c>
      <c r="H55" s="36">
        <v>0</v>
      </c>
    </row>
    <row r="56" spans="2:8" x14ac:dyDescent="0.35">
      <c r="B56" s="36" t="s">
        <v>128</v>
      </c>
      <c r="C56" s="36" t="s">
        <v>129</v>
      </c>
      <c r="D56" s="36">
        <v>230</v>
      </c>
      <c r="E56" s="36">
        <v>0</v>
      </c>
      <c r="F56" s="36">
        <v>230</v>
      </c>
      <c r="G56" s="36">
        <v>1E+30</v>
      </c>
      <c r="H56" s="36">
        <v>0</v>
      </c>
    </row>
    <row r="57" spans="2:8" x14ac:dyDescent="0.35">
      <c r="B57" s="36" t="s">
        <v>130</v>
      </c>
      <c r="C57" s="36" t="s">
        <v>131</v>
      </c>
      <c r="D57" s="36">
        <v>360</v>
      </c>
      <c r="E57" s="36">
        <v>-2</v>
      </c>
      <c r="F57" s="36">
        <v>360</v>
      </c>
      <c r="G57" s="36">
        <v>80</v>
      </c>
      <c r="H57" s="36">
        <v>0</v>
      </c>
    </row>
    <row r="58" spans="2:8" x14ac:dyDescent="0.35">
      <c r="B58" s="36" t="s">
        <v>132</v>
      </c>
      <c r="C58" s="36" t="s">
        <v>133</v>
      </c>
      <c r="D58" s="36">
        <v>290</v>
      </c>
      <c r="E58" s="36">
        <v>-20</v>
      </c>
      <c r="F58" s="36">
        <v>290</v>
      </c>
      <c r="G58" s="36">
        <v>80</v>
      </c>
      <c r="H58" s="36">
        <v>0</v>
      </c>
    </row>
    <row r="59" spans="2:8" x14ac:dyDescent="0.35">
      <c r="B59" s="36" t="s">
        <v>134</v>
      </c>
      <c r="C59" s="36" t="s">
        <v>135</v>
      </c>
      <c r="D59" s="36">
        <v>360</v>
      </c>
      <c r="E59" s="36">
        <v>-22</v>
      </c>
      <c r="F59" s="36">
        <v>360</v>
      </c>
      <c r="G59" s="36">
        <v>150</v>
      </c>
      <c r="H59" s="36">
        <v>0</v>
      </c>
    </row>
    <row r="60" spans="2:8" ht="15" thickBot="1" x14ac:dyDescent="0.4">
      <c r="B60" s="37" t="s">
        <v>136</v>
      </c>
      <c r="C60" s="37" t="s">
        <v>137</v>
      </c>
      <c r="D60" s="37">
        <v>350</v>
      </c>
      <c r="E60" s="37">
        <v>-20</v>
      </c>
      <c r="F60" s="37">
        <v>350</v>
      </c>
      <c r="G60" s="37">
        <v>150</v>
      </c>
      <c r="H60" s="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B3DC-A0E8-464C-8C0C-EE81932214A8}">
  <dimension ref="A1:K20"/>
  <sheetViews>
    <sheetView workbookViewId="0">
      <selection activeCell="H31" sqref="H31"/>
    </sheetView>
  </sheetViews>
  <sheetFormatPr defaultRowHeight="14.5" x14ac:dyDescent="0.35"/>
  <cols>
    <col min="6" max="6" width="13.08984375" customWidth="1"/>
    <col min="7" max="7" width="13.1796875" customWidth="1"/>
    <col min="8" max="8" width="13.81640625" customWidth="1"/>
  </cols>
  <sheetData>
    <row r="1" spans="1:11" x14ac:dyDescent="0.35">
      <c r="A1" s="40" t="s">
        <v>0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2"/>
    </row>
    <row r="2" spans="1:11" x14ac:dyDescent="0.35">
      <c r="A2" s="40"/>
      <c r="B2" s="40"/>
      <c r="C2" s="3">
        <v>290</v>
      </c>
      <c r="D2" s="3">
        <v>360</v>
      </c>
      <c r="E2" s="3">
        <v>350</v>
      </c>
      <c r="F2" s="4">
        <v>300</v>
      </c>
      <c r="G2" s="4">
        <v>200</v>
      </c>
      <c r="H2" s="4">
        <v>260</v>
      </c>
      <c r="I2" s="1" t="s">
        <v>7</v>
      </c>
      <c r="J2" s="5" t="s">
        <v>8</v>
      </c>
      <c r="K2" s="5" t="s">
        <v>9</v>
      </c>
    </row>
    <row r="3" spans="1:11" x14ac:dyDescent="0.35">
      <c r="A3" s="1" t="s">
        <v>10</v>
      </c>
      <c r="B3" s="6">
        <v>170</v>
      </c>
      <c r="C3" s="7">
        <v>0</v>
      </c>
      <c r="D3" s="7">
        <v>0</v>
      </c>
      <c r="E3" s="7">
        <v>170</v>
      </c>
      <c r="F3" s="8">
        <v>0</v>
      </c>
      <c r="G3" s="8">
        <v>0</v>
      </c>
      <c r="H3" s="8">
        <v>0</v>
      </c>
      <c r="I3" s="2">
        <f>SUM(C3:H3)</f>
        <v>170</v>
      </c>
      <c r="J3" s="9" t="s">
        <v>11</v>
      </c>
      <c r="K3" s="10">
        <v>170</v>
      </c>
    </row>
    <row r="4" spans="1:11" x14ac:dyDescent="0.35">
      <c r="A4" s="1" t="s">
        <v>12</v>
      </c>
      <c r="B4" s="6">
        <v>230</v>
      </c>
      <c r="C4" s="7">
        <v>80</v>
      </c>
      <c r="D4" s="7">
        <v>150</v>
      </c>
      <c r="E4" s="7">
        <v>0</v>
      </c>
      <c r="F4" s="8">
        <v>0</v>
      </c>
      <c r="G4" s="8">
        <v>0</v>
      </c>
      <c r="H4" s="8">
        <v>0</v>
      </c>
      <c r="I4" s="2">
        <f t="shared" ref="I4:I8" si="0">SUM(C4:H4)</f>
        <v>230</v>
      </c>
      <c r="J4" s="9" t="s">
        <v>11</v>
      </c>
      <c r="K4" s="10">
        <v>230</v>
      </c>
    </row>
    <row r="5" spans="1:11" x14ac:dyDescent="0.35">
      <c r="A5" s="1" t="s">
        <v>13</v>
      </c>
      <c r="B5" s="6">
        <v>360</v>
      </c>
      <c r="C5" s="7">
        <v>180</v>
      </c>
      <c r="D5" s="7">
        <v>0</v>
      </c>
      <c r="E5" s="7">
        <v>180</v>
      </c>
      <c r="F5" s="8">
        <v>0</v>
      </c>
      <c r="G5" s="8">
        <v>0</v>
      </c>
      <c r="H5" s="8">
        <v>0</v>
      </c>
      <c r="I5" s="2">
        <f t="shared" si="0"/>
        <v>360</v>
      </c>
      <c r="J5" s="9" t="s">
        <v>11</v>
      </c>
      <c r="K5" s="10">
        <v>360</v>
      </c>
    </row>
    <row r="6" spans="1:11" x14ac:dyDescent="0.35">
      <c r="A6" s="1" t="s">
        <v>1</v>
      </c>
      <c r="B6" s="11">
        <v>290</v>
      </c>
      <c r="C6" s="7">
        <v>30</v>
      </c>
      <c r="D6" s="8">
        <v>0</v>
      </c>
      <c r="E6" s="8">
        <v>0</v>
      </c>
      <c r="F6" s="7">
        <v>0</v>
      </c>
      <c r="G6" s="7">
        <v>0</v>
      </c>
      <c r="H6" s="7">
        <v>260</v>
      </c>
      <c r="I6" s="2">
        <f t="shared" si="0"/>
        <v>290</v>
      </c>
      <c r="J6" s="9" t="s">
        <v>11</v>
      </c>
      <c r="K6" s="10">
        <v>290</v>
      </c>
    </row>
    <row r="7" spans="1:11" x14ac:dyDescent="0.35">
      <c r="A7" s="1" t="s">
        <v>2</v>
      </c>
      <c r="B7" s="11">
        <v>360</v>
      </c>
      <c r="C7" s="8">
        <v>0</v>
      </c>
      <c r="D7" s="7">
        <v>210</v>
      </c>
      <c r="E7" s="8">
        <v>0</v>
      </c>
      <c r="F7" s="7">
        <v>150</v>
      </c>
      <c r="G7" s="7">
        <v>0</v>
      </c>
      <c r="H7" s="7">
        <v>0</v>
      </c>
      <c r="I7" s="2">
        <f t="shared" si="0"/>
        <v>360</v>
      </c>
      <c r="J7" s="9" t="s">
        <v>11</v>
      </c>
      <c r="K7" s="10">
        <v>360</v>
      </c>
    </row>
    <row r="8" spans="1:11" x14ac:dyDescent="0.35">
      <c r="A8" s="1" t="s">
        <v>3</v>
      </c>
      <c r="B8" s="11">
        <v>350</v>
      </c>
      <c r="C8" s="8">
        <v>0</v>
      </c>
      <c r="D8" s="8">
        <v>0</v>
      </c>
      <c r="E8" s="7">
        <v>0</v>
      </c>
      <c r="F8" s="7">
        <v>150</v>
      </c>
      <c r="G8" s="7">
        <v>200</v>
      </c>
      <c r="H8" s="7">
        <v>0</v>
      </c>
      <c r="I8" s="2">
        <f t="shared" si="0"/>
        <v>350</v>
      </c>
      <c r="J8" s="9" t="s">
        <v>11</v>
      </c>
      <c r="K8" s="10">
        <v>350</v>
      </c>
    </row>
    <row r="9" spans="1:11" x14ac:dyDescent="0.35">
      <c r="A9" s="2"/>
      <c r="B9" s="1" t="s">
        <v>7</v>
      </c>
      <c r="C9" s="12">
        <f>SUM(C3:C8)</f>
        <v>290</v>
      </c>
      <c r="D9" s="12">
        <f t="shared" ref="D9:H9" si="1">SUM(D3:D8)</f>
        <v>360</v>
      </c>
      <c r="E9" s="12">
        <f t="shared" si="1"/>
        <v>350</v>
      </c>
      <c r="F9" s="12">
        <f t="shared" si="1"/>
        <v>300</v>
      </c>
      <c r="G9" s="12">
        <f t="shared" si="1"/>
        <v>200</v>
      </c>
      <c r="H9" s="12">
        <f t="shared" si="1"/>
        <v>260</v>
      </c>
      <c r="I9" s="13">
        <f>SUMPRODUCT(C3:H8,C15:H20)</f>
        <v>17770</v>
      </c>
      <c r="J9" t="s">
        <v>14</v>
      </c>
    </row>
    <row r="10" spans="1:11" x14ac:dyDescent="0.35">
      <c r="B10" s="5" t="s">
        <v>8</v>
      </c>
      <c r="C10" s="14" t="s">
        <v>15</v>
      </c>
      <c r="D10" s="14" t="s">
        <v>15</v>
      </c>
      <c r="E10" s="14" t="s">
        <v>15</v>
      </c>
      <c r="F10" s="14" t="s">
        <v>15</v>
      </c>
      <c r="G10" s="14" t="s">
        <v>15</v>
      </c>
      <c r="H10" s="14" t="s">
        <v>15</v>
      </c>
      <c r="I10" s="14"/>
    </row>
    <row r="11" spans="1:11" x14ac:dyDescent="0.35">
      <c r="B11" s="1" t="s">
        <v>9</v>
      </c>
      <c r="C11" s="15">
        <v>290</v>
      </c>
      <c r="D11" s="15">
        <v>360</v>
      </c>
      <c r="E11" s="15">
        <v>350</v>
      </c>
      <c r="F11" s="15">
        <v>300</v>
      </c>
      <c r="G11" s="15">
        <v>200</v>
      </c>
      <c r="H11" s="15">
        <v>260</v>
      </c>
      <c r="I11" s="15"/>
    </row>
    <row r="12" spans="1:11" ht="15" thickBot="1" x14ac:dyDescent="0.4"/>
    <row r="13" spans="1:11" x14ac:dyDescent="0.35">
      <c r="A13" s="41" t="s">
        <v>16</v>
      </c>
      <c r="B13" s="42"/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16" t="s">
        <v>6</v>
      </c>
    </row>
    <row r="14" spans="1:11" x14ac:dyDescent="0.35">
      <c r="A14" s="43"/>
      <c r="B14" s="40"/>
      <c r="C14" s="3">
        <v>290</v>
      </c>
      <c r="D14" s="3">
        <v>360</v>
      </c>
      <c r="E14" s="3">
        <v>350</v>
      </c>
      <c r="F14" s="4">
        <v>300</v>
      </c>
      <c r="G14" s="4">
        <v>200</v>
      </c>
      <c r="H14" s="4">
        <v>260</v>
      </c>
    </row>
    <row r="15" spans="1:11" x14ac:dyDescent="0.35">
      <c r="A15" s="17" t="s">
        <v>10</v>
      </c>
      <c r="B15" s="6">
        <v>170</v>
      </c>
      <c r="C15" s="7">
        <v>23</v>
      </c>
      <c r="D15" s="7">
        <v>25</v>
      </c>
      <c r="E15" s="7">
        <v>15</v>
      </c>
      <c r="F15" s="8">
        <v>1000</v>
      </c>
      <c r="G15" s="8">
        <v>1000</v>
      </c>
      <c r="H15" s="8">
        <v>1000</v>
      </c>
    </row>
    <row r="16" spans="1:11" x14ac:dyDescent="0.35">
      <c r="A16" s="17" t="s">
        <v>12</v>
      </c>
      <c r="B16" s="6">
        <v>230</v>
      </c>
      <c r="C16" s="7">
        <v>20</v>
      </c>
      <c r="D16" s="7">
        <v>22</v>
      </c>
      <c r="E16" s="7">
        <v>18</v>
      </c>
      <c r="F16" s="8">
        <v>1000</v>
      </c>
      <c r="G16" s="8">
        <v>1000</v>
      </c>
      <c r="H16" s="8">
        <v>1000</v>
      </c>
    </row>
    <row r="17" spans="1:8" x14ac:dyDescent="0.35">
      <c r="A17" s="17" t="s">
        <v>13</v>
      </c>
      <c r="B17" s="6">
        <v>360</v>
      </c>
      <c r="C17" s="7">
        <v>18</v>
      </c>
      <c r="D17" s="7">
        <v>24</v>
      </c>
      <c r="E17" s="7">
        <v>16</v>
      </c>
      <c r="F17" s="8">
        <v>1000</v>
      </c>
      <c r="G17" s="8">
        <v>1000</v>
      </c>
      <c r="H17" s="8">
        <v>1000</v>
      </c>
    </row>
    <row r="18" spans="1:8" x14ac:dyDescent="0.35">
      <c r="A18" s="17" t="s">
        <v>1</v>
      </c>
      <c r="B18" s="11">
        <v>290</v>
      </c>
      <c r="C18" s="7">
        <v>0</v>
      </c>
      <c r="D18" s="8">
        <v>1000</v>
      </c>
      <c r="E18" s="8">
        <v>1000</v>
      </c>
      <c r="F18" s="7">
        <v>6</v>
      </c>
      <c r="G18" s="7">
        <v>3</v>
      </c>
      <c r="H18" s="7">
        <v>10</v>
      </c>
    </row>
    <row r="19" spans="1:8" x14ac:dyDescent="0.35">
      <c r="A19" s="17" t="s">
        <v>2</v>
      </c>
      <c r="B19" s="11">
        <v>360</v>
      </c>
      <c r="C19" s="8">
        <v>1000</v>
      </c>
      <c r="D19" s="7">
        <v>0</v>
      </c>
      <c r="E19" s="8">
        <v>1000</v>
      </c>
      <c r="F19" s="7">
        <v>3</v>
      </c>
      <c r="G19" s="7">
        <v>1</v>
      </c>
      <c r="H19" s="7">
        <v>12</v>
      </c>
    </row>
    <row r="20" spans="1:8" ht="15" thickBot="1" x14ac:dyDescent="0.4">
      <c r="A20" s="18" t="s">
        <v>3</v>
      </c>
      <c r="B20" s="11">
        <v>350</v>
      </c>
      <c r="C20" s="19">
        <v>1000</v>
      </c>
      <c r="D20" s="19">
        <v>1000</v>
      </c>
      <c r="E20" s="20">
        <v>0</v>
      </c>
      <c r="F20" s="20">
        <v>5</v>
      </c>
      <c r="G20" s="20">
        <v>2</v>
      </c>
      <c r="H20" s="20">
        <v>10</v>
      </c>
    </row>
  </sheetData>
  <mergeCells count="2">
    <mergeCell ref="A1:B2"/>
    <mergeCell ref="A13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5B35-0143-41B9-87C5-02B898C111A7}">
  <dimension ref="A1:H25"/>
  <sheetViews>
    <sheetView tabSelected="1" workbookViewId="0">
      <selection activeCell="H10" sqref="H10"/>
    </sheetView>
  </sheetViews>
  <sheetFormatPr defaultRowHeight="14.5" x14ac:dyDescent="0.35"/>
  <cols>
    <col min="3" max="3" width="13.81640625" customWidth="1"/>
    <col min="4" max="4" width="13.36328125" customWidth="1"/>
    <col min="5" max="5" width="13.1796875" customWidth="1"/>
    <col min="8" max="8" width="17.08984375" customWidth="1"/>
  </cols>
  <sheetData>
    <row r="1" spans="1:8" x14ac:dyDescent="0.35">
      <c r="A1" s="44" t="s">
        <v>17</v>
      </c>
      <c r="B1" s="45"/>
      <c r="C1" s="16" t="s">
        <v>1</v>
      </c>
      <c r="D1" s="16" t="s">
        <v>2</v>
      </c>
      <c r="E1" s="21" t="s">
        <v>3</v>
      </c>
      <c r="H1" s="48" t="s">
        <v>18</v>
      </c>
    </row>
    <row r="2" spans="1:8" x14ac:dyDescent="0.35">
      <c r="A2" s="46"/>
      <c r="B2" s="47"/>
      <c r="C2" s="3">
        <v>290</v>
      </c>
      <c r="D2" s="3">
        <v>360</v>
      </c>
      <c r="E2" s="22">
        <v>350</v>
      </c>
      <c r="H2" s="48"/>
    </row>
    <row r="3" spans="1:8" x14ac:dyDescent="0.35">
      <c r="A3" s="17" t="s">
        <v>10</v>
      </c>
      <c r="B3" s="6">
        <v>170</v>
      </c>
      <c r="C3" s="1">
        <v>0</v>
      </c>
      <c r="D3" s="1">
        <v>0</v>
      </c>
      <c r="E3" s="23">
        <v>170</v>
      </c>
      <c r="F3">
        <f>SUM(C3:E3)</f>
        <v>170</v>
      </c>
      <c r="H3" s="33">
        <f>SUMPRODUCT(C3:E5,C10:E12)</f>
        <v>13510</v>
      </c>
    </row>
    <row r="4" spans="1:8" x14ac:dyDescent="0.35">
      <c r="A4" s="17" t="s">
        <v>12</v>
      </c>
      <c r="B4" s="6">
        <v>230</v>
      </c>
      <c r="C4" s="1">
        <v>110</v>
      </c>
      <c r="D4" s="1">
        <v>120</v>
      </c>
      <c r="E4" s="23">
        <v>0</v>
      </c>
      <c r="F4">
        <f>SUM(C4:E4)</f>
        <v>230</v>
      </c>
      <c r="H4" s="34"/>
    </row>
    <row r="5" spans="1:8" ht="15" thickBot="1" x14ac:dyDescent="0.4">
      <c r="A5" s="18" t="s">
        <v>13</v>
      </c>
      <c r="B5" s="25">
        <v>360</v>
      </c>
      <c r="C5" s="26">
        <v>180</v>
      </c>
      <c r="D5" s="26">
        <v>0</v>
      </c>
      <c r="E5" s="27">
        <v>180</v>
      </c>
      <c r="F5">
        <f>SUM(C5:E5)</f>
        <v>360</v>
      </c>
      <c r="H5" s="48" t="s">
        <v>138</v>
      </c>
    </row>
    <row r="6" spans="1:8" x14ac:dyDescent="0.35">
      <c r="C6">
        <f>SUM(C3:C5)</f>
        <v>290</v>
      </c>
      <c r="D6">
        <f>SUM(D3:D5)</f>
        <v>120</v>
      </c>
      <c r="E6">
        <f>SUM(E3:E5)</f>
        <v>350</v>
      </c>
      <c r="H6" s="48"/>
    </row>
    <row r="7" spans="1:8" ht="15" thickBot="1" x14ac:dyDescent="0.4">
      <c r="H7" s="33">
        <f>SUMPRODUCT(C16:E18,C23:E25)</f>
        <v>3840</v>
      </c>
    </row>
    <row r="8" spans="1:8" x14ac:dyDescent="0.35">
      <c r="A8" s="44" t="s">
        <v>19</v>
      </c>
      <c r="B8" s="45"/>
      <c r="C8" s="16" t="s">
        <v>1</v>
      </c>
      <c r="D8" s="16" t="s">
        <v>2</v>
      </c>
      <c r="E8" s="21" t="s">
        <v>3</v>
      </c>
      <c r="H8" s="34"/>
    </row>
    <row r="9" spans="1:8" x14ac:dyDescent="0.35">
      <c r="A9" s="46"/>
      <c r="B9" s="47"/>
      <c r="C9" s="3">
        <v>290</v>
      </c>
      <c r="D9" s="3">
        <v>360</v>
      </c>
      <c r="E9" s="22">
        <v>350</v>
      </c>
      <c r="H9" s="5" t="s">
        <v>20</v>
      </c>
    </row>
    <row r="10" spans="1:8" x14ac:dyDescent="0.35">
      <c r="A10" s="17" t="s">
        <v>10</v>
      </c>
      <c r="B10" s="6">
        <v>170</v>
      </c>
      <c r="C10" s="1">
        <v>23</v>
      </c>
      <c r="D10" s="1">
        <v>25</v>
      </c>
      <c r="E10" s="23">
        <v>15</v>
      </c>
      <c r="H10" s="33">
        <f>SUM(H3,H7)</f>
        <v>17350</v>
      </c>
    </row>
    <row r="11" spans="1:8" x14ac:dyDescent="0.35">
      <c r="A11" s="17" t="s">
        <v>12</v>
      </c>
      <c r="B11" s="6">
        <v>230</v>
      </c>
      <c r="C11" s="1">
        <v>20</v>
      </c>
      <c r="D11" s="1">
        <v>22</v>
      </c>
      <c r="E11" s="23">
        <v>18</v>
      </c>
      <c r="H11" s="28"/>
    </row>
    <row r="12" spans="1:8" ht="15" thickBot="1" x14ac:dyDescent="0.4">
      <c r="A12" s="18" t="s">
        <v>13</v>
      </c>
      <c r="B12" s="25">
        <v>360</v>
      </c>
      <c r="C12" s="26">
        <v>18</v>
      </c>
      <c r="D12" s="26">
        <v>24</v>
      </c>
      <c r="E12" s="27">
        <v>16</v>
      </c>
      <c r="H12" s="24"/>
    </row>
    <row r="13" spans="1:8" ht="15" thickBot="1" x14ac:dyDescent="0.4">
      <c r="H13" s="24"/>
    </row>
    <row r="14" spans="1:8" x14ac:dyDescent="0.35">
      <c r="A14" s="44" t="s">
        <v>21</v>
      </c>
      <c r="B14" s="45"/>
      <c r="C14" s="16" t="s">
        <v>4</v>
      </c>
      <c r="D14" s="16" t="s">
        <v>5</v>
      </c>
      <c r="E14" s="16" t="s">
        <v>6</v>
      </c>
      <c r="H14" s="24"/>
    </row>
    <row r="15" spans="1:8" x14ac:dyDescent="0.35">
      <c r="A15" s="46"/>
      <c r="B15" s="47"/>
      <c r="C15" s="4">
        <v>300</v>
      </c>
      <c r="D15" s="4">
        <v>200</v>
      </c>
      <c r="E15" s="29">
        <v>260</v>
      </c>
      <c r="H15" s="24"/>
    </row>
    <row r="16" spans="1:8" x14ac:dyDescent="0.35">
      <c r="A16" s="17" t="s">
        <v>1</v>
      </c>
      <c r="B16" s="11">
        <v>290</v>
      </c>
      <c r="C16" s="1">
        <v>0</v>
      </c>
      <c r="D16" s="30">
        <v>0</v>
      </c>
      <c r="E16" s="1">
        <v>260</v>
      </c>
      <c r="F16">
        <f>SUM(C16:E16)</f>
        <v>260</v>
      </c>
      <c r="H16" s="24"/>
    </row>
    <row r="17" spans="1:8" x14ac:dyDescent="0.35">
      <c r="A17" s="17" t="s">
        <v>2</v>
      </c>
      <c r="B17" s="11">
        <v>360</v>
      </c>
      <c r="C17" s="1">
        <v>300</v>
      </c>
      <c r="D17" s="30">
        <v>60</v>
      </c>
      <c r="E17" s="1">
        <v>0</v>
      </c>
      <c r="F17">
        <f>SUM(C17:E17)</f>
        <v>360</v>
      </c>
      <c r="H17" s="24"/>
    </row>
    <row r="18" spans="1:8" ht="15" thickBot="1" x14ac:dyDescent="0.4">
      <c r="A18" s="18" t="s">
        <v>3</v>
      </c>
      <c r="B18" s="31">
        <v>350</v>
      </c>
      <c r="C18" s="26">
        <v>0</v>
      </c>
      <c r="D18" s="32">
        <v>140</v>
      </c>
      <c r="E18" s="26">
        <v>0</v>
      </c>
      <c r="F18">
        <f>SUM(C18:E18)</f>
        <v>140</v>
      </c>
      <c r="H18" s="24"/>
    </row>
    <row r="19" spans="1:8" x14ac:dyDescent="0.35">
      <c r="C19">
        <f>SUM(C16:C18)</f>
        <v>300</v>
      </c>
      <c r="D19">
        <f>SUM(D16:D18)</f>
        <v>200</v>
      </c>
      <c r="E19">
        <f>SUM(E16:E18)</f>
        <v>260</v>
      </c>
      <c r="H19" s="24"/>
    </row>
    <row r="20" spans="1:8" ht="15" thickBot="1" x14ac:dyDescent="0.4">
      <c r="H20" s="24"/>
    </row>
    <row r="21" spans="1:8" x14ac:dyDescent="0.35">
      <c r="A21" s="44" t="s">
        <v>22</v>
      </c>
      <c r="B21" s="45"/>
      <c r="C21" s="16" t="s">
        <v>4</v>
      </c>
      <c r="D21" s="16" t="s">
        <v>5</v>
      </c>
      <c r="E21" s="16" t="s">
        <v>6</v>
      </c>
      <c r="H21" s="24"/>
    </row>
    <row r="22" spans="1:8" x14ac:dyDescent="0.35">
      <c r="A22" s="46"/>
      <c r="B22" s="47"/>
      <c r="C22" s="4">
        <v>300</v>
      </c>
      <c r="D22" s="4">
        <v>200</v>
      </c>
      <c r="E22" s="29">
        <v>260</v>
      </c>
      <c r="H22" s="24"/>
    </row>
    <row r="23" spans="1:8" x14ac:dyDescent="0.35">
      <c r="A23" s="17" t="s">
        <v>1</v>
      </c>
      <c r="B23" s="11">
        <v>290</v>
      </c>
      <c r="C23" s="1">
        <v>6</v>
      </c>
      <c r="D23" s="1">
        <v>3</v>
      </c>
      <c r="E23" s="1">
        <v>10</v>
      </c>
      <c r="H23" s="24"/>
    </row>
    <row r="24" spans="1:8" x14ac:dyDescent="0.35">
      <c r="A24" s="17" t="s">
        <v>2</v>
      </c>
      <c r="B24" s="11">
        <v>360</v>
      </c>
      <c r="C24" s="1">
        <v>3</v>
      </c>
      <c r="D24" s="1">
        <v>1</v>
      </c>
      <c r="E24" s="1">
        <v>12</v>
      </c>
      <c r="H24" s="24"/>
    </row>
    <row r="25" spans="1:8" ht="15" thickBot="1" x14ac:dyDescent="0.4">
      <c r="A25" s="18" t="s">
        <v>3</v>
      </c>
      <c r="B25" s="31">
        <v>350</v>
      </c>
      <c r="C25" s="26">
        <v>5</v>
      </c>
      <c r="D25" s="26">
        <v>2</v>
      </c>
      <c r="E25" s="26">
        <v>10</v>
      </c>
      <c r="H25" s="24"/>
    </row>
  </sheetData>
  <mergeCells count="6">
    <mergeCell ref="A21:B22"/>
    <mergeCell ref="A1:B2"/>
    <mergeCell ref="H1:H2"/>
    <mergeCell ref="H5:H6"/>
    <mergeCell ref="A8:B9"/>
    <mergeCell ref="A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об устойчивости 1</vt:lpstr>
      <vt:lpstr>Двухэтапная траспортная задача</vt:lpstr>
      <vt:lpstr>Раздельное прикрепление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y700</dc:creator>
  <cp:lastModifiedBy>Павел Ефименко</cp:lastModifiedBy>
  <dcterms:created xsi:type="dcterms:W3CDTF">2020-12-05T16:51:33Z</dcterms:created>
  <dcterms:modified xsi:type="dcterms:W3CDTF">2020-12-24T17:24:43Z</dcterms:modified>
</cp:coreProperties>
</file>