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<sst xmlns="http://schemas.openxmlformats.org/spreadsheetml/2006/main" count="74" uniqueCount="53">
  <si>
    <t xml:space="preserve">Employee Payroll</t>
  </si>
  <si>
    <t xml:space="preserve">Steven Umscheid</t>
  </si>
  <si>
    <t xml:space="preserve">Hours Worked</t>
  </si>
  <si>
    <t xml:space="preserve">Overtime Hours</t>
  </si>
  <si>
    <t xml:space="preserve">Pay</t>
  </si>
  <si>
    <t xml:space="preserve">Overtime Bonus</t>
  </si>
  <si>
    <t xml:space="preserve">Total Pay</t>
  </si>
  <si>
    <t xml:space="preserve">January Pay</t>
  </si>
  <si>
    <t xml:space="preserve">Last Name</t>
  </si>
  <si>
    <t xml:space="preserve">First Name</t>
  </si>
  <si>
    <t xml:space="preserve">Hourly Wage</t>
  </si>
  <si>
    <t xml:space="preserve">1-Jan</t>
  </si>
  <si>
    <t xml:space="preserve">8-Jan</t>
  </si>
  <si>
    <t xml:space="preserve">15-Jan</t>
  </si>
  <si>
    <t xml:space="preserve">22-Jan</t>
  </si>
  <si>
    <t xml:space="preserve">29-Jan</t>
  </si>
  <si>
    <t xml:space="preserve">Kern</t>
  </si>
  <si>
    <t xml:space="preserve">Jon</t>
  </si>
  <si>
    <t xml:space="preserve">Howard</t>
  </si>
  <si>
    <t xml:space="preserve">Glenda</t>
  </si>
  <si>
    <t xml:space="preserve">O’Donald</t>
  </si>
  <si>
    <t xml:space="preserve">Ron</t>
  </si>
  <si>
    <t xml:space="preserve">Hernandez</t>
  </si>
  <si>
    <t xml:space="preserve">Wendy</t>
  </si>
  <si>
    <t xml:space="preserve">Smith</t>
  </si>
  <si>
    <t xml:space="preserve">Paul</t>
  </si>
  <si>
    <t xml:space="preserve">Baker</t>
  </si>
  <si>
    <t xml:space="preserve">Tom</t>
  </si>
  <si>
    <t xml:space="preserve">Velinda</t>
  </si>
  <si>
    <t xml:space="preserve">Nancy</t>
  </si>
  <si>
    <t xml:space="preserve">Carnehan</t>
  </si>
  <si>
    <t xml:space="preserve">Karen</t>
  </si>
  <si>
    <t xml:space="preserve">Westerfield</t>
  </si>
  <si>
    <t xml:space="preserve">Dennis</t>
  </si>
  <si>
    <t xml:space="preserve">Penfold</t>
  </si>
  <si>
    <t xml:space="preserve">Sandy</t>
  </si>
  <si>
    <t xml:space="preserve">Islington</t>
  </si>
  <si>
    <t xml:space="preserve">Linda</t>
  </si>
  <si>
    <t xml:space="preserve">Young</t>
  </si>
  <si>
    <t xml:space="preserve">Olivia</t>
  </si>
  <si>
    <t xml:space="preserve">Trenton</t>
  </si>
  <si>
    <t xml:space="preserve">Blessing</t>
  </si>
  <si>
    <t xml:space="preserve">Engleheart</t>
  </si>
  <si>
    <t xml:space="preserve">Chandra</t>
  </si>
  <si>
    <t xml:space="preserve">Norman</t>
  </si>
  <si>
    <t xml:space="preserve">Bill</t>
  </si>
  <si>
    <t xml:space="preserve">Mann</t>
  </si>
  <si>
    <t xml:space="preserve">Underhill</t>
  </si>
  <si>
    <t xml:space="preserve">Trent</t>
  </si>
  <si>
    <t xml:space="preserve">Max</t>
  </si>
  <si>
    <t xml:space="preserve">Min</t>
  </si>
  <si>
    <t xml:space="preserve">Average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</si>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</sst>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General"/>
    <numFmt numFmtId="167" formatCode="#,##0.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DBB6"/>
        <bgColor rgb="FFFFFFCC"/>
      </patternFill>
    </fill>
    <fill>
      <patternFill patternType="solid">
        <fgColor rgb="FF3FAF46"/>
        <bgColor rgb="FF33CCCC"/>
      </patternFill>
    </fill>
    <fill>
      <patternFill patternType="solid">
        <fgColor rgb="FF729FCF"/>
        <bgColor rgb="FF969696"/>
      </patternFill>
    </fill>
    <fill>
      <patternFill patternType="solid">
        <fgColor rgb="FFFF8000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FAF4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F14" activeCellId="0" sqref="AF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2" min="2" style="0" width="15"/>
    <col collapsed="false" customWidth="true" hidden="false" outlineLevel="0" max="3" min="3" style="0" width="15.14"/>
    <col collapsed="false" customWidth="true" hidden="false" outlineLevel="0" max="4" min="4" style="0" width="15.84"/>
    <col collapsed="false" customWidth="true" hidden="false" outlineLevel="0" max="9" min="5" style="0" width="14.03"/>
    <col collapsed="false" customWidth="true" hidden="false" outlineLevel="0" max="11" min="11" style="0" width="15.56"/>
    <col collapsed="false" customWidth="true" hidden="false" outlineLevel="0" max="15" min="15" style="0" width="15.56"/>
    <col collapsed="false" customWidth="true" hidden="false" outlineLevel="0" max="19" min="18" style="0" width="15.56"/>
  </cols>
  <sheetData>
    <row r="1" customFormat="false" ht="12.8" hidden="false" customHeight="false" outlineLevel="0" collapsed="false">
      <c r="A1" s="0" t="s">
        <v>0</v>
      </c>
      <c r="C1" s="0" t="s">
        <v>1</v>
      </c>
    </row>
    <row r="2" customFormat="false" ht="12.8" hidden="false" customHeight="false" outlineLevel="0" collapsed="false">
      <c r="D2" s="0" t="s">
        <v>2</v>
      </c>
      <c r="I2" s="0" t="s">
        <v>3</v>
      </c>
      <c r="N2" s="0" t="s">
        <v>4</v>
      </c>
      <c r="S2" s="0" t="s">
        <v>5</v>
      </c>
      <c r="X2" s="0" t="s">
        <v>6</v>
      </c>
      <c r="AD2" s="0" t="s">
        <v>7</v>
      </c>
    </row>
    <row r="3" customFormat="false" ht="12.8" hidden="false" customHeight="false" outlineLevel="0" collapsed="false">
      <c r="A3" s="0" t="s">
        <v>8</v>
      </c>
      <c r="B3" s="0" t="s">
        <v>9</v>
      </c>
      <c r="C3" s="0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4" t="s">
        <v>11</v>
      </c>
      <c r="T3" s="4" t="s">
        <v>12</v>
      </c>
      <c r="U3" s="4" t="s">
        <v>13</v>
      </c>
      <c r="V3" s="4" t="s">
        <v>14</v>
      </c>
      <c r="W3" s="4" t="s">
        <v>15</v>
      </c>
      <c r="X3" s="5" t="s">
        <v>11</v>
      </c>
      <c r="Y3" s="5" t="s">
        <v>12</v>
      </c>
      <c r="Z3" s="5" t="s">
        <v>13</v>
      </c>
      <c r="AA3" s="5" t="s">
        <v>14</v>
      </c>
      <c r="AB3" s="5" t="s">
        <v>15</v>
      </c>
      <c r="AD3" s="6"/>
    </row>
    <row r="4" customFormat="false" ht="12.8" hidden="false" customHeight="false" outlineLevel="0" collapsed="false">
      <c r="A4" s="0" t="s">
        <v>16</v>
      </c>
      <c r="B4" s="0" t="s">
        <v>17</v>
      </c>
      <c r="C4" s="6" t="n">
        <v>15.9</v>
      </c>
      <c r="D4" s="7" t="n">
        <v>42</v>
      </c>
      <c r="E4" s="7" t="n">
        <v>40</v>
      </c>
      <c r="F4" s="7" t="n">
        <v>38</v>
      </c>
      <c r="G4" s="7" t="n">
        <v>46</v>
      </c>
      <c r="H4" s="7" t="n">
        <v>55</v>
      </c>
      <c r="I4" s="8" t="n">
        <f aca="false">IF(D4&gt;40,D4-40,0)</f>
        <v>2</v>
      </c>
      <c r="J4" s="8" t="n">
        <f aca="false">IF(E4&gt;40,E4-40,0)</f>
        <v>0</v>
      </c>
      <c r="K4" s="8" t="n">
        <f aca="false">IF(F4&gt;40,F4-40,0)</f>
        <v>0</v>
      </c>
      <c r="L4" s="8" t="n">
        <f aca="false">IF(G4&gt;40,G4-40,0)</f>
        <v>6</v>
      </c>
      <c r="M4" s="8" t="n">
        <f aca="false">IF(H4&gt;40,H4-40,0)</f>
        <v>15</v>
      </c>
      <c r="N4" s="9" t="n">
        <f aca="false">C4*D4</f>
        <v>667.8</v>
      </c>
      <c r="O4" s="9" t="n">
        <f aca="false">$C4*E4</f>
        <v>636</v>
      </c>
      <c r="P4" s="9" t="n">
        <f aca="false">$C4*F4</f>
        <v>604.2</v>
      </c>
      <c r="Q4" s="9" t="n">
        <f aca="false">$C4*G4</f>
        <v>731.4</v>
      </c>
      <c r="R4" s="9" t="n">
        <f aca="false">$C4*H4</f>
        <v>874.5</v>
      </c>
      <c r="S4" s="10" t="n">
        <f aca="false">0.5*C4*I4</f>
        <v>15.9</v>
      </c>
      <c r="T4" s="10" t="n">
        <f aca="false">0.5*$C4*J4</f>
        <v>0</v>
      </c>
      <c r="U4" s="10" t="n">
        <f aca="false">0.5*$C4*K4</f>
        <v>0</v>
      </c>
      <c r="V4" s="10" t="n">
        <f aca="false">0.5*$C4*L4</f>
        <v>47.7</v>
      </c>
      <c r="W4" s="10" t="n">
        <f aca="false">0.5*$C4*M4</f>
        <v>119.25</v>
      </c>
      <c r="X4" s="11" t="n">
        <f aca="false">N4+S4</f>
        <v>683.7</v>
      </c>
      <c r="Y4" s="11" t="n">
        <f aca="false">O4+T4</f>
        <v>636</v>
      </c>
      <c r="Z4" s="11" t="n">
        <f aca="false">P4+U4</f>
        <v>604.2</v>
      </c>
      <c r="AA4" s="11" t="n">
        <f aca="false">Q4+V4</f>
        <v>779.1</v>
      </c>
      <c r="AB4" s="11" t="n">
        <f aca="false">R4+W4</f>
        <v>993.75</v>
      </c>
      <c r="AD4" s="6" t="n">
        <f aca="false">SUM(X4:AB4)</f>
        <v>3696.75</v>
      </c>
    </row>
    <row r="5" customFormat="false" ht="12.8" hidden="false" customHeight="false" outlineLevel="0" collapsed="false">
      <c r="A5" s="0" t="s">
        <v>18</v>
      </c>
      <c r="B5" s="0" t="s">
        <v>19</v>
      </c>
      <c r="C5" s="6" t="n">
        <v>10</v>
      </c>
      <c r="D5" s="7" t="n">
        <v>42</v>
      </c>
      <c r="E5" s="7" t="n">
        <v>41</v>
      </c>
      <c r="F5" s="7" t="n">
        <v>45</v>
      </c>
      <c r="G5" s="7" t="n">
        <v>45</v>
      </c>
      <c r="H5" s="7" t="n">
        <v>51</v>
      </c>
      <c r="I5" s="8" t="n">
        <f aca="false">IF(D5&gt;40,D5-40,0)</f>
        <v>2</v>
      </c>
      <c r="J5" s="8" t="n">
        <f aca="false">IF(E5&gt;40,E5-40,0)</f>
        <v>1</v>
      </c>
      <c r="K5" s="8" t="n">
        <f aca="false">IF(F5&gt;40,F5-40,0)</f>
        <v>5</v>
      </c>
      <c r="L5" s="8" t="n">
        <f aca="false">IF(G5&gt;40,G5-40,0)</f>
        <v>5</v>
      </c>
      <c r="M5" s="8" t="n">
        <f aca="false">IF(H5&gt;40,H5-40,0)</f>
        <v>11</v>
      </c>
      <c r="N5" s="9" t="n">
        <f aca="false">C5*D5</f>
        <v>420</v>
      </c>
      <c r="O5" s="9" t="n">
        <f aca="false">$C5*E5</f>
        <v>410</v>
      </c>
      <c r="P5" s="9" t="n">
        <f aca="false">$C5*F5</f>
        <v>450</v>
      </c>
      <c r="Q5" s="9" t="n">
        <f aca="false">$C5*G5</f>
        <v>450</v>
      </c>
      <c r="R5" s="9" t="n">
        <f aca="false">$C5*H5</f>
        <v>510</v>
      </c>
      <c r="S5" s="10" t="n">
        <f aca="false">0.5*C5*I5</f>
        <v>10</v>
      </c>
      <c r="T5" s="10" t="n">
        <f aca="false">0.5*$C5*J5</f>
        <v>5</v>
      </c>
      <c r="U5" s="10" t="n">
        <f aca="false">0.5*$C5*K5</f>
        <v>25</v>
      </c>
      <c r="V5" s="10" t="n">
        <f aca="false">0.5*$C5*L5</f>
        <v>25</v>
      </c>
      <c r="W5" s="10" t="n">
        <f aca="false">0.5*$C5*M5</f>
        <v>55</v>
      </c>
      <c r="X5" s="11" t="n">
        <f aca="false">N5+S5</f>
        <v>430</v>
      </c>
      <c r="Y5" s="11" t="n">
        <f aca="false">O5+T5</f>
        <v>415</v>
      </c>
      <c r="Z5" s="11" t="n">
        <f aca="false">P5+U5</f>
        <v>475</v>
      </c>
      <c r="AA5" s="11" t="n">
        <f aca="false">Q5+V5</f>
        <v>475</v>
      </c>
      <c r="AB5" s="11" t="n">
        <f aca="false">R5+W5</f>
        <v>565</v>
      </c>
      <c r="AD5" s="6" t="n">
        <f aca="false">SUM(X5:AB5)</f>
        <v>2360</v>
      </c>
    </row>
    <row r="6" customFormat="false" ht="12.8" hidden="false" customHeight="false" outlineLevel="0" collapsed="false">
      <c r="A6" s="0" t="s">
        <v>20</v>
      </c>
      <c r="B6" s="0" t="s">
        <v>21</v>
      </c>
      <c r="C6" s="6" t="n">
        <v>22.1</v>
      </c>
      <c r="D6" s="7" t="n">
        <v>49</v>
      </c>
      <c r="E6" s="7" t="n">
        <v>41</v>
      </c>
      <c r="F6" s="7" t="n">
        <v>41</v>
      </c>
      <c r="G6" s="7" t="n">
        <v>47</v>
      </c>
      <c r="H6" s="7" t="n">
        <v>42</v>
      </c>
      <c r="I6" s="8" t="n">
        <f aca="false">IF(D6&gt;40,D6-40,0)</f>
        <v>9</v>
      </c>
      <c r="J6" s="8" t="n">
        <f aca="false">IF(E6&gt;40,E6-40,0)</f>
        <v>1</v>
      </c>
      <c r="K6" s="8" t="n">
        <f aca="false">IF(F6&gt;40,F6-40,0)</f>
        <v>1</v>
      </c>
      <c r="L6" s="8" t="n">
        <f aca="false">IF(G6&gt;40,G6-40,0)</f>
        <v>7</v>
      </c>
      <c r="M6" s="8" t="n">
        <f aca="false">IF(H6&gt;40,H6-40,0)</f>
        <v>2</v>
      </c>
      <c r="N6" s="9" t="n">
        <f aca="false">C6*D6</f>
        <v>1082.9</v>
      </c>
      <c r="O6" s="9" t="n">
        <f aca="false">$C6*E6</f>
        <v>906.1</v>
      </c>
      <c r="P6" s="9" t="n">
        <f aca="false">$C6*F6</f>
        <v>906.1</v>
      </c>
      <c r="Q6" s="9" t="n">
        <f aca="false">$C6*G6</f>
        <v>1038.7</v>
      </c>
      <c r="R6" s="9" t="n">
        <f aca="false">$C6*H6</f>
        <v>928.2</v>
      </c>
      <c r="S6" s="10" t="n">
        <f aca="false">0.5*C6*I6</f>
        <v>99.45</v>
      </c>
      <c r="T6" s="10" t="n">
        <f aca="false">0.5*$C6*J6</f>
        <v>11.05</v>
      </c>
      <c r="U6" s="10" t="n">
        <f aca="false">0.5*$C6*K6</f>
        <v>11.05</v>
      </c>
      <c r="V6" s="10" t="n">
        <f aca="false">0.5*$C6*L6</f>
        <v>77.35</v>
      </c>
      <c r="W6" s="10" t="n">
        <f aca="false">0.5*$C6*M6</f>
        <v>22.1</v>
      </c>
      <c r="X6" s="11" t="n">
        <f aca="false">N6+S6</f>
        <v>1182.35</v>
      </c>
      <c r="Y6" s="11" t="n">
        <f aca="false">O6+T6</f>
        <v>917.15</v>
      </c>
      <c r="Z6" s="11" t="n">
        <f aca="false">P6+U6</f>
        <v>917.15</v>
      </c>
      <c r="AA6" s="11" t="n">
        <f aca="false">Q6+V6</f>
        <v>1116.05</v>
      </c>
      <c r="AB6" s="11" t="n">
        <f aca="false">R6+W6</f>
        <v>950.3</v>
      </c>
      <c r="AD6" s="6" t="n">
        <f aca="false">SUM(X6:AB6)</f>
        <v>5083</v>
      </c>
    </row>
    <row r="7" customFormat="false" ht="12.8" hidden="false" customHeight="false" outlineLevel="0" collapsed="false">
      <c r="A7" s="0" t="s">
        <v>22</v>
      </c>
      <c r="B7" s="0" t="s">
        <v>23</v>
      </c>
      <c r="C7" s="6" t="n">
        <v>6.9</v>
      </c>
      <c r="D7" s="7" t="n">
        <v>41</v>
      </c>
      <c r="E7" s="7" t="n">
        <v>42</v>
      </c>
      <c r="F7" s="7" t="n">
        <v>42</v>
      </c>
      <c r="G7" s="7" t="n">
        <v>41</v>
      </c>
      <c r="H7" s="7" t="n">
        <v>43</v>
      </c>
      <c r="I7" s="8" t="n">
        <f aca="false">IF(D7&gt;40,D7-40,0)</f>
        <v>1</v>
      </c>
      <c r="J7" s="8" t="n">
        <f aca="false">IF(E7&gt;40,E7-40,0)</f>
        <v>2</v>
      </c>
      <c r="K7" s="8" t="n">
        <f aca="false">IF(F7&gt;40,F7-40,0)</f>
        <v>2</v>
      </c>
      <c r="L7" s="8" t="n">
        <f aca="false">IF(G7&gt;40,G7-40,0)</f>
        <v>1</v>
      </c>
      <c r="M7" s="8" t="n">
        <f aca="false">IF(H7&gt;40,H7-40,0)</f>
        <v>3</v>
      </c>
      <c r="N7" s="9" t="n">
        <f aca="false">C7*D7</f>
        <v>282.9</v>
      </c>
      <c r="O7" s="9" t="n">
        <f aca="false">$C7*E7</f>
        <v>289.8</v>
      </c>
      <c r="P7" s="9" t="n">
        <f aca="false">$C7*F7</f>
        <v>289.8</v>
      </c>
      <c r="Q7" s="9" t="n">
        <f aca="false">$C7*G7</f>
        <v>282.9</v>
      </c>
      <c r="R7" s="9" t="n">
        <f aca="false">$C7*H7</f>
        <v>296.7</v>
      </c>
      <c r="S7" s="10" t="n">
        <f aca="false">0.5*C7*I7</f>
        <v>3.45</v>
      </c>
      <c r="T7" s="10" t="n">
        <f aca="false">0.5*$C7*J7</f>
        <v>6.9</v>
      </c>
      <c r="U7" s="10" t="n">
        <f aca="false">0.5*$C7*K7</f>
        <v>6.9</v>
      </c>
      <c r="V7" s="10" t="n">
        <f aca="false">0.5*$C7*L7</f>
        <v>3.45</v>
      </c>
      <c r="W7" s="10" t="n">
        <f aca="false">0.5*$C7*M7</f>
        <v>10.35</v>
      </c>
      <c r="X7" s="11" t="n">
        <f aca="false">N7+S7</f>
        <v>286.35</v>
      </c>
      <c r="Y7" s="11" t="n">
        <f aca="false">O7+T7</f>
        <v>296.7</v>
      </c>
      <c r="Z7" s="11" t="n">
        <f aca="false">P7+U7</f>
        <v>296.7</v>
      </c>
      <c r="AA7" s="11" t="n">
        <f aca="false">Q7+V7</f>
        <v>286.35</v>
      </c>
      <c r="AB7" s="11" t="n">
        <f aca="false">R7+W7</f>
        <v>307.05</v>
      </c>
      <c r="AD7" s="6" t="n">
        <f aca="false">SUM(X7:AB7)</f>
        <v>1473.15</v>
      </c>
    </row>
    <row r="8" customFormat="false" ht="12.8" hidden="false" customHeight="false" outlineLevel="0" collapsed="false">
      <c r="A8" s="0" t="s">
        <v>24</v>
      </c>
      <c r="B8" s="0" t="s">
        <v>25</v>
      </c>
      <c r="C8" s="6" t="n">
        <v>14.2</v>
      </c>
      <c r="D8" s="7" t="n">
        <v>39</v>
      </c>
      <c r="E8" s="7" t="n">
        <v>43</v>
      </c>
      <c r="F8" s="7" t="n">
        <v>43</v>
      </c>
      <c r="G8" s="7" t="n">
        <v>36</v>
      </c>
      <c r="H8" s="7" t="n">
        <v>45</v>
      </c>
      <c r="I8" s="8" t="n">
        <f aca="false">IF(D8&gt;40,D8-40,0)</f>
        <v>0</v>
      </c>
      <c r="J8" s="8" t="n">
        <f aca="false">IF(E8&gt;40,E8-40,0)</f>
        <v>3</v>
      </c>
      <c r="K8" s="8" t="n">
        <f aca="false">IF(F8&gt;40,F8-40,0)</f>
        <v>3</v>
      </c>
      <c r="L8" s="8" t="n">
        <f aca="false">IF(G8&gt;40,G8-40,0)</f>
        <v>0</v>
      </c>
      <c r="M8" s="8" t="n">
        <f aca="false">IF(H8&gt;40,H8-40,0)</f>
        <v>5</v>
      </c>
      <c r="N8" s="9" t="n">
        <f aca="false">C8*D8</f>
        <v>553.8</v>
      </c>
      <c r="O8" s="9" t="n">
        <f aca="false">$C8*E8</f>
        <v>610.6</v>
      </c>
      <c r="P8" s="9" t="n">
        <f aca="false">$C8*F8</f>
        <v>610.6</v>
      </c>
      <c r="Q8" s="9" t="n">
        <f aca="false">$C8*G8</f>
        <v>511.2</v>
      </c>
      <c r="R8" s="9" t="n">
        <f aca="false">$C8*H8</f>
        <v>639</v>
      </c>
      <c r="S8" s="10" t="n">
        <f aca="false">0.5*C8*I8</f>
        <v>0</v>
      </c>
      <c r="T8" s="10" t="n">
        <f aca="false">0.5*$C8*J8</f>
        <v>21.3</v>
      </c>
      <c r="U8" s="10" t="n">
        <f aca="false">0.5*$C8*K8</f>
        <v>21.3</v>
      </c>
      <c r="V8" s="10" t="n">
        <f aca="false">0.5*$C8*L8</f>
        <v>0</v>
      </c>
      <c r="W8" s="10" t="n">
        <f aca="false">0.5*$C8*M8</f>
        <v>35.5</v>
      </c>
      <c r="X8" s="11" t="n">
        <f aca="false">N8+S8</f>
        <v>553.8</v>
      </c>
      <c r="Y8" s="11" t="n">
        <f aca="false">O8+T8</f>
        <v>631.9</v>
      </c>
      <c r="Z8" s="11" t="n">
        <f aca="false">P8+U8</f>
        <v>631.9</v>
      </c>
      <c r="AA8" s="11" t="n">
        <f aca="false">Q8+V8</f>
        <v>511.2</v>
      </c>
      <c r="AB8" s="11" t="n">
        <f aca="false">R8+W8</f>
        <v>674.5</v>
      </c>
      <c r="AD8" s="6" t="n">
        <f aca="false">SUM(X8:AB8)</f>
        <v>3003.3</v>
      </c>
    </row>
    <row r="9" customFormat="false" ht="12.8" hidden="false" customHeight="false" outlineLevel="0" collapsed="false">
      <c r="A9" s="0" t="s">
        <v>26</v>
      </c>
      <c r="B9" s="0" t="s">
        <v>27</v>
      </c>
      <c r="C9" s="6" t="n">
        <v>18</v>
      </c>
      <c r="D9" s="7" t="n">
        <v>44</v>
      </c>
      <c r="E9" s="7" t="n">
        <v>50</v>
      </c>
      <c r="F9" s="7" t="n">
        <v>48</v>
      </c>
      <c r="G9" s="7" t="n">
        <v>39</v>
      </c>
      <c r="H9" s="7" t="n">
        <v>47</v>
      </c>
      <c r="I9" s="8" t="n">
        <f aca="false">IF(D9&gt;40,D9-40,0)</f>
        <v>4</v>
      </c>
      <c r="J9" s="8" t="n">
        <f aca="false">IF(E9&gt;40,E9-40,0)</f>
        <v>10</v>
      </c>
      <c r="K9" s="8" t="n">
        <f aca="false">IF(F9&gt;40,F9-40,0)</f>
        <v>8</v>
      </c>
      <c r="L9" s="8" t="n">
        <f aca="false">IF(G9&gt;40,G9-40,0)</f>
        <v>0</v>
      </c>
      <c r="M9" s="8" t="n">
        <f aca="false">IF(H9&gt;40,H9-40,0)</f>
        <v>7</v>
      </c>
      <c r="N9" s="9" t="n">
        <f aca="false">C9*D9</f>
        <v>792</v>
      </c>
      <c r="O9" s="9" t="n">
        <f aca="false">$C9*E9</f>
        <v>900</v>
      </c>
      <c r="P9" s="9" t="n">
        <f aca="false">$C9*F9</f>
        <v>864</v>
      </c>
      <c r="Q9" s="9" t="n">
        <f aca="false">$C9*G9</f>
        <v>702</v>
      </c>
      <c r="R9" s="9" t="n">
        <f aca="false">$C9*H9</f>
        <v>846</v>
      </c>
      <c r="S9" s="10" t="n">
        <f aca="false">0.5*C9*I9</f>
        <v>36</v>
      </c>
      <c r="T9" s="10" t="n">
        <f aca="false">0.5*$C9*J9</f>
        <v>90</v>
      </c>
      <c r="U9" s="10" t="n">
        <f aca="false">0.5*$C9*K9</f>
        <v>72</v>
      </c>
      <c r="V9" s="10" t="n">
        <f aca="false">0.5*$C9*L9</f>
        <v>0</v>
      </c>
      <c r="W9" s="10" t="n">
        <f aca="false">0.5*$C9*M9</f>
        <v>63</v>
      </c>
      <c r="X9" s="11" t="n">
        <f aca="false">N9+S9</f>
        <v>828</v>
      </c>
      <c r="Y9" s="11" t="n">
        <f aca="false">O9+T9</f>
        <v>990</v>
      </c>
      <c r="Z9" s="11" t="n">
        <f aca="false">P9+U9</f>
        <v>936</v>
      </c>
      <c r="AA9" s="11" t="n">
        <f aca="false">Q9+V9</f>
        <v>702</v>
      </c>
      <c r="AB9" s="11" t="n">
        <f aca="false">R9+W9</f>
        <v>909</v>
      </c>
      <c r="AD9" s="6" t="n">
        <f aca="false">SUM(X9:AB9)</f>
        <v>4365</v>
      </c>
    </row>
    <row r="10" customFormat="false" ht="12.8" hidden="false" customHeight="false" outlineLevel="0" collapsed="false">
      <c r="A10" s="0" t="s">
        <v>28</v>
      </c>
      <c r="B10" s="0" t="s">
        <v>29</v>
      </c>
      <c r="C10" s="6" t="n">
        <v>17.5</v>
      </c>
      <c r="D10" s="7" t="n">
        <v>33</v>
      </c>
      <c r="E10" s="7" t="n">
        <v>39</v>
      </c>
      <c r="F10" s="7" t="n">
        <v>46</v>
      </c>
      <c r="G10" s="7" t="n">
        <v>40</v>
      </c>
      <c r="H10" s="7" t="n">
        <v>41</v>
      </c>
      <c r="I10" s="8" t="n">
        <f aca="false">IF(D10&gt;40,D10-40,0)</f>
        <v>0</v>
      </c>
      <c r="J10" s="8" t="n">
        <f aca="false">IF(E10&gt;40,E10-40,0)</f>
        <v>0</v>
      </c>
      <c r="K10" s="8" t="n">
        <f aca="false">IF(F10&gt;40,F10-40,0)</f>
        <v>6</v>
      </c>
      <c r="L10" s="8" t="n">
        <f aca="false">IF(G10&gt;40,G10-40,0)</f>
        <v>0</v>
      </c>
      <c r="M10" s="8" t="n">
        <f aca="false">IF(H10&gt;40,H10-40,0)</f>
        <v>1</v>
      </c>
      <c r="N10" s="9" t="n">
        <f aca="false">C10*D10</f>
        <v>577.5</v>
      </c>
      <c r="O10" s="9" t="n">
        <f aca="false">$C10*E10</f>
        <v>682.5</v>
      </c>
      <c r="P10" s="9" t="n">
        <f aca="false">$C10*F10</f>
        <v>805</v>
      </c>
      <c r="Q10" s="9" t="n">
        <f aca="false">$C10*G10</f>
        <v>700</v>
      </c>
      <c r="R10" s="9" t="n">
        <f aca="false">$C10*H10</f>
        <v>717.5</v>
      </c>
      <c r="S10" s="10" t="n">
        <f aca="false">0.5*C10*I10</f>
        <v>0</v>
      </c>
      <c r="T10" s="10" t="n">
        <f aca="false">0.5*$C10*J10</f>
        <v>0</v>
      </c>
      <c r="U10" s="10" t="n">
        <f aca="false">0.5*$C10*K10</f>
        <v>52.5</v>
      </c>
      <c r="V10" s="10" t="n">
        <f aca="false">0.5*$C10*L10</f>
        <v>0</v>
      </c>
      <c r="W10" s="10" t="n">
        <f aca="false">0.5*$C10*M10</f>
        <v>8.75</v>
      </c>
      <c r="X10" s="11" t="n">
        <f aca="false">N10+S10</f>
        <v>577.5</v>
      </c>
      <c r="Y10" s="11" t="n">
        <f aca="false">O10+T10</f>
        <v>682.5</v>
      </c>
      <c r="Z10" s="11" t="n">
        <f aca="false">P10+U10</f>
        <v>857.5</v>
      </c>
      <c r="AA10" s="11" t="n">
        <f aca="false">Q10+V10</f>
        <v>700</v>
      </c>
      <c r="AB10" s="11" t="n">
        <f aca="false">R10+W10</f>
        <v>726.25</v>
      </c>
      <c r="AD10" s="6" t="n">
        <f aca="false">SUM(X10:AB10)</f>
        <v>3543.75</v>
      </c>
    </row>
    <row r="11" customFormat="false" ht="12.8" hidden="false" customHeight="false" outlineLevel="0" collapsed="false">
      <c r="A11" s="0" t="s">
        <v>30</v>
      </c>
      <c r="B11" s="0" t="s">
        <v>31</v>
      </c>
      <c r="C11" s="6" t="n">
        <v>14.7</v>
      </c>
      <c r="D11" s="7" t="n">
        <v>55</v>
      </c>
      <c r="E11" s="7" t="n">
        <v>44</v>
      </c>
      <c r="F11" s="7" t="n">
        <v>49</v>
      </c>
      <c r="G11" s="7" t="n">
        <v>55</v>
      </c>
      <c r="H11" s="7" t="n">
        <v>42</v>
      </c>
      <c r="I11" s="8" t="n">
        <f aca="false">IF(D11&gt;40,D11-40,0)</f>
        <v>15</v>
      </c>
      <c r="J11" s="8" t="n">
        <f aca="false">IF(E11&gt;40,E11-40,0)</f>
        <v>4</v>
      </c>
      <c r="K11" s="8" t="n">
        <f aca="false">IF(F11&gt;40,F11-40,0)</f>
        <v>9</v>
      </c>
      <c r="L11" s="8" t="n">
        <f aca="false">IF(G11&gt;40,G11-40,0)</f>
        <v>15</v>
      </c>
      <c r="M11" s="8" t="n">
        <f aca="false">IF(H11&gt;40,H11-40,0)</f>
        <v>2</v>
      </c>
      <c r="N11" s="9" t="n">
        <f aca="false">C11*D11</f>
        <v>808.5</v>
      </c>
      <c r="O11" s="9" t="n">
        <f aca="false">$C11*E11</f>
        <v>646.8</v>
      </c>
      <c r="P11" s="9" t="n">
        <f aca="false">$C11*F11</f>
        <v>720.3</v>
      </c>
      <c r="Q11" s="9" t="n">
        <f aca="false">$C11*G11</f>
        <v>808.5</v>
      </c>
      <c r="R11" s="9" t="n">
        <f aca="false">$C11*H11</f>
        <v>617.4</v>
      </c>
      <c r="S11" s="10" t="n">
        <f aca="false">0.5*C11*I11</f>
        <v>110.25</v>
      </c>
      <c r="T11" s="10" t="n">
        <f aca="false">0.5*$C11*J11</f>
        <v>29.4</v>
      </c>
      <c r="U11" s="10" t="n">
        <f aca="false">0.5*$C11*K11</f>
        <v>66.15</v>
      </c>
      <c r="V11" s="10" t="n">
        <f aca="false">0.5*$C11*L11</f>
        <v>110.25</v>
      </c>
      <c r="W11" s="10" t="n">
        <f aca="false">0.5*$C11*M11</f>
        <v>14.7</v>
      </c>
      <c r="X11" s="11" t="n">
        <f aca="false">N11+S11</f>
        <v>918.75</v>
      </c>
      <c r="Y11" s="11" t="n">
        <f aca="false">O11+T11</f>
        <v>676.2</v>
      </c>
      <c r="Z11" s="11" t="n">
        <f aca="false">P11+U11</f>
        <v>786.45</v>
      </c>
      <c r="AA11" s="11" t="n">
        <f aca="false">Q11+V11</f>
        <v>918.75</v>
      </c>
      <c r="AB11" s="11" t="n">
        <f aca="false">R11+W11</f>
        <v>632.1</v>
      </c>
      <c r="AD11" s="6" t="n">
        <f aca="false">SUM(X11:AB11)</f>
        <v>3932.25</v>
      </c>
    </row>
    <row r="12" customFormat="false" ht="12.8" hidden="false" customHeight="false" outlineLevel="0" collapsed="false">
      <c r="A12" s="0" t="s">
        <v>32</v>
      </c>
      <c r="B12" s="0" t="s">
        <v>33</v>
      </c>
      <c r="C12" s="6" t="n">
        <v>13.9</v>
      </c>
      <c r="D12" s="7" t="n">
        <v>29</v>
      </c>
      <c r="E12" s="7" t="n">
        <v>41</v>
      </c>
      <c r="F12" s="7" t="n">
        <v>50</v>
      </c>
      <c r="G12" s="7" t="n">
        <v>58</v>
      </c>
      <c r="H12" s="7" t="n">
        <v>46</v>
      </c>
      <c r="I12" s="8" t="n">
        <f aca="false">IF(D12&gt;40,D12-40,0)</f>
        <v>0</v>
      </c>
      <c r="J12" s="8" t="n">
        <f aca="false">IF(E12&gt;40,E12-40,0)</f>
        <v>1</v>
      </c>
      <c r="K12" s="8" t="n">
        <f aca="false">IF(F12&gt;40,F12-40,0)</f>
        <v>10</v>
      </c>
      <c r="L12" s="8" t="n">
        <f aca="false">IF(G12&gt;40,G12-40,0)</f>
        <v>18</v>
      </c>
      <c r="M12" s="8" t="n">
        <f aca="false">IF(H12&gt;40,H12-40,0)</f>
        <v>6</v>
      </c>
      <c r="N12" s="9" t="n">
        <f aca="false">C12*D12</f>
        <v>403.1</v>
      </c>
      <c r="O12" s="9" t="n">
        <f aca="false">$C12*E12</f>
        <v>569.9</v>
      </c>
      <c r="P12" s="9" t="n">
        <f aca="false">$C12*F12</f>
        <v>695</v>
      </c>
      <c r="Q12" s="9" t="n">
        <f aca="false">$C12*G12</f>
        <v>806.2</v>
      </c>
      <c r="R12" s="9" t="n">
        <f aca="false">$C12*H12</f>
        <v>639.4</v>
      </c>
      <c r="S12" s="10" t="n">
        <f aca="false">0.5*C12*I12</f>
        <v>0</v>
      </c>
      <c r="T12" s="10" t="n">
        <f aca="false">0.5*$C12*J12</f>
        <v>6.95</v>
      </c>
      <c r="U12" s="10" t="n">
        <f aca="false">0.5*$C12*K12</f>
        <v>69.5</v>
      </c>
      <c r="V12" s="10" t="n">
        <f aca="false">0.5*$C12*L12</f>
        <v>125.1</v>
      </c>
      <c r="W12" s="10" t="n">
        <f aca="false">0.5*$C12*M12</f>
        <v>41.7</v>
      </c>
      <c r="X12" s="11" t="n">
        <f aca="false">N12+S12</f>
        <v>403.1</v>
      </c>
      <c r="Y12" s="11" t="n">
        <f aca="false">O12+T12</f>
        <v>576.85</v>
      </c>
      <c r="Z12" s="11" t="n">
        <f aca="false">P12+U12</f>
        <v>764.5</v>
      </c>
      <c r="AA12" s="11" t="n">
        <f aca="false">Q12+V12</f>
        <v>931.3</v>
      </c>
      <c r="AB12" s="11" t="n">
        <f aca="false">R12+W12</f>
        <v>681.1</v>
      </c>
      <c r="AD12" s="6" t="n">
        <f aca="false">SUM(X12:AB12)</f>
        <v>3356.85</v>
      </c>
    </row>
    <row r="13" customFormat="false" ht="12.8" hidden="false" customHeight="false" outlineLevel="0" collapsed="false">
      <c r="A13" s="0" t="s">
        <v>34</v>
      </c>
      <c r="B13" s="0" t="s">
        <v>35</v>
      </c>
      <c r="C13" s="6" t="n">
        <v>11.2</v>
      </c>
      <c r="D13" s="7" t="n">
        <v>40</v>
      </c>
      <c r="E13" s="7" t="n">
        <v>39</v>
      </c>
      <c r="F13" s="7" t="n">
        <v>51</v>
      </c>
      <c r="G13" s="7" t="n">
        <v>50</v>
      </c>
      <c r="H13" s="7" t="n">
        <v>48</v>
      </c>
      <c r="I13" s="8" t="n">
        <f aca="false">IF(D13&gt;40,D13-40,0)</f>
        <v>0</v>
      </c>
      <c r="J13" s="8" t="n">
        <f aca="false">IF(E13&gt;40,E13-40,0)</f>
        <v>0</v>
      </c>
      <c r="K13" s="8" t="n">
        <f aca="false">IF(F13&gt;40,F13-40,0)</f>
        <v>11</v>
      </c>
      <c r="L13" s="8" t="n">
        <f aca="false">IF(G13&gt;40,G13-40,0)</f>
        <v>10</v>
      </c>
      <c r="M13" s="8" t="n">
        <f aca="false">IF(H13&gt;40,H13-40,0)</f>
        <v>8</v>
      </c>
      <c r="N13" s="9" t="n">
        <f aca="false">C13*D13</f>
        <v>448</v>
      </c>
      <c r="O13" s="9" t="n">
        <f aca="false">$C13*E13</f>
        <v>436.8</v>
      </c>
      <c r="P13" s="9" t="n">
        <f aca="false">$C13*F13</f>
        <v>571.2</v>
      </c>
      <c r="Q13" s="9" t="n">
        <f aca="false">$C13*G13</f>
        <v>560</v>
      </c>
      <c r="R13" s="9" t="n">
        <f aca="false">$C13*H13</f>
        <v>537.6</v>
      </c>
      <c r="S13" s="10" t="n">
        <f aca="false">0.5*C13*I13</f>
        <v>0</v>
      </c>
      <c r="T13" s="10" t="n">
        <f aca="false">0.5*$C13*J13</f>
        <v>0</v>
      </c>
      <c r="U13" s="10" t="n">
        <f aca="false">0.5*$C13*K13</f>
        <v>61.6</v>
      </c>
      <c r="V13" s="10" t="n">
        <f aca="false">0.5*$C13*L13</f>
        <v>56</v>
      </c>
      <c r="W13" s="10" t="n">
        <f aca="false">0.5*$C13*M13</f>
        <v>44.8</v>
      </c>
      <c r="X13" s="11" t="n">
        <f aca="false">N13+S13</f>
        <v>448</v>
      </c>
      <c r="Y13" s="11" t="n">
        <f aca="false">O13+T13</f>
        <v>436.8</v>
      </c>
      <c r="Z13" s="11" t="n">
        <f aca="false">P13+U13</f>
        <v>632.8</v>
      </c>
      <c r="AA13" s="11" t="n">
        <f aca="false">Q13+V13</f>
        <v>616</v>
      </c>
      <c r="AB13" s="11" t="n">
        <f aca="false">R13+W13</f>
        <v>582.4</v>
      </c>
      <c r="AD13" s="6" t="n">
        <f aca="false">SUM(X13:AB13)</f>
        <v>2716</v>
      </c>
    </row>
    <row r="14" customFormat="false" ht="12.8" hidden="false" customHeight="false" outlineLevel="0" collapsed="false">
      <c r="A14" s="0" t="s">
        <v>36</v>
      </c>
      <c r="B14" s="0" t="s">
        <v>37</v>
      </c>
      <c r="C14" s="6" t="n">
        <v>10.1</v>
      </c>
      <c r="D14" s="7" t="n">
        <v>40</v>
      </c>
      <c r="E14" s="7" t="n">
        <v>38</v>
      </c>
      <c r="F14" s="7" t="n">
        <v>51</v>
      </c>
      <c r="G14" s="7" t="n">
        <v>41</v>
      </c>
      <c r="H14" s="7" t="n">
        <v>36</v>
      </c>
      <c r="I14" s="8" t="n">
        <f aca="false">IF(D14&gt;40,D14-40,0)</f>
        <v>0</v>
      </c>
      <c r="J14" s="8" t="n">
        <f aca="false">IF(E14&gt;40,E14-40,0)</f>
        <v>0</v>
      </c>
      <c r="K14" s="8" t="n">
        <f aca="false">IF(F14&gt;40,F14-40,0)</f>
        <v>11</v>
      </c>
      <c r="L14" s="8" t="n">
        <f aca="false">IF(G14&gt;40,G14-40,0)</f>
        <v>1</v>
      </c>
      <c r="M14" s="8" t="n">
        <f aca="false">IF(H14&gt;40,H14-40,0)</f>
        <v>0</v>
      </c>
      <c r="N14" s="9" t="n">
        <f aca="false">C14*D14</f>
        <v>404</v>
      </c>
      <c r="O14" s="9" t="n">
        <f aca="false">$C14*E14</f>
        <v>383.8</v>
      </c>
      <c r="P14" s="9" t="n">
        <f aca="false">$C14*F14</f>
        <v>515.1</v>
      </c>
      <c r="Q14" s="9" t="n">
        <f aca="false">$C14*G14</f>
        <v>414.1</v>
      </c>
      <c r="R14" s="9" t="n">
        <f aca="false">$C14*H14</f>
        <v>363.6</v>
      </c>
      <c r="S14" s="10" t="n">
        <f aca="false">0.5*C14*I14</f>
        <v>0</v>
      </c>
      <c r="T14" s="10" t="n">
        <f aca="false">0.5*$C14*J14</f>
        <v>0</v>
      </c>
      <c r="U14" s="10" t="n">
        <f aca="false">0.5*$C14*K14</f>
        <v>55.55</v>
      </c>
      <c r="V14" s="10" t="n">
        <f aca="false">0.5*$C14*L14</f>
        <v>5.05</v>
      </c>
      <c r="W14" s="10" t="n">
        <f aca="false">0.5*$C14*M14</f>
        <v>0</v>
      </c>
      <c r="X14" s="11" t="n">
        <f aca="false">N14+S14</f>
        <v>404</v>
      </c>
      <c r="Y14" s="11" t="n">
        <f aca="false">O14+T14</f>
        <v>383.8</v>
      </c>
      <c r="Z14" s="11" t="n">
        <f aca="false">P14+U14</f>
        <v>570.65</v>
      </c>
      <c r="AA14" s="11" t="n">
        <f aca="false">Q14+V14</f>
        <v>419.15</v>
      </c>
      <c r="AB14" s="11" t="n">
        <f aca="false">R14+W14</f>
        <v>363.6</v>
      </c>
      <c r="AD14" s="6" t="n">
        <f aca="false">SUM(X14:AB14)</f>
        <v>2141.2</v>
      </c>
    </row>
    <row r="15" customFormat="false" ht="12.8" hidden="false" customHeight="false" outlineLevel="0" collapsed="false">
      <c r="A15" s="0" t="s">
        <v>38</v>
      </c>
      <c r="B15" s="0" t="s">
        <v>39</v>
      </c>
      <c r="C15" s="6" t="n">
        <v>9</v>
      </c>
      <c r="D15" s="7" t="n">
        <v>40</v>
      </c>
      <c r="E15" s="7" t="n">
        <v>48</v>
      </c>
      <c r="F15" s="7" t="n">
        <v>52</v>
      </c>
      <c r="G15" s="7" t="n">
        <v>42</v>
      </c>
      <c r="H15" s="7" t="n">
        <v>37</v>
      </c>
      <c r="I15" s="8" t="n">
        <f aca="false">IF(D15&gt;40,D15-40,0)</f>
        <v>0</v>
      </c>
      <c r="J15" s="8" t="n">
        <f aca="false">IF(E15&gt;40,E15-40,0)</f>
        <v>8</v>
      </c>
      <c r="K15" s="8" t="n">
        <f aca="false">IF(F15&gt;40,F15-40,0)</f>
        <v>12</v>
      </c>
      <c r="L15" s="8" t="n">
        <f aca="false">IF(G15&gt;40,G15-40,0)</f>
        <v>2</v>
      </c>
      <c r="M15" s="8" t="n">
        <f aca="false">IF(H15&gt;40,H15-40,0)</f>
        <v>0</v>
      </c>
      <c r="N15" s="9" t="n">
        <f aca="false">C15*D15</f>
        <v>360</v>
      </c>
      <c r="O15" s="9" t="n">
        <f aca="false">$C15*E15</f>
        <v>432</v>
      </c>
      <c r="P15" s="9" t="n">
        <f aca="false">$C15*F15</f>
        <v>468</v>
      </c>
      <c r="Q15" s="9" t="n">
        <f aca="false">$C15*G15</f>
        <v>378</v>
      </c>
      <c r="R15" s="9" t="n">
        <f aca="false">$C15*H15</f>
        <v>333</v>
      </c>
      <c r="S15" s="10" t="n">
        <f aca="false">0.5*C15*I15</f>
        <v>0</v>
      </c>
      <c r="T15" s="10" t="n">
        <f aca="false">0.5*$C15*J15</f>
        <v>36</v>
      </c>
      <c r="U15" s="10" t="n">
        <f aca="false">0.5*$C15*K15</f>
        <v>54</v>
      </c>
      <c r="V15" s="10" t="n">
        <f aca="false">0.5*$C15*L15</f>
        <v>9</v>
      </c>
      <c r="W15" s="10" t="n">
        <f aca="false">0.5*$C15*M15</f>
        <v>0</v>
      </c>
      <c r="X15" s="11" t="n">
        <f aca="false">N15+S15</f>
        <v>360</v>
      </c>
      <c r="Y15" s="11" t="n">
        <f aca="false">O15+T15</f>
        <v>468</v>
      </c>
      <c r="Z15" s="11" t="n">
        <f aca="false">P15+U15</f>
        <v>522</v>
      </c>
      <c r="AA15" s="11" t="n">
        <f aca="false">Q15+V15</f>
        <v>387</v>
      </c>
      <c r="AB15" s="11" t="n">
        <f aca="false">R15+W15</f>
        <v>333</v>
      </c>
      <c r="AD15" s="6" t="n">
        <f aca="false">SUM(X15:AB15)</f>
        <v>2070</v>
      </c>
    </row>
    <row r="16" customFormat="false" ht="12.8" hidden="false" customHeight="false" outlineLevel="0" collapsed="false">
      <c r="A16" s="0" t="s">
        <v>40</v>
      </c>
      <c r="B16" s="0" t="s">
        <v>41</v>
      </c>
      <c r="C16" s="6" t="n">
        <v>8.44</v>
      </c>
      <c r="D16" s="7" t="n">
        <v>42</v>
      </c>
      <c r="E16" s="7" t="n">
        <v>42</v>
      </c>
      <c r="F16" s="7" t="n">
        <v>41</v>
      </c>
      <c r="G16" s="7" t="n">
        <v>43</v>
      </c>
      <c r="H16" s="7" t="n">
        <v>41</v>
      </c>
      <c r="I16" s="8" t="n">
        <f aca="false">IF(D16&gt;40,D16-40,0)</f>
        <v>2</v>
      </c>
      <c r="J16" s="8" t="n">
        <f aca="false">IF(E16&gt;40,E16-40,0)</f>
        <v>2</v>
      </c>
      <c r="K16" s="8" t="n">
        <f aca="false">IF(F16&gt;40,F16-40,0)</f>
        <v>1</v>
      </c>
      <c r="L16" s="8" t="n">
        <f aca="false">IF(G16&gt;40,G16-40,0)</f>
        <v>3</v>
      </c>
      <c r="M16" s="8" t="n">
        <f aca="false">IF(H16&gt;40,H16-40,0)</f>
        <v>1</v>
      </c>
      <c r="N16" s="9" t="n">
        <f aca="false">C16*D16</f>
        <v>354.48</v>
      </c>
      <c r="O16" s="9" t="n">
        <f aca="false">$C16*E16</f>
        <v>354.48</v>
      </c>
      <c r="P16" s="9" t="n">
        <f aca="false">$C16*F16</f>
        <v>346.04</v>
      </c>
      <c r="Q16" s="9" t="n">
        <f aca="false">$C16*G16</f>
        <v>362.92</v>
      </c>
      <c r="R16" s="9" t="n">
        <f aca="false">$C16*H16</f>
        <v>346.04</v>
      </c>
      <c r="S16" s="10" t="n">
        <f aca="false">0.5*C16*I16</f>
        <v>8.44</v>
      </c>
      <c r="T16" s="10" t="n">
        <f aca="false">0.5*$C16*J16</f>
        <v>8.44</v>
      </c>
      <c r="U16" s="10" t="n">
        <f aca="false">0.5*$C16*K16</f>
        <v>4.22</v>
      </c>
      <c r="V16" s="10" t="n">
        <f aca="false">0.5*$C16*L16</f>
        <v>12.66</v>
      </c>
      <c r="W16" s="10" t="n">
        <f aca="false">0.5*$C16*M16</f>
        <v>4.22</v>
      </c>
      <c r="X16" s="11" t="n">
        <f aca="false">N16+S16</f>
        <v>362.92</v>
      </c>
      <c r="Y16" s="11" t="n">
        <f aca="false">O16+T16</f>
        <v>362.92</v>
      </c>
      <c r="Z16" s="11" t="n">
        <f aca="false">P16+U16</f>
        <v>350.26</v>
      </c>
      <c r="AA16" s="11" t="n">
        <f aca="false">Q16+V16</f>
        <v>375.58</v>
      </c>
      <c r="AB16" s="11" t="n">
        <f aca="false">R16+W16</f>
        <v>350.26</v>
      </c>
      <c r="AD16" s="6" t="n">
        <f aca="false">SUM(X16:AB16)</f>
        <v>1801.94</v>
      </c>
    </row>
    <row r="17" customFormat="false" ht="12.8" hidden="false" customHeight="false" outlineLevel="0" collapsed="false">
      <c r="A17" s="0" t="s">
        <v>42</v>
      </c>
      <c r="B17" s="0" t="s">
        <v>43</v>
      </c>
      <c r="C17" s="6" t="n">
        <v>14.2</v>
      </c>
      <c r="D17" s="7" t="n">
        <v>40</v>
      </c>
      <c r="E17" s="7" t="n">
        <v>41</v>
      </c>
      <c r="F17" s="7" t="n">
        <v>39</v>
      </c>
      <c r="G17" s="7" t="n">
        <v>48</v>
      </c>
      <c r="H17" s="7" t="n">
        <v>38</v>
      </c>
      <c r="I17" s="8" t="n">
        <f aca="false">IF(D17&gt;40,D17-40,0)</f>
        <v>0</v>
      </c>
      <c r="J17" s="8" t="n">
        <f aca="false">IF(E17&gt;40,E17-40,0)</f>
        <v>1</v>
      </c>
      <c r="K17" s="8" t="n">
        <f aca="false">IF(F17&gt;40,F17-40,0)</f>
        <v>0</v>
      </c>
      <c r="L17" s="8" t="n">
        <f aca="false">IF(G17&gt;40,G17-40,0)</f>
        <v>8</v>
      </c>
      <c r="M17" s="8" t="n">
        <f aca="false">IF(H17&gt;40,H17-40,0)</f>
        <v>0</v>
      </c>
      <c r="N17" s="9" t="n">
        <f aca="false">C17*D17</f>
        <v>568</v>
      </c>
      <c r="O17" s="9" t="n">
        <f aca="false">$C17*E17</f>
        <v>582.2</v>
      </c>
      <c r="P17" s="9" t="n">
        <f aca="false">$C17*F17</f>
        <v>553.8</v>
      </c>
      <c r="Q17" s="9" t="n">
        <f aca="false">$C17*G17</f>
        <v>681.6</v>
      </c>
      <c r="R17" s="9" t="n">
        <f aca="false">$C17*H17</f>
        <v>539.6</v>
      </c>
      <c r="S17" s="10" t="n">
        <f aca="false">0.5*C17*I17</f>
        <v>0</v>
      </c>
      <c r="T17" s="10" t="n">
        <f aca="false">0.5*$C17*J17</f>
        <v>7.1</v>
      </c>
      <c r="U17" s="10" t="n">
        <f aca="false">0.5*$C17*K17</f>
        <v>0</v>
      </c>
      <c r="V17" s="10" t="n">
        <f aca="false">0.5*$C17*L17</f>
        <v>56.8</v>
      </c>
      <c r="W17" s="10" t="n">
        <f aca="false">0.5*$C17*M17</f>
        <v>0</v>
      </c>
      <c r="X17" s="11" t="n">
        <f aca="false">N17+S17</f>
        <v>568</v>
      </c>
      <c r="Y17" s="11" t="n">
        <f aca="false">O17+T17</f>
        <v>589.3</v>
      </c>
      <c r="Z17" s="11" t="n">
        <f aca="false">P17+U17</f>
        <v>553.8</v>
      </c>
      <c r="AA17" s="11" t="n">
        <f aca="false">Q17+V17</f>
        <v>738.4</v>
      </c>
      <c r="AB17" s="11" t="n">
        <f aca="false">R17+W17</f>
        <v>539.6</v>
      </c>
      <c r="AD17" s="6" t="n">
        <f aca="false">SUM(X17:AB17)</f>
        <v>2989.1</v>
      </c>
    </row>
    <row r="18" customFormat="false" ht="12.8" hidden="false" customHeight="false" outlineLevel="0" collapsed="false">
      <c r="A18" s="0" t="s">
        <v>44</v>
      </c>
      <c r="B18" s="0" t="s">
        <v>45</v>
      </c>
      <c r="C18" s="6" t="n">
        <v>45</v>
      </c>
      <c r="D18" s="7" t="n">
        <v>41</v>
      </c>
      <c r="E18" s="7" t="n">
        <v>42</v>
      </c>
      <c r="F18" s="7" t="n">
        <v>38</v>
      </c>
      <c r="G18" s="7" t="n">
        <v>48</v>
      </c>
      <c r="H18" s="7" t="n">
        <v>39</v>
      </c>
      <c r="I18" s="8" t="n">
        <f aca="false">IF(D18&gt;40,D18-40,0)</f>
        <v>1</v>
      </c>
      <c r="J18" s="8" t="n">
        <f aca="false">IF(E18&gt;40,E18-40,0)</f>
        <v>2</v>
      </c>
      <c r="K18" s="8" t="n">
        <f aca="false">IF(F18&gt;40,F18-40,0)</f>
        <v>0</v>
      </c>
      <c r="L18" s="8" t="n">
        <f aca="false">IF(G18&gt;40,G18-40,0)</f>
        <v>8</v>
      </c>
      <c r="M18" s="8" t="n">
        <f aca="false">IF(H18&gt;40,H18-40,0)</f>
        <v>0</v>
      </c>
      <c r="N18" s="9" t="n">
        <f aca="false">C18*D18</f>
        <v>1845</v>
      </c>
      <c r="O18" s="9" t="n">
        <f aca="false">$C18*E18</f>
        <v>1890</v>
      </c>
      <c r="P18" s="9" t="n">
        <f aca="false">$C18*F18</f>
        <v>1710</v>
      </c>
      <c r="Q18" s="9" t="n">
        <f aca="false">$C18*G18</f>
        <v>2160</v>
      </c>
      <c r="R18" s="9" t="n">
        <f aca="false">$C18*H18</f>
        <v>1755</v>
      </c>
      <c r="S18" s="10" t="n">
        <f aca="false">0.5*C18*I18</f>
        <v>22.5</v>
      </c>
      <c r="T18" s="10" t="n">
        <f aca="false">0.5*$C18*J18</f>
        <v>45</v>
      </c>
      <c r="U18" s="10" t="n">
        <f aca="false">0.5*$C18*K18</f>
        <v>0</v>
      </c>
      <c r="V18" s="10" t="n">
        <f aca="false">0.5*$C18*L18</f>
        <v>180</v>
      </c>
      <c r="W18" s="10" t="n">
        <f aca="false">0.5*$C18*M18</f>
        <v>0</v>
      </c>
      <c r="X18" s="11" t="n">
        <f aca="false">N18+S18</f>
        <v>1867.5</v>
      </c>
      <c r="Y18" s="11" t="n">
        <f aca="false">O18+T18</f>
        <v>1935</v>
      </c>
      <c r="Z18" s="11" t="n">
        <f aca="false">P18+U18</f>
        <v>1710</v>
      </c>
      <c r="AA18" s="11" t="n">
        <f aca="false">Q18+V18</f>
        <v>2340</v>
      </c>
      <c r="AB18" s="11" t="n">
        <f aca="false">R18+W18</f>
        <v>1755</v>
      </c>
      <c r="AD18" s="6" t="n">
        <f aca="false">SUM(X18:AB18)</f>
        <v>9607.5</v>
      </c>
    </row>
    <row r="19" customFormat="false" ht="12.8" hidden="false" customHeight="false" outlineLevel="0" collapsed="false">
      <c r="A19" s="0" t="s">
        <v>46</v>
      </c>
      <c r="B19" s="0" t="s">
        <v>41</v>
      </c>
      <c r="C19" s="6" t="n">
        <v>30</v>
      </c>
      <c r="D19" s="7" t="n">
        <v>41</v>
      </c>
      <c r="E19" s="7" t="n">
        <v>48</v>
      </c>
      <c r="F19" s="7" t="n">
        <v>36</v>
      </c>
      <c r="G19" s="7" t="n">
        <v>42</v>
      </c>
      <c r="H19" s="7" t="n">
        <v>37</v>
      </c>
      <c r="I19" s="8" t="n">
        <f aca="false">IF(D19&gt;40,D19-40,0)</f>
        <v>1</v>
      </c>
      <c r="J19" s="8" t="n">
        <f aca="false">IF(E19&gt;40,E19-40,0)</f>
        <v>8</v>
      </c>
      <c r="K19" s="8" t="n">
        <f aca="false">IF(F19&gt;40,F19-40,0)</f>
        <v>0</v>
      </c>
      <c r="L19" s="8" t="n">
        <f aca="false">IF(G19&gt;40,G19-40,0)</f>
        <v>2</v>
      </c>
      <c r="M19" s="8" t="n">
        <f aca="false">IF(H19&gt;40,H19-40,0)</f>
        <v>0</v>
      </c>
      <c r="N19" s="9" t="n">
        <f aca="false">C19*D19</f>
        <v>1230</v>
      </c>
      <c r="O19" s="9" t="n">
        <f aca="false">$C19*E19</f>
        <v>1440</v>
      </c>
      <c r="P19" s="9" t="n">
        <f aca="false">$C19*F19</f>
        <v>1080</v>
      </c>
      <c r="Q19" s="9" t="n">
        <f aca="false">$C19*G19</f>
        <v>1260</v>
      </c>
      <c r="R19" s="9" t="n">
        <f aca="false">$C19*H19</f>
        <v>1110</v>
      </c>
      <c r="S19" s="10" t="n">
        <f aca="false">0.5*C19*I19</f>
        <v>15</v>
      </c>
      <c r="T19" s="10" t="n">
        <f aca="false">0.5*$C19*J19</f>
        <v>120</v>
      </c>
      <c r="U19" s="10" t="n">
        <f aca="false">0.5*$C19*K19</f>
        <v>0</v>
      </c>
      <c r="V19" s="10" t="n">
        <f aca="false">0.5*$C19*L19</f>
        <v>30</v>
      </c>
      <c r="W19" s="10" t="n">
        <f aca="false">0.5*$C19*M19</f>
        <v>0</v>
      </c>
      <c r="X19" s="11" t="n">
        <f aca="false">N19+S19</f>
        <v>1245</v>
      </c>
      <c r="Y19" s="11" t="n">
        <f aca="false">O19+T19</f>
        <v>1560</v>
      </c>
      <c r="Z19" s="11" t="n">
        <f aca="false">P19+U19</f>
        <v>1080</v>
      </c>
      <c r="AA19" s="11" t="n">
        <f aca="false">Q19+V19</f>
        <v>1290</v>
      </c>
      <c r="AB19" s="11" t="n">
        <f aca="false">R19+W19</f>
        <v>1110</v>
      </c>
      <c r="AD19" s="6" t="n">
        <f aca="false">SUM(X19:AB19)</f>
        <v>6285</v>
      </c>
    </row>
    <row r="20" customFormat="false" ht="12.8" hidden="false" customHeight="false" outlineLevel="0" collapsed="false">
      <c r="A20" s="0" t="s">
        <v>47</v>
      </c>
      <c r="B20" s="0" t="s">
        <v>48</v>
      </c>
      <c r="C20" s="6" t="n">
        <v>39.4</v>
      </c>
      <c r="D20" s="7" t="n">
        <v>45</v>
      </c>
      <c r="E20" s="7" t="n">
        <v>45</v>
      </c>
      <c r="F20" s="7" t="n">
        <v>36</v>
      </c>
      <c r="G20" s="7" t="n">
        <v>35</v>
      </c>
      <c r="H20" s="7" t="n">
        <v>40</v>
      </c>
      <c r="I20" s="8" t="n">
        <f aca="false">IF(D20&gt;40,D20-40,0)</f>
        <v>5</v>
      </c>
      <c r="J20" s="8" t="n">
        <f aca="false">IF(E20&gt;40,E20-40,0)</f>
        <v>5</v>
      </c>
      <c r="K20" s="8" t="n">
        <f aca="false">IF(F20&gt;40,F20-40,0)</f>
        <v>0</v>
      </c>
      <c r="L20" s="8" t="n">
        <f aca="false">IF(G20&gt;40,G20-40,0)</f>
        <v>0</v>
      </c>
      <c r="M20" s="8" t="n">
        <f aca="false">IF(H20&gt;40,H20-40,0)</f>
        <v>0</v>
      </c>
      <c r="N20" s="9" t="n">
        <f aca="false">C20*D20</f>
        <v>1773</v>
      </c>
      <c r="O20" s="9" t="n">
        <f aca="false">$C20*E20</f>
        <v>1773</v>
      </c>
      <c r="P20" s="9" t="n">
        <f aca="false">$C20*F20</f>
        <v>1418.4</v>
      </c>
      <c r="Q20" s="9" t="n">
        <f aca="false">$C20*G20</f>
        <v>1379</v>
      </c>
      <c r="R20" s="9" t="n">
        <f aca="false">$C20*H20</f>
        <v>1576</v>
      </c>
      <c r="S20" s="10" t="n">
        <f aca="false">0.5*C20*I20</f>
        <v>98.5</v>
      </c>
      <c r="T20" s="10" t="n">
        <f aca="false">0.5*$C20*J20</f>
        <v>98.5</v>
      </c>
      <c r="U20" s="10" t="n">
        <f aca="false">0.5*$C20*K20</f>
        <v>0</v>
      </c>
      <c r="V20" s="10" t="n">
        <f aca="false">0.5*$C20*L20</f>
        <v>0</v>
      </c>
      <c r="W20" s="10" t="n">
        <f aca="false">0.5*$C20*M20</f>
        <v>0</v>
      </c>
      <c r="X20" s="11" t="n">
        <f aca="false">N20+S20</f>
        <v>1871.5</v>
      </c>
      <c r="Y20" s="11" t="n">
        <f aca="false">O20+T20</f>
        <v>1871.5</v>
      </c>
      <c r="Z20" s="11" t="n">
        <f aca="false">P20+U20</f>
        <v>1418.4</v>
      </c>
      <c r="AA20" s="11" t="n">
        <f aca="false">Q20+V20</f>
        <v>1379</v>
      </c>
      <c r="AB20" s="11" t="n">
        <f aca="false">R20+W20</f>
        <v>1576</v>
      </c>
      <c r="AD20" s="6" t="n">
        <f aca="false">SUM(X20:AB20)</f>
        <v>8116.4</v>
      </c>
    </row>
    <row r="22" customFormat="false" ht="12.8" hidden="false" customHeight="false" outlineLevel="0" collapsed="false">
      <c r="A22" s="0" t="s">
        <v>49</v>
      </c>
      <c r="C22" s="6" t="n">
        <f aca="false">MAX(C4:C20)</f>
        <v>45</v>
      </c>
      <c r="D22" s="12" t="n">
        <f aca="false">MAX(D4:D20)</f>
        <v>55</v>
      </c>
      <c r="E22" s="12"/>
      <c r="F22" s="12"/>
      <c r="G22" s="12"/>
      <c r="H22" s="12"/>
      <c r="I22" s="12"/>
      <c r="J22" s="12"/>
      <c r="K22" s="12"/>
      <c r="L22" s="12"/>
      <c r="M22" s="12"/>
      <c r="N22" s="6" t="n">
        <f aca="false">MAX(N4:N20)</f>
        <v>1845</v>
      </c>
      <c r="O22" s="6" t="n">
        <f aca="false">MAX(O4:O20)</f>
        <v>1890</v>
      </c>
      <c r="P22" s="6" t="n">
        <f aca="false">MAX(P4:P20)</f>
        <v>1710</v>
      </c>
      <c r="Q22" s="6" t="n">
        <f aca="false">MAX(Q4:Q20)</f>
        <v>2160</v>
      </c>
      <c r="R22" s="6" t="n">
        <f aca="false">MAX(R4:R20)</f>
        <v>1755</v>
      </c>
      <c r="S22" s="6" t="n">
        <f aca="false">MAX(S4:S20)</f>
        <v>110.25</v>
      </c>
      <c r="T22" s="6" t="n">
        <f aca="false">MAX(T4:T20)</f>
        <v>120</v>
      </c>
      <c r="U22" s="6" t="n">
        <f aca="false">MAX(U4:U20)</f>
        <v>72</v>
      </c>
      <c r="V22" s="6" t="n">
        <f aca="false">MAX(V4:V20)</f>
        <v>180</v>
      </c>
      <c r="W22" s="6" t="n">
        <f aca="false">MAX(W4:W20)</f>
        <v>119.25</v>
      </c>
      <c r="X22" s="6" t="n">
        <f aca="false">MAX(X4:X20)</f>
        <v>1871.5</v>
      </c>
      <c r="Y22" s="6" t="n">
        <f aca="false">MAX(Y4:Y20)</f>
        <v>1935</v>
      </c>
      <c r="Z22" s="6" t="n">
        <f aca="false">MAX(Z4:Z20)</f>
        <v>1710</v>
      </c>
      <c r="AA22" s="6" t="n">
        <f aca="false">MAX(AA4:AA20)</f>
        <v>2340</v>
      </c>
      <c r="AB22" s="6" t="n">
        <f aca="false">MAX(AB4:AB20)</f>
        <v>1755</v>
      </c>
      <c r="AC22" s="6"/>
      <c r="AD22" s="6" t="n">
        <f aca="false">MAX(AD4:AD20)</f>
        <v>9607.5</v>
      </c>
    </row>
    <row r="23" customFormat="false" ht="12.8" hidden="false" customHeight="false" outlineLevel="0" collapsed="false">
      <c r="A23" s="0" t="s">
        <v>50</v>
      </c>
      <c r="C23" s="6" t="n">
        <f aca="false">MIN(C4:C20)</f>
        <v>6.9</v>
      </c>
      <c r="D23" s="12" t="n">
        <f aca="false">MIN(D4:D20)</f>
        <v>29</v>
      </c>
      <c r="E23" s="12"/>
      <c r="F23" s="12"/>
      <c r="G23" s="12"/>
      <c r="H23" s="12"/>
      <c r="I23" s="12"/>
      <c r="J23" s="12"/>
      <c r="K23" s="12"/>
      <c r="L23" s="12"/>
      <c r="M23" s="12"/>
      <c r="N23" s="6" t="n">
        <f aca="false">MIN(N4:N20)</f>
        <v>282.9</v>
      </c>
      <c r="O23" s="6" t="n">
        <f aca="false">MIN(O4:O20)</f>
        <v>289.8</v>
      </c>
      <c r="P23" s="6" t="n">
        <f aca="false">MIN(P4:P20)</f>
        <v>289.8</v>
      </c>
      <c r="Q23" s="6" t="n">
        <f aca="false">MIN(Q4:Q20)</f>
        <v>282.9</v>
      </c>
      <c r="R23" s="6" t="n">
        <f aca="false">MIN(R4:R20)</f>
        <v>296.7</v>
      </c>
      <c r="S23" s="6" t="n">
        <f aca="false">MIN(S4:S20)</f>
        <v>0</v>
      </c>
      <c r="T23" s="6" t="n">
        <f aca="false">MIN(T4:T20)</f>
        <v>0</v>
      </c>
      <c r="U23" s="6" t="n">
        <f aca="false">MIN(U4:U20)</f>
        <v>0</v>
      </c>
      <c r="V23" s="6" t="n">
        <f aca="false">MIN(V4:V20)</f>
        <v>0</v>
      </c>
      <c r="W23" s="6" t="n">
        <f aca="false">MIN(W4:W20)</f>
        <v>0</v>
      </c>
      <c r="X23" s="6" t="n">
        <f aca="false">MIN(X4:X20)</f>
        <v>286.35</v>
      </c>
      <c r="Y23" s="6" t="n">
        <f aca="false">MIN(Y4:Y20)</f>
        <v>296.7</v>
      </c>
      <c r="Z23" s="6" t="n">
        <f aca="false">MIN(Z4:Z20)</f>
        <v>296.7</v>
      </c>
      <c r="AA23" s="6" t="n">
        <f aca="false">MIN(AA4:AA20)</f>
        <v>286.35</v>
      </c>
      <c r="AB23" s="6" t="n">
        <f aca="false">MIN(AB4:AB20)</f>
        <v>307.05</v>
      </c>
      <c r="AC23" s="6"/>
      <c r="AD23" s="6" t="n">
        <f aca="false">MIN(AD4:AD20)</f>
        <v>1473.15</v>
      </c>
    </row>
    <row r="24" customFormat="false" ht="12.8" hidden="false" customHeight="false" outlineLevel="0" collapsed="false">
      <c r="A24" s="0" t="s">
        <v>51</v>
      </c>
      <c r="C24" s="6" t="n">
        <f aca="false">AVERAGE(C4:C20)</f>
        <v>17.6788235294118</v>
      </c>
      <c r="D24" s="12" t="n">
        <f aca="false">AVERAGE(D4:D20)</f>
        <v>41.3529411764706</v>
      </c>
      <c r="E24" s="12"/>
      <c r="F24" s="12"/>
      <c r="G24" s="12"/>
      <c r="H24" s="12"/>
      <c r="I24" s="12"/>
      <c r="J24" s="12"/>
      <c r="K24" s="12"/>
      <c r="L24" s="12"/>
      <c r="M24" s="12"/>
      <c r="N24" s="6" t="n">
        <f aca="false">AVERAGE(N4:N20)</f>
        <v>739.469411764706</v>
      </c>
      <c r="O24" s="6" t="n">
        <f aca="false">AVERAGE(O4:O20)</f>
        <v>761.410588235294</v>
      </c>
      <c r="P24" s="6" t="n">
        <f aca="false">AVERAGE(P4:P20)</f>
        <v>741.62</v>
      </c>
      <c r="Q24" s="6" t="n">
        <f aca="false">AVERAGE(Q4:Q20)</f>
        <v>778.030588235294</v>
      </c>
      <c r="R24" s="6" t="n">
        <f aca="false">AVERAGE(R4:R20)</f>
        <v>742.914117647059</v>
      </c>
      <c r="S24" s="6" t="n">
        <f aca="false">AVERAGE(S4:S20)</f>
        <v>24.6758823529412</v>
      </c>
      <c r="T24" s="6" t="n">
        <f aca="false">AVERAGE(T4:T20)</f>
        <v>28.5670588235294</v>
      </c>
      <c r="U24" s="6" t="n">
        <f aca="false">AVERAGE(U4:U20)</f>
        <v>29.3982352941177</v>
      </c>
      <c r="V24" s="6" t="n">
        <f aca="false">AVERAGE(V4:V20)</f>
        <v>43.4329411764706</v>
      </c>
      <c r="W24" s="6" t="n">
        <f aca="false">AVERAGE(W4:W20)</f>
        <v>24.6688235294118</v>
      </c>
      <c r="X24" s="6" t="n">
        <f aca="false">AVERAGE(X4:X20)</f>
        <v>764.145294117647</v>
      </c>
      <c r="Y24" s="6" t="n">
        <f aca="false">AVERAGE(Y4:Y20)</f>
        <v>789.977647058824</v>
      </c>
      <c r="Z24" s="6" t="n">
        <f aca="false">AVERAGE(Z4:Z20)</f>
        <v>771.018235294118</v>
      </c>
      <c r="AA24" s="6" t="n">
        <f aca="false">AVERAGE(AA4:AA20)</f>
        <v>821.463529411765</v>
      </c>
      <c r="AB24" s="6" t="n">
        <f aca="false">AVERAGE(AB4:AB20)</f>
        <v>767.582941176471</v>
      </c>
      <c r="AC24" s="6"/>
      <c r="AD24" s="6" t="n">
        <f aca="false">AVERAGE(AD4:AD20)</f>
        <v>3914.18764705882</v>
      </c>
    </row>
    <row r="25" customFormat="false" ht="12.8" hidden="false" customHeight="false" outlineLevel="0" collapsed="false">
      <c r="A25" s="0" t="s">
        <v>52</v>
      </c>
      <c r="D25" s="0" t="n">
        <f aca="false">SUM(D4:D20)</f>
        <v>703</v>
      </c>
      <c r="N25" s="6" t="n">
        <f aca="false">SUM(N4:N20)</f>
        <v>12570.98</v>
      </c>
      <c r="O25" s="6" t="n">
        <f aca="false">SUM(O4:O20)</f>
        <v>12943.98</v>
      </c>
      <c r="P25" s="6" t="n">
        <f aca="false">SUM(P4:P20)</f>
        <v>12607.54</v>
      </c>
      <c r="Q25" s="6" t="n">
        <f aca="false">SUM(Q4:Q20)</f>
        <v>13226.52</v>
      </c>
      <c r="R25" s="6" t="n">
        <f aca="false">SUM(R4:R20)</f>
        <v>12629.54</v>
      </c>
      <c r="S25" s="6" t="n">
        <f aca="false">SUM(S4:S20)</f>
        <v>419.49</v>
      </c>
      <c r="T25" s="6" t="n">
        <f aca="false">SUM(T4:T20)</f>
        <v>485.64</v>
      </c>
      <c r="U25" s="6" t="n">
        <f aca="false">SUM(U4:U20)</f>
        <v>499.77</v>
      </c>
      <c r="V25" s="6" t="n">
        <f aca="false">SUM(V4:V20)</f>
        <v>738.36</v>
      </c>
      <c r="W25" s="6" t="n">
        <f aca="false">SUM(W4:W20)</f>
        <v>419.37</v>
      </c>
      <c r="X25" s="6" t="n">
        <f aca="false">SUM(X4:X20)</f>
        <v>12990.47</v>
      </c>
      <c r="Y25" s="6" t="n">
        <f aca="false">SUM(Y4:Y20)</f>
        <v>13429.62</v>
      </c>
      <c r="Z25" s="6" t="n">
        <f aca="false">SUM(Z4:Z20)</f>
        <v>13107.31</v>
      </c>
      <c r="AA25" s="6" t="n">
        <f aca="false">SUM(AA4:AA20)</f>
        <v>13964.88</v>
      </c>
      <c r="AB25" s="6" t="n">
        <f aca="false">SUM(AB4:AB20)</f>
        <v>13048.91</v>
      </c>
      <c r="AC25" s="6"/>
      <c r="AD25" s="6" t="n">
        <f aca="false">SUM(AD4:AD20)</f>
        <v>66541.19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2021-08-28T09:41:31Z</dcterms:created>
  <dc:creator/>
  <dc:description/>
  <dc:language>en-US</dc:language>
  <cp:lastModifiedBy/>
  <dcterms:modified xsi:type="dcterms:W3CDTF">2021-08-28T10:52:31Z</dcterms:modified>
  <cp:revision>3</cp:revision>
  <dc:subject/>
  <dc:title/>
</cp:coreProperties>
</file>