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DanHan\Downloads\"/>
    </mc:Choice>
  </mc:AlternateContent>
  <xr:revisionPtr revIDLastSave="0" documentId="13_ncr:1_{DEB91F55-C7F4-4CC2-99EC-7C374E3F627E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B12" i="1"/>
  <c r="B11" i="1"/>
  <c r="B10" i="1"/>
  <c r="B9" i="1"/>
  <c r="B8" i="1"/>
  <c r="B7" i="1"/>
  <c r="B6" i="1"/>
  <c r="B5" i="1"/>
  <c r="B4" i="1"/>
  <c r="B3" i="1"/>
  <c r="L2" i="1" s="1"/>
  <c r="L12" i="1" s="1"/>
  <c r="P2" i="1"/>
  <c r="P12" i="1" s="1"/>
  <c r="O2" i="1"/>
  <c r="O12" i="1" s="1"/>
  <c r="N2" i="1"/>
  <c r="M2" i="1"/>
  <c r="M12" i="1" s="1"/>
  <c r="Q2" i="1" l="1"/>
  <c r="Q12" i="1" s="1"/>
  <c r="R2" i="1"/>
  <c r="R12" i="1" s="1"/>
  <c r="S2" i="1"/>
  <c r="S12" i="1" s="1"/>
  <c r="T2" i="1"/>
  <c r="T12" i="1" s="1"/>
  <c r="I2" i="1"/>
  <c r="E2" i="1"/>
  <c r="E12" i="1" s="1"/>
  <c r="J2" i="1"/>
  <c r="J12" i="1" s="1"/>
  <c r="H2" i="1"/>
  <c r="H12" i="1" s="1"/>
  <c r="K2" i="1"/>
  <c r="K12" i="1" s="1"/>
  <c r="F2" i="1"/>
  <c r="F12" i="1" s="1"/>
  <c r="G2" i="1"/>
</calcChain>
</file>

<file path=xl/sharedStrings.xml><?xml version="1.0" encoding="utf-8"?>
<sst xmlns="http://schemas.openxmlformats.org/spreadsheetml/2006/main" count="54" uniqueCount="33">
  <si>
    <t>OEM</t>
  </si>
  <si>
    <t>Brand</t>
  </si>
  <si>
    <t>Vehicle classification</t>
  </si>
  <si>
    <t>Model Family</t>
  </si>
  <si>
    <t>Australia</t>
  </si>
  <si>
    <t>India</t>
  </si>
  <si>
    <t>South East Asia</t>
  </si>
  <si>
    <t>Japan</t>
  </si>
  <si>
    <t>Rest of Asia Pacific</t>
  </si>
  <si>
    <t>South Korea</t>
  </si>
  <si>
    <t>People's Republic of China (mainland)</t>
  </si>
  <si>
    <t>Rest of Greater China</t>
  </si>
  <si>
    <t>Rest of Central &amp; Eastern Europe</t>
  </si>
  <si>
    <t>Rest of Middle East</t>
  </si>
  <si>
    <t>France</t>
  </si>
  <si>
    <t>Germany</t>
  </si>
  <si>
    <t>UK</t>
  </si>
  <si>
    <t>Rest of Latin America</t>
  </si>
  <si>
    <t>Canada</t>
  </si>
  <si>
    <t>United States</t>
  </si>
  <si>
    <t>All</t>
  </si>
  <si>
    <t>Geely</t>
  </si>
  <si>
    <t>SUV/Crossover</t>
  </si>
  <si>
    <t>01, 05</t>
  </si>
  <si>
    <t>06</t>
  </si>
  <si>
    <t>09</t>
  </si>
  <si>
    <t>02</t>
  </si>
  <si>
    <t>Model family 5</t>
  </si>
  <si>
    <t>Model family 6</t>
  </si>
  <si>
    <t>Model family 7</t>
  </si>
  <si>
    <t>Model family 8</t>
  </si>
  <si>
    <t>Model family 9</t>
  </si>
  <si>
    <t>Model family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</si>
</sst>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6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center" vertical="top"/>
    </xf>
    <xf numFmtId="0" fontId="1" fillId="8" borderId="2" xfId="0" applyFont="1" applyFill="1" applyBorder="1" applyAlignment="1">
      <alignment horizontal="center" vertical="top"/>
    </xf>
    <xf numFmtId="0" fontId="1" fillId="9" borderId="2" xfId="0" applyFont="1" applyFill="1" applyBorder="1" applyAlignment="1">
      <alignment horizontal="center" vertical="top"/>
    </xf>
    <xf numFmtId="0" fontId="2" fillId="0" borderId="0" xfId="0" applyFont="1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Han\Downloads\STEP1_auto_brand_level_2023q1_Geely.xlsm" TargetMode="External"/><Relationship Id="rId1" Type="http://schemas.openxmlformats.org/officeDocument/2006/relationships/externalLinkPath" Target="STEP1_auto_brand_level_2023q1_Geel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VA brand level data"/>
      <sheetName val="prev_quarter_data"/>
      <sheetName val="step0_output"/>
      <sheetName val="noncatsetup"/>
      <sheetName val="prev_totals"/>
      <sheetName val="1. Vehicle Classification"/>
      <sheetName val="Lynk &amp; Co"/>
      <sheetName val="working sheet (del later)"/>
      <sheetName val="Others"/>
      <sheetName val="brand 3"/>
      <sheetName val="brand 4"/>
      <sheetName val="brand 5"/>
      <sheetName val="working step 2 (del later)"/>
      <sheetName val="ICE"/>
      <sheetName val="2.1 ICE"/>
      <sheetName val="3.2 AMD"/>
      <sheetName val="2.2 BEV"/>
      <sheetName val="2.3 PHEV"/>
      <sheetName val="3. SKU Splits"/>
      <sheetName val="2. Model"/>
      <sheetName val="Checks"/>
    </sheetNames>
    <sheetDataSet>
      <sheetData sheetId="0"/>
      <sheetData sheetId="1"/>
      <sheetData sheetId="2"/>
      <sheetData sheetId="3"/>
      <sheetData sheetId="4"/>
      <sheetData sheetId="5">
        <row r="11">
          <cell r="G11" t="str">
            <v>Lynk &amp; co Car</v>
          </cell>
          <cell r="H11" t="str">
            <v>Lynk &amp; co SUV/Crossover</v>
          </cell>
          <cell r="I11" t="str">
            <v>Lynk &amp; co MPV</v>
          </cell>
          <cell r="J11" t="str">
            <v>Lynk &amp; co Pickup</v>
          </cell>
          <cell r="K11" t="str">
            <v>Lynk &amp; co Others</v>
          </cell>
        </row>
        <row r="12">
          <cell r="E12" t="str">
            <v>Australia</v>
          </cell>
          <cell r="G12">
            <v>38923</v>
          </cell>
          <cell r="H12">
            <v>555</v>
          </cell>
        </row>
        <row r="13">
          <cell r="E13" t="str">
            <v>India</v>
          </cell>
          <cell r="G13">
            <v>123455</v>
          </cell>
          <cell r="H13">
            <v>333</v>
          </cell>
          <cell r="I13">
            <v>12345</v>
          </cell>
          <cell r="J13">
            <v>2</v>
          </cell>
          <cell r="K13">
            <v>1</v>
          </cell>
        </row>
        <row r="14">
          <cell r="E14" t="str">
            <v>South East Asia</v>
          </cell>
          <cell r="G14">
            <v>222222</v>
          </cell>
          <cell r="I14">
            <v>6879</v>
          </cell>
          <cell r="J14">
            <v>789</v>
          </cell>
        </row>
        <row r="15">
          <cell r="E15" t="str">
            <v>Japan</v>
          </cell>
          <cell r="H15">
            <v>7643</v>
          </cell>
          <cell r="I15">
            <v>6548</v>
          </cell>
          <cell r="J15">
            <v>79275</v>
          </cell>
          <cell r="K15">
            <v>87596</v>
          </cell>
        </row>
        <row r="16">
          <cell r="E16" t="str">
            <v>South Korea</v>
          </cell>
          <cell r="G16">
            <v>4343</v>
          </cell>
          <cell r="H16">
            <v>375458</v>
          </cell>
          <cell r="I16">
            <v>657</v>
          </cell>
          <cell r="J16">
            <v>7887</v>
          </cell>
          <cell r="K16">
            <v>3546</v>
          </cell>
        </row>
        <row r="17">
          <cell r="E17" t="str">
            <v>Rest of Asia Pacific</v>
          </cell>
          <cell r="I17">
            <v>5678</v>
          </cell>
          <cell r="J17">
            <v>4546</v>
          </cell>
        </row>
        <row r="18">
          <cell r="E18" t="str">
            <v>People's Republic of China (mainland)</v>
          </cell>
          <cell r="G18">
            <v>18747</v>
          </cell>
          <cell r="H18">
            <v>29721</v>
          </cell>
        </row>
        <row r="19">
          <cell r="E19" t="str">
            <v>Rest of Greater China</v>
          </cell>
          <cell r="G19">
            <v>3456</v>
          </cell>
          <cell r="H19">
            <v>76543</v>
          </cell>
          <cell r="I19">
            <v>7654</v>
          </cell>
          <cell r="J19">
            <v>6543</v>
          </cell>
          <cell r="K19">
            <v>5678</v>
          </cell>
        </row>
        <row r="20">
          <cell r="E20" t="str">
            <v>Rest of Middle East</v>
          </cell>
          <cell r="G20">
            <v>67489</v>
          </cell>
          <cell r="H20">
            <v>565678</v>
          </cell>
          <cell r="I20">
            <v>3456</v>
          </cell>
          <cell r="J20">
            <v>45678</v>
          </cell>
          <cell r="K20">
            <v>567</v>
          </cell>
        </row>
        <row r="21">
          <cell r="E21" t="str">
            <v>Rest of Central &amp; Eastern Europe</v>
          </cell>
          <cell r="G21">
            <v>4567</v>
          </cell>
          <cell r="H21">
            <v>47</v>
          </cell>
          <cell r="I21">
            <v>343</v>
          </cell>
          <cell r="J21">
            <v>222</v>
          </cell>
          <cell r="K21">
            <v>444</v>
          </cell>
        </row>
        <row r="22">
          <cell r="E22" t="str">
            <v>France</v>
          </cell>
          <cell r="G22">
            <v>6789</v>
          </cell>
          <cell r="H22">
            <v>2345</v>
          </cell>
          <cell r="I22">
            <v>3434</v>
          </cell>
          <cell r="J22">
            <v>4456</v>
          </cell>
          <cell r="K22">
            <v>444</v>
          </cell>
        </row>
        <row r="23">
          <cell r="E23" t="str">
            <v>Germany</v>
          </cell>
          <cell r="G23">
            <v>23343</v>
          </cell>
          <cell r="H23">
            <v>54565</v>
          </cell>
          <cell r="I23">
            <v>4545</v>
          </cell>
          <cell r="J23">
            <v>556</v>
          </cell>
          <cell r="K23">
            <v>4545</v>
          </cell>
        </row>
        <row r="24">
          <cell r="E24" t="str">
            <v>UK</v>
          </cell>
          <cell r="G24">
            <v>454656</v>
          </cell>
          <cell r="H24">
            <v>456</v>
          </cell>
          <cell r="I24">
            <v>4355</v>
          </cell>
          <cell r="J24">
            <v>3434</v>
          </cell>
          <cell r="K24">
            <v>234234</v>
          </cell>
        </row>
        <row r="25">
          <cell r="E25" t="str">
            <v>Rest of Western Europe</v>
          </cell>
        </row>
        <row r="26">
          <cell r="E26" t="str">
            <v>Canada</v>
          </cell>
          <cell r="G26">
            <v>34567</v>
          </cell>
          <cell r="H26">
            <v>45678</v>
          </cell>
          <cell r="I26">
            <v>55555</v>
          </cell>
          <cell r="J26">
            <v>67676</v>
          </cell>
          <cell r="K26">
            <v>4564545</v>
          </cell>
        </row>
        <row r="27">
          <cell r="E27" t="str">
            <v>United States</v>
          </cell>
          <cell r="G27">
            <v>3434545</v>
          </cell>
          <cell r="H27">
            <v>6666</v>
          </cell>
          <cell r="I27">
            <v>44444</v>
          </cell>
          <cell r="J27">
            <v>55555</v>
          </cell>
          <cell r="K27">
            <v>67899</v>
          </cell>
        </row>
        <row r="28">
          <cell r="E28" t="str">
            <v>Rest of Latin America</v>
          </cell>
          <cell r="G28">
            <v>3456</v>
          </cell>
          <cell r="H28">
            <v>456789</v>
          </cell>
          <cell r="I28">
            <v>45678</v>
          </cell>
          <cell r="J28">
            <v>3450</v>
          </cell>
          <cell r="K28">
            <v>9876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"/>
  <sheetViews>
    <sheetView tabSelected="1" workbookViewId="0">
      <selection activeCell="H13" sqref="H13"/>
    </sheetView>
  </sheetViews>
  <sheetFormatPr defaultRowHeight="14.5" x14ac:dyDescent="0.35"/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9" t="s">
        <v>18</v>
      </c>
      <c r="T1" s="9" t="s">
        <v>19</v>
      </c>
    </row>
    <row r="2" spans="1:20" x14ac:dyDescent="0.35">
      <c r="A2" t="s">
        <v>20</v>
      </c>
      <c r="B2" t="s">
        <v>20</v>
      </c>
      <c r="C2" t="s">
        <v>20</v>
      </c>
      <c r="D2" t="s">
        <v>20</v>
      </c>
      <c r="E2" s="10">
        <f>INDEX('[1]1. Vehicle Classification'!$G$12:$K$28, MATCH(E$1,'[1]1. Vehicle Classification'!$E$12:$E$28,0), MATCH($B3,'[1]1. Vehicle Classification'!$G$11:$K$11,0))</f>
        <v>555</v>
      </c>
      <c r="F2" s="10">
        <f>INDEX('[1]1. Vehicle Classification'!$G$12:$K$28, MATCH(F$1,'[1]1. Vehicle Classification'!$E$12:$E$28,0), MATCH($B3,'[1]1. Vehicle Classification'!$G$11:$K$11,0))</f>
        <v>333</v>
      </c>
      <c r="G2" s="10">
        <f>INDEX('[1]1. Vehicle Classification'!$G$12:$K$28, MATCH(G$1,'[1]1. Vehicle Classification'!$E$12:$E$28,0), MATCH($B3,'[1]1. Vehicle Classification'!$G$11:$K$11,0))</f>
        <v>0</v>
      </c>
      <c r="H2" s="10">
        <f>INDEX('[1]1. Vehicle Classification'!$G$12:$K$28, MATCH(H$1,'[1]1. Vehicle Classification'!$E$12:$E$28,0), MATCH($B3,'[1]1. Vehicle Classification'!$G$11:$K$11,0))</f>
        <v>7643</v>
      </c>
      <c r="I2" s="10">
        <f>INDEX('[1]1. Vehicle Classification'!$G$12:$K$28, MATCH(I$1,'[1]1. Vehicle Classification'!$E$12:$E$28,0), MATCH($B3,'[1]1. Vehicle Classification'!$G$11:$K$11,0))</f>
        <v>0</v>
      </c>
      <c r="J2" s="10">
        <f>INDEX('[1]1. Vehicle Classification'!$G$12:$K$28, MATCH(J$1,'[1]1. Vehicle Classification'!$E$12:$E$28,0), MATCH($B3,'[1]1. Vehicle Classification'!$G$11:$K$11,0))</f>
        <v>375458</v>
      </c>
      <c r="K2" s="10">
        <f>INDEX('[1]1. Vehicle Classification'!$G$12:$K$28, MATCH(K$1,'[1]1. Vehicle Classification'!$E$12:$E$28,0), MATCH($B3,'[1]1. Vehicle Classification'!$G$11:$K$11,0))</f>
        <v>29721</v>
      </c>
      <c r="L2" s="10">
        <f>INDEX('[1]1. Vehicle Classification'!$G$12:$K$28, MATCH(L$1,'[1]1. Vehicle Classification'!$E$12:$E$28,0), MATCH($B3,'[1]1. Vehicle Classification'!$G$11:$K$11,0))</f>
        <v>76543</v>
      </c>
      <c r="M2" s="10">
        <f>INDEX('[1]1. Vehicle Classification'!$G$12:$K$28, MATCH(M$1,'[1]1. Vehicle Classification'!$E$12:$E$28,0), MATCH($B3,'[1]1. Vehicle Classification'!$G$11:$K$11,0))</f>
        <v>47</v>
      </c>
      <c r="N2" s="10">
        <f>INDEX('[1]1. Vehicle Classification'!$G$12:$K$28, MATCH(N$1,'[1]1. Vehicle Classification'!$E$12:$E$28,0), MATCH($B3,'[1]1. Vehicle Classification'!$G$11:$K$11,0))</f>
        <v>565678</v>
      </c>
      <c r="O2" s="10">
        <f>INDEX('[1]1. Vehicle Classification'!$G$12:$K$28, MATCH(O$1,'[1]1. Vehicle Classification'!$E$12:$E$28,0), MATCH($B3,'[1]1. Vehicle Classification'!$G$11:$K$11,0))</f>
        <v>2345</v>
      </c>
      <c r="P2" s="10">
        <f>INDEX('[1]1. Vehicle Classification'!$G$12:$K$28, MATCH(P$1,'[1]1. Vehicle Classification'!$E$12:$E$28,0), MATCH($B3,'[1]1. Vehicle Classification'!$G$11:$K$11,0))</f>
        <v>54565</v>
      </c>
      <c r="Q2" s="10">
        <f>INDEX('[1]1. Vehicle Classification'!$G$12:$K$28, MATCH(Q$1,'[1]1. Vehicle Classification'!$E$12:$E$28,0), MATCH($B3,'[1]1. Vehicle Classification'!$G$11:$K$11,0))</f>
        <v>456</v>
      </c>
      <c r="R2" s="10">
        <f>INDEX('[1]1. Vehicle Classification'!$G$12:$K$28, MATCH(R$1,'[1]1. Vehicle Classification'!$E$12:$E$28,0), MATCH($B3,'[1]1. Vehicle Classification'!$G$11:$K$11,0))</f>
        <v>456789</v>
      </c>
      <c r="S2" s="10">
        <f>INDEX('[1]1. Vehicle Classification'!$G$12:$K$28, MATCH(S$1,'[1]1. Vehicle Classification'!$E$12:$E$28,0), MATCH($B3,'[1]1. Vehicle Classification'!$G$11:$K$11,0))</f>
        <v>45678</v>
      </c>
      <c r="T2" s="10">
        <f>INDEX('[1]1. Vehicle Classification'!$G$12:$K$28, MATCH(T$1,'[1]1. Vehicle Classification'!$E$12:$E$28,0), MATCH($B3,'[1]1. Vehicle Classification'!$G$11:$K$11,0))</f>
        <v>6666</v>
      </c>
    </row>
    <row r="3" spans="1:20" x14ac:dyDescent="0.35">
      <c r="A3" t="s">
        <v>21</v>
      </c>
      <c r="B3" t="str">
        <f>"Lynk &amp; co"&amp; " " &amp;C3</f>
        <v>Lynk &amp; co SUV/Crossover</v>
      </c>
      <c r="C3" t="s">
        <v>22</v>
      </c>
      <c r="D3" s="11" t="s">
        <v>23</v>
      </c>
      <c r="E3" s="12">
        <v>90</v>
      </c>
      <c r="F3" s="12">
        <v>11</v>
      </c>
      <c r="H3" s="12">
        <v>90</v>
      </c>
      <c r="J3" s="12">
        <v>90</v>
      </c>
      <c r="K3" s="12">
        <v>90</v>
      </c>
      <c r="L3" s="12">
        <v>90</v>
      </c>
      <c r="M3" s="12">
        <v>1</v>
      </c>
      <c r="N3" s="12">
        <v>90</v>
      </c>
      <c r="O3" s="12">
        <v>90</v>
      </c>
      <c r="P3" s="12">
        <v>90</v>
      </c>
      <c r="Q3" s="12">
        <v>21</v>
      </c>
      <c r="R3" s="12">
        <v>6543</v>
      </c>
      <c r="S3" s="12">
        <v>90</v>
      </c>
      <c r="T3" s="12">
        <v>90</v>
      </c>
    </row>
    <row r="4" spans="1:20" x14ac:dyDescent="0.35">
      <c r="A4" t="s">
        <v>21</v>
      </c>
      <c r="B4" t="str">
        <f t="shared" ref="B4:B12" si="0">"Lynk &amp; co"&amp; " " &amp;C4</f>
        <v>Lynk &amp; co SUV/Crossover</v>
      </c>
      <c r="C4" t="s">
        <v>22</v>
      </c>
      <c r="D4" s="11" t="s">
        <v>24</v>
      </c>
      <c r="E4" s="12">
        <v>98</v>
      </c>
      <c r="F4" s="12">
        <v>12</v>
      </c>
      <c r="H4" s="12">
        <v>98</v>
      </c>
      <c r="J4" s="12">
        <v>98</v>
      </c>
      <c r="K4" s="12">
        <v>98</v>
      </c>
      <c r="L4" s="12">
        <v>98</v>
      </c>
      <c r="M4" s="12">
        <v>2</v>
      </c>
      <c r="N4" s="12">
        <v>98</v>
      </c>
      <c r="O4" s="12">
        <v>98</v>
      </c>
      <c r="P4" s="12">
        <v>98</v>
      </c>
      <c r="Q4" s="12">
        <v>98</v>
      </c>
      <c r="R4" s="12">
        <v>6543</v>
      </c>
      <c r="S4" s="12">
        <v>98</v>
      </c>
      <c r="T4" s="12">
        <v>98</v>
      </c>
    </row>
    <row r="5" spans="1:20" x14ac:dyDescent="0.35">
      <c r="A5" t="s">
        <v>21</v>
      </c>
      <c r="B5" t="str">
        <f t="shared" si="0"/>
        <v>Lynk &amp; co SUV/Crossover</v>
      </c>
      <c r="C5" t="s">
        <v>22</v>
      </c>
      <c r="D5" s="11" t="s">
        <v>25</v>
      </c>
      <c r="E5" s="12">
        <v>56</v>
      </c>
      <c r="F5" s="12">
        <v>13</v>
      </c>
      <c r="H5" s="12">
        <v>56</v>
      </c>
      <c r="J5" s="12">
        <v>56</v>
      </c>
      <c r="K5" s="12">
        <v>56</v>
      </c>
      <c r="L5" s="12">
        <v>56</v>
      </c>
      <c r="M5" s="12">
        <v>3</v>
      </c>
      <c r="N5" s="12">
        <v>56</v>
      </c>
      <c r="O5" s="12">
        <v>56</v>
      </c>
      <c r="P5" s="12">
        <v>56</v>
      </c>
      <c r="Q5" s="12">
        <v>56</v>
      </c>
      <c r="R5" s="12">
        <v>7899</v>
      </c>
      <c r="S5" s="12">
        <v>56</v>
      </c>
      <c r="T5" s="12">
        <v>56</v>
      </c>
    </row>
    <row r="6" spans="1:20" x14ac:dyDescent="0.35">
      <c r="A6" t="s">
        <v>21</v>
      </c>
      <c r="B6" t="str">
        <f t="shared" si="0"/>
        <v>Lynk &amp; co SUV/Crossover</v>
      </c>
      <c r="C6" t="s">
        <v>22</v>
      </c>
      <c r="D6" s="11" t="s">
        <v>26</v>
      </c>
      <c r="E6" s="12">
        <v>31</v>
      </c>
      <c r="F6" s="12">
        <v>45</v>
      </c>
      <c r="H6" s="12">
        <v>31</v>
      </c>
      <c r="J6" s="12">
        <v>31</v>
      </c>
      <c r="K6" s="12">
        <v>31</v>
      </c>
      <c r="L6" s="12">
        <v>31</v>
      </c>
      <c r="M6" s="12">
        <v>4</v>
      </c>
      <c r="N6" s="12">
        <v>31</v>
      </c>
      <c r="O6" s="12">
        <v>31</v>
      </c>
      <c r="P6" s="12">
        <v>31</v>
      </c>
      <c r="Q6" s="12">
        <v>31</v>
      </c>
      <c r="R6" s="12">
        <v>9999</v>
      </c>
      <c r="S6" s="12">
        <v>31</v>
      </c>
      <c r="T6" s="12">
        <v>31</v>
      </c>
    </row>
    <row r="7" spans="1:20" x14ac:dyDescent="0.35">
      <c r="A7" t="s">
        <v>21</v>
      </c>
      <c r="B7" t="str">
        <f t="shared" si="0"/>
        <v>Lynk &amp; co SUV/Crossover</v>
      </c>
      <c r="C7" t="s">
        <v>22</v>
      </c>
      <c r="D7" s="11" t="s">
        <v>27</v>
      </c>
      <c r="E7" s="12">
        <v>44</v>
      </c>
      <c r="F7" s="12">
        <v>44</v>
      </c>
      <c r="H7" s="12">
        <v>44</v>
      </c>
      <c r="J7" s="12">
        <v>44</v>
      </c>
      <c r="K7" s="12">
        <v>44</v>
      </c>
      <c r="L7" s="12">
        <v>44</v>
      </c>
      <c r="M7" s="12">
        <v>5</v>
      </c>
      <c r="N7" s="12">
        <v>44</v>
      </c>
      <c r="O7" s="12">
        <v>44</v>
      </c>
      <c r="P7" s="12">
        <v>44</v>
      </c>
      <c r="Q7" s="12">
        <v>44</v>
      </c>
      <c r="R7" s="12">
        <v>11111</v>
      </c>
      <c r="S7" s="12">
        <v>44</v>
      </c>
      <c r="T7" s="12">
        <v>44</v>
      </c>
    </row>
    <row r="8" spans="1:20" x14ac:dyDescent="0.35">
      <c r="A8" t="s">
        <v>21</v>
      </c>
      <c r="B8" t="str">
        <f t="shared" si="0"/>
        <v>Lynk &amp; co SUV/Crossover</v>
      </c>
      <c r="C8" t="s">
        <v>22</v>
      </c>
      <c r="D8" s="11" t="s">
        <v>28</v>
      </c>
      <c r="E8" s="12">
        <v>31</v>
      </c>
      <c r="F8" s="12">
        <v>31</v>
      </c>
      <c r="H8" s="12">
        <v>31</v>
      </c>
      <c r="J8" s="12">
        <v>31</v>
      </c>
      <c r="K8" s="12">
        <v>31</v>
      </c>
      <c r="L8" s="12">
        <v>31</v>
      </c>
      <c r="M8" s="12">
        <v>6</v>
      </c>
      <c r="N8" s="12">
        <v>31</v>
      </c>
      <c r="O8" s="12">
        <v>31</v>
      </c>
      <c r="P8" s="12">
        <v>31</v>
      </c>
      <c r="Q8" s="12">
        <v>31</v>
      </c>
      <c r="R8" s="12">
        <v>67890</v>
      </c>
      <c r="S8" s="12">
        <v>31</v>
      </c>
      <c r="T8" s="12">
        <v>31</v>
      </c>
    </row>
    <row r="9" spans="1:20" x14ac:dyDescent="0.35">
      <c r="A9" t="s">
        <v>21</v>
      </c>
      <c r="B9" t="str">
        <f t="shared" si="0"/>
        <v>Lynk &amp; co SUV/Crossover</v>
      </c>
      <c r="C9" t="s">
        <v>22</v>
      </c>
      <c r="D9" s="11" t="s">
        <v>29</v>
      </c>
      <c r="E9" s="12">
        <v>66</v>
      </c>
      <c r="F9" s="12">
        <v>66</v>
      </c>
      <c r="H9" s="12">
        <v>66</v>
      </c>
      <c r="J9" s="12">
        <v>66</v>
      </c>
      <c r="K9" s="12">
        <v>66</v>
      </c>
      <c r="L9" s="12">
        <v>66</v>
      </c>
      <c r="M9" s="12">
        <v>7</v>
      </c>
      <c r="N9" s="12">
        <v>66</v>
      </c>
      <c r="O9" s="12">
        <v>66</v>
      </c>
      <c r="P9" s="12">
        <v>66</v>
      </c>
      <c r="Q9" s="12">
        <v>66</v>
      </c>
      <c r="R9" s="12">
        <v>1234</v>
      </c>
      <c r="S9" s="12">
        <v>66</v>
      </c>
      <c r="T9" s="12">
        <v>66</v>
      </c>
    </row>
    <row r="10" spans="1:20" x14ac:dyDescent="0.35">
      <c r="A10" t="s">
        <v>21</v>
      </c>
      <c r="B10" t="str">
        <f t="shared" si="0"/>
        <v>Lynk &amp; co SUV/Crossover</v>
      </c>
      <c r="C10" t="s">
        <v>22</v>
      </c>
      <c r="D10" s="11" t="s">
        <v>30</v>
      </c>
      <c r="E10" s="12">
        <v>40</v>
      </c>
      <c r="F10" s="12">
        <v>40</v>
      </c>
      <c r="H10" s="12">
        <v>40</v>
      </c>
      <c r="J10" s="12">
        <v>40</v>
      </c>
      <c r="K10" s="12">
        <v>40</v>
      </c>
      <c r="L10" s="12">
        <v>40</v>
      </c>
      <c r="M10" s="12">
        <v>8</v>
      </c>
      <c r="N10" s="12">
        <v>40</v>
      </c>
      <c r="O10" s="12">
        <v>40</v>
      </c>
      <c r="P10" s="12">
        <v>40</v>
      </c>
      <c r="Q10" s="12">
        <v>40</v>
      </c>
      <c r="R10" s="12">
        <v>34567</v>
      </c>
      <c r="S10" s="12">
        <v>40</v>
      </c>
      <c r="T10" s="12">
        <v>40</v>
      </c>
    </row>
    <row r="11" spans="1:20" x14ac:dyDescent="0.35">
      <c r="A11" t="s">
        <v>21</v>
      </c>
      <c r="B11" t="str">
        <f t="shared" si="0"/>
        <v>Lynk &amp; co SUV/Crossover</v>
      </c>
      <c r="C11" t="s">
        <v>22</v>
      </c>
      <c r="D11" s="11" t="s">
        <v>31</v>
      </c>
      <c r="E11" s="12">
        <v>30</v>
      </c>
      <c r="F11" s="12">
        <v>30</v>
      </c>
      <c r="H11" s="12">
        <v>30</v>
      </c>
      <c r="J11" s="12">
        <v>30</v>
      </c>
      <c r="K11" s="12">
        <v>30</v>
      </c>
      <c r="L11" s="12">
        <v>30</v>
      </c>
      <c r="M11" s="12">
        <v>9</v>
      </c>
      <c r="N11" s="12">
        <v>30</v>
      </c>
      <c r="O11" s="12">
        <v>30</v>
      </c>
      <c r="P11" s="12">
        <v>30</v>
      </c>
      <c r="Q11" s="12">
        <v>30</v>
      </c>
      <c r="R11" s="12">
        <v>65443</v>
      </c>
      <c r="S11" s="12">
        <v>30</v>
      </c>
      <c r="T11" s="12">
        <v>30</v>
      </c>
    </row>
    <row r="12" spans="1:20" x14ac:dyDescent="0.35">
      <c r="A12" t="s">
        <v>21</v>
      </c>
      <c r="B12" t="str">
        <f t="shared" si="0"/>
        <v>Lynk &amp; co SUV/Crossover</v>
      </c>
      <c r="C12" t="s">
        <v>22</v>
      </c>
      <c r="D12" s="11" t="s">
        <v>32</v>
      </c>
      <c r="E12" s="12">
        <f>E2-SUM(E3:E11)</f>
        <v>69</v>
      </c>
      <c r="F12" s="12">
        <f>F2-SUM(F3:F11)</f>
        <v>41</v>
      </c>
      <c r="H12" s="12">
        <f>H2-SUM(H3:H11)</f>
        <v>7157</v>
      </c>
      <c r="J12" s="12">
        <f>J2-SUM(J3:J11)</f>
        <v>374972</v>
      </c>
      <c r="K12" s="12">
        <f>K2-SUM(K3:K11)</f>
        <v>29235</v>
      </c>
      <c r="L12" s="12">
        <f t="shared" ref="L12:T12" si="1">L2-SUM(L3:L11)</f>
        <v>76057</v>
      </c>
      <c r="M12" s="12">
        <f t="shared" si="1"/>
        <v>2</v>
      </c>
      <c r="N12" s="12">
        <f t="shared" si="1"/>
        <v>565192</v>
      </c>
      <c r="O12" s="12">
        <f t="shared" si="1"/>
        <v>1859</v>
      </c>
      <c r="P12" s="12">
        <f t="shared" si="1"/>
        <v>54079</v>
      </c>
      <c r="Q12" s="12">
        <f t="shared" si="1"/>
        <v>39</v>
      </c>
      <c r="R12" s="12">
        <f t="shared" si="1"/>
        <v>245560</v>
      </c>
      <c r="S12" s="12">
        <f t="shared" si="1"/>
        <v>45192</v>
      </c>
      <c r="T12" s="12">
        <f t="shared" si="1"/>
        <v>6180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Han</dc:creator>
  <cp:lastModifiedBy>Dan Han</cp:lastModifiedBy>
  <dcterms:created xsi:type="dcterms:W3CDTF">2015-06-05T18:17:20Z</dcterms:created>
  <dcterms:modified xsi:type="dcterms:W3CDTF">2023-04-12T07:31:11Z</dcterms:modified>
</cp:coreProperties>
</file>