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Strona interetowa\Aktualna\CMD-UMP\Strona Główna\sprzet\inne\"/>
    </mc:Choice>
  </mc:AlternateContent>
  <xr:revisionPtr revIDLastSave="0" documentId="13_ncr:1_{702DD30E-C83C-4F93-9A28-FFE4E9FA9F9E}" xr6:coauthVersionLast="47" xr6:coauthVersionMax="47" xr10:uidLastSave="{00000000-0000-0000-0000-000000000000}"/>
  <bookViews>
    <workbookView xWindow="-120" yWindow="-120" windowWidth="29040" windowHeight="15720" tabRatio="476" activeTab="2" xr2:uid="{00000000-000D-0000-FFFF-FFFF00000000}"/>
  </bookViews>
  <sheets>
    <sheet name="Tabela sprzętu adresów i seo (2" sheetId="4" r:id="rId1"/>
    <sheet name="Arkusz1" sheetId="1" r:id="rId2"/>
    <sheet name="Tabela2" sheetId="6" r:id="rId3"/>
  </sheets>
  <definedNames>
    <definedName name="ExternalData_1" localSheetId="0" hidden="1">'Tabela sprzętu adresów i seo (2'!$A$1:$E$16</definedName>
    <definedName name="ExternalData_1" localSheetId="2" hidden="1">Tabela2!$A$1:$B$28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6" l="1"/>
  <c r="D27" i="6" s="1"/>
  <c r="A32" i="6"/>
  <c r="C3" i="6"/>
  <c r="D3" i="6" s="1"/>
  <c r="C6" i="6"/>
  <c r="D6" i="6" s="1"/>
  <c r="C7" i="6"/>
  <c r="D7" i="6" s="1"/>
  <c r="C8" i="6"/>
  <c r="D8" i="6" s="1"/>
  <c r="C9" i="6"/>
  <c r="D9" i="6" s="1"/>
  <c r="C10" i="6"/>
  <c r="D10" i="6" s="1"/>
  <c r="C11" i="6"/>
  <c r="D11" i="6" s="1"/>
  <c r="C12" i="6"/>
  <c r="D12" i="6" s="1"/>
  <c r="C13" i="6"/>
  <c r="D13" i="6" s="1"/>
  <c r="C14" i="6"/>
  <c r="D14" i="6" s="1"/>
  <c r="C15" i="6"/>
  <c r="D15" i="6" s="1"/>
  <c r="C16" i="6"/>
  <c r="D16" i="6" s="1"/>
  <c r="C17" i="6"/>
  <c r="D17" i="6" s="1"/>
  <c r="C19" i="6"/>
  <c r="D19" i="6" s="1"/>
  <c r="C20" i="6"/>
  <c r="D20" i="6" s="1"/>
  <c r="C21" i="6"/>
  <c r="D21" i="6" s="1"/>
  <c r="C22" i="6"/>
  <c r="D22" i="6" s="1"/>
  <c r="C23" i="6"/>
  <c r="D23" i="6" s="1"/>
  <c r="C25" i="6"/>
  <c r="D25" i="6" s="1"/>
  <c r="C26" i="6"/>
  <c r="D26" i="6" s="1"/>
  <c r="C11" i="1"/>
  <c r="C10" i="1"/>
  <c r="C7" i="1"/>
  <c r="C6" i="1"/>
  <c r="C2" i="1"/>
  <c r="C3" i="1"/>
  <c r="C4" i="1"/>
  <c r="C5" i="1"/>
  <c r="C8" i="1"/>
  <c r="C9" i="1"/>
  <c r="C12" i="1"/>
  <c r="C13" i="1"/>
  <c r="C14" i="1"/>
  <c r="C15" i="1"/>
  <c r="C16" i="1"/>
  <c r="C5" i="6" l="1"/>
  <c r="D5" i="6" s="1"/>
  <c r="C4" i="6"/>
  <c r="D4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1CE369-EDDB-463A-9C00-E92CC3FDC939}" keepAlive="1" name="Zapytanie — Tabela sprzętu adresów i seo" description="Połączenie z zapytaniem „Tabela sprzętu adresów i seo” w skoroszycie." type="5" refreshedVersion="0" background="1">
    <dbPr connection="Provider=Microsoft.Mashup.OleDb.1;Data Source=$Workbook$;Location=&quot;Tabela sprzętu adresów i seo&quot;;Extended Properties=&quot;&quot;" command="SELECT * FROM [Tabela sprzętu adresów i seo]"/>
  </connection>
  <connection id="2" xr16:uid="{7C0E0A40-3166-4D3C-9FE2-129EF4DEDD2C}" keepAlive="1" name="Zapytanie — Tabela sprzętu adresów i seo (2)" description="Połączenie z zapytaniem „Tabela sprzętu adresów i seo (2)” w skoroszycie." type="5" refreshedVersion="8" background="1" saveData="1">
    <dbPr connection="Provider=Microsoft.Mashup.OleDb.1;Data Source=$Workbook$;Location=&quot;Tabela sprzętu adresów i seo (2)&quot;;Extended Properties=&quot;&quot;" command="SELECT * FROM [Tabela sprzętu adresów i seo (2)]"/>
  </connection>
  <connection id="3" xr16:uid="{9ECD085D-3B0E-41FF-A4A7-B539BD30D69E}" keepAlive="1" name="Zapytanie — Tabela2" description="Połączenie z zapytaniem „Tabela2” w skoroszycie." type="5" refreshedVersion="8" background="1" saveData="1">
    <dbPr connection="Provider=Microsoft.Mashup.OleDb.1;Data Source=$Workbook$;Location=Tabela2;Extended Properties=&quot;&quot;" command="SELECT * FROM [Tabela2]"/>
  </connection>
</connections>
</file>

<file path=xl/sharedStrings.xml><?xml version="1.0" encoding="utf-8"?>
<sst xmlns="http://schemas.openxmlformats.org/spreadsheetml/2006/main" count="178" uniqueCount="132">
  <si>
    <t>Sprzęt</t>
  </si>
  <si>
    <t>Kod sprzętu</t>
  </si>
  <si>
    <t>Tytuł</t>
  </si>
  <si>
    <t>Opis</t>
  </si>
  <si>
    <t>Słowa kluczowe</t>
  </si>
  <si>
    <t>Maxwell RSC 48 (Automatyczny izolator kwasów nukleinowych)</t>
  </si>
  <si>
    <t>sprzet/Maxwell_RSC_48</t>
  </si>
  <si>
    <t>Maxwell RSC 48 – Automatyczny izolator kwasów nukleinowych</t>
  </si>
  <si>
    <t>NanoDrop (Spektrofotometr)</t>
  </si>
  <si>
    <t>sprzet/NanoDrop</t>
  </si>
  <si>
    <t>NanoDrop – Spektrofotometr do analizy kwasów nukleinowych i białek</t>
  </si>
  <si>
    <t>Bio-Rad T100 i PTC Tempo 96 (Termocyklery)</t>
  </si>
  <si>
    <t>sprzet/Bio-Rad_T100_i_PTC_Tempo_96</t>
  </si>
  <si>
    <t>Bio-Rad T100 i PTC Tempo 96 – Termocyklery do PCR</t>
  </si>
  <si>
    <t>COBAS Z480 (System qPCR)</t>
  </si>
  <si>
    <t>sprzet/COBAS_Z480</t>
  </si>
  <si>
    <t>COBAS Z480 – System qPCR do analizy ekspresji genów</t>
  </si>
  <si>
    <t>Thermo Scientific Sorvall MX-120 Plus (Ultrawirówka)</t>
  </si>
  <si>
    <t>sprzet/Thermo_Scientific_Sorvall_MX-120_Plus</t>
  </si>
  <si>
    <t>Thermo Scientific Sorvall MX-120 Plus – Ultrawirówka do separacji komórek</t>
  </si>
  <si>
    <t>TapeStation 2200 (System elektroforezy)</t>
  </si>
  <si>
    <t>sprzet/TapeStation_2200</t>
  </si>
  <si>
    <t>TapeStation 2200 – System elektroforezy do analizy kwasów nukleinowych</t>
  </si>
  <si>
    <t>MiniSeq (Sekwenator NGS) - w naprawie</t>
  </si>
  <si>
    <t>sprzet/MiniSeq</t>
  </si>
  <si>
    <t>MiniSeq – Sekwenator NGS do analizy genomów</t>
  </si>
  <si>
    <t>Thermo Scientific HM 525NX (Kriostat)</t>
  </si>
  <si>
    <t>sprzet/Thermo_Scientific_HM_525NX</t>
  </si>
  <si>
    <t>Thermo Scientific HM 525NX – Kriostat do cięcia próbek biologicznych</t>
  </si>
  <si>
    <t>Thermo Scientific HM 340E i LEICA RM2125 RTS (Mikrotomy)</t>
  </si>
  <si>
    <t>sprzet/Thermo_Scientific_HM_340E_i_LEICA_RM2125_RTS</t>
  </si>
  <si>
    <t>Thermo Scientific HM 340E i LEICA RM2125 RTS – Mikrotomy do cięcia tkanek</t>
  </si>
  <si>
    <t>Trans-Blot Turbo (System do transferu białek)</t>
  </si>
  <si>
    <t>sprzet/Trans-Blot_Turbo</t>
  </si>
  <si>
    <t>Trans-Blot Turbo – System do transferu białek w elektroforezie</t>
  </si>
  <si>
    <t>Biotek Synergy H1 (Czytnik płytek mikrotitracyjnych)</t>
  </si>
  <si>
    <t>sprzet/Biotek_Synergy_H1</t>
  </si>
  <si>
    <t>Biotek Synergy H1 – Czytnik płytek mikrotitracyjnych do analiz biologicznych</t>
  </si>
  <si>
    <t>Maxwell RSC 48 to zaawansowane urządzenie do automatycznej izolacji kwasów nukleinowych, zapewniające wysoką jakość i wydajność procesów ekstrakcji DNA i RNA. Idealne dla laboratoriów wymagających precyzyjnych wyników.</t>
  </si>
  <si>
    <t>Maxwell RSC 48, automatyczny izolator, kwasy nukleinowe, ekstrakcja DNA, ekstrakcja RNA, laboratorium</t>
  </si>
  <si>
    <t>NanoDrop to kompaktowy spektrofotometr umożliwiający szybkie i dokładne pomiary stężenia kwasów nukleinowych oraz białek, wymagający minimalnej objętości próbki. Doskonały do codziennego użytku w laboratoriach molekularnych.</t>
  </si>
  <si>
    <t>NanoDrop, spektrofotometr, analiza kwasów nukleinowych, analiza białek, pomiar stężenia, laboratorium</t>
  </si>
  <si>
    <t>Bio-Rad T100 i PTC Tempo 96 to nowoczesne termocyklery przeznaczone do reakcji PCR, oferujące precyzyjne kontrolowanie temperatury i czasu, co zapewnia wysoką jakość amplifikacji DNA. Idealne dla laboratoriów genetycznych.</t>
  </si>
  <si>
    <t>Bio-Rad T100, PTC Tempo 96, termocyklery, PCR, amplifikacja DNA, laboratorium genetyczne</t>
  </si>
  <si>
    <t>COBAS Z480 to zaawansowany system qPCR umożliwiający dokładną i szybką analizę ekspresji genów, z możliwością monitorowania reakcji w czasie rzeczywistym. Niezbędne narzędzie w badaniach molekularnych.</t>
  </si>
  <si>
    <t>COBAS Z480, system qPCR, analiza ekspresji genów, PCR w czasie rzeczywistym, badania molekularne</t>
  </si>
  <si>
    <t>Thermo Scientific Sorvall MX-120 Plus to ultrawirówka o wysokiej prędkości, idealna do separacji komórek, wirusów i innych cząsteczek w badaniach biologicznych. Zapewnia efektywne i szybkie procesy wirowania.</t>
  </si>
  <si>
    <t>Thermo Scientific, Sorvall MX-120 Plus, ultrawirówka, separacja komórek, badania biologiczne</t>
  </si>
  <si>
    <t>TapeStation 2200 to system elektroforezy umożliwiający szybkie i dokładne analizowanie jakości i ilości kwasów nukleinowych, idealny do kontroli jakości próbek przed dalszymi analizami.</t>
  </si>
  <si>
    <t>TapeStation 2200, system elektroforezy, analiza kwasów nukleinowych, kontrola jakości próbek</t>
  </si>
  <si>
    <t>MiniSeq to kompaktowy sekwenator NGS umożliwiający szybkie i dokładne sekwencjonowanie genomów, idealny dla laboratoriów wymagających wysokiej wydajności i niskich kosztów operacyjnych.</t>
  </si>
  <si>
    <t>MiniSeq, sekwenator NGS, analiza genomów, sekwencjonowanie, laboratorium</t>
  </si>
  <si>
    <t>Thermo Scientific HM 525NX to kriostat umożliwiający precyzyjne cięcie próbek biologicznych w niskich temperaturach, zapewniając wysoką jakość preparatów histologicznych.</t>
  </si>
  <si>
    <t>Thermo Scientific, HM 525NX, kriostat, cięcie próbek, preparaty histologiczne</t>
  </si>
  <si>
    <t>Thermo Scientific HM 340E i LEICA RM2125 RTS to mikrotomy umożliwiające precyzyjne cięcie tkanek w badaniach histologicznych, zapewniając wysoką jakość preparatów.</t>
  </si>
  <si>
    <t>Thermo Scientific, HM 340E, LEICA RM2125 RTS, mikrotomy, cięcie tkanek, badania histologiczne</t>
  </si>
  <si>
    <t>Trans-Blot Turbo to system umożliwiający szybki i efektywny transfer białek w elektroforezie, zapewniając wysoką jakość wyników w analizach Western blot.</t>
  </si>
  <si>
    <t>Trans-Blot Turbo, system transferu białek, elektroforeza, Western blot</t>
  </si>
  <si>
    <t>Biotek Synergy H1 to zaawansowany czytnik płytek mikrotitracyjnych umożliwiający szybkie i dokładne pomiary w analizach biologicznych, takich jak testy ELISA czy cytometria przepływowa.</t>
  </si>
  <si>
    <t>Biotek Synergy H1, czytnik płytek, mikrotitracja, analizy biologiczne, testy ELISA, cytometria przepływowa</t>
  </si>
  <si>
    <t>kontakt</t>
  </si>
  <si>
    <t>Powrót do listy sprzętów</t>
  </si>
  <si>
    <t>https://cmd.ump.edu.pl/sprzet</t>
  </si>
  <si>
    <t>&lt;div&gt;
    &lt;strong style="
        font-size: 1.2em;
        color: #2980b9;
        display: block;
        margin-bottom: 15px;
        border-bottom: 2px solid #30c4f4;
        padding-bottom: 5px;"&gt;
        &lt;a href="https://cmd.ump.edu.pl/dane-kontaktowe" style="text-decoration: none; color: inherit;"&gt;
            Centrum Medycyny Doświadczalnej
        &lt;/a&gt;
    &lt;/strong&gt;
    &lt;div style="
        color: #2c3e50;
        line-height: 1.4;
        margin-bottom: 15px;"&gt;
        ⚐ ul. Rokietnicka 8&lt;br&gt;
        &amp;nbsp;&amp;nbsp;&amp;nbsp; 60-806 Poznań&lt;br&gt;
        ✆ &lt;a href="tel:+48618547649" style="color: inherit; text-decoration: none;"&gt;(61) 854-76-49&lt;/a&gt;&lt;br&gt;
        ✉ &lt;a href="mailto:centrummedycynydoswiadczalnej@gmail.com" style="text-decoration: none; font-size: 0.93em;"&gt;centrummedycynydoswiadczalnej@gmail.com&lt;/a&gt;
    &lt;/div&gt;
    &lt;iframe 
        src="https://www.google.com/maps/embed?pb=!1m18!1m12!1m3!1d4867.911840228594!2d16.891122299999996!3d52.4074751!2m3!1f0!2f21!3f0!3m2!1i1024!2i768!4f33!3m3!1m2!1s0x470444c594bb9d49%3A0xe52590a44b90a30a!2sCentrum%20Biologii%20Medycznej%20Uniwersytetu%20Medycznego!5e0!3m2!1spl!2spl!4v1730385341844!5m2!1spl!2spl"
        width="100%" 
        height="250" 
        style="border: 0; border-radius: 8px;" 
        allowfullscreen="" 
        loading="lazy" 
        referrerpolicy="no-referrer-when-downgrade"&gt;
    &lt;/iframe&gt;
&lt;/div&gt;</t>
  </si>
  <si>
    <t>sprzet/JuliBr_NanoEntek</t>
  </si>
  <si>
    <t>JuliBr NanoEntek – Analizator żywych komórek</t>
  </si>
  <si>
    <t>JuliBr NanoEntek to zaawansowane urządzenie umożliwiające monitorowanie żywych komórek w czasie rzeczywistym, zapewniając wysoką jakość obrazów i precyzyjne analizy</t>
  </si>
  <si>
    <t>JuliBr NanoEntek, analizator żywych komórek, monitorowanie komórek, analiza w czasie rzeczywistym</t>
  </si>
  <si>
    <t>sprzet/Quantus_Fluorometer</t>
  </si>
  <si>
    <t>Quantus Fluorometer – Fluorometr do pomiaru fluorescencji</t>
  </si>
  <si>
    <t>Quantus Fluorometer to precyzyjne urządzenie do pomiaru fluorescencji, idealne do analiz DNA i RNA, zapewniające wysoką czułość i dokładność</t>
  </si>
  <si>
    <t>Quantus Fluorometer, fluorometr, pomiar fluorescencji, analiza DNA, analiza RNA</t>
  </si>
  <si>
    <t>sprzet/Zeiss_Axio_Vert_A1</t>
  </si>
  <si>
    <t>Zeiss Axio Vert A1 – Mikroskop fluorescencyjny do analizy próbek biologicznych</t>
  </si>
  <si>
    <t>Zeiss Axio Vert A1 to mikroskop fluorescencyjny umożliwiający zaawansowaną analizę próbek biologicznych, wyposażony w wysokiej jakości optykę i stabilne oświetlenie LED</t>
  </si>
  <si>
    <t>Zeiss Axio Vert A1, mikroskop fluorescencyjny, analiza próbek biologicznych, optyka wysokiej jakości, oświetlenie LED</t>
  </si>
  <si>
    <t>sprzet/ChemiDoc</t>
  </si>
  <si>
    <t>ChemiDoc – System do dokumentacji żelu</t>
  </si>
  <si>
    <t>ChemiDoc to zaawansowany system do dokumentacji żelu, umożliwiający szybkie i dokładne rejestrowanie wyników elektroforezy, wyposażony w wysokiej jakości kamerę i oprogramowanie do analizy</t>
  </si>
  <si>
    <t>ChemiDoc, system dokumentacji żelu, elektroforeza, rejestrowanie wyników, analiza obrazu</t>
  </si>
  <si>
    <t>JuliBr NanoEntek (Analizator żywych komórek)</t>
  </si>
  <si>
    <t>Quantus ( Fluorometr)</t>
  </si>
  <si>
    <t>Zeiss Axio Vert A1 (Mikroskop fluorescencyjny )</t>
  </si>
  <si>
    <t>ChemiDoc (System do obrazowania żeli i Western blot)</t>
  </si>
  <si>
    <t>adres</t>
  </si>
  <si>
    <t>https://cmd.ump.edu.pl/</t>
  </si>
  <si>
    <t>test</t>
  </si>
  <si>
    <t>Zeiss Axio Vert A1 (Mikroskop fluorescencyjny)</t>
  </si>
  <si>
    <t>Quantus (Fluorometr)</t>
  </si>
  <si>
    <t>MiniSeq (Sekwenator NGS)</t>
  </si>
  <si>
    <t>Nauka2</t>
  </si>
  <si>
    <t>komercja 2</t>
  </si>
  <si>
    <t>Nasze laboratoria</t>
  </si>
  <si>
    <t>Nauka</t>
  </si>
  <si>
    <t>Kontakt</t>
  </si>
  <si>
    <t>Dokumenty</t>
  </si>
  <si>
    <t>Zakład Inżynierii Genetycznej</t>
  </si>
  <si>
    <t>Sprzęt warty uwagi</t>
  </si>
  <si>
    <t>Oferta</t>
  </si>
  <si>
    <t>Nasz zespół</t>
  </si>
  <si>
    <t>biorad_transblot.html</t>
  </si>
  <si>
    <t>biotek_synergy.html</t>
  </si>
  <si>
    <t>chemidoc.html</t>
  </si>
  <si>
    <t>julibr_nanoentek.html</t>
  </si>
  <si>
    <t>kriostat.html</t>
  </si>
  <si>
    <t>maxwell.html</t>
  </si>
  <si>
    <t>mikroskop.html</t>
  </si>
  <si>
    <t>mikrotomy.html</t>
  </si>
  <si>
    <t>miniseq.html</t>
  </si>
  <si>
    <t>nanodrop.html</t>
  </si>
  <si>
    <t>qpcr.html</t>
  </si>
  <si>
    <t>quantus_fluorometer.html</t>
  </si>
  <si>
    <t>tapestation.html</t>
  </si>
  <si>
    <t>termocykler.html</t>
  </si>
  <si>
    <t>ultrawirówka.html</t>
  </si>
  <si>
    <t>Dokumenty.html</t>
  </si>
  <si>
    <t>Kontakt.html</t>
  </si>
  <si>
    <t>Nasz zespół.html</t>
  </si>
  <si>
    <t>Nasze laboratoria.html</t>
  </si>
  <si>
    <t>Nauka.html</t>
  </si>
  <si>
    <t>Oferta.html</t>
  </si>
  <si>
    <t>Sprzęt warty uwagi.html</t>
  </si>
  <si>
    <t>komercja.html</t>
  </si>
  <si>
    <t/>
  </si>
  <si>
    <t>Plik HTML.2</t>
  </si>
  <si>
    <t>tytuł</t>
  </si>
  <si>
    <t>Plik HTML.3</t>
  </si>
  <si>
    <t>sprzet/</t>
  </si>
  <si>
    <t>"https://xerons21.github.io/CMD-UMP/Strona%20G%C5%82%C3%B3wna/</t>
  </si>
  <si>
    <t>kod</t>
  </si>
  <si>
    <t xml:space="preserve">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t>
  </si>
  <si>
    <t>&lt;p style="text-align: center"&gt;
  &lt;iframe
    id="myIframe"
    style="width: 105%; height: 500px; border: none"
    src=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</si>
</sst>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1" applyFill="1"/>
    <xf numFmtId="0" fontId="0" fillId="3" borderId="1" xfId="0" applyFill="1" applyBorder="1"/>
    <xf numFmtId="0" fontId="0" fillId="0" borderId="1" xfId="0" applyBorder="1"/>
    <xf numFmtId="0" fontId="2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2">
    <cellStyle name="Hiperłącze" xfId="1" builtinId="8"/>
    <cellStyle name="Normalny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BDF28CB-8C90-4002-BF60-F5F6A071A3AC}" autoFormatId="16" applyNumberFormats="0" applyBorderFormats="0" applyFontFormats="0" applyPatternFormats="0" applyAlignmentFormats="0" applyWidthHeightFormats="0">
  <queryTableRefresh nextId="11">
    <queryTableFields count="5">
      <queryTableField id="6" name="Sprzęt" tableColumnId="6"/>
      <queryTableField id="7" name="Kod sprzętu" tableColumnId="7"/>
      <queryTableField id="8" name="Tytuł" tableColumnId="8"/>
      <queryTableField id="9" name="Opis" tableColumnId="9"/>
      <queryTableField id="10" name="Słowa kluczow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868BDA-B6FD-45D5-BF73-822A25083712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Tytuł,Plik HTML.1" tableColumnId="1"/>
      <queryTableField id="2" name="Tytuł,Plik HTML.2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68DF02-5EC5-4B18-BD01-317FC21F35AC}" name="Tabela_sprzętu_adresów_i_seo__2" displayName="Tabela_sprzętu_adresów_i_seo__2" ref="A1:E16" tableType="queryTable" totalsRowShown="0" dataDxfId="13">
  <autoFilter ref="A1:E16" xr:uid="{E368DF02-5EC5-4B18-BD01-317FC21F35AC}"/>
  <tableColumns count="5">
    <tableColumn id="6" xr3:uid="{80F40849-765A-48F0-9E0B-2E5D7AC3C5DE}" uniqueName="6" name="Sprzęt" queryTableFieldId="6" dataDxfId="12"/>
    <tableColumn id="7" xr3:uid="{775E173A-35BD-406B-AAB9-9A22075D3CC0}" uniqueName="7" name="Kod sprzętu" queryTableFieldId="7" dataDxfId="11"/>
    <tableColumn id="8" xr3:uid="{73358EAE-C8B7-44E9-AB3D-F711E1C7C0B5}" uniqueName="8" name="Tytuł" queryTableFieldId="8" dataDxfId="10"/>
    <tableColumn id="9" xr3:uid="{CD852028-78F0-42EB-AC6D-1A98EE788DEA}" uniqueName="9" name="Opis" queryTableFieldId="9" dataDxfId="9"/>
    <tableColumn id="10" xr3:uid="{2070C995-BDF2-4E6D-9769-2411595885C7}" uniqueName="10" name="Słowa kluczowe" queryTableFieldId="10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7DEB6F-75D9-41DF-ADCB-0924B290920A}" name="Tabela4" displayName="Tabela4" ref="A1:C16" totalsRowShown="0" tableBorderDxfId="7">
  <autoFilter ref="A1:C16" xr:uid="{637DEB6F-75D9-41DF-ADCB-0924B290920A}"/>
  <tableColumns count="3">
    <tableColumn id="1" xr3:uid="{18B2A4BD-347C-4949-A361-5FDD7B4061AE}" name="Sprzęt" dataDxfId="6"/>
    <tableColumn id="2" xr3:uid="{5C74F971-BDE5-4776-9B99-2BF09AFA335D}" name="Kod sprzętu" dataDxfId="5"/>
    <tableColumn id="3" xr3:uid="{5625C455-3476-4D64-8F35-F498BE99727D}" name="adres" dataDxfId="4">
      <calculatedColumnFormula>_xlfn.CONCAT($E$2,Tabela4[[#This Row],[Kod sprzętu]])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A1A4A1-2296-4528-8891-CAA7B322C16C}" name="Tabela2_1" displayName="Tabela2_1" ref="A1:D28" tableType="queryTable" totalsRowShown="0">
  <autoFilter ref="A1:D28" xr:uid="{A0A1A4A1-2296-4528-8891-CAA7B322C16C}"/>
  <tableColumns count="4">
    <tableColumn id="1" xr3:uid="{E883C364-BAE9-4A4B-B931-2FE4A9843B57}" uniqueName="1" name="tytuł" queryTableFieldId="1" dataDxfId="3"/>
    <tableColumn id="2" xr3:uid="{AC0D0E2D-3955-4172-8B0B-62A306AB83BA}" uniqueName="2" name="Plik HTML.2" queryTableFieldId="2" dataDxfId="2"/>
    <tableColumn id="3" xr3:uid="{9510B5B6-3F56-45B4-BC9E-8F492437EC32}" uniqueName="3" name="Plik HTML.3" queryTableFieldId="3" dataDxfId="1">
      <calculatedColumnFormula>_xlfn.CONCAT($A$30,$A$31,Tabela2_1[[#This Row],[Plik HTML.2]])</calculatedColumnFormula>
    </tableColumn>
    <tableColumn id="4" xr3:uid="{F374FDE3-29A2-471B-A7AC-4C67FAA01A06}" uniqueName="4" name="kod" queryTableFieldId="4" dataDxfId="0">
      <calculatedColumnFormula>_xlfn.CONCAT($A$33,Tabela2_1[[#This Row],[Plik HTML.3]],$B$33)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md.ump.edu.pl/sprz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md.ump.edu.pl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erons21.github.io/CMD-UMP/Strona%20G%C5%82%C3%B3w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8662-F67F-4545-B46F-873775336C53}">
  <dimension ref="A1:E23"/>
  <sheetViews>
    <sheetView workbookViewId="0">
      <selection activeCell="C20" sqref="C20"/>
    </sheetView>
  </sheetViews>
  <sheetFormatPr defaultRowHeight="15" x14ac:dyDescent="0.25"/>
  <cols>
    <col min="1" max="1" width="28.7109375" customWidth="1"/>
    <col min="2" max="2" width="25" customWidth="1"/>
    <col min="3" max="3" width="21.42578125" customWidth="1"/>
    <col min="4" max="4" width="20.28515625" customWidth="1"/>
    <col min="5" max="5" width="24.28515625" customWidth="1"/>
    <col min="6" max="6" width="53.42578125" bestFit="1" customWidth="1"/>
    <col min="7" max="7" width="50.28515625" bestFit="1" customWidth="1"/>
    <col min="8" max="8" width="65.42578125" bestFit="1" customWidth="1"/>
    <col min="9" max="10" width="8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38</v>
      </c>
      <c r="E2" t="s">
        <v>39</v>
      </c>
    </row>
    <row r="3" spans="1:5" x14ac:dyDescent="0.25">
      <c r="A3" t="s">
        <v>8</v>
      </c>
      <c r="B3" t="s">
        <v>9</v>
      </c>
      <c r="C3" t="s">
        <v>10</v>
      </c>
      <c r="D3" t="s">
        <v>40</v>
      </c>
      <c r="E3" t="s">
        <v>41</v>
      </c>
    </row>
    <row r="4" spans="1:5" x14ac:dyDescent="0.25">
      <c r="A4" t="s">
        <v>11</v>
      </c>
      <c r="B4" t="s">
        <v>12</v>
      </c>
      <c r="C4" t="s">
        <v>13</v>
      </c>
      <c r="D4" t="s">
        <v>42</v>
      </c>
      <c r="E4" t="s">
        <v>43</v>
      </c>
    </row>
    <row r="5" spans="1:5" x14ac:dyDescent="0.25">
      <c r="A5" t="s">
        <v>14</v>
      </c>
      <c r="B5" t="s">
        <v>15</v>
      </c>
      <c r="C5" t="s">
        <v>16</v>
      </c>
      <c r="D5" t="s">
        <v>44</v>
      </c>
      <c r="E5" t="s">
        <v>45</v>
      </c>
    </row>
    <row r="6" spans="1:5" x14ac:dyDescent="0.25">
      <c r="A6" t="s">
        <v>17</v>
      </c>
      <c r="B6" t="s">
        <v>18</v>
      </c>
      <c r="C6" t="s">
        <v>19</v>
      </c>
      <c r="D6" t="s">
        <v>46</v>
      </c>
      <c r="E6" t="s">
        <v>47</v>
      </c>
    </row>
    <row r="7" spans="1:5" x14ac:dyDescent="0.25">
      <c r="A7" t="s">
        <v>20</v>
      </c>
      <c r="B7" t="s">
        <v>21</v>
      </c>
      <c r="C7" t="s">
        <v>22</v>
      </c>
      <c r="D7" t="s">
        <v>48</v>
      </c>
      <c r="E7" t="s">
        <v>49</v>
      </c>
    </row>
    <row r="8" spans="1:5" x14ac:dyDescent="0.25">
      <c r="A8" t="s">
        <v>23</v>
      </c>
      <c r="B8" t="s">
        <v>24</v>
      </c>
      <c r="C8" t="s">
        <v>25</v>
      </c>
      <c r="D8" t="s">
        <v>50</v>
      </c>
      <c r="E8" t="s">
        <v>51</v>
      </c>
    </row>
    <row r="9" spans="1:5" x14ac:dyDescent="0.25">
      <c r="A9" t="s">
        <v>26</v>
      </c>
      <c r="B9" t="s">
        <v>27</v>
      </c>
      <c r="C9" t="s">
        <v>28</v>
      </c>
      <c r="D9" t="s">
        <v>52</v>
      </c>
      <c r="E9" t="s">
        <v>53</v>
      </c>
    </row>
    <row r="10" spans="1:5" x14ac:dyDescent="0.25">
      <c r="A10" t="s">
        <v>29</v>
      </c>
      <c r="B10" t="s">
        <v>30</v>
      </c>
      <c r="C10" t="s">
        <v>31</v>
      </c>
      <c r="D10" t="s">
        <v>54</v>
      </c>
      <c r="E10" t="s">
        <v>55</v>
      </c>
    </row>
    <row r="11" spans="1:5" x14ac:dyDescent="0.25">
      <c r="A11" t="s">
        <v>32</v>
      </c>
      <c r="B11" t="s">
        <v>33</v>
      </c>
      <c r="C11" t="s">
        <v>34</v>
      </c>
      <c r="D11" t="s">
        <v>56</v>
      </c>
      <c r="E11" t="s">
        <v>57</v>
      </c>
    </row>
    <row r="12" spans="1:5" x14ac:dyDescent="0.25">
      <c r="A12" t="s">
        <v>35</v>
      </c>
      <c r="B12" t="s">
        <v>36</v>
      </c>
      <c r="C12" t="s">
        <v>37</v>
      </c>
      <c r="D12" t="s">
        <v>58</v>
      </c>
      <c r="E12" t="s">
        <v>59</v>
      </c>
    </row>
    <row r="13" spans="1:5" x14ac:dyDescent="0.25">
      <c r="A13" t="s">
        <v>80</v>
      </c>
      <c r="B13" t="s">
        <v>64</v>
      </c>
      <c r="C13" t="s">
        <v>65</v>
      </c>
      <c r="D13" t="s">
        <v>66</v>
      </c>
      <c r="E13" t="s">
        <v>67</v>
      </c>
    </row>
    <row r="14" spans="1:5" x14ac:dyDescent="0.25">
      <c r="A14" t="s">
        <v>81</v>
      </c>
      <c r="B14" t="s">
        <v>68</v>
      </c>
      <c r="C14" t="s">
        <v>69</v>
      </c>
      <c r="D14" t="s">
        <v>70</v>
      </c>
      <c r="E14" t="s">
        <v>71</v>
      </c>
    </row>
    <row r="15" spans="1:5" x14ac:dyDescent="0.25">
      <c r="A15" t="s">
        <v>82</v>
      </c>
      <c r="B15" t="s">
        <v>72</v>
      </c>
      <c r="C15" t="s">
        <v>73</v>
      </c>
      <c r="D15" t="s">
        <v>74</v>
      </c>
      <c r="E15" t="s">
        <v>75</v>
      </c>
    </row>
    <row r="16" spans="1:5" x14ac:dyDescent="0.25">
      <c r="A16" t="s">
        <v>83</v>
      </c>
      <c r="B16" t="s">
        <v>76</v>
      </c>
      <c r="C16" t="s">
        <v>77</v>
      </c>
      <c r="D16" t="s">
        <v>78</v>
      </c>
      <c r="E16" t="s">
        <v>79</v>
      </c>
    </row>
    <row r="20" spans="1:3" x14ac:dyDescent="0.25">
      <c r="A20" t="s">
        <v>61</v>
      </c>
      <c r="C20" s="2" t="s">
        <v>62</v>
      </c>
    </row>
    <row r="22" spans="1:3" x14ac:dyDescent="0.25">
      <c r="A22" t="s">
        <v>60</v>
      </c>
    </row>
    <row r="23" spans="1:3" x14ac:dyDescent="0.25">
      <c r="B23" t="s">
        <v>63</v>
      </c>
    </row>
  </sheetData>
  <hyperlinks>
    <hyperlink ref="C20" r:id="rId1" xr:uid="{F66DCACD-3DED-4816-8ED7-774B6BD0757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C1" workbookViewId="0">
      <selection activeCell="C16" sqref="C16"/>
    </sheetView>
  </sheetViews>
  <sheetFormatPr defaultRowHeight="15" x14ac:dyDescent="0.25"/>
  <cols>
    <col min="1" max="1" width="14.28515625" customWidth="1"/>
    <col min="2" max="2" width="54.28515625" customWidth="1"/>
    <col min="3" max="3" width="72.7109375" customWidth="1"/>
  </cols>
  <sheetData>
    <row r="1" spans="1:5" x14ac:dyDescent="0.25">
      <c r="A1" s="1" t="s">
        <v>0</v>
      </c>
      <c r="B1" s="1" t="s">
        <v>1</v>
      </c>
      <c r="C1" t="s">
        <v>84</v>
      </c>
    </row>
    <row r="2" spans="1:5" x14ac:dyDescent="0.25">
      <c r="A2" s="3" t="s">
        <v>5</v>
      </c>
      <c r="B2" s="3" t="s">
        <v>6</v>
      </c>
      <c r="C2" t="str">
        <f>_xlfn.CONCAT($E$2,Tabela4[[#This Row],[Kod sprzętu]])</f>
        <v>https://cmd.ump.edu.pl/sprzet/Maxwell_RSC_48</v>
      </c>
      <c r="E2" s="2" t="s">
        <v>85</v>
      </c>
    </row>
    <row r="3" spans="1:5" x14ac:dyDescent="0.25">
      <c r="A3" s="4" t="s">
        <v>8</v>
      </c>
      <c r="B3" s="4" t="s">
        <v>9</v>
      </c>
      <c r="C3" t="str">
        <f>_xlfn.CONCAT($E$2,Tabela4[[#This Row],[Kod sprzętu]])</f>
        <v>https://cmd.ump.edu.pl/sprzet/NanoDrop</v>
      </c>
    </row>
    <row r="4" spans="1:5" x14ac:dyDescent="0.25">
      <c r="A4" s="3" t="s">
        <v>11</v>
      </c>
      <c r="B4" s="3" t="s">
        <v>12</v>
      </c>
      <c r="C4" t="str">
        <f>_xlfn.CONCAT($E$2,Tabela4[[#This Row],[Kod sprzętu]])</f>
        <v>https://cmd.ump.edu.pl/sprzet/Bio-Rad_T100_i_PTC_Tempo_96</v>
      </c>
    </row>
    <row r="5" spans="1:5" x14ac:dyDescent="0.25">
      <c r="A5" s="4" t="s">
        <v>14</v>
      </c>
      <c r="B5" s="4" t="s">
        <v>15</v>
      </c>
      <c r="C5" t="str">
        <f>_xlfn.CONCAT($E$2,Tabela4[[#This Row],[Kod sprzętu]])</f>
        <v>https://cmd.ump.edu.pl/sprzet/COBAS_Z480</v>
      </c>
    </row>
    <row r="6" spans="1:5" x14ac:dyDescent="0.25">
      <c r="A6" s="3" t="s">
        <v>17</v>
      </c>
      <c r="B6" s="3" t="s">
        <v>18</v>
      </c>
      <c r="C6" t="str">
        <f>_xlfn.CONCAT($E$2,Tabela4[[#This Row],[Kod sprzętu]])</f>
        <v>https://cmd.ump.edu.pl/sprzet/Thermo_Scientific_Sorvall_MX-120_Plus</v>
      </c>
    </row>
    <row r="7" spans="1:5" x14ac:dyDescent="0.25">
      <c r="A7" s="4" t="s">
        <v>20</v>
      </c>
      <c r="B7" s="4" t="s">
        <v>21</v>
      </c>
      <c r="C7" t="str">
        <f>_xlfn.CONCAT($E$2,Tabela4[[#This Row],[Kod sprzętu]])</f>
        <v>https://cmd.ump.edu.pl/sprzet/TapeStation_2200</v>
      </c>
    </row>
    <row r="8" spans="1:5" x14ac:dyDescent="0.25">
      <c r="A8" s="3" t="s">
        <v>23</v>
      </c>
      <c r="B8" s="3" t="s">
        <v>24</v>
      </c>
      <c r="C8" t="str">
        <f>_xlfn.CONCAT($E$2,Tabela4[[#This Row],[Kod sprzętu]])</f>
        <v>https://cmd.ump.edu.pl/sprzet/MiniSeq</v>
      </c>
    </row>
    <row r="9" spans="1:5" x14ac:dyDescent="0.25">
      <c r="A9" s="4" t="s">
        <v>26</v>
      </c>
      <c r="B9" s="4" t="s">
        <v>27</v>
      </c>
      <c r="C9" t="str">
        <f>_xlfn.CONCAT($E$2,Tabela4[[#This Row],[Kod sprzętu]])</f>
        <v>https://cmd.ump.edu.pl/sprzet/Thermo_Scientific_HM_525NX</v>
      </c>
    </row>
    <row r="10" spans="1:5" x14ac:dyDescent="0.25">
      <c r="A10" s="3" t="s">
        <v>29</v>
      </c>
      <c r="B10" s="3" t="s">
        <v>30</v>
      </c>
      <c r="C10" t="str">
        <f>_xlfn.CONCAT($E$2,Tabela4[[#This Row],[Kod sprzętu]])</f>
        <v>https://cmd.ump.edu.pl/sprzet/Thermo_Scientific_HM_340E_i_LEICA_RM2125_RTS</v>
      </c>
    </row>
    <row r="11" spans="1:5" x14ac:dyDescent="0.25">
      <c r="A11" s="4" t="s">
        <v>32</v>
      </c>
      <c r="B11" s="4" t="s">
        <v>33</v>
      </c>
      <c r="C11" t="str">
        <f>_xlfn.CONCAT($E$2,Tabela4[[#This Row],[Kod sprzętu]])</f>
        <v>https://cmd.ump.edu.pl/sprzet/Trans-Blot_Turbo</v>
      </c>
    </row>
    <row r="12" spans="1:5" x14ac:dyDescent="0.25">
      <c r="A12" s="3" t="s">
        <v>35</v>
      </c>
      <c r="B12" s="3" t="s">
        <v>36</v>
      </c>
      <c r="C12" t="str">
        <f>_xlfn.CONCAT($E$2,Tabela4[[#This Row],[Kod sprzętu]])</f>
        <v>https://cmd.ump.edu.pl/sprzet/Biotek_Synergy_H1</v>
      </c>
    </row>
    <row r="13" spans="1:5" x14ac:dyDescent="0.25">
      <c r="A13" s="4" t="s">
        <v>80</v>
      </c>
      <c r="B13" s="4" t="s">
        <v>64</v>
      </c>
      <c r="C13" t="str">
        <f>_xlfn.CONCAT($E$2,Tabela4[[#This Row],[Kod sprzętu]])</f>
        <v>https://cmd.ump.edu.pl/sprzet/JuliBr_NanoEntek</v>
      </c>
    </row>
    <row r="14" spans="1:5" x14ac:dyDescent="0.25">
      <c r="A14" s="3" t="s">
        <v>81</v>
      </c>
      <c r="B14" s="3" t="s">
        <v>68</v>
      </c>
      <c r="C14" t="str">
        <f>_xlfn.CONCAT($E$2,Tabela4[[#This Row],[Kod sprzętu]])</f>
        <v>https://cmd.ump.edu.pl/sprzet/Quantus_Fluorometer</v>
      </c>
    </row>
    <row r="15" spans="1:5" x14ac:dyDescent="0.25">
      <c r="A15" s="4" t="s">
        <v>82</v>
      </c>
      <c r="B15" s="4" t="s">
        <v>72</v>
      </c>
      <c r="C15" t="str">
        <f>_xlfn.CONCAT($E$2,Tabela4[[#This Row],[Kod sprzętu]])</f>
        <v>https://cmd.ump.edu.pl/sprzet/Zeiss_Axio_Vert_A1</v>
      </c>
    </row>
    <row r="16" spans="1:5" x14ac:dyDescent="0.25">
      <c r="A16" s="3" t="s">
        <v>83</v>
      </c>
      <c r="B16" s="3" t="s">
        <v>76</v>
      </c>
      <c r="C16" t="str">
        <f>_xlfn.CONCAT($E$2,Tabela4[[#This Row],[Kod sprzętu]])</f>
        <v>https://cmd.ump.edu.pl/sprzet/ChemiDoc</v>
      </c>
    </row>
  </sheetData>
  <hyperlinks>
    <hyperlink ref="E2" r:id="rId1" xr:uid="{9B82D31C-B67B-4712-AB7E-F413232316DB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D646-FB18-457F-BCCA-B191831E0D28}">
  <dimension ref="A1:D33"/>
  <sheetViews>
    <sheetView tabSelected="1" topLeftCell="A3" workbookViewId="0">
      <selection activeCell="C27" sqref="C27"/>
    </sheetView>
  </sheetViews>
  <sheetFormatPr defaultRowHeight="15" x14ac:dyDescent="0.25"/>
  <cols>
    <col min="1" max="1" width="58.28515625" bestFit="1" customWidth="1"/>
    <col min="2" max="2" width="19.5703125" customWidth="1"/>
    <col min="3" max="3" width="104.85546875" customWidth="1"/>
    <col min="4" max="4" width="22.5703125" customWidth="1"/>
  </cols>
  <sheetData>
    <row r="1" spans="1:4" x14ac:dyDescent="0.25">
      <c r="A1" t="s">
        <v>125</v>
      </c>
      <c r="B1" t="s">
        <v>124</v>
      </c>
      <c r="C1" t="s">
        <v>126</v>
      </c>
      <c r="D1" t="s">
        <v>129</v>
      </c>
    </row>
    <row r="2" spans="1:4" x14ac:dyDescent="0.25">
      <c r="A2" t="s">
        <v>86</v>
      </c>
      <c r="B2" t="s">
        <v>123</v>
      </c>
      <c r="D2" s="7"/>
    </row>
    <row r="3" spans="1:4" ht="15.75" customHeight="1" x14ac:dyDescent="0.25">
      <c r="A3" t="s">
        <v>83</v>
      </c>
      <c r="B3" t="s">
        <v>102</v>
      </c>
      <c r="C3" t="str">
        <f>_xlfn.CONCAT($A$30,$A$31,Tabela2_1[[#This Row],[Plik HTML.2]],$A$32)</f>
        <v>"https://xerons21.github.io/CMD-UMP/Strona%20G%C5%82%C3%B3wna/sprzet/chemidoc.html"</v>
      </c>
      <c r="D3" s="8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src="https://xerons21.github.io/CMD-UMP/Strona%20G%C5%82%C3%B3wna/sprzet/chemidoc.html"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4" spans="1:4" x14ac:dyDescent="0.25">
      <c r="A4" t="s">
        <v>87</v>
      </c>
      <c r="B4" t="s">
        <v>106</v>
      </c>
      <c r="C4" t="str">
        <f>_xlfn.CONCAT($A$30,$A$31,Tabela2_1[[#This Row],[Plik HTML.2]],$A$32)</f>
        <v>"https://xerons21.github.io/CMD-UMP/Strona%20G%C5%82%C3%B3wna/sprzet/mikroskop.html"</v>
      </c>
      <c r="D4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src="https://xerons21.github.io/CMD-UMP/Strona%20G%C5%82%C3%B3wna/sprzet/mikroskop.html"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5" spans="1:4" x14ac:dyDescent="0.25">
      <c r="A5" t="s">
        <v>88</v>
      </c>
      <c r="B5" t="s">
        <v>111</v>
      </c>
      <c r="C5" t="str">
        <f>_xlfn.CONCAT($A$30,$A$31,Tabela2_1[[#This Row],[Plik HTML.2]],$A$32)</f>
        <v>"https://xerons21.github.io/CMD-UMP/Strona%20G%C5%82%C3%B3wna/sprzet/quantus_fluorometer.html"</v>
      </c>
      <c r="D5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src="https://xerons21.github.io/CMD-UMP/Strona%20G%C5%82%C3%B3wna/sprzet/quantus_fluorometer.html"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6" spans="1:4" x14ac:dyDescent="0.25">
      <c r="A6" t="s">
        <v>80</v>
      </c>
      <c r="B6" t="s">
        <v>103</v>
      </c>
      <c r="C6" t="str">
        <f>_xlfn.CONCAT($A$30,$A$31,Tabela2_1[[#This Row],[Plik HTML.2]],$A$32)</f>
        <v>"https://xerons21.github.io/CMD-UMP/Strona%20G%C5%82%C3%B3wna/sprzet/julibr_nanoentek.html"</v>
      </c>
      <c r="D6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src="https://xerons21.github.io/CMD-UMP/Strona%20G%C5%82%C3%B3wna/sprzet/julibr_nanoentek.html"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7" spans="1:4" x14ac:dyDescent="0.25">
      <c r="A7" t="s">
        <v>35</v>
      </c>
      <c r="B7" t="s">
        <v>101</v>
      </c>
      <c r="C7" t="str">
        <f>_xlfn.CONCAT($A$30,$A$31,Tabela2_1[[#This Row],[Plik HTML.2]],$A$32)</f>
        <v>"https://xerons21.github.io/CMD-UMP/Strona%20G%C5%82%C3%B3wna/sprzet/biotek_synergy.html"</v>
      </c>
      <c r="D7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src="https://xerons21.github.io/CMD-UMP/Strona%20G%C5%82%C3%B3wna/sprzet/biotek_synergy.html"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8" spans="1:4" x14ac:dyDescent="0.25">
      <c r="A8" t="s">
        <v>32</v>
      </c>
      <c r="B8" t="s">
        <v>100</v>
      </c>
      <c r="C8" t="str">
        <f>_xlfn.CONCAT($A$30,$A$31,Tabela2_1[[#This Row],[Plik HTML.2]],$A$32)</f>
        <v>"https://xerons21.github.io/CMD-UMP/Strona%20G%C5%82%C3%B3wna/sprzet/biorad_transblot.html"</v>
      </c>
      <c r="D8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src="https://xerons21.github.io/CMD-UMP/Strona%20G%C5%82%C3%B3wna/sprzet/biorad_transblot.html"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9" spans="1:4" x14ac:dyDescent="0.25">
      <c r="A9" t="s">
        <v>29</v>
      </c>
      <c r="B9" t="s">
        <v>107</v>
      </c>
      <c r="C9" t="str">
        <f>_xlfn.CONCAT($A$30,$A$31,Tabela2_1[[#This Row],[Plik HTML.2]],$A$32)</f>
        <v>"https://xerons21.github.io/CMD-UMP/Strona%20G%C5%82%C3%B3wna/sprzet/mikrotomy.html"</v>
      </c>
      <c r="D9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src="https://xerons21.github.io/CMD-UMP/Strona%20G%C5%82%C3%B3wna/sprzet/mikrotomy.html"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10" spans="1:4" x14ac:dyDescent="0.25">
      <c r="A10" t="s">
        <v>26</v>
      </c>
      <c r="B10" t="s">
        <v>104</v>
      </c>
      <c r="C10" t="str">
        <f>_xlfn.CONCAT($A$30,$A$31,Tabela2_1[[#This Row],[Plik HTML.2]],$A$32)</f>
        <v>"https://xerons21.github.io/CMD-UMP/Strona%20G%C5%82%C3%B3wna/sprzet/kriostat.html"</v>
      </c>
      <c r="D10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src="https://xerons21.github.io/CMD-UMP/Strona%20G%C5%82%C3%B3wna/sprzet/kriostat.html"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11" spans="1:4" x14ac:dyDescent="0.25">
      <c r="A11" t="s">
        <v>89</v>
      </c>
      <c r="B11" t="s">
        <v>108</v>
      </c>
      <c r="C11" t="str">
        <f>_xlfn.CONCAT($A$30,$A$31,Tabela2_1[[#This Row],[Plik HTML.2]],$A$32)</f>
        <v>"https://xerons21.github.io/CMD-UMP/Strona%20G%C5%82%C3%B3wna/sprzet/miniseq.html"</v>
      </c>
      <c r="D11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src="https://xerons21.github.io/CMD-UMP/Strona%20G%C5%82%C3%B3wna/sprzet/miniseq.html"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12" spans="1:4" x14ac:dyDescent="0.25">
      <c r="A12" t="s">
        <v>20</v>
      </c>
      <c r="B12" t="s">
        <v>112</v>
      </c>
      <c r="C12" t="str">
        <f>_xlfn.CONCAT($A$30,$A$31,Tabela2_1[[#This Row],[Plik HTML.2]],$A$32)</f>
        <v>"https://xerons21.github.io/CMD-UMP/Strona%20G%C5%82%C3%B3wna/sprzet/tapestation.html"</v>
      </c>
      <c r="D12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src="https://xerons21.github.io/CMD-UMP/Strona%20G%C5%82%C3%B3wna/sprzet/tapestation.html"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13" spans="1:4" x14ac:dyDescent="0.25">
      <c r="A13" t="s">
        <v>17</v>
      </c>
      <c r="B13" t="s">
        <v>114</v>
      </c>
      <c r="C13" t="str">
        <f>_xlfn.CONCAT($A$30,$A$31,Tabela2_1[[#This Row],[Plik HTML.2]],$A$32)</f>
        <v>"https://xerons21.github.io/CMD-UMP/Strona%20G%C5%82%C3%B3wna/sprzet/ultrawirówka.html"</v>
      </c>
      <c r="D13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src="https://xerons21.github.io/CMD-UMP/Strona%20G%C5%82%C3%B3wna/sprzet/ultrawirówka.html"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14" spans="1:4" x14ac:dyDescent="0.25">
      <c r="A14" t="s">
        <v>14</v>
      </c>
      <c r="B14" t="s">
        <v>110</v>
      </c>
      <c r="C14" t="str">
        <f>_xlfn.CONCAT($A$30,$A$31,Tabela2_1[[#This Row],[Plik HTML.2]],$A$32)</f>
        <v>"https://xerons21.github.io/CMD-UMP/Strona%20G%C5%82%C3%B3wna/sprzet/qpcr.html"</v>
      </c>
      <c r="D14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src="https://xerons21.github.io/CMD-UMP/Strona%20G%C5%82%C3%B3wna/sprzet/qpcr.html"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15" spans="1:4" x14ac:dyDescent="0.25">
      <c r="A15" t="s">
        <v>11</v>
      </c>
      <c r="B15" t="s">
        <v>113</v>
      </c>
      <c r="C15" t="str">
        <f>_xlfn.CONCAT($A$30,$A$31,Tabela2_1[[#This Row],[Plik HTML.2]],$A$32)</f>
        <v>"https://xerons21.github.io/CMD-UMP/Strona%20G%C5%82%C3%B3wna/sprzet/termocykler.html"</v>
      </c>
      <c r="D15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src="https://xerons21.github.io/CMD-UMP/Strona%20G%C5%82%C3%B3wna/sprzet/termocykler.html"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16" spans="1:4" x14ac:dyDescent="0.25">
      <c r="A16" t="s">
        <v>8</v>
      </c>
      <c r="B16" t="s">
        <v>109</v>
      </c>
      <c r="C16" t="str">
        <f>_xlfn.CONCAT($A$30,$A$31,Tabela2_1[[#This Row],[Plik HTML.2]],$A$32)</f>
        <v>"https://xerons21.github.io/CMD-UMP/Strona%20G%C5%82%C3%B3wna/sprzet/nanodrop.html"</v>
      </c>
      <c r="D16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src="https://xerons21.github.io/CMD-UMP/Strona%20G%C5%82%C3%B3wna/sprzet/nanodrop.html"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17" spans="1:4" x14ac:dyDescent="0.25">
      <c r="A17" t="s">
        <v>5</v>
      </c>
      <c r="B17" t="s">
        <v>105</v>
      </c>
      <c r="C17" t="str">
        <f>_xlfn.CONCAT($A$30,$A$31,Tabela2_1[[#This Row],[Plik HTML.2]],$A$32)</f>
        <v>"https://xerons21.github.io/CMD-UMP/Strona%20G%C5%82%C3%B3wna/sprzet/maxwell.html"</v>
      </c>
      <c r="D17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src="https://xerons21.github.io/CMD-UMP/Strona%20G%C5%82%C3%B3wna/sprzet/maxwell.html"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18" spans="1:4" x14ac:dyDescent="0.25">
      <c r="A18" t="s">
        <v>90</v>
      </c>
      <c r="B18" t="s">
        <v>123</v>
      </c>
      <c r="D18" s="7"/>
    </row>
    <row r="19" spans="1:4" x14ac:dyDescent="0.25">
      <c r="A19" t="s">
        <v>91</v>
      </c>
      <c r="B19" t="s">
        <v>122</v>
      </c>
      <c r="C19" t="str">
        <f>_xlfn.CONCAT($A$30,$A$31,Tabela2_1[[#This Row],[Plik HTML.2]],$A$32)</f>
        <v>"https://xerons21.github.io/CMD-UMP/Strona%20G%C5%82%C3%B3wna/sprzet/komercja.html"</v>
      </c>
      <c r="D19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src="https://xerons21.github.io/CMD-UMP/Strona%20G%C5%82%C3%B3wna/sprzet/komercja.html"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20" spans="1:4" x14ac:dyDescent="0.25">
      <c r="A20" t="s">
        <v>92</v>
      </c>
      <c r="B20" t="s">
        <v>118</v>
      </c>
      <c r="C20" t="str">
        <f>_xlfn.CONCAT($A$30,$A$31,Tabela2_1[[#This Row],[Plik HTML.2]],$A$32)</f>
        <v>"https://xerons21.github.io/CMD-UMP/Strona%20G%C5%82%C3%B3wna/sprzet/Nasze laboratoria.html"</v>
      </c>
      <c r="D20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src="https://xerons21.github.io/CMD-UMP/Strona%20G%C5%82%C3%B3wna/sprzet/Nasze laboratoria.html"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21" spans="1:4" x14ac:dyDescent="0.25">
      <c r="A21" t="s">
        <v>93</v>
      </c>
      <c r="B21" t="s">
        <v>119</v>
      </c>
      <c r="C21" t="str">
        <f>_xlfn.CONCAT($A$30,$A$31,Tabela2_1[[#This Row],[Plik HTML.2]],$A$32)</f>
        <v>"https://xerons21.github.io/CMD-UMP/Strona%20G%C5%82%C3%B3wna/sprzet/Nauka.html"</v>
      </c>
      <c r="D21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src="https://xerons21.github.io/CMD-UMP/Strona%20G%C5%82%C3%B3wna/sprzet/Nauka.html"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22" spans="1:4" x14ac:dyDescent="0.25">
      <c r="A22" t="s">
        <v>94</v>
      </c>
      <c r="B22" t="s">
        <v>116</v>
      </c>
      <c r="C22" t="str">
        <f>_xlfn.CONCAT($A$30,$A$31,Tabela2_1[[#This Row],[Plik HTML.2]],$A$32)</f>
        <v>"https://xerons21.github.io/CMD-UMP/Strona%20G%C5%82%C3%B3wna/sprzet/Kontakt.html"</v>
      </c>
      <c r="D22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src="https://xerons21.github.io/CMD-UMP/Strona%20G%C5%82%C3%B3wna/sprzet/Kontakt.html"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23" spans="1:4" x14ac:dyDescent="0.25">
      <c r="A23" t="s">
        <v>95</v>
      </c>
      <c r="B23" t="s">
        <v>115</v>
      </c>
      <c r="C23" t="str">
        <f>_xlfn.CONCAT($A$30,$A$31,Tabela2_1[[#This Row],[Plik HTML.2]],$A$32)</f>
        <v>"https://xerons21.github.io/CMD-UMP/Strona%20G%C5%82%C3%B3wna/sprzet/Dokumenty.html"</v>
      </c>
      <c r="D23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src="https://xerons21.github.io/CMD-UMP/Strona%20G%C5%82%C3%B3wna/sprzet/Dokumenty.html"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24" spans="1:4" x14ac:dyDescent="0.25">
      <c r="A24" t="s">
        <v>96</v>
      </c>
      <c r="B24" t="s">
        <v>123</v>
      </c>
      <c r="D24" s="7"/>
    </row>
    <row r="25" spans="1:4" x14ac:dyDescent="0.25">
      <c r="A25" t="s">
        <v>97</v>
      </c>
      <c r="B25" t="s">
        <v>121</v>
      </c>
      <c r="C25" t="str">
        <f>_xlfn.CONCAT($A$30,$A$31,Tabela2_1[[#This Row],[Plik HTML.2]],$A$32)</f>
        <v>"https://xerons21.github.io/CMD-UMP/Strona%20G%C5%82%C3%B3wna/sprzet/Sprzęt warty uwagi.html"</v>
      </c>
      <c r="D25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src="https://xerons21.github.io/CMD-UMP/Strona%20G%C5%82%C3%B3wna/sprzet/Sprzęt warty uwagi.html"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26" spans="1:4" x14ac:dyDescent="0.25">
      <c r="A26" t="s">
        <v>98</v>
      </c>
      <c r="B26" t="s">
        <v>120</v>
      </c>
      <c r="C26" t="str">
        <f>_xlfn.CONCAT($A$30,$A$31,Tabela2_1[[#This Row],[Plik HTML.2]],$A$32)</f>
        <v>"https://xerons21.github.io/CMD-UMP/Strona%20G%C5%82%C3%B3wna/sprzet/Oferta.html"</v>
      </c>
      <c r="D26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src="https://xerons21.github.io/CMD-UMP/Strona%20G%C5%82%C3%B3wna/sprzet/Oferta.html"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27" spans="1:4" x14ac:dyDescent="0.25">
      <c r="A27" t="s">
        <v>99</v>
      </c>
      <c r="B27" t="s">
        <v>117</v>
      </c>
      <c r="C27" t="str">
        <f>_xlfn.CONCAT($A$30,$A$31,Tabela2_1[[#This Row],[Plik HTML.2]],$A$32)</f>
        <v>"https://xerons21.github.io/CMD-UMP/Strona%20G%C5%82%C3%B3wna/sprzet/Nasz zespół.html"</v>
      </c>
      <c r="D27" s="7" t="str">
        <f>_xlfn.CONCAT($A$33,Tabela2_1[[#This Row],[Plik HTML.3]],$B$33)</f>
        <v>&lt;p style="text-align: center"&gt;
  &lt;iframe
    id="myIframe"
    style="width: 105%; height: 500px; border: none"
    src="https://xerons21.github.io/CMD-UMP/Strona%20G%C5%82%C3%B3wna/sprzet/Nasz zespół.html" scrolling="no"
  &gt;
  &lt;/iframe&gt;
&lt;/p&gt;
&lt;script&gt;
  // &lt;![CDATA[
  // Nasłuchuj na wiadomości
window.addEventListener("message", function (event) {
    // Sprawdź, czy wiadomość pochodzi z zaufanego źródła
    if (event.origin !== "https://xerons21.github.io") return;
    // Sprawdź, czy wiadomość zawiera typ 'iframeHeight'
    if (event.data.type === "iframeHeight") {
      // Pobierz element iframe
      const iframe = document.getElementById("myIframe");
      if (iframe) {
        // Ustaw wysokość iframe na wartość otrzymaną w wiadomości
        iframe.style.height = event.data.height + "px";
      } else {
        console.error('Iframe z id "myIframe" nie został znaleziony.');
      }
    }
  });
  // ]]&gt;
&lt;/script&gt;</v>
      </c>
    </row>
    <row r="28" spans="1:4" x14ac:dyDescent="0.25">
      <c r="D28" s="7"/>
    </row>
    <row r="30" spans="1:4" x14ac:dyDescent="0.25">
      <c r="A30" s="5" t="s">
        <v>128</v>
      </c>
    </row>
    <row r="31" spans="1:4" x14ac:dyDescent="0.25">
      <c r="A31" t="s">
        <v>127</v>
      </c>
    </row>
    <row r="32" spans="1:4" x14ac:dyDescent="0.25">
      <c r="A32" t="str">
        <f>""""</f>
        <v>"</v>
      </c>
    </row>
    <row r="33" spans="1:2" ht="409.5" x14ac:dyDescent="0.25">
      <c r="A33" s="6" t="s">
        <v>131</v>
      </c>
      <c r="B33" s="6" t="s">
        <v>130</v>
      </c>
    </row>
  </sheetData>
  <phoneticPr fontId="3" type="noConversion"/>
  <hyperlinks>
    <hyperlink ref="A30" r:id="rId1" display="https://xerons21.github.io/CMD-UMP/Strona%20G%C5%82%C3%B3wna/" xr:uid="{1CA3D5C6-E3CC-48F9-B625-ABEFFC2AA5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BE32B0-F468-4E27-B2C7-7585BC738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Tabela sprzętu adresów i seo (2</vt:lpstr>
      <vt:lpstr>Arkusz1</vt:lpstr>
      <vt:lpstr>Tabela2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Rychlewski</dc:creator>
  <cp:lastModifiedBy>Daniel Rychlewski</cp:lastModifiedBy>
  <dcterms:created xsi:type="dcterms:W3CDTF">2015-06-05T18:19:34Z</dcterms:created>
  <dcterms:modified xsi:type="dcterms:W3CDTF">2025-01-15T14:19:22Z</dcterms:modified>
</cp:coreProperties>
</file>