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myCPU计算" sheetId="1" r:id="rId1"/>
    <sheet name="openla500运行结果" sheetId="2" r:id="rId2"/>
  </sheets>
  <calcPr calcId="144525"/>
</workbook>
</file>

<file path=xl/sharedStrings.xml><?xml version="1.0" encoding="utf-8"?>
<sst xmlns="http://schemas.openxmlformats.org/spreadsheetml/2006/main" count="132" uniqueCount="83">
  <si>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</si>
  <si>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</si>
  <si>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</si>
  <si>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</si>
  <si>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</si>
  <si>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</si>
  <si>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</si>
  <si>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sram接口</t>
  </si>
  <si>
    <t>axi接口</t>
  </si>
  <si>
    <t>注1：计算公式：axi全通过58个功能点？100 : SRAM全通过58个功能点？SRAM*0.5+AXI/58*71 : SRAM*0.5；</t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</si>
  <si>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</si>
  <si>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</si>
  <si>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</si>
  <si>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注5：如果SRAM接口的CPU全通过58个功能点测试，基础分为29分，AXI接口下测试每通过一个加71</t>
    </r>
    <r>
      <rPr>
        <sz val="11"/>
        <color indexed="8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</si>
  <si>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先确认SRAM接口CPU运行58个功能点测试全通过，再尝试AXI接口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</si>
  <si>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</si>
  <si>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</si>
  <si>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</si>
  <si>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</si>
  <si>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</si>
  <si>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</si>
  <si>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</si>
  <si>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</si>
  <si>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</si>
  <si>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</si>
  <si>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</si>
  <si>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</si>
  <si>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 count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</si>
  <si>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</si>
  <si>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</t>
  </si>
  <si>
    <t>50MHz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</si>
  <si>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</si>
  <si>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</si>
  <si>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</si>
  <si>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</si>
  <si>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50MHz : 100MHz</t>
  </si>
  <si>
    <t>-</t>
  </si>
  <si>
    <t>bitcount</t>
  </si>
  <si>
    <t>0</t>
  </si>
  <si>
    <t>000572e5</t>
  </si>
  <si>
    <t>bubble_sort</t>
  </si>
  <si>
    <t>00180f6a</t>
  </si>
  <si>
    <t>coremark</t>
  </si>
  <si>
    <t>0044469b</t>
  </si>
  <si>
    <t>crc32</t>
  </si>
  <si>
    <t>00331c68</t>
  </si>
  <si>
    <t>dhrystone</t>
  </si>
  <si>
    <t>000945fd</t>
  </si>
  <si>
    <t>quick_sort</t>
  </si>
  <si>
    <t>0019fc53</t>
  </si>
  <si>
    <t>select_sort</t>
  </si>
  <si>
    <t>000fd4b8</t>
  </si>
  <si>
    <t>sha</t>
  </si>
  <si>
    <t>001cfda8</t>
  </si>
  <si>
    <t>stream_copy</t>
  </si>
  <si>
    <t>0001bb30</t>
  </si>
  <si>
    <t>stringsearch</t>
  </si>
  <si>
    <t>0014dc07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</si>
  <si>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</si>
  <si>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</si>
  <si>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</si>
  <si>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</si>
  <si>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</si>
  <si>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</si>
  <si>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</si>
  <si>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</si>
  <si>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，此时该项与openla500比值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</si>
  <si>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</si>
  <si>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</si>
  <si>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</si>
  <si>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</si>
  <si>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</si>
  <si>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</si>
  <si>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000ae658</t>
  </si>
  <si>
    <t>00301f1e</t>
  </si>
  <si>
    <t>00888e4c</t>
  </si>
  <si>
    <t>00663960</t>
  </si>
  <si>
    <t>00128c88</t>
  </si>
  <si>
    <t>0033f954</t>
  </si>
  <si>
    <t>001faa8c</t>
  </si>
  <si>
    <t>0039fcae</t>
  </si>
  <si>
    <t>00037730</t>
  </si>
  <si>
    <t>0029b89c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</si>
</sst>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0_ "/>
  </numFmts>
  <fonts count="40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8" fillId="20" borderId="1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 applyProtection="1">
      <alignment horizontal="center" vertical="center" wrapText="1"/>
    </xf>
    <xf numFmtId="49" fontId="7" fillId="5" borderId="6" xfId="0" applyNumberFormat="1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4" fillId="6" borderId="7" xfId="0" applyNumberFormat="1" applyFont="1" applyFill="1" applyBorder="1" applyAlignment="1" applyProtection="1">
      <alignment horizontal="center" vertical="center" wrapText="1"/>
    </xf>
    <xf numFmtId="176" fontId="5" fillId="7" borderId="1" xfId="0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 applyProtection="1">
      <alignment horizontal="center" vertical="center" wrapText="1"/>
    </xf>
    <xf numFmtId="49" fontId="4" fillId="5" borderId="6" xfId="0" applyNumberFormat="1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8" fontId="6" fillId="9" borderId="5" xfId="0" applyNumberFormat="1" applyFont="1" applyFill="1" applyBorder="1" applyAlignment="1">
      <alignment horizontal="center" vertical="center"/>
    </xf>
    <xf numFmtId="178" fontId="6" fillId="9" borderId="6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"/>
  <sheetViews>
    <sheetView tabSelected="1" zoomScale="85" zoomScaleNormal="85" topLeftCell="A21" workbookViewId="0">
      <selection activeCell="C30" sqref="C30"/>
    </sheetView>
  </sheetViews>
  <sheetFormatPr defaultColWidth="9" defaultRowHeight="21.75" customHeight="1"/>
  <cols>
    <col min="1" max="1" width="5.13274336283186" style="13" customWidth="1"/>
    <col min="2" max="2" width="14.2654867256637" style="13" customWidth="1"/>
    <col min="3" max="3" width="18.7345132743363" style="13" customWidth="1"/>
    <col min="4" max="5" width="16" style="13" customWidth="1"/>
    <col min="6" max="6" width="14.4690265486726" style="13" customWidth="1"/>
    <col min="7" max="7" width="16" style="13" customWidth="1"/>
    <col min="8" max="8" width="14.2654867256637" style="13" customWidth="1"/>
    <col min="9" max="9" width="3.13274336283186" style="13" customWidth="1"/>
    <col min="10" max="11" width="11.8672566371681" style="13" customWidth="1"/>
    <col min="12" max="12" width="16.6017699115044" style="13" customWidth="1"/>
    <col min="13" max="16384" width="9" style="13"/>
  </cols>
  <sheetData>
    <row r="2" customHeight="1" spans="1:7">
      <c r="A2" s="14"/>
      <c r="B2" s="15" t="s">
        <v>0</v>
      </c>
      <c r="C2" s="16"/>
      <c r="D2" s="17"/>
      <c r="E2" s="15" t="s">
        <v>1</v>
      </c>
      <c r="F2" s="16"/>
      <c r="G2" s="17"/>
    </row>
    <row r="3" customHeight="1" spans="1:7">
      <c r="A3" s="14"/>
      <c r="B3" s="15" t="s">
        <v>2</v>
      </c>
      <c r="C3" s="16"/>
      <c r="D3" s="17"/>
      <c r="E3" s="15" t="s">
        <v>3</v>
      </c>
      <c r="F3" s="16"/>
      <c r="G3" s="17"/>
    </row>
    <row r="5" s="12" customFormat="1" customHeight="1" spans="1:1">
      <c r="A5" s="12" t="s">
        <v>4</v>
      </c>
    </row>
    <row r="7" customHeight="1" spans="2:3">
      <c r="B7" s="15" t="s">
        <v>5</v>
      </c>
      <c r="C7" s="18" t="s">
        <v>6</v>
      </c>
    </row>
    <row r="8" customHeight="1" spans="2:3">
      <c r="B8" s="15" t="s">
        <v>7</v>
      </c>
      <c r="C8" s="19">
        <v>0</v>
      </c>
    </row>
    <row r="9" customHeight="1" spans="2:3">
      <c r="B9" s="15" t="s">
        <v>8</v>
      </c>
      <c r="C9" s="20">
        <v>0</v>
      </c>
    </row>
    <row r="11" customHeight="1" spans="1:1">
      <c r="A11" s="21" t="s">
        <v>9</v>
      </c>
    </row>
    <row r="12" customHeight="1" spans="1:1">
      <c r="A12" s="13" t="s">
        <v>10</v>
      </c>
    </row>
    <row r="13" customHeight="1" spans="1:8">
      <c r="A13" s="21" t="s">
        <v>11</v>
      </c>
      <c r="B13" s="22"/>
      <c r="C13" s="22"/>
      <c r="D13" s="22"/>
      <c r="E13" s="22"/>
      <c r="F13" s="22"/>
      <c r="G13" s="22"/>
      <c r="H13" s="22"/>
    </row>
    <row r="14" customHeight="1" spans="1:8">
      <c r="A14" s="21" t="s">
        <v>12</v>
      </c>
      <c r="B14" s="22"/>
      <c r="C14" s="22"/>
      <c r="D14" s="22"/>
      <c r="E14" s="22"/>
      <c r="F14" s="22"/>
      <c r="G14" s="22"/>
      <c r="H14" s="22"/>
    </row>
    <row r="15" customHeight="1" spans="1:8">
      <c r="A15" s="21" t="s">
        <v>13</v>
      </c>
      <c r="B15" s="22"/>
      <c r="C15" s="22"/>
      <c r="D15" s="22"/>
      <c r="E15" s="22"/>
      <c r="F15" s="22"/>
      <c r="G15" s="22"/>
      <c r="H15" s="22"/>
    </row>
    <row r="16" customHeight="1" spans="1:8">
      <c r="A16" s="23" t="s">
        <v>14</v>
      </c>
      <c r="B16" s="22"/>
      <c r="C16" s="22"/>
      <c r="D16" s="22"/>
      <c r="E16" s="22"/>
      <c r="F16" s="22"/>
      <c r="G16" s="22"/>
      <c r="H16" s="22"/>
    </row>
    <row r="17" customHeight="1" spans="1:8">
      <c r="A17" s="13" t="s">
        <v>15</v>
      </c>
      <c r="B17" s="22"/>
      <c r="C17" s="22"/>
      <c r="D17" s="22"/>
      <c r="E17" s="22"/>
      <c r="F17" s="22"/>
      <c r="G17" s="22"/>
      <c r="H17" s="22"/>
    </row>
    <row r="18" customHeight="1" spans="1:8">
      <c r="A18" s="13" t="s">
        <v>16</v>
      </c>
      <c r="B18" s="22"/>
      <c r="C18" s="22"/>
      <c r="D18" s="22"/>
      <c r="E18" s="22"/>
      <c r="F18" s="22"/>
      <c r="G18" s="22"/>
      <c r="H18" s="22"/>
    </row>
    <row r="19" customHeight="1" spans="10:12">
      <c r="J19" s="44" t="s">
        <v>17</v>
      </c>
      <c r="K19" s="45">
        <f>IF((C9=58),100,IF((C8=58),C8*0.5+C9/58*71,C8*0.5))</f>
        <v>0</v>
      </c>
      <c r="L19" s="46"/>
    </row>
    <row r="20" s="12" customFormat="1" customHeight="1" spans="1:1">
      <c r="A20" s="12" t="s">
        <v>18</v>
      </c>
    </row>
    <row r="21" customHeight="1" spans="2:8">
      <c r="B21" s="24"/>
      <c r="C21" s="24"/>
      <c r="D21" s="24"/>
      <c r="E21" s="24"/>
      <c r="F21" s="24"/>
      <c r="G21" s="24"/>
      <c r="H21" s="24"/>
    </row>
    <row r="22" customHeight="1" spans="2:12">
      <c r="B22" s="15" t="s">
        <v>19</v>
      </c>
      <c r="C22" s="15" t="s">
        <v>20</v>
      </c>
      <c r="D22" s="25" t="s">
        <v>21</v>
      </c>
      <c r="E22" s="26"/>
      <c r="F22" s="27"/>
      <c r="G22" s="28" t="s">
        <v>22</v>
      </c>
      <c r="H22" s="29" t="s">
        <v>23</v>
      </c>
      <c r="J22" s="47" t="s">
        <v>24</v>
      </c>
      <c r="K22" s="44" t="s">
        <v>25</v>
      </c>
      <c r="L22" s="48">
        <f>GEOMEAN(H26:H35)</f>
        <v>0.1</v>
      </c>
    </row>
    <row r="23" customHeight="1" spans="2:12">
      <c r="B23" s="15"/>
      <c r="C23" s="15"/>
      <c r="D23" s="30" t="s">
        <v>26</v>
      </c>
      <c r="E23" s="31"/>
      <c r="F23" s="32" t="s">
        <v>27</v>
      </c>
      <c r="G23" s="15" t="s">
        <v>28</v>
      </c>
      <c r="H23" s="29"/>
      <c r="J23" s="49"/>
      <c r="K23" s="44" t="s">
        <v>29</v>
      </c>
      <c r="L23" s="50" t="s">
        <v>30</v>
      </c>
    </row>
    <row r="24" ht="48.75" customHeight="1" spans="2:8">
      <c r="B24" s="15"/>
      <c r="C24" s="15"/>
      <c r="D24" s="4" t="s">
        <v>31</v>
      </c>
      <c r="E24" s="4" t="s">
        <v>32</v>
      </c>
      <c r="F24" s="33"/>
      <c r="G24" s="15" t="s">
        <v>33</v>
      </c>
      <c r="H24" s="29"/>
    </row>
    <row r="25" customHeight="1" spans="2:8">
      <c r="B25" s="34" t="s">
        <v>34</v>
      </c>
      <c r="C25" s="34"/>
      <c r="D25" s="35" t="s">
        <v>35</v>
      </c>
      <c r="E25" s="36"/>
      <c r="F25" s="37" t="s">
        <v>36</v>
      </c>
      <c r="G25" s="37" t="s">
        <v>35</v>
      </c>
      <c r="H25" s="38" t="s">
        <v>36</v>
      </c>
    </row>
    <row r="26" customHeight="1" spans="2:8">
      <c r="B26" s="34">
        <v>1</v>
      </c>
      <c r="C26" s="34" t="s">
        <v>37</v>
      </c>
      <c r="D26" s="39" t="s">
        <v>38</v>
      </c>
      <c r="E26" s="39" t="s">
        <v>38</v>
      </c>
      <c r="F26" s="40">
        <f>IF(HEX2DEC(D26),HEX2DEC(D26)/HEX2DEC(E26),0)</f>
        <v>0</v>
      </c>
      <c r="G26" s="10" t="s">
        <v>39</v>
      </c>
      <c r="H26" s="41">
        <f>IF(HEX2DEC(D26),HEX2DEC(G26)/HEX2DEC(D26),0.1)</f>
        <v>0.1</v>
      </c>
    </row>
    <row r="27" customHeight="1" spans="2:8">
      <c r="B27" s="34">
        <v>2</v>
      </c>
      <c r="C27" s="34" t="s">
        <v>40</v>
      </c>
      <c r="D27" s="39" t="s">
        <v>38</v>
      </c>
      <c r="E27" s="39" t="s">
        <v>38</v>
      </c>
      <c r="F27" s="40">
        <f t="shared" ref="F27:F35" si="0">IF(HEX2DEC(D27),HEX2DEC(D27)/HEX2DEC(E27),0)</f>
        <v>0</v>
      </c>
      <c r="G27" s="10" t="s">
        <v>41</v>
      </c>
      <c r="H27" s="41">
        <f t="shared" ref="H27:H35" si="1">IF(HEX2DEC(D27),HEX2DEC(G27)/HEX2DEC(D27),0.1)</f>
        <v>0.1</v>
      </c>
    </row>
    <row r="28" customHeight="1" spans="2:8">
      <c r="B28" s="34">
        <v>3</v>
      </c>
      <c r="C28" s="34" t="s">
        <v>42</v>
      </c>
      <c r="D28" s="39" t="s">
        <v>38</v>
      </c>
      <c r="E28" s="39" t="s">
        <v>38</v>
      </c>
      <c r="F28" s="40">
        <f t="shared" si="0"/>
        <v>0</v>
      </c>
      <c r="G28" s="10" t="s">
        <v>43</v>
      </c>
      <c r="H28" s="41">
        <f t="shared" si="1"/>
        <v>0.1</v>
      </c>
    </row>
    <row r="29" customHeight="1" spans="2:8">
      <c r="B29" s="34">
        <v>4</v>
      </c>
      <c r="C29" s="34" t="s">
        <v>44</v>
      </c>
      <c r="D29" s="39" t="s">
        <v>38</v>
      </c>
      <c r="E29" s="39" t="s">
        <v>38</v>
      </c>
      <c r="F29" s="40">
        <f t="shared" si="0"/>
        <v>0</v>
      </c>
      <c r="G29" s="10" t="s">
        <v>45</v>
      </c>
      <c r="H29" s="41">
        <f t="shared" si="1"/>
        <v>0.1</v>
      </c>
    </row>
    <row r="30" customHeight="1" spans="2:8">
      <c r="B30" s="34">
        <v>5</v>
      </c>
      <c r="C30" s="34" t="s">
        <v>46</v>
      </c>
      <c r="D30" s="39" t="s">
        <v>38</v>
      </c>
      <c r="E30" s="39" t="s">
        <v>38</v>
      </c>
      <c r="F30" s="40">
        <f t="shared" si="0"/>
        <v>0</v>
      </c>
      <c r="G30" s="10" t="s">
        <v>47</v>
      </c>
      <c r="H30" s="41">
        <f t="shared" si="1"/>
        <v>0.1</v>
      </c>
    </row>
    <row r="31" customHeight="1" spans="2:8">
      <c r="B31" s="34">
        <v>6</v>
      </c>
      <c r="C31" s="34" t="s">
        <v>48</v>
      </c>
      <c r="D31" s="39" t="s">
        <v>38</v>
      </c>
      <c r="E31" s="39" t="s">
        <v>38</v>
      </c>
      <c r="F31" s="40">
        <f t="shared" si="0"/>
        <v>0</v>
      </c>
      <c r="G31" s="10" t="s">
        <v>49</v>
      </c>
      <c r="H31" s="41">
        <f t="shared" si="1"/>
        <v>0.1</v>
      </c>
    </row>
    <row r="32" customHeight="1" spans="2:8">
      <c r="B32" s="34">
        <v>7</v>
      </c>
      <c r="C32" s="34" t="s">
        <v>50</v>
      </c>
      <c r="D32" s="39" t="s">
        <v>38</v>
      </c>
      <c r="E32" s="39" t="s">
        <v>38</v>
      </c>
      <c r="F32" s="40">
        <f t="shared" si="0"/>
        <v>0</v>
      </c>
      <c r="G32" s="10" t="s">
        <v>51</v>
      </c>
      <c r="H32" s="41">
        <f t="shared" si="1"/>
        <v>0.1</v>
      </c>
    </row>
    <row r="33" customHeight="1" spans="2:8">
      <c r="B33" s="34">
        <v>8</v>
      </c>
      <c r="C33" s="34" t="s">
        <v>52</v>
      </c>
      <c r="D33" s="39" t="s">
        <v>38</v>
      </c>
      <c r="E33" s="39" t="s">
        <v>38</v>
      </c>
      <c r="F33" s="40">
        <f t="shared" si="0"/>
        <v>0</v>
      </c>
      <c r="G33" s="10" t="s">
        <v>53</v>
      </c>
      <c r="H33" s="41">
        <f t="shared" si="1"/>
        <v>0.1</v>
      </c>
    </row>
    <row r="34" customHeight="1" spans="2:8">
      <c r="B34" s="34">
        <v>9</v>
      </c>
      <c r="C34" s="34" t="s">
        <v>54</v>
      </c>
      <c r="D34" s="39" t="s">
        <v>38</v>
      </c>
      <c r="E34" s="39" t="s">
        <v>38</v>
      </c>
      <c r="F34" s="40">
        <f t="shared" si="0"/>
        <v>0</v>
      </c>
      <c r="G34" s="10" t="s">
        <v>55</v>
      </c>
      <c r="H34" s="41">
        <f t="shared" si="1"/>
        <v>0.1</v>
      </c>
    </row>
    <row r="35" customHeight="1" spans="2:8">
      <c r="B35" s="34">
        <v>10</v>
      </c>
      <c r="C35" s="34" t="s">
        <v>56</v>
      </c>
      <c r="D35" s="39" t="s">
        <v>38</v>
      </c>
      <c r="E35" s="39" t="s">
        <v>38</v>
      </c>
      <c r="F35" s="40">
        <f t="shared" si="0"/>
        <v>0</v>
      </c>
      <c r="G35" s="10" t="s">
        <v>57</v>
      </c>
      <c r="H35" s="41">
        <f t="shared" si="1"/>
        <v>0.1</v>
      </c>
    </row>
    <row r="37" customHeight="1" spans="1:8">
      <c r="A37" s="13" t="s">
        <v>58</v>
      </c>
      <c r="B37" s="22"/>
      <c r="C37" s="22"/>
      <c r="D37" s="22"/>
      <c r="E37" s="22"/>
      <c r="F37" s="22"/>
      <c r="G37" s="22"/>
      <c r="H37" s="22"/>
    </row>
    <row r="38" customHeight="1" spans="1:8">
      <c r="A38" s="42" t="s">
        <v>59</v>
      </c>
      <c r="B38" s="22"/>
      <c r="C38" s="22"/>
      <c r="D38" s="22"/>
      <c r="E38" s="22"/>
      <c r="F38" s="22"/>
      <c r="G38" s="22"/>
      <c r="H38" s="22"/>
    </row>
    <row r="39" customHeight="1" spans="1:8">
      <c r="A39" s="42" t="s">
        <v>60</v>
      </c>
      <c r="B39" s="43"/>
      <c r="C39" s="43"/>
      <c r="D39" s="43"/>
      <c r="E39" s="43"/>
      <c r="F39" s="43"/>
      <c r="G39" s="43"/>
      <c r="H39" s="22"/>
    </row>
    <row r="40" customHeight="1" spans="1:8">
      <c r="A40" s="42" t="s">
        <v>61</v>
      </c>
      <c r="B40" s="43"/>
      <c r="C40" s="43"/>
      <c r="D40" s="43"/>
      <c r="E40" s="43"/>
      <c r="F40" s="43"/>
      <c r="G40" s="43"/>
      <c r="H40" s="22"/>
    </row>
    <row r="41" customHeight="1" spans="1:8">
      <c r="A41" s="42" t="s">
        <v>62</v>
      </c>
      <c r="B41" s="43"/>
      <c r="C41" s="43"/>
      <c r="D41" s="43"/>
      <c r="E41" s="43"/>
      <c r="F41" s="43"/>
      <c r="G41" s="43"/>
      <c r="H41" s="22"/>
    </row>
    <row r="42" customHeight="1" spans="1:8">
      <c r="A42" s="42" t="s">
        <v>63</v>
      </c>
      <c r="B42" s="43"/>
      <c r="C42" s="43"/>
      <c r="D42" s="43"/>
      <c r="E42" s="43"/>
      <c r="F42" s="43"/>
      <c r="G42" s="43"/>
      <c r="H42" s="22"/>
    </row>
    <row r="43" customHeight="1" spans="1:8">
      <c r="A43" s="42" t="s">
        <v>64</v>
      </c>
      <c r="B43" s="43"/>
      <c r="C43" s="43"/>
      <c r="D43" s="43"/>
      <c r="E43" s="43"/>
      <c r="F43" s="43"/>
      <c r="G43" s="43"/>
      <c r="H43" s="22"/>
    </row>
    <row r="44" customHeight="1" spans="1:8">
      <c r="A44" s="23" t="s">
        <v>65</v>
      </c>
      <c r="B44" s="43"/>
      <c r="C44" s="43"/>
      <c r="D44" s="43"/>
      <c r="E44" s="43"/>
      <c r="F44" s="43"/>
      <c r="G44" s="43"/>
      <c r="H44" s="22"/>
    </row>
    <row r="45" customHeight="1" spans="1:8">
      <c r="A45" s="23" t="s">
        <v>66</v>
      </c>
      <c r="B45" s="22"/>
      <c r="C45" s="22"/>
      <c r="D45" s="22"/>
      <c r="E45" s="22"/>
      <c r="F45" s="22"/>
      <c r="G45" s="22"/>
      <c r="H45" s="22"/>
    </row>
    <row r="46" customHeight="1" spans="1:8">
      <c r="A46" s="13" t="s">
        <v>67</v>
      </c>
      <c r="B46" s="22"/>
      <c r="C46" s="22"/>
      <c r="D46" s="22"/>
      <c r="E46" s="22"/>
      <c r="F46" s="22"/>
      <c r="G46" s="22"/>
      <c r="H46" s="22"/>
    </row>
    <row r="47" customHeight="1" spans="1:8">
      <c r="A47" s="13" t="s">
        <v>68</v>
      </c>
      <c r="B47" s="22"/>
      <c r="C47" s="22"/>
      <c r="D47" s="22"/>
      <c r="E47" s="22"/>
      <c r="F47" s="22"/>
      <c r="G47" s="22"/>
      <c r="H47" s="22"/>
    </row>
    <row r="48" customHeight="1" spans="1:8">
      <c r="A48" s="13" t="s">
        <v>69</v>
      </c>
      <c r="B48" s="22"/>
      <c r="C48" s="22"/>
      <c r="D48" s="22"/>
      <c r="E48" s="22"/>
      <c r="F48" s="22"/>
      <c r="G48" s="22"/>
      <c r="H48" s="22"/>
    </row>
  </sheetData>
  <sheetProtection password="B11E" sheet="1" objects="1"/>
  <protectedRanges>
    <protectedRange sqref="C2:D3 F2:G3 C8:C9 D25:E35 L23" name="区域1"/>
  </protectedRanges>
  <mergeCells count="15">
    <mergeCell ref="C2:D2"/>
    <mergeCell ref="F2:G2"/>
    <mergeCell ref="C3:D3"/>
    <mergeCell ref="F3:G3"/>
    <mergeCell ref="K19:L19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  <mergeCell ref="J22:J23"/>
  </mergeCells>
  <dataValidations count="5">
    <dataValidation type="custom" allowBlank="1" showInputMessage="1" showErrorMessage="1" sqref="C8">
      <formula1>OR(AND(C9=58,C8=0),AND(C9&gt;=1,C9&lt;=57,C8=58),AND(C9=0,C8&gt;=0,C8&lt;=58))</formula1>
    </dataValidation>
    <dataValidation allowBlank="1" showInputMessage="1" showErrorMessage="1" promptTitle="上板频率" prompt="格式为:XX MHz : 100MHz&#10;XX MHz为myCPU上板频率，timer_clk必须为100MHz" sqref="D25"/>
    <dataValidation type="custom" allowBlank="1" showInputMessage="1" showErrorMessage="1" errorTitle="输入无效" error="0~58；&#10;此项为58，则SRAM接口项一定要是0；&#10;此项为1~57，则SRAM接口项一定要是58；&#10;此项为0，则SRAM接口项可填任意。" promptTitle="AXI接口通过数" prompt="0~58；&#10;此项为58，则SRAM接口项一定要是0；&#10;此项为1~57，则SRAM接口项一定要是58；&#10;此项为0，则SRAM接口项可填任意。" sqref="C9">
      <formula1>OR(AND(C9=58,C8=0),AND(C9&gt;=1,C9&lt;=57,C8=58),AND(C9=0,C8&gt;=0,C8&lt;=58))=OR(AND(C9=58,C8=0),AND(C9&gt;=1,C9&lt;=57,C8=58),C9=0)</formula1>
    </dataValidation>
    <dataValidation allowBlank="1" showInputMessage="1" showErrorMessage="1" promptTitle="输入计时结果" prompt="要求为16进制数。&#10;如结果为0x144FF46，则填写144FF46。&#10;如果某一性能测试未通过，则填写0" sqref="D26:E35"/>
    <dataValidation type="whole" operator="between" allowBlank="1" showInputMessage="1" showErrorMessage="1" promptTitle="AXI接口通过数" prompt="0~89" sqref="C10">
      <formula1>0</formula1>
      <formula2>89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80" zoomScaleNormal="80" workbookViewId="0">
      <selection activeCell="G14" sqref="G14"/>
    </sheetView>
  </sheetViews>
  <sheetFormatPr defaultColWidth="15.7345132743363" defaultRowHeight="21" customHeight="1" outlineLevelCol="4"/>
  <cols>
    <col min="1" max="1" width="9.13274336283186" customWidth="1"/>
    <col min="2" max="2" width="14.4690265486726" customWidth="1"/>
    <col min="3" max="4" width="25.6017699115044" style="1" customWidth="1"/>
    <col min="5" max="5" width="32" style="2" customWidth="1"/>
  </cols>
  <sheetData>
    <row r="1" customHeight="1" spans="1:5">
      <c r="A1" s="3" t="s">
        <v>19</v>
      </c>
      <c r="B1" s="3" t="s">
        <v>20</v>
      </c>
      <c r="C1" s="4" t="s">
        <v>28</v>
      </c>
      <c r="D1" s="4" t="s">
        <v>28</v>
      </c>
      <c r="E1" s="5" t="s">
        <v>70</v>
      </c>
    </row>
    <row r="2" customHeight="1" spans="1:5">
      <c r="A2" s="3"/>
      <c r="B2" s="3"/>
      <c r="C2" s="4" t="s">
        <v>71</v>
      </c>
      <c r="D2" s="4" t="s">
        <v>72</v>
      </c>
      <c r="E2" s="6"/>
    </row>
    <row r="3" customHeight="1" spans="1:5">
      <c r="A3" s="7" t="s">
        <v>34</v>
      </c>
      <c r="B3" s="7"/>
      <c r="C3" s="8" t="s">
        <v>35</v>
      </c>
      <c r="D3" s="8" t="s">
        <v>35</v>
      </c>
      <c r="E3" s="9" t="s">
        <v>35</v>
      </c>
    </row>
    <row r="4" customHeight="1" spans="1:5">
      <c r="A4" s="7">
        <v>1</v>
      </c>
      <c r="B4" s="7" t="s">
        <v>37</v>
      </c>
      <c r="C4" s="10" t="s">
        <v>39</v>
      </c>
      <c r="D4" s="10" t="s">
        <v>73</v>
      </c>
      <c r="E4" s="11">
        <f>HEX2DEC(C4)/HEX2DEC(D4)</f>
        <v>0.499900605884132</v>
      </c>
    </row>
    <row r="5" customHeight="1" spans="1:5">
      <c r="A5" s="7">
        <v>2</v>
      </c>
      <c r="B5" s="7" t="s">
        <v>40</v>
      </c>
      <c r="C5" s="10" t="s">
        <v>41</v>
      </c>
      <c r="D5" s="10" t="s">
        <v>74</v>
      </c>
      <c r="E5" s="11">
        <f t="shared" ref="E5:E13" si="0">HEX2DEC(C5)/HEX2DEC(D5)</f>
        <v>0.499988267726672</v>
      </c>
    </row>
    <row r="6" customHeight="1" spans="1:5">
      <c r="A6" s="7">
        <v>3</v>
      </c>
      <c r="B6" s="7" t="s">
        <v>42</v>
      </c>
      <c r="C6" s="10" t="s">
        <v>43</v>
      </c>
      <c r="D6" s="10" t="s">
        <v>75</v>
      </c>
      <c r="E6" s="11">
        <f t="shared" si="0"/>
        <v>0.499984468100607</v>
      </c>
    </row>
    <row r="7" customHeight="1" spans="1:5">
      <c r="A7" s="7">
        <v>4</v>
      </c>
      <c r="B7" s="7" t="s">
        <v>44</v>
      </c>
      <c r="C7" s="10" t="s">
        <v>45</v>
      </c>
      <c r="D7" s="10" t="s">
        <v>76</v>
      </c>
      <c r="E7" s="11">
        <f t="shared" si="0"/>
        <v>0.499989252704736</v>
      </c>
    </row>
    <row r="8" customHeight="1" spans="1:5">
      <c r="A8" s="7">
        <v>5</v>
      </c>
      <c r="B8" s="7" t="s">
        <v>46</v>
      </c>
      <c r="C8" s="10" t="s">
        <v>47</v>
      </c>
      <c r="D8" s="10" t="s">
        <v>77</v>
      </c>
      <c r="E8" s="11">
        <f t="shared" si="0"/>
        <v>0.499941593782288</v>
      </c>
    </row>
    <row r="9" customHeight="1" spans="1:5">
      <c r="A9" s="7">
        <v>6</v>
      </c>
      <c r="B9" s="7" t="s">
        <v>48</v>
      </c>
      <c r="C9" s="10" t="s">
        <v>49</v>
      </c>
      <c r="D9" s="10" t="s">
        <v>78</v>
      </c>
      <c r="E9" s="11">
        <f t="shared" si="0"/>
        <v>0.499974458070721</v>
      </c>
    </row>
    <row r="10" customHeight="1" spans="1:5">
      <c r="A10" s="7">
        <v>7</v>
      </c>
      <c r="B10" s="7" t="s">
        <v>50</v>
      </c>
      <c r="C10" s="10" t="s">
        <v>51</v>
      </c>
      <c r="D10" s="10" t="s">
        <v>79</v>
      </c>
      <c r="E10" s="11">
        <f t="shared" si="0"/>
        <v>0.499931575366361</v>
      </c>
    </row>
    <row r="11" customHeight="1" spans="1:5">
      <c r="A11" s="7">
        <v>8</v>
      </c>
      <c r="B11" s="7" t="s">
        <v>52</v>
      </c>
      <c r="C11" s="10" t="s">
        <v>53</v>
      </c>
      <c r="D11" s="10" t="s">
        <v>80</v>
      </c>
      <c r="E11" s="11">
        <f t="shared" si="0"/>
        <v>0.499953950252589</v>
      </c>
    </row>
    <row r="12" customHeight="1" spans="1:5">
      <c r="A12" s="7">
        <v>9</v>
      </c>
      <c r="B12" s="7" t="s">
        <v>54</v>
      </c>
      <c r="C12" s="10" t="s">
        <v>55</v>
      </c>
      <c r="D12" s="10" t="s">
        <v>81</v>
      </c>
      <c r="E12" s="11">
        <f t="shared" si="0"/>
        <v>0.499542092286016</v>
      </c>
    </row>
    <row r="13" customHeight="1" spans="1:5">
      <c r="A13" s="7">
        <v>10</v>
      </c>
      <c r="B13" s="7" t="s">
        <v>56</v>
      </c>
      <c r="C13" s="10" t="s">
        <v>57</v>
      </c>
      <c r="D13" s="10" t="s">
        <v>82</v>
      </c>
      <c r="E13" s="11">
        <f t="shared" si="0"/>
        <v>0.499974032965699</v>
      </c>
    </row>
  </sheetData>
  <mergeCells count="4">
    <mergeCell ref="A3:B3"/>
    <mergeCell ref="A1:A2"/>
    <mergeCell ref="B1:B2"/>
    <mergeCell ref="E1:E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张曦</cp:lastModifiedBy>
  <dcterms:created xsi:type="dcterms:W3CDTF">2018-07-17T10:07:00Z</dcterms:created>
  <dcterms:modified xsi:type="dcterms:W3CDTF">2023-08-16T04:48:49Z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800EA17E0D3348378ECEA15EC6D23806_12</vt:lpwstr>
  </property>
  <property fmtid="{D5CDD505-2E9C-101B-9397-08002B2CF9AE}" pid="3" name="KSOProductBuildVer">
    <vt:lpwstr>2052-11.1.0.14036</vt:lpwstr>
  </property>
</Properties>
</file>