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oongarch\nscscc2023_loongarch_group_qualifier_submission\submission\LoongArch_MOU_1_zhangsan\"/>
    </mc:Choice>
  </mc:AlternateContent>
  <xr:revisionPtr revIDLastSave="0" documentId="13_ncr:1_{DCA7BF3D-83CD-4F2E-B795-E2AAAFC05FC8}" xr6:coauthVersionLast="47" xr6:coauthVersionMax="47" xr10:uidLastSave="{00000000-0000-0000-0000-000000000000}"/>
  <bookViews>
    <workbookView xWindow="-98" yWindow="-98" windowWidth="24196" windowHeight="15196" xr2:uid="{00000000-000D-0000-FFFF-FFFF00000000}"/>
  </bookViews>
  <sheets>
    <sheet name="myCPU计算" sheetId="1" r:id="rId1"/>
    <sheet name="openla500运行结果" sheetId="2" r:id="rId2"/>
  </sheets>
  <definedNames>
    <definedName name="_xlnm._FilterDatabase" localSheetId="0" hidden="1">myCPU计算!$B$3:$E$5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F30" i="1"/>
  <c r="F29" i="1"/>
  <c r="F28" i="1"/>
  <c r="F27" i="1"/>
  <c r="F26" i="1"/>
  <c r="F25" i="1"/>
  <c r="F24" i="1"/>
  <c r="F23" i="1"/>
  <c r="F22" i="1"/>
  <c r="I15" i="1"/>
  <c r="I18" i="1" l="1"/>
</calcChain>
</file>

<file path=xl/sharedStrings.xml><?xml version="1.0" encoding="utf-8"?>
<sst xmlns="http://schemas.openxmlformats.org/spreadsheetml/2006/main" count="91" uniqueCount="66">
  <si>
    <t>一、功能测试分数计算</t>
  </si>
  <si>
    <t>myCPU接口类型</t>
  </si>
  <si>
    <t>58个功能点通过数</t>
  </si>
  <si>
    <t>sram接口</t>
  </si>
  <si>
    <t>axi接口</t>
  </si>
  <si>
    <r>
      <rPr>
        <sz val="11"/>
        <color theme="1"/>
        <rFont val="宋体"/>
        <charset val="134"/>
        <scheme val="minor"/>
      </rPr>
      <t>注1：计算公式：axi全通过58个功能点？</t>
    </r>
    <r>
      <rPr>
        <sz val="11"/>
        <color rgb="FF000000"/>
        <rFont val="宋体"/>
        <charset val="134"/>
        <scheme val="minor"/>
      </rPr>
      <t xml:space="preserve">100 : </t>
    </r>
    <r>
      <rPr>
        <sz val="11"/>
        <color theme="1"/>
        <rFont val="宋体"/>
        <charset val="134"/>
        <scheme val="minor"/>
      </rPr>
      <t>SRAM全通过58个功能点？SRAM*0.5+AXI</t>
    </r>
    <r>
      <rPr>
        <sz val="11"/>
        <color rgb="FF000000"/>
        <rFont val="宋体"/>
        <charset val="134"/>
      </rPr>
      <t>/58*71</t>
    </r>
    <r>
      <rPr>
        <sz val="11"/>
        <color theme="1"/>
        <rFont val="宋体"/>
        <charset val="134"/>
        <scheme val="minor"/>
      </rPr>
      <t xml:space="preserve"> : SRAM*0.5；</t>
    </r>
  </si>
  <si>
    <t>注2：AXI接口运算功能点测试的通过指标是：上板时任意切换随机种子，都通过；</t>
  </si>
  <si>
    <t>注3：如果AXI接口的CPU全通过58个功能点测试，则不需要运行SRAM接口的测试，且SRAM接口通过数填为0即可；</t>
  </si>
  <si>
    <t>注4：如果AXI接口不是全通过，且SRAM接口的CPU不是全通过，则不计算AXI接口通过数是否通过；</t>
  </si>
  <si>
    <r>
      <rPr>
        <sz val="11"/>
        <color theme="1"/>
        <rFont val="宋体"/>
        <charset val="134"/>
        <scheme val="minor"/>
      </rPr>
      <t>注5：如果SRAM接口的CPU全通过58个功能点测试，基础分为29分，AXI接口下测试每通过一个加</t>
    </r>
    <r>
      <rPr>
        <sz val="11"/>
        <color rgb="FF000000"/>
        <rFont val="宋体"/>
        <charset val="134"/>
        <scheme val="minor"/>
      </rPr>
      <t>71</t>
    </r>
    <r>
      <rPr>
        <sz val="11"/>
        <color rgb="FF000000"/>
        <rFont val="宋体"/>
        <charset val="134"/>
      </rPr>
      <t>/58</t>
    </r>
    <r>
      <rPr>
        <sz val="11"/>
        <color theme="1"/>
        <rFont val="宋体"/>
        <charset val="134"/>
        <scheme val="minor"/>
      </rPr>
      <t>分；</t>
    </r>
  </si>
  <si>
    <t>注6：根据计分规则，建议：可以直接上手AXI接口，不需要运行SRAM接口CPU；或者先确认SRAM接口CPU运行58个功能点测试全通过，再尝试AXI接口；</t>
  </si>
  <si>
    <r>
      <rPr>
        <sz val="11"/>
        <color theme="1"/>
        <rFont val="宋体"/>
        <charset val="134"/>
        <scheme val="minor"/>
      </rPr>
      <t>注7：根据功能测试结果，填写黄色区域，</t>
    </r>
    <r>
      <rPr>
        <b/>
        <sz val="11"/>
        <color indexed="10"/>
        <rFont val="宋体"/>
        <charset val="134"/>
      </rPr>
      <t>不要更改单元格格式；</t>
    </r>
  </si>
  <si>
    <t>注8：右侧红色部分自动计算功能得分；</t>
  </si>
  <si>
    <t>功能分</t>
  </si>
  <si>
    <t>二、性能测试分数计算</t>
  </si>
  <si>
    <t>序号</t>
  </si>
  <si>
    <t>测试程序</t>
  </si>
  <si>
    <t>myCPU</t>
  </si>
  <si>
    <t>openla500</t>
  </si>
  <si>
    <r>
      <t>T</t>
    </r>
    <r>
      <rPr>
        <vertAlign val="subscript"/>
        <sz val="11"/>
        <color rgb="FF000000"/>
        <rFont val="宋体"/>
        <charset val="134"/>
      </rPr>
      <t>openla500</t>
    </r>
    <r>
      <rPr>
        <sz val="11"/>
        <color theme="1"/>
        <rFont val="宋体"/>
        <charset val="134"/>
        <scheme val="minor"/>
      </rPr>
      <t>/T</t>
    </r>
    <r>
      <rPr>
        <vertAlign val="subscript"/>
        <sz val="11"/>
        <color rgb="FF000000"/>
        <rFont val="宋体"/>
        <charset val="134"/>
      </rPr>
      <t>mycpu</t>
    </r>
  </si>
  <si>
    <t>性能分</t>
  </si>
  <si>
    <r>
      <rPr>
        <b/>
        <sz val="11"/>
        <color rgb="FF000000"/>
        <rFont val="宋体"/>
        <charset val="134"/>
      </rPr>
      <t>上板计时</t>
    </r>
    <r>
      <rPr>
        <b/>
        <sz val="11"/>
        <color indexed="8"/>
        <rFont val="Times New Roman"/>
        <family val="1"/>
      </rPr>
      <t>(16</t>
    </r>
    <r>
      <rPr>
        <b/>
        <sz val="11"/>
        <color indexed="8"/>
        <rFont val="宋体"/>
        <charset val="134"/>
      </rPr>
      <t>进制</t>
    </r>
    <r>
      <rPr>
        <b/>
        <sz val="11"/>
        <color indexed="8"/>
        <rFont val="Times New Roman"/>
        <family val="1"/>
      </rPr>
      <t>)</t>
    </r>
  </si>
  <si>
    <r>
      <rPr>
        <b/>
        <sz val="11"/>
        <color rgb="FF000000"/>
        <rFont val="宋体"/>
        <charset val="134"/>
      </rPr>
      <t>上板</t>
    </r>
    <r>
      <rPr>
        <b/>
        <sz val="11"/>
        <color indexed="8"/>
        <rFont val="Times New Roman"/>
        <family val="1"/>
      </rPr>
      <t>(16</t>
    </r>
    <r>
      <rPr>
        <b/>
        <sz val="11"/>
        <color indexed="8"/>
        <rFont val="宋体"/>
        <charset val="134"/>
      </rPr>
      <t>进制</t>
    </r>
    <r>
      <rPr>
        <b/>
        <sz val="11"/>
        <color indexed="8"/>
        <rFont val="Times New Roman"/>
        <family val="1"/>
      </rPr>
      <t>)</t>
    </r>
  </si>
  <si>
    <t>数码管显示
（SoC Count）
（最左开关拨上）</t>
  </si>
  <si>
    <t>数码管显示
（SoC Count）</t>
  </si>
  <si>
    <t>cpu_clk : sys_clk</t>
  </si>
  <si>
    <t>50MHz : 100MHz</t>
  </si>
  <si>
    <t>-</t>
  </si>
  <si>
    <t>bitcount</t>
  </si>
  <si>
    <t>AAC96</t>
  </si>
  <si>
    <t>bubble_sort</t>
  </si>
  <si>
    <t>30357A</t>
  </si>
  <si>
    <t>coremark</t>
  </si>
  <si>
    <t>8873DC</t>
  </si>
  <si>
    <t>crc32</t>
  </si>
  <si>
    <t>66390E</t>
  </si>
  <si>
    <t>dhrystone</t>
  </si>
  <si>
    <t>128D5E</t>
  </si>
  <si>
    <t>quick_sort</t>
  </si>
  <si>
    <t>33F846</t>
  </si>
  <si>
    <t>select_sort</t>
  </si>
  <si>
    <t>1FB806</t>
  </si>
  <si>
    <t>sha</t>
  </si>
  <si>
    <t>39F4A6</t>
  </si>
  <si>
    <t>stream_copy</t>
  </si>
  <si>
    <t>37340</t>
  </si>
  <si>
    <t>stringsearch</t>
  </si>
  <si>
    <t>29ABEE</t>
  </si>
  <si>
    <r>
      <rPr>
        <sz val="11"/>
        <color theme="1"/>
        <rFont val="宋体"/>
        <charset val="134"/>
        <scheme val="minor"/>
      </rPr>
      <t>注1：根据myCPU运行时间填写黄色区域，</t>
    </r>
    <r>
      <rPr>
        <b/>
        <sz val="11"/>
        <color indexed="10"/>
        <rFont val="宋体"/>
        <charset val="134"/>
      </rPr>
      <t>不要更改单元格格式，</t>
    </r>
    <r>
      <rPr>
        <sz val="11"/>
        <color indexed="8"/>
        <rFont val="宋体"/>
        <charset val="134"/>
      </rPr>
      <t>填写格式为16进制数，分别填写：上板cpu_clk与</t>
    </r>
    <r>
      <rPr>
        <sz val="11"/>
        <color indexed="8"/>
        <rFont val="宋体"/>
        <charset val="134"/>
      </rPr>
      <t>sys</t>
    </r>
    <r>
      <rPr>
        <sz val="11"/>
        <color indexed="8"/>
        <rFont val="宋体"/>
        <charset val="134"/>
      </rPr>
      <t>_clk的频率，上板计时；</t>
    </r>
  </si>
  <si>
    <t>注2：表格中计时结果为上板时性能测试通过时的数码管显示。</t>
  </si>
  <si>
    <t>注3：如果某性能测试程序不通过，则对应仿真计时和上板计时项填为0，此时该项与openla500比值按0.1算，最终预赛评分时可能会调整；</t>
  </si>
  <si>
    <t>注4：灰色部分为固定项，不可修改；</t>
  </si>
  <si>
    <t>注5：橙色部分为自动计算，不可修改；</t>
  </si>
  <si>
    <t>注6：红色部分自动计算性能得分。</t>
  </si>
  <si>
    <t>数码管显示</t>
  </si>
  <si>
    <t>70MHz : 100MHz</t>
    <phoneticPr fontId="16" type="noConversion"/>
  </si>
  <si>
    <t>6c350</t>
    <phoneticPr fontId="16" type="noConversion"/>
  </si>
  <si>
    <t>244e22</t>
    <phoneticPr fontId="16" type="noConversion"/>
  </si>
  <si>
    <t>573f6b</t>
    <phoneticPr fontId="16" type="noConversion"/>
  </si>
  <si>
    <t>43d603</t>
    <phoneticPr fontId="16" type="noConversion"/>
  </si>
  <si>
    <t>193b2b</t>
    <phoneticPr fontId="16" type="noConversion"/>
  </si>
  <si>
    <t>262ee2</t>
    <phoneticPr fontId="16" type="noConversion"/>
  </si>
  <si>
    <t>1f7f52</t>
    <phoneticPr fontId="16" type="noConversion"/>
  </si>
  <si>
    <t>24cc6c</t>
    <phoneticPr fontId="16" type="noConversion"/>
  </si>
  <si>
    <t>1ebcc</t>
    <phoneticPr fontId="16" type="noConversion"/>
  </si>
  <si>
    <t>34d9e7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</si>
</sst>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17" x14ac:knownFonts="1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b/>
      <sz val="14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indexed="8"/>
      <name val="Times New Roman"/>
      <family val="1"/>
    </font>
    <font>
      <b/>
      <sz val="11"/>
      <color indexed="8"/>
      <name val="宋体"/>
      <charset val="134"/>
    </font>
    <font>
      <sz val="11"/>
      <color rgb="FF000000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indexed="10"/>
      <name val="宋体"/>
      <charset val="134"/>
    </font>
    <font>
      <vertAlign val="subscript"/>
      <sz val="11"/>
      <color rgb="FF000000"/>
      <name val="宋体"/>
      <charset val="134"/>
    </font>
    <font>
      <sz val="11"/>
      <color indexed="8"/>
      <name val="宋体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14996795556505021"/>
        <bgColor theme="1"/>
      </patternFill>
    </fill>
    <fill>
      <patternFill patternType="solid">
        <fgColor rgb="FFFFFF66"/>
        <bgColor theme="1"/>
      </patternFill>
    </fill>
    <fill>
      <patternFill patternType="solid">
        <fgColor rgb="FFFF5050"/>
        <bgColor indexed="64"/>
      </patternFill>
    </fill>
    <fill>
      <patternFill patternType="solid">
        <fgColor theme="9" tint="0.59999389629810485"/>
        <bgColor theme="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>
      <alignment vertical="center"/>
    </xf>
    <xf numFmtId="0" fontId="0" fillId="3" borderId="0" xfId="0" applyFill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176" fontId="4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0" xfId="0" applyFill="1" applyAlignment="1">
      <alignment horizontal="center" vertical="center"/>
    </xf>
    <xf numFmtId="0" fontId="6" fillId="3" borderId="0" xfId="0" applyFont="1" applyFill="1">
      <alignment vertical="center"/>
    </xf>
    <xf numFmtId="0" fontId="5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7" borderId="1" xfId="0" applyFont="1" applyFill="1" applyBorder="1" applyAlignment="1">
      <alignment horizontal="center" vertical="center"/>
    </xf>
    <xf numFmtId="177" fontId="5" fillId="6" borderId="1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topLeftCell="A29" zoomScale="145" zoomScaleNormal="145" workbookViewId="0">
      <selection activeCell="F28" sqref="F28"/>
    </sheetView>
  </sheetViews>
  <sheetFormatPr defaultColWidth="9" defaultRowHeight="21.75" customHeight="1" x14ac:dyDescent="0.3"/>
  <cols>
    <col min="1" max="1" width="5.1328125" style="7" customWidth="1"/>
    <col min="2" max="2" width="14.265625" style="7" customWidth="1"/>
    <col min="3" max="3" width="18.73046875" style="7" customWidth="1"/>
    <col min="4" max="4" width="17.73046875" style="7" customWidth="1"/>
    <col min="5" max="5" width="15" style="7" customWidth="1"/>
    <col min="6" max="6" width="14.265625" style="7" customWidth="1"/>
    <col min="7" max="7" width="3.1328125" style="7" customWidth="1"/>
    <col min="8" max="8" width="11.86328125" style="7" customWidth="1"/>
    <col min="9" max="9" width="16.59765625" style="7" customWidth="1"/>
    <col min="10" max="16384" width="9" style="7"/>
  </cols>
  <sheetData>
    <row r="1" spans="1:9" s="6" customFormat="1" ht="21.75" customHeight="1" x14ac:dyDescent="0.3">
      <c r="A1" s="6" t="s">
        <v>0</v>
      </c>
    </row>
    <row r="3" spans="1:9" ht="21.75" customHeight="1" x14ac:dyDescent="0.3">
      <c r="B3" s="8" t="s">
        <v>1</v>
      </c>
      <c r="C3" s="8" t="s">
        <v>2</v>
      </c>
    </row>
    <row r="4" spans="1:9" ht="21.75" customHeight="1" x14ac:dyDescent="0.3">
      <c r="B4" s="8" t="s">
        <v>3</v>
      </c>
      <c r="C4" s="9">
        <v>0</v>
      </c>
    </row>
    <row r="5" spans="1:9" ht="21.75" customHeight="1" x14ac:dyDescent="0.3">
      <c r="B5" s="8" t="s">
        <v>4</v>
      </c>
      <c r="C5" s="9">
        <v>58</v>
      </c>
    </row>
    <row r="7" spans="1:9" ht="21.75" customHeight="1" x14ac:dyDescent="0.3">
      <c r="A7" s="7" t="s">
        <v>5</v>
      </c>
    </row>
    <row r="8" spans="1:9" ht="21.75" customHeight="1" x14ac:dyDescent="0.3">
      <c r="A8" s="7" t="s">
        <v>6</v>
      </c>
    </row>
    <row r="9" spans="1:9" ht="21.75" customHeight="1" x14ac:dyDescent="0.3">
      <c r="A9" s="7" t="s">
        <v>7</v>
      </c>
      <c r="B9" s="10"/>
      <c r="C9" s="10"/>
      <c r="D9" s="10"/>
      <c r="E9" s="10"/>
      <c r="F9" s="10"/>
    </row>
    <row r="10" spans="1:9" ht="21.75" customHeight="1" x14ac:dyDescent="0.3">
      <c r="A10" s="7" t="s">
        <v>8</v>
      </c>
      <c r="B10" s="10"/>
      <c r="C10" s="10"/>
      <c r="D10" s="10"/>
      <c r="E10" s="10"/>
      <c r="F10" s="10"/>
    </row>
    <row r="11" spans="1:9" ht="21.75" customHeight="1" x14ac:dyDescent="0.3">
      <c r="A11" s="7" t="s">
        <v>9</v>
      </c>
      <c r="B11" s="10"/>
      <c r="C11" s="10"/>
      <c r="D11" s="10"/>
      <c r="E11" s="10"/>
      <c r="F11" s="10"/>
    </row>
    <row r="12" spans="1:9" ht="21.75" customHeight="1" x14ac:dyDescent="0.3">
      <c r="A12" s="11" t="s">
        <v>10</v>
      </c>
      <c r="B12" s="10"/>
      <c r="C12" s="10"/>
      <c r="D12" s="10"/>
      <c r="E12" s="10"/>
      <c r="F12" s="10"/>
    </row>
    <row r="13" spans="1:9" ht="21.75" customHeight="1" x14ac:dyDescent="0.3">
      <c r="A13" s="7" t="s">
        <v>11</v>
      </c>
      <c r="B13" s="10"/>
      <c r="C13" s="10"/>
      <c r="D13" s="10"/>
      <c r="E13" s="10"/>
      <c r="F13" s="10"/>
    </row>
    <row r="14" spans="1:9" ht="21.75" customHeight="1" x14ac:dyDescent="0.3">
      <c r="A14" s="7" t="s">
        <v>12</v>
      </c>
      <c r="B14" s="10"/>
      <c r="C14" s="10"/>
      <c r="D14" s="10"/>
      <c r="E14" s="10"/>
      <c r="F14" s="10"/>
    </row>
    <row r="15" spans="1:9" ht="21.75" customHeight="1" x14ac:dyDescent="0.3">
      <c r="H15" s="12" t="s">
        <v>13</v>
      </c>
      <c r="I15" s="20">
        <f>IF((C5=58),100,IF((C4=58),C4*0.5+C5/58*71,C4*0.5))</f>
        <v>100</v>
      </c>
    </row>
    <row r="16" spans="1:9" s="6" customFormat="1" ht="21.75" customHeight="1" x14ac:dyDescent="0.3">
      <c r="A16" s="6" t="s">
        <v>14</v>
      </c>
    </row>
    <row r="17" spans="2:9" ht="21.75" customHeight="1" x14ac:dyDescent="0.3">
      <c r="B17" s="21"/>
      <c r="C17" s="21"/>
      <c r="D17" s="21"/>
      <c r="E17" s="21"/>
      <c r="F17" s="21"/>
    </row>
    <row r="18" spans="2:9" ht="21.75" customHeight="1" x14ac:dyDescent="0.3">
      <c r="B18" s="23" t="s">
        <v>15</v>
      </c>
      <c r="C18" s="23" t="s">
        <v>16</v>
      </c>
      <c r="D18" s="13" t="s">
        <v>17</v>
      </c>
      <c r="E18" s="13" t="s">
        <v>18</v>
      </c>
      <c r="F18" s="24" t="s">
        <v>19</v>
      </c>
      <c r="H18" s="12" t="s">
        <v>20</v>
      </c>
      <c r="I18" s="20">
        <f>GEOMEAN(F22:F31)</f>
        <v>1.2721558334067988</v>
      </c>
    </row>
    <row r="19" spans="2:9" ht="21.75" customHeight="1" x14ac:dyDescent="0.3">
      <c r="B19" s="23"/>
      <c r="C19" s="23"/>
      <c r="D19" s="8" t="s">
        <v>21</v>
      </c>
      <c r="E19" s="8" t="s">
        <v>22</v>
      </c>
      <c r="F19" s="24"/>
    </row>
    <row r="20" spans="2:9" ht="41" customHeight="1" x14ac:dyDescent="0.3">
      <c r="B20" s="23"/>
      <c r="C20" s="23"/>
      <c r="D20" s="8" t="s">
        <v>23</v>
      </c>
      <c r="E20" s="8" t="s">
        <v>24</v>
      </c>
      <c r="F20" s="24"/>
    </row>
    <row r="21" spans="2:9" ht="21.75" customHeight="1" x14ac:dyDescent="0.3">
      <c r="B21" s="22" t="s">
        <v>25</v>
      </c>
      <c r="C21" s="22"/>
      <c r="D21" s="15" t="s">
        <v>55</v>
      </c>
      <c r="E21" s="16" t="s">
        <v>26</v>
      </c>
      <c r="F21" s="17" t="s">
        <v>27</v>
      </c>
    </row>
    <row r="22" spans="2:9" ht="21.75" customHeight="1" x14ac:dyDescent="0.3">
      <c r="B22" s="14">
        <v>1</v>
      </c>
      <c r="C22" s="14" t="s">
        <v>28</v>
      </c>
      <c r="D22" s="18" t="s">
        <v>56</v>
      </c>
      <c r="E22" s="5" t="s">
        <v>29</v>
      </c>
      <c r="F22" s="19">
        <f t="shared" ref="F22:F31" si="0">IF(HEX2DEC(D22),HEX2DEC(E22)/HEX2DEC(D22),0.1)</f>
        <v>1.5783320096747411</v>
      </c>
    </row>
    <row r="23" spans="2:9" ht="21.75" customHeight="1" x14ac:dyDescent="0.3">
      <c r="B23" s="14">
        <v>2</v>
      </c>
      <c r="C23" s="14" t="s">
        <v>30</v>
      </c>
      <c r="D23" s="18" t="s">
        <v>57</v>
      </c>
      <c r="E23" s="5" t="s">
        <v>31</v>
      </c>
      <c r="F23" s="19">
        <f t="shared" si="0"/>
        <v>1.3278782229044028</v>
      </c>
    </row>
    <row r="24" spans="2:9" ht="21.75" customHeight="1" x14ac:dyDescent="0.3">
      <c r="B24" s="14">
        <v>3</v>
      </c>
      <c r="C24" s="14" t="s">
        <v>32</v>
      </c>
      <c r="D24" s="18" t="s">
        <v>58</v>
      </c>
      <c r="E24" s="5" t="s">
        <v>33</v>
      </c>
      <c r="F24" s="19">
        <f t="shared" si="0"/>
        <v>1.5639671227050227</v>
      </c>
    </row>
    <row r="25" spans="2:9" ht="21.75" customHeight="1" x14ac:dyDescent="0.3">
      <c r="B25" s="14">
        <v>4</v>
      </c>
      <c r="C25" s="14" t="s">
        <v>34</v>
      </c>
      <c r="D25" s="18" t="s">
        <v>59</v>
      </c>
      <c r="E25" s="5" t="s">
        <v>35</v>
      </c>
      <c r="F25" s="19">
        <f t="shared" si="0"/>
        <v>1.5069121863625945</v>
      </c>
    </row>
    <row r="26" spans="2:9" ht="21.75" customHeight="1" x14ac:dyDescent="0.3">
      <c r="B26" s="14">
        <v>5</v>
      </c>
      <c r="C26" s="14" t="s">
        <v>36</v>
      </c>
      <c r="D26" s="18" t="s">
        <v>60</v>
      </c>
      <c r="E26" s="5" t="s">
        <v>37</v>
      </c>
      <c r="F26" s="19">
        <f t="shared" si="0"/>
        <v>0.73529086261231158</v>
      </c>
    </row>
    <row r="27" spans="2:9" ht="21.75" customHeight="1" x14ac:dyDescent="0.3">
      <c r="B27" s="14">
        <v>6</v>
      </c>
      <c r="C27" s="14" t="s">
        <v>38</v>
      </c>
      <c r="D27" s="18" t="s">
        <v>61</v>
      </c>
      <c r="E27" s="5" t="s">
        <v>39</v>
      </c>
      <c r="F27" s="19">
        <f t="shared" si="0"/>
        <v>1.3610673081918341</v>
      </c>
    </row>
    <row r="28" spans="2:9" ht="21.75" customHeight="1" x14ac:dyDescent="0.3">
      <c r="B28" s="14">
        <v>7</v>
      </c>
      <c r="C28" s="14" t="s">
        <v>40</v>
      </c>
      <c r="D28" s="18" t="s">
        <v>62</v>
      </c>
      <c r="E28" s="5" t="s">
        <v>41</v>
      </c>
      <c r="F28" s="19">
        <f t="shared" si="0"/>
        <v>1.0070322302478913</v>
      </c>
    </row>
    <row r="29" spans="2:9" ht="21.75" customHeight="1" x14ac:dyDescent="0.3">
      <c r="B29" s="14">
        <v>8</v>
      </c>
      <c r="C29" s="14" t="s">
        <v>42</v>
      </c>
      <c r="D29" s="18" t="s">
        <v>63</v>
      </c>
      <c r="E29" s="5" t="s">
        <v>43</v>
      </c>
      <c r="F29" s="19">
        <f t="shared" si="0"/>
        <v>1.5749452237243886</v>
      </c>
    </row>
    <row r="30" spans="2:9" ht="21.75" customHeight="1" x14ac:dyDescent="0.3">
      <c r="B30" s="14">
        <v>9</v>
      </c>
      <c r="C30" s="14" t="s">
        <v>44</v>
      </c>
      <c r="D30" s="18" t="s">
        <v>64</v>
      </c>
      <c r="E30" s="5" t="s">
        <v>45</v>
      </c>
      <c r="F30" s="19">
        <f t="shared" si="0"/>
        <v>1.7959650516282764</v>
      </c>
    </row>
    <row r="31" spans="2:9" ht="21.75" customHeight="1" x14ac:dyDescent="0.3">
      <c r="B31" s="14">
        <v>10</v>
      </c>
      <c r="C31" s="14" t="s">
        <v>46</v>
      </c>
      <c r="D31" s="18" t="s">
        <v>65</v>
      </c>
      <c r="E31" s="5" t="s">
        <v>47</v>
      </c>
      <c r="F31" s="19">
        <f t="shared" si="0"/>
        <v>0.78847056072270483</v>
      </c>
    </row>
    <row r="33" spans="1:6" ht="21.75" customHeight="1" x14ac:dyDescent="0.3">
      <c r="A33" s="7" t="s">
        <v>48</v>
      </c>
      <c r="B33" s="10"/>
      <c r="C33" s="10"/>
      <c r="D33" s="10"/>
      <c r="E33" s="10"/>
      <c r="F33" s="10"/>
    </row>
    <row r="34" spans="1:6" ht="21.75" customHeight="1" x14ac:dyDescent="0.3">
      <c r="A34" s="11" t="s">
        <v>49</v>
      </c>
      <c r="B34" s="10"/>
      <c r="C34" s="10"/>
      <c r="D34" s="10"/>
      <c r="E34" s="10"/>
      <c r="F34" s="10"/>
    </row>
    <row r="35" spans="1:6" ht="21.75" customHeight="1" x14ac:dyDescent="0.3">
      <c r="A35" s="11" t="s">
        <v>50</v>
      </c>
      <c r="B35" s="10"/>
      <c r="C35" s="10"/>
      <c r="D35" s="10"/>
      <c r="E35" s="10"/>
      <c r="F35" s="10"/>
    </row>
    <row r="36" spans="1:6" ht="21.75" customHeight="1" x14ac:dyDescent="0.3">
      <c r="A36" s="7" t="s">
        <v>51</v>
      </c>
      <c r="B36" s="10"/>
      <c r="C36" s="10"/>
      <c r="D36" s="10"/>
      <c r="E36" s="10"/>
      <c r="F36" s="10"/>
    </row>
    <row r="37" spans="1:6" ht="21.75" customHeight="1" x14ac:dyDescent="0.3">
      <c r="A37" s="7" t="s">
        <v>52</v>
      </c>
      <c r="B37" s="10"/>
      <c r="C37" s="10"/>
      <c r="D37" s="10"/>
      <c r="E37" s="10"/>
      <c r="F37" s="10"/>
    </row>
    <row r="38" spans="1:6" ht="21.75" customHeight="1" x14ac:dyDescent="0.3">
      <c r="A38" s="7" t="s">
        <v>53</v>
      </c>
      <c r="B38" s="10"/>
      <c r="C38" s="10"/>
      <c r="D38" s="10"/>
      <c r="E38" s="10"/>
      <c r="F38" s="10"/>
    </row>
  </sheetData>
  <sheetProtection password="8E9E" sheet="1" objects="1"/>
  <protectedRanges>
    <protectedRange sqref="F10 C4:C5 D21:D31" name="区域1"/>
  </protectedRanges>
  <mergeCells count="5">
    <mergeCell ref="B17:F17"/>
    <mergeCell ref="B21:C21"/>
    <mergeCell ref="B18:B20"/>
    <mergeCell ref="C18:C20"/>
    <mergeCell ref="F18:F20"/>
  </mergeCells>
  <phoneticPr fontId="16" type="noConversion"/>
  <dataValidations count="5">
    <dataValidation allowBlank="1" showInputMessage="1" showErrorMessage="1" promptTitle="输入计时结果" prompt="要求为16进制数。_x000a_如结果为0x144FF46，则填写144FF46。_x000a_如果某一性能测试未通过，则填写0" sqref="D22:D31" xr:uid="{00000000-0002-0000-0000-000000000000}"/>
    <dataValidation type="whole" allowBlank="1" showInputMessage="1" showErrorMessage="1" promptTitle="AXI接口通过数" prompt="0~89" sqref="C6" xr:uid="{00000000-0002-0000-0000-000001000000}">
      <formula1>0</formula1>
      <formula2>89</formula2>
    </dataValidation>
    <dataValidation type="custom" allowBlank="1" showInputMessage="1" showErrorMessage="1" errorTitle="输入无效" error="0~58；_x000a_AXI接口项填58，此项必须填0；_x000a_AXI接口项填1~57，此项必须为58；_x000a_AXI接口项填0，此项可任意。" promptTitle="sram接口通过数" prompt="0~58；_x000a_AXI接口项填58，此项必须填0；_x000a_AXI接口项填1~57，此项必须为58；_x000a_AXI接口项填0，此项可任意。" sqref="C4" xr:uid="{00000000-0002-0000-0000-000002000000}">
      <formula1>OR(AND(C5=58,C4=0),AND(C5&gt;=1,C5&lt;=57,C4=58),AND(C5=0,C4&gt;=0,C4&lt;=58))</formula1>
    </dataValidation>
    <dataValidation type="custom" allowBlank="1" showInputMessage="1" showErrorMessage="1" errorTitle="输入无效" error="0~58；_x000a_此项为58，则SRAM接口项一定要是0；_x000a_此项为1~57，则SRAM接口项一定要是58；_x000a_此项为0，则SRAM接口项可填任意。" promptTitle="AXI接口通过数" prompt="0~58；_x000a_此项为58，则SRAM接口项一定要是0；_x000a_此项为1~57，则SRAM接口项一定要是58；_x000a_此项为0，则SRAM接口项可填任意。" sqref="C5" xr:uid="{00000000-0002-0000-0000-000003000000}">
      <formula1>OR(AND(C5=58,C4=0),AND(C5&gt;=1,C5&lt;=57,C4=58),C5=0)</formula1>
    </dataValidation>
    <dataValidation allowBlank="1" showInputMessage="1" showErrorMessage="1" promptTitle="上板频率" prompt="格式为:XX MHz : 100MHz_x000a_XX MHz为myCPU上板频率，timer_clk必须为100MHz" sqref="D21" xr:uid="{00000000-0002-0000-0000-00000400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activeCell="E10" sqref="E10"/>
    </sheetView>
  </sheetViews>
  <sheetFormatPr defaultColWidth="15.73046875" defaultRowHeight="21" customHeight="1" x14ac:dyDescent="0.3"/>
  <cols>
    <col min="1" max="1" width="9.1328125" customWidth="1"/>
    <col min="2" max="2" width="14.46484375" customWidth="1"/>
    <col min="3" max="3" width="15.1328125" style="1" customWidth="1"/>
  </cols>
  <sheetData>
    <row r="1" spans="1:3" ht="21" customHeight="1" x14ac:dyDescent="0.3">
      <c r="A1" s="26" t="s">
        <v>15</v>
      </c>
      <c r="B1" s="26" t="s">
        <v>16</v>
      </c>
      <c r="C1" s="2" t="s">
        <v>22</v>
      </c>
    </row>
    <row r="2" spans="1:3" ht="21" customHeight="1" x14ac:dyDescent="0.3">
      <c r="A2" s="26"/>
      <c r="B2" s="26"/>
      <c r="C2" s="2" t="s">
        <v>54</v>
      </c>
    </row>
    <row r="3" spans="1:3" ht="21" customHeight="1" x14ac:dyDescent="0.3">
      <c r="A3" s="25" t="s">
        <v>25</v>
      </c>
      <c r="B3" s="25"/>
      <c r="C3" s="4" t="s">
        <v>26</v>
      </c>
    </row>
    <row r="4" spans="1:3" ht="21" customHeight="1" x14ac:dyDescent="0.3">
      <c r="A4" s="3">
        <v>1</v>
      </c>
      <c r="B4" s="3" t="s">
        <v>28</v>
      </c>
      <c r="C4" s="5" t="s">
        <v>29</v>
      </c>
    </row>
    <row r="5" spans="1:3" ht="21" customHeight="1" x14ac:dyDescent="0.3">
      <c r="A5" s="3">
        <v>2</v>
      </c>
      <c r="B5" s="3" t="s">
        <v>30</v>
      </c>
      <c r="C5" s="5" t="s">
        <v>31</v>
      </c>
    </row>
    <row r="6" spans="1:3" ht="21" customHeight="1" x14ac:dyDescent="0.3">
      <c r="A6" s="3">
        <v>3</v>
      </c>
      <c r="B6" s="3" t="s">
        <v>32</v>
      </c>
      <c r="C6" s="5" t="s">
        <v>33</v>
      </c>
    </row>
    <row r="7" spans="1:3" ht="21" customHeight="1" x14ac:dyDescent="0.3">
      <c r="A7" s="3">
        <v>4</v>
      </c>
      <c r="B7" s="3" t="s">
        <v>34</v>
      </c>
      <c r="C7" s="5" t="s">
        <v>35</v>
      </c>
    </row>
    <row r="8" spans="1:3" ht="21" customHeight="1" x14ac:dyDescent="0.3">
      <c r="A8" s="3">
        <v>5</v>
      </c>
      <c r="B8" s="3" t="s">
        <v>36</v>
      </c>
      <c r="C8" s="5" t="s">
        <v>37</v>
      </c>
    </row>
    <row r="9" spans="1:3" ht="21" customHeight="1" x14ac:dyDescent="0.3">
      <c r="A9" s="3">
        <v>6</v>
      </c>
      <c r="B9" s="3" t="s">
        <v>38</v>
      </c>
      <c r="C9" s="5" t="s">
        <v>39</v>
      </c>
    </row>
    <row r="10" spans="1:3" ht="21" customHeight="1" x14ac:dyDescent="0.3">
      <c r="A10" s="3">
        <v>7</v>
      </c>
      <c r="B10" s="3" t="s">
        <v>40</v>
      </c>
      <c r="C10" s="5" t="s">
        <v>41</v>
      </c>
    </row>
    <row r="11" spans="1:3" ht="21" customHeight="1" x14ac:dyDescent="0.3">
      <c r="A11" s="3">
        <v>8</v>
      </c>
      <c r="B11" s="3" t="s">
        <v>42</v>
      </c>
      <c r="C11" s="5" t="s">
        <v>43</v>
      </c>
    </row>
    <row r="12" spans="1:3" ht="21" customHeight="1" x14ac:dyDescent="0.3">
      <c r="A12" s="3">
        <v>9</v>
      </c>
      <c r="B12" s="3" t="s">
        <v>44</v>
      </c>
      <c r="C12" s="5" t="s">
        <v>45</v>
      </c>
    </row>
    <row r="13" spans="1:3" ht="21" customHeight="1" x14ac:dyDescent="0.3">
      <c r="A13" s="3">
        <v>10</v>
      </c>
      <c r="B13" s="3" t="s">
        <v>46</v>
      </c>
      <c r="C13" s="5" t="s">
        <v>47</v>
      </c>
    </row>
  </sheetData>
  <mergeCells count="3">
    <mergeCell ref="A3:B3"/>
    <mergeCell ref="A1:A2"/>
    <mergeCell ref="B1:B2"/>
  </mergeCells>
  <phoneticPr fontId="16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2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myCPU计算</vt:lpstr>
      <vt:lpstr>openla500运行结果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曹宸瑞</cp:lastModifiedBy>
  <dcterms:created xsi:type="dcterms:W3CDTF">2018-07-17T10:07:00Z</dcterms:created>
  <dcterms:modified xsi:type="dcterms:W3CDTF">2023-08-04T03:36:23Z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8A1203388FCA42349CDF49D68F904FDF_13</vt:lpwstr>
  </property>
  <property fmtid="{D5CDD505-2E9C-101B-9397-08002B2CF9AE}" pid="3" name="KSOProductBuildVer">
    <vt:lpwstr>2052-11.1.0.14036</vt:lpwstr>
  </property>
</Properties>
</file>