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excelWorkFlow/excel/"/>
    </mc:Choice>
  </mc:AlternateContent>
  <bookViews>
    <workbookView xWindow="0" yWindow="460" windowWidth="34140" windowHeight="28340"/>
  </bookViews>
  <sheets>
    <sheet name="pngTest" sheetId="1" r:id="rId1"/>
  </sheets>
  <definedNames>
    <definedName name="_xlnm._FilterDatabase" localSheetId="0" hidden="1">pngTest!$A$20:$D$25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 s="1"/>
  <c r="C9" i="1" l="1"/>
  <c r="C10" i="1"/>
  <c r="C8" i="1"/>
  <c r="C21" i="1" s="1"/>
  <c r="C6" i="1"/>
  <c r="C7" i="1"/>
  <c r="C11" i="1"/>
  <c r="C14" i="1" s="1"/>
  <c r="C17" i="1" s="1"/>
  <c r="C13" i="1"/>
  <c r="C12" i="1"/>
  <c r="D35" i="1" l="1"/>
  <c r="D30" i="1"/>
  <c r="D34" i="1"/>
  <c r="D25" i="1"/>
  <c r="D29" i="1"/>
  <c r="C28" i="1"/>
  <c r="C33" i="1"/>
</calcChain>
</file>

<file path=xl/sharedStrings.xml><?xml version="1.0" encoding="utf-8"?>
<sst xmlns="http://schemas.openxmlformats.org/spreadsheetml/2006/main" count="64" uniqueCount="52">
  <si>
    <t>脚本路径</t>
    <rPh sb="0" eb="1">
      <t>jiao'ben</t>
    </rPh>
    <rPh sb="2" eb="3">
      <t>lu'jing</t>
    </rPh>
    <phoneticPr fontId="3" type="noConversion"/>
  </si>
  <si>
    <t>目标文件夹</t>
    <rPh sb="0" eb="1">
      <t>mu'biao'o</t>
    </rPh>
    <rPh sb="2" eb="3">
      <t>wen'jian'jia</t>
    </rPh>
    <phoneticPr fontId="3" type="noConversion"/>
  </si>
  <si>
    <t>脚本描述</t>
    <rPh sb="0" eb="1">
      <t>jiao'ben</t>
    </rPh>
    <rPh sb="2" eb="3">
      <t>miao'shu</t>
    </rPh>
    <phoneticPr fontId="3" type="noConversion"/>
  </si>
  <si>
    <t>Stage3</t>
    <phoneticPr fontId="3" type="noConversion"/>
  </si>
  <si>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</si>
  <si>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</si>
  <si>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</si>
  <si>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源文件夹</t>
  </si>
  <si>
    <t>目标文件夹</t>
  </si>
  <si>
    <t>Stage1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</si>
  <si>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</si>
  <si>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</si>
  <si>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</si>
  <si>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</si>
  <si>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</si>
  <si>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</si>
  <si>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targetFolder</t>
    <phoneticPr fontId="3" type="noConversion"/>
  </si>
  <si>
    <t>sourceFolder</t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</si>
  <si>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</si>
  <si>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</si>
  <si>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</si>
  <si>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最大宽</t>
    <rPh sb="0" eb="1">
      <t>mu'biao'owen'jian'jia</t>
    </rPh>
    <phoneticPr fontId="3" type="noConversion"/>
  </si>
  <si>
    <t>maxWidth</t>
    <phoneticPr fontId="3" type="noConversion"/>
  </si>
  <si>
    <t>maxHeight</t>
    <phoneticPr fontId="3" type="noConversion"/>
  </si>
  <si>
    <t>最大高</t>
    <rPh sb="0" eb="1">
      <t>mu'biao'owen'jian'jia</t>
    </rPh>
    <phoneticPr fontId="3" type="noConversion"/>
  </si>
  <si>
    <t>onlyCalculateArea</t>
  </si>
  <si>
    <t>是否只计算面积</t>
    <rPh sb="0" eb="2">
      <t>shi'fou</t>
    </rPh>
    <phoneticPr fontId="3" type="noConversion"/>
  </si>
  <si>
    <t>True</t>
  </si>
  <si>
    <t>True</t>
    <phoneticPr fontId="3" type="noConversion"/>
  </si>
  <si>
    <t>False</t>
    <phoneticPr fontId="3" type="noConversion"/>
  </si>
  <si>
    <t>只计算面积的话，宽高超过限制也可以&lt;True/False&gt;</t>
    <rPh sb="0" eb="29">
      <t>shi'fou'o</t>
    </rPh>
    <phoneticPr fontId="3" type="noConversion"/>
  </si>
  <si>
    <t>测试用文件路径</t>
    <rPh sb="0" eb="7">
      <t>ce'shi</t>
    </rPh>
    <phoneticPr fontId="3" type="noConversion"/>
  </si>
  <si>
    <t>检查图片大小，是否符合限制</t>
    <rPh sb="0" eb="1">
      <t>jiao'yantu'pianda'xiaoxian'zhi</t>
    </rPh>
    <phoneticPr fontId="3" type="noConversion"/>
  </si>
  <si>
    <t>png合并plist&lt;文件夹内的合并成一张大图&gt;</t>
    <rPh sb="0" eb="3">
      <t>wen'jian'jia</t>
    </rPh>
    <rPh sb="4" eb="5">
      <t>he'bing</t>
    </rPh>
    <phoneticPr fontId="3" type="noConversion"/>
  </si>
  <si>
    <t>plist拆分png&lt;一张大图拆分成一个文件夹&gt;</t>
    <rPh sb="0" eb="2">
      <t>wen'jian</t>
    </rPh>
    <rPh sb="6" eb="7">
      <t>chai'fen</t>
    </rPh>
    <phoneticPr fontId="3" type="noConversion"/>
  </si>
  <si>
    <t>Stage2</t>
    <phoneticPr fontId="3" type="noConversion"/>
  </si>
  <si>
    <t>将测试图片合并成一张大图</t>
    <rPh sb="0" eb="1">
      <t>jiang</t>
    </rPh>
    <phoneticPr fontId="3" type="noConversion"/>
  </si>
  <si>
    <t>放置到pngToPlist文件夹中，命名为plistPng</t>
    <rPh sb="0" eb="2">
      <t>fagn'zhi</t>
    </rPh>
    <phoneticPr fontId="3" type="noConversion"/>
  </si>
  <si>
    <t>将pngToPlist文件夹内的图片拆分</t>
    <rPh sb="0" eb="1">
      <t>jiang</t>
    </rPh>
    <phoneticPr fontId="3" type="noConversion"/>
  </si>
  <si>
    <t>放置到 plistToPng 文件夹内</t>
    <rPh sb="0" eb="2">
      <t>fang'zhi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</si>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</sst>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2"/>
      <color rgb="FF7030A0"/>
      <name val="兰亭黑-简 特黑"/>
      <charset val="134"/>
    </font>
    <font>
      <sz val="12"/>
      <color indexed="8"/>
      <name val="兰亭黑-简 特黑"/>
      <charset val="134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3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46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5" borderId="0" xfId="0" applyNumberFormat="1" applyFont="1" applyFill="1" applyAlignment="1">
      <alignment vertical="top" wrapText="1"/>
    </xf>
    <xf numFmtId="49" fontId="6" fillId="8" borderId="1" xfId="0" applyNumberFormat="1" applyFont="1" applyFill="1" applyBorder="1" applyAlignment="1">
      <alignment vertical="center" wrapText="1"/>
    </xf>
    <xf numFmtId="0" fontId="6" fillId="9" borderId="1" xfId="0" applyFont="1" applyFill="1" applyBorder="1" applyAlignment="1" applyProtection="1">
      <protection locked="0"/>
    </xf>
    <xf numFmtId="0" fontId="6" fillId="9" borderId="1" xfId="0" quotePrefix="1" applyFont="1" applyFill="1" applyBorder="1" applyAlignment="1" applyProtection="1">
      <protection locked="0"/>
    </xf>
    <xf numFmtId="0" fontId="6" fillId="9" borderId="4" xfId="0" applyFont="1" applyFill="1" applyBorder="1" applyAlignment="1" applyProtection="1">
      <protection locked="0"/>
    </xf>
    <xf numFmtId="0" fontId="6" fillId="9" borderId="4" xfId="0" quotePrefix="1" applyFont="1" applyFill="1" applyBorder="1" applyAlignment="1" applyProtection="1">
      <protection locked="0"/>
    </xf>
    <xf numFmtId="0" fontId="6" fillId="9" borderId="5" xfId="0" applyFont="1" applyFill="1" applyBorder="1" applyAlignment="1" applyProtection="1"/>
    <xf numFmtId="0" fontId="6" fillId="16" borderId="5" xfId="0" applyFont="1" applyFill="1" applyBorder="1" applyAlignment="1" applyProtection="1">
      <protection locked="0"/>
    </xf>
    <xf numFmtId="0" fontId="6" fillId="20" borderId="5" xfId="0" applyFont="1" applyFill="1" applyBorder="1" applyAlignment="1" applyProtection="1"/>
    <xf numFmtId="0" fontId="6" fillId="17" borderId="5" xfId="0" applyFont="1" applyFill="1" applyBorder="1" applyAlignment="1" applyProtection="1"/>
    <xf numFmtId="0" fontId="5" fillId="15" borderId="0" xfId="0" applyFont="1" applyFill="1" applyAlignment="1"/>
    <xf numFmtId="0" fontId="6" fillId="10" borderId="0" xfId="0" applyFont="1" applyFill="1" applyAlignment="1"/>
    <xf numFmtId="0" fontId="6" fillId="6" borderId="1" xfId="0" applyNumberFormat="1" applyFont="1" applyFill="1" applyBorder="1" applyAlignment="1">
      <alignment horizontal="left" vertical="center" wrapText="1"/>
    </xf>
    <xf numFmtId="0" fontId="6" fillId="7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14" borderId="3" xfId="0" applyFont="1" applyFill="1" applyBorder="1" applyAlignment="1">
      <alignment horizontal="left" vertical="center" wrapText="1"/>
    </xf>
    <xf numFmtId="0" fontId="7" fillId="13" borderId="4" xfId="0" applyFont="1" applyFill="1" applyBorder="1" applyAlignment="1">
      <alignment horizontal="left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1" borderId="3" xfId="0" applyNumberFormat="1" applyFont="1" applyFill="1" applyBorder="1" applyAlignment="1">
      <alignment vertical="center" wrapText="1"/>
    </xf>
    <xf numFmtId="0" fontId="7" fillId="11" borderId="8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 applyProtection="1">
      <alignment horizontal="left" vertical="center" wrapText="1"/>
      <protection locked="0"/>
    </xf>
    <xf numFmtId="0" fontId="9" fillId="2" borderId="1" xfId="0" applyNumberFormat="1" applyFont="1" applyFill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6" fillId="9" borderId="5" xfId="0" applyFont="1" applyFill="1" applyBorder="1" applyAlignment="1" applyProtection="1">
      <alignment vertical="center"/>
    </xf>
    <xf numFmtId="0" fontId="6" fillId="18" borderId="6" xfId="0" applyFont="1" applyFill="1" applyBorder="1" applyAlignment="1" applyProtection="1">
      <alignment horizontal="left"/>
    </xf>
    <xf numFmtId="0" fontId="6" fillId="18" borderId="7" xfId="0" applyFont="1" applyFill="1" applyBorder="1" applyAlignment="1" applyProtection="1">
      <alignment horizontal="left"/>
    </xf>
    <xf numFmtId="0" fontId="6" fillId="10" borderId="6" xfId="0" applyFont="1" applyFill="1" applyBorder="1" applyAlignment="1">
      <alignment horizontal="left"/>
    </xf>
    <xf numFmtId="0" fontId="6" fillId="10" borderId="7" xfId="0" applyFont="1" applyFill="1" applyBorder="1" applyAlignment="1">
      <alignment horizontal="left"/>
    </xf>
    <xf numFmtId="0" fontId="6" fillId="12" borderId="6" xfId="0" applyFont="1" applyFill="1" applyBorder="1" applyAlignment="1" applyProtection="1">
      <alignment horizontal="left" vertical="center"/>
    </xf>
    <xf numFmtId="0" fontId="6" fillId="12" borderId="7" xfId="0" applyFont="1" applyFill="1" applyBorder="1" applyAlignment="1" applyProtection="1">
      <alignment horizontal="left" vertical="center"/>
    </xf>
    <xf numFmtId="0" fontId="6" fillId="10" borderId="9" xfId="0" applyFont="1" applyFill="1" applyBorder="1" applyAlignment="1">
      <alignment horizontal="left"/>
    </xf>
    <xf numFmtId="0" fontId="5" fillId="5" borderId="2" xfId="0" applyNumberFormat="1" applyFont="1" applyFill="1" applyBorder="1" applyAlignment="1">
      <alignment horizontal="left" vertical="center" wrapText="1"/>
    </xf>
    <xf numFmtId="0" fontId="5" fillId="5" borderId="3" xfId="0" applyNumberFormat="1" applyFont="1" applyFill="1" applyBorder="1" applyAlignment="1">
      <alignment horizontal="left" vertical="center" wrapText="1"/>
    </xf>
    <xf numFmtId="0" fontId="6" fillId="12" borderId="6" xfId="0" applyFont="1" applyFill="1" applyBorder="1" applyAlignment="1" applyProtection="1">
      <alignment horizontal="left"/>
    </xf>
    <xf numFmtId="0" fontId="6" fillId="12" borderId="7" xfId="0" applyFont="1" applyFill="1" applyBorder="1" applyAlignment="1" applyProtection="1">
      <alignment horizontal="left"/>
    </xf>
    <xf numFmtId="0" fontId="6" fillId="19" borderId="6" xfId="0" applyFont="1" applyFill="1" applyBorder="1" applyAlignment="1" applyProtection="1">
      <alignment horizontal="left"/>
    </xf>
    <xf numFmtId="0" fontId="6" fillId="19" borderId="7" xfId="0" applyFont="1" applyFill="1" applyBorder="1" applyAlignment="1" applyProtection="1">
      <alignment horizontal="left"/>
    </xf>
    <xf numFmtId="49" fontId="8" fillId="3" borderId="2" xfId="0" applyNumberFormat="1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left" vertical="center" wrapText="1"/>
    </xf>
    <xf numFmtId="0" fontId="6" fillId="12" borderId="6" xfId="0" applyNumberFormat="1" applyFont="1" applyFill="1" applyBorder="1" applyAlignment="1" applyProtection="1">
      <alignment horizontal="left"/>
    </xf>
    <xf numFmtId="0" fontId="6" fillId="12" borderId="7" xfId="0" applyNumberFormat="1" applyFont="1" applyFill="1" applyBorder="1" applyAlignment="1" applyProtection="1">
      <alignment horizontal="left"/>
    </xf>
  </cellXfs>
  <cellStyles count="11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76.25" style="2" customWidth="1"/>
    <col min="5" max="5" width="2.625" style="2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50</v>
      </c>
      <c r="K1" s="1" t="s">
        <v>51</v>
      </c>
    </row>
    <row r="2" spans="2:11" ht="25" customHeight="1" thickBot="1">
      <c r="B2" s="25" t="s">
        <v>4</v>
      </c>
      <c r="C2" s="4" t="s">
        <v>10</v>
      </c>
      <c r="D2" s="1"/>
      <c r="E2" s="3"/>
      <c r="J2" s="5" t="s">
        <v>6</v>
      </c>
      <c r="K2" s="6" t="s">
        <v>28</v>
      </c>
    </row>
    <row r="3" spans="2:11" ht="25" customHeight="1" thickBot="1">
      <c r="C3" s="1"/>
      <c r="D3" s="1"/>
      <c r="E3" s="3"/>
      <c r="J3" s="7" t="s">
        <v>5</v>
      </c>
      <c r="K3" s="8" t="s">
        <v>29</v>
      </c>
    </row>
    <row r="4" spans="2:11" ht="15">
      <c r="B4" s="28" t="s">
        <v>11</v>
      </c>
      <c r="C4" s="33" t="str">
        <f ca="1">REPLACE(CELL("filename"),FIND("[",CELL("filename"))-1,99,)</f>
        <v>/Users/jiasy/Documents/sourceFrame/excelWorkFlow/excel</v>
      </c>
      <c r="D4" s="34"/>
      <c r="E4" s="3"/>
      <c r="F4" s="1" t="s">
        <v>48</v>
      </c>
    </row>
    <row r="5" spans="2:11" ht="15">
      <c r="B5" s="10" t="s">
        <v>19</v>
      </c>
      <c r="C5" s="31" t="str">
        <f ca="1">C4&amp;"/../pythonCode/base/ExcelWorkFlow.py"</f>
        <v>/Users/jiasy/Documents/sourceFrame/excelWorkFlow/excel/../pythonCode/base/ExcelWorkFlow.py</v>
      </c>
      <c r="D5" s="31"/>
      <c r="E5" s="3"/>
      <c r="F5" s="1" t="s">
        <v>49</v>
      </c>
    </row>
    <row r="6" spans="2:11" ht="15">
      <c r="B6" s="10" t="s">
        <v>31</v>
      </c>
      <c r="C6" s="31" t="str">
        <f ca="1">C4&amp;"/../test"</f>
        <v>/Users/jiasy/Documents/sourceFrame/excelWorkFlow/excel/../test</v>
      </c>
      <c r="D6" s="35"/>
      <c r="E6" s="3"/>
    </row>
    <row r="7" spans="2:11" ht="15">
      <c r="B7" s="10" t="s">
        <v>20</v>
      </c>
      <c r="C7" s="31" t="str">
        <f ca="1">C4&amp;"/../temp"</f>
        <v>/Users/jiasy/Documents/sourceFrame/excelWorkFlow/excel/../temp</v>
      </c>
      <c r="D7" s="32"/>
      <c r="E7" s="3"/>
    </row>
    <row r="8" spans="2:11" ht="15">
      <c r="B8" s="10" t="s">
        <v>40</v>
      </c>
      <c r="C8" s="31" t="str">
        <f ca="1">C4&amp;"/../pythonCode/ClientTools"</f>
        <v>/Users/jiasy/Documents/sourceFrame/excelWorkFlow/excel/../pythonCode/ClientTools</v>
      </c>
      <c r="D8" s="32"/>
      <c r="E8" s="3"/>
    </row>
    <row r="9" spans="2:11" ht="15">
      <c r="B9" s="10" t="s">
        <v>41</v>
      </c>
      <c r="C9" s="31" t="str">
        <f ca="1">C4&amp;"/../pythonCode/ServerTools"</f>
        <v>/Users/jiasy/Documents/sourceFrame/excelWorkFlow/excel/../pythonCode/ServerTools</v>
      </c>
      <c r="D9" s="32"/>
      <c r="E9" s="3"/>
    </row>
    <row r="10" spans="2:11" ht="15">
      <c r="B10" s="10" t="s">
        <v>42</v>
      </c>
      <c r="C10" s="31" t="str">
        <f ca="1">C4&amp;"/../pythonCode/CommonTools"</f>
        <v>/Users/jiasy/Documents/sourceFrame/excelWorkFlow/excel/../pythonCode/CommonTools</v>
      </c>
      <c r="D10" s="32"/>
      <c r="E10" s="3"/>
    </row>
    <row r="11" spans="2:11" ht="15">
      <c r="B11" s="9" t="s">
        <v>12</v>
      </c>
      <c r="C11" s="38" t="str">
        <f ca="1">MID(CELL("filename"),SEARCH("[",CELL("filename"))+1, SEARCH("]",CELL("filename"))-SEARCH("[",CELL("filename"))-1)</f>
        <v>work_flow_test.xlsx</v>
      </c>
      <c r="D11" s="39"/>
      <c r="E11" s="3"/>
    </row>
    <row r="12" spans="2:11" ht="15">
      <c r="B12" s="9" t="s">
        <v>13</v>
      </c>
      <c r="C12" s="38" t="str">
        <f ca="1">MID(CELL("filename"),SEARCH("[",CELL("filename"))+1, SEARCH(".xlsx",CELL("filename"))-SEARCH("[",CELL("filename"))-1)</f>
        <v>work_flow_test</v>
      </c>
      <c r="D12" s="39"/>
      <c r="E12" s="3"/>
    </row>
    <row r="13" spans="2:11" ht="15">
      <c r="B13" s="9" t="s">
        <v>14</v>
      </c>
      <c r="C13" s="33" t="str">
        <f ca="1">RIGHT(CELL("filename"),LEN(CELL("filename"))-FIND("]",CELL("filename")))</f>
        <v>pngTest</v>
      </c>
      <c r="D13" s="34"/>
      <c r="E13" s="3"/>
    </row>
    <row r="14" spans="2:11" ht="15">
      <c r="B14" s="9" t="s">
        <v>15</v>
      </c>
      <c r="C14" s="44" t="str">
        <f ca="1">C4&amp;"/"&amp;C11</f>
        <v>/Users/jiasy/Documents/sourceFrame/excelWorkFlow/excel/work_flow_test.xlsx</v>
      </c>
      <c r="D14" s="45"/>
      <c r="E14" s="3"/>
    </row>
    <row r="15" spans="2:11" ht="15">
      <c r="B15" s="11" t="s">
        <v>43</v>
      </c>
      <c r="C15" s="40" t="s">
        <v>45</v>
      </c>
      <c r="D15" s="41"/>
      <c r="E15" s="3"/>
      <c r="F15" s="1" t="s">
        <v>47</v>
      </c>
    </row>
    <row r="16" spans="2:11" ht="15">
      <c r="B16" s="11" t="s">
        <v>44</v>
      </c>
      <c r="C16" s="40" t="s">
        <v>46</v>
      </c>
      <c r="D16" s="41"/>
      <c r="E16" s="3"/>
    </row>
    <row r="17" spans="1:6" ht="15">
      <c r="B17" s="12" t="s">
        <v>18</v>
      </c>
      <c r="C17" s="29" t="str">
        <f ca="1">"python "&amp;C5&amp;" -e "&amp;C14</f>
        <v>python /Users/jiasy/Documents/sourceFrame/excelWorkFlow/excel/../pythonCode/base/ExcelWorkFlow.py -e /Users/jiasy/Documents/sourceFrame/excelWorkFlow/excel/work_flow_test.xlsx</v>
      </c>
      <c r="D17" s="30"/>
      <c r="E17" s="3"/>
    </row>
    <row r="18" spans="1:6" ht="15">
      <c r="C18" s="1"/>
      <c r="D18" s="1"/>
      <c r="E18" s="13"/>
    </row>
    <row r="19" spans="1:6" ht="16" thickBot="1">
      <c r="A19" s="13"/>
      <c r="B19" s="13"/>
      <c r="C19" s="13"/>
      <c r="D19" s="13"/>
      <c r="E19" s="13"/>
    </row>
    <row r="20" spans="1:6" ht="18" thickBot="1">
      <c r="A20" s="14" t="s">
        <v>9</v>
      </c>
      <c r="B20" s="26" t="s">
        <v>2</v>
      </c>
      <c r="C20" s="42" t="s">
        <v>32</v>
      </c>
      <c r="D20" s="43"/>
    </row>
    <row r="21" spans="1:6" ht="18" thickBot="1">
      <c r="A21" s="4" t="s">
        <v>10</v>
      </c>
      <c r="B21" s="27" t="s">
        <v>0</v>
      </c>
      <c r="C21" s="36" t="str">
        <f ca="1">C8&amp;"/checkProject/PngSizeCheck.py"</f>
        <v>/Users/jiasy/Documents/sourceFrame/excelWorkFlow/excel/../pythonCode/ClientTools/checkProject/PngSizeCheck.py</v>
      </c>
      <c r="D21" s="37"/>
    </row>
    <row r="22" spans="1:6" ht="16" thickBot="1">
      <c r="B22" s="15" t="s">
        <v>21</v>
      </c>
      <c r="C22" s="16" t="s">
        <v>22</v>
      </c>
      <c r="D22" s="17">
        <v>1024</v>
      </c>
    </row>
    <row r="23" spans="1:6" ht="16" thickBot="1">
      <c r="B23" s="15" t="s">
        <v>24</v>
      </c>
      <c r="C23" s="16" t="s">
        <v>23</v>
      </c>
      <c r="D23" s="17">
        <v>1024</v>
      </c>
    </row>
    <row r="24" spans="1:6" ht="16" thickBot="1">
      <c r="B24" s="15" t="s">
        <v>26</v>
      </c>
      <c r="C24" s="16" t="s">
        <v>25</v>
      </c>
      <c r="D24" s="4" t="s">
        <v>27</v>
      </c>
      <c r="F24" s="1" t="s">
        <v>30</v>
      </c>
    </row>
    <row r="25" spans="1:6" ht="16" thickBot="1">
      <c r="B25" s="15" t="s">
        <v>1</v>
      </c>
      <c r="C25" s="16" t="s">
        <v>16</v>
      </c>
      <c r="D25" s="18" t="str">
        <f ca="1">C6&amp;"/res/pngs"</f>
        <v>/Users/jiasy/Documents/sourceFrame/excelWorkFlow/excel/../test/res/pngs</v>
      </c>
    </row>
    <row r="26" spans="1:6" ht="16" thickBot="1"/>
    <row r="27" spans="1:6" ht="18" thickBot="1">
      <c r="A27" s="14" t="s">
        <v>35</v>
      </c>
      <c r="B27" s="26" t="s">
        <v>2</v>
      </c>
      <c r="C27" s="42" t="s">
        <v>33</v>
      </c>
      <c r="D27" s="43"/>
    </row>
    <row r="28" spans="1:6" ht="18" thickBot="1">
      <c r="A28" s="4" t="s">
        <v>10</v>
      </c>
      <c r="B28" s="27" t="s">
        <v>0</v>
      </c>
      <c r="C28" s="36" t="str">
        <f ca="1">C8&amp;"/plistPng/PngToPlist.py"</f>
        <v>/Users/jiasy/Documents/sourceFrame/excelWorkFlow/excel/../pythonCode/ClientTools/plistPng/PngToPlist.py</v>
      </c>
      <c r="D28" s="37"/>
    </row>
    <row r="29" spans="1:6" ht="16" thickBot="1">
      <c r="B29" s="19" t="s">
        <v>7</v>
      </c>
      <c r="C29" s="20" t="s">
        <v>17</v>
      </c>
      <c r="D29" s="18" t="str">
        <f ca="1">C6&amp;"/res/pngs"</f>
        <v>/Users/jiasy/Documents/sourceFrame/excelWorkFlow/excel/../test/res/pngs</v>
      </c>
      <c r="F29" s="1" t="s">
        <v>36</v>
      </c>
    </row>
    <row r="30" spans="1:6" ht="16" thickBot="1">
      <c r="B30" s="21" t="s">
        <v>8</v>
      </c>
      <c r="C30" s="22" t="s">
        <v>16</v>
      </c>
      <c r="D30" s="23" t="str">
        <f ca="1">C7&amp;"/pngToPlist/plistPng"</f>
        <v>/Users/jiasy/Documents/sourceFrame/excelWorkFlow/excel/../temp/pngToPlist/plistPng</v>
      </c>
      <c r="F30" s="1" t="s">
        <v>37</v>
      </c>
    </row>
    <row r="31" spans="1:6" ht="16" thickBot="1"/>
    <row r="32" spans="1:6" ht="18" thickBot="1">
      <c r="A32" s="14" t="s">
        <v>3</v>
      </c>
      <c r="B32" s="26" t="s">
        <v>2</v>
      </c>
      <c r="C32" s="42" t="s">
        <v>34</v>
      </c>
      <c r="D32" s="43"/>
    </row>
    <row r="33" spans="1:6" ht="18" thickBot="1">
      <c r="A33" s="4" t="s">
        <v>10</v>
      </c>
      <c r="B33" s="27" t="s">
        <v>0</v>
      </c>
      <c r="C33" s="36" t="str">
        <f ca="1">C8&amp;"/plistPng/PlistToPng.py"</f>
        <v>/Users/jiasy/Documents/sourceFrame/excelWorkFlow/excel/../pythonCode/ClientTools/plistPng/PlistToPng.py</v>
      </c>
      <c r="D33" s="37"/>
    </row>
    <row r="34" spans="1:6" ht="16" thickBot="1">
      <c r="B34" s="19" t="s">
        <v>7</v>
      </c>
      <c r="C34" s="20" t="s">
        <v>17</v>
      </c>
      <c r="D34" s="24" t="str">
        <f ca="1">C7&amp;"/pngToPlist"</f>
        <v>/Users/jiasy/Documents/sourceFrame/excelWorkFlow/excel/../temp/pngToPlist</v>
      </c>
      <c r="F34" s="1" t="s">
        <v>38</v>
      </c>
    </row>
    <row r="35" spans="1:6" ht="16" thickBot="1">
      <c r="B35" s="21" t="s">
        <v>8</v>
      </c>
      <c r="C35" s="22" t="s">
        <v>16</v>
      </c>
      <c r="D35" s="24" t="str">
        <f ca="1">C7&amp;"/PlistToPng"</f>
        <v>/Users/jiasy/Documents/sourceFrame/excelWorkFlow/excel/../temp/PlistToPng</v>
      </c>
      <c r="F35" s="1" t="s">
        <v>39</v>
      </c>
    </row>
  </sheetData>
  <mergeCells count="20">
    <mergeCell ref="C33:D33"/>
    <mergeCell ref="C12:D12"/>
    <mergeCell ref="C15:D15"/>
    <mergeCell ref="C27:D27"/>
    <mergeCell ref="C28:D28"/>
    <mergeCell ref="C20:D20"/>
    <mergeCell ref="C21:D21"/>
    <mergeCell ref="C13:D13"/>
    <mergeCell ref="C14:D14"/>
    <mergeCell ref="C32:D32"/>
    <mergeCell ref="C16:D16"/>
    <mergeCell ref="C17:D17"/>
    <mergeCell ref="C10:D10"/>
    <mergeCell ref="C5:D5"/>
    <mergeCell ref="C4:D4"/>
    <mergeCell ref="C7:D7"/>
    <mergeCell ref="C6:D6"/>
    <mergeCell ref="C8:D8"/>
    <mergeCell ref="C11:D11"/>
    <mergeCell ref="C9:D9"/>
  </mergeCells>
  <phoneticPr fontId="3" type="noConversion"/>
  <dataValidations count="4">
    <dataValidation type="list" allowBlank="1" showInputMessage="1" showErrorMessage="1" sqref="C2">
      <formula1>J2:J4</formula1>
    </dataValidation>
    <dataValidation type="list" allowBlank="1" showInputMessage="1" showErrorMessage="1" sqref="A33 A28">
      <formula1>$J$2:$J$4</formula1>
    </dataValidation>
    <dataValidation type="list" allowBlank="1" showInputMessage="1" showErrorMessage="1" sqref="D24">
      <formula1>$K$2:$K$3</formula1>
    </dataValidation>
    <dataValidation type="list" allowBlank="1" showInputMessage="1" showErrorMessage="1" sqref="A21">
      <formula1>$J$2:$J$3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2018-03-08T16:03:04Z</dcterms:modified>
</cp:coreProperties>
</file>