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code/"/>
    </mc:Choice>
  </mc:AlternateContent>
  <bookViews>
    <workbookView xWindow="0" yWindow="460" windowWidth="38400" windowHeight="23540"/>
  </bookViews>
  <sheets>
    <sheet name="pngTest" sheetId="1" r:id="rId1"/>
  </sheets>
  <definedNames>
    <definedName name="_xlnm._FilterDatabase" localSheetId="0" hidden="1">pngTest!$A$20:$F$29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 s="1"/>
  <c r="C9" i="1" l="1"/>
  <c r="C10" i="1"/>
  <c r="C21" i="1" s="1"/>
  <c r="C7" i="1"/>
  <c r="C8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<sst xmlns="http://schemas.openxmlformats.org/spreadsheetml/2006/main" count="45" uniqueCount="43">
  <si>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</si>
  <si>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</si>
  <si>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</si>
  <si>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</si>
  <si>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</si>
  <si>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</si>
  <si>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</si>
  <si>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</si>
  <si>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</si>
  <si>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</si>
  <si>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</si>
  <si>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</si>
  <si>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</si>
  <si>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</si>
  <si>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</si>
  <si>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</si>
  <si>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</si>
  <si>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</si>
  <si>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</si>
  <si>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</si>
  <si>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</si>
  <si>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</si>
  <si>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</si>
  <si>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</si>
  <si>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</si>
  <si>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</si>
  <si>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</si>
  <si>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代码所在文件夹路径</t>
    <rPh sb="0" eb="2">
      <t>dai'ma</t>
    </rPh>
    <phoneticPr fontId="3" type="noConversion"/>
  </si>
  <si>
    <t>targetFolderPath</t>
  </si>
  <si>
    <t>filterLogs</t>
  </si>
  <si>
    <t>需要过滤掉的Log</t>
  </si>
  <si>
    <t>那些文件过滤</t>
    <rPh sb="0" eb="2">
      <t>na'xie</t>
    </rPh>
    <phoneticPr fontId="3" type="noConversion"/>
  </si>
  <si>
    <t>filterFiles</t>
    <phoneticPr fontId="3" type="noConversion"/>
  </si>
  <si>
    <t>lua文件解析，代码进出添加输出</t>
    <rPh sb="0" eb="1">
      <t>li'yonggei'dingjing'xiangchuang'jianrong'qiying'sheduan'kou</t>
    </rPh>
    <phoneticPr fontId="3" type="noConversion"/>
  </si>
  <si>
    <t>regFilters</t>
    <phoneticPr fontId="3" type="noConversion"/>
  </si>
  <si>
    <t>满足正则表达式进行注释，括号为注释部分</t>
    <rPh sb="0" eb="519">
      <t>na'xie</t>
    </rPh>
    <phoneticPr fontId="3" type="noConversion"/>
  </si>
  <si>
    <t>你的代码所在文件夹</t>
    <rPh sb="0" eb="1">
      <t>ni'de</t>
    </rPh>
    <phoneticPr fontId="3" type="noConversion"/>
  </si>
  <si>
    <t>要过滤的方法名</t>
    <rPh sb="0" eb="75">
      <t>yao'go</t>
    </rPh>
    <phoneticPr fontId="3" type="noConversion"/>
  </si>
  <si>
    <t>相对路径.lua</t>
    <rPh sb="0" eb="183">
      <t>mu'lu</t>
    </rPh>
    <phoneticPr fontId="3" type="noConversion"/>
  </si>
  <si>
    <t>相对路径.lua</t>
    <phoneticPr fontId="3" type="noConversion"/>
  </si>
  <si>
    <t>^\s+(替换部分)</t>
    <rPh sb="0" eb="1">
      <t>ti'huan</t>
    </rPh>
    <phoneticPr fontId="3" type="noConversion"/>
  </si>
  <si>
    <t>相对路径2.lua</t>
    <rPh sb="0" eb="1">
      <t>mu'lu</t>
    </rPh>
    <phoneticPr fontId="3" type="noConversion"/>
  </si>
  <si>
    <t>相对路径1.lua</t>
    <rPh sb="0" eb="1">
      <t>mu'lu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</si>
</sst>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  <font>
      <sz val="12"/>
      <color indexed="8"/>
      <name val="Helvetica"/>
      <family val="2"/>
    </font>
    <font>
      <sz val="10"/>
      <color rgb="FF000000"/>
      <name val="兰亭黑-简 特黑"/>
      <charset val="134"/>
    </font>
    <font>
      <sz val="9"/>
      <color rgb="FFFF000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9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12" fillId="5" borderId="1" xfId="1133" quotePrefix="1" applyNumberFormat="1" applyFont="1" applyFill="1" applyBorder="1" applyAlignment="1">
      <alignment vertical="center" wrapText="1"/>
    </xf>
    <xf numFmtId="0" fontId="13" fillId="0" borderId="0" xfId="0" applyFont="1" applyAlignment="1"/>
    <xf numFmtId="0" fontId="11" fillId="0" borderId="0" xfId="1133" quotePrefix="1" applyFont="1" applyAlignment="1"/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8" borderId="9" xfId="0" applyFont="1" applyFill="1" applyBorder="1" applyAlignment="1">
      <alignment horizontal="left"/>
    </xf>
    <xf numFmtId="0" fontId="14" fillId="0" borderId="0" xfId="0" applyFont="1" applyAlignment="1">
      <alignment vertical="top"/>
    </xf>
    <xf numFmtId="0" fontId="12" fillId="4" borderId="1" xfId="1133" applyNumberFormat="1" applyFont="1" applyFill="1" applyBorder="1" applyAlignment="1">
      <alignment horizontal="center" vertical="center" wrapText="1"/>
    </xf>
    <xf numFmtId="0" fontId="15" fillId="6" borderId="1" xfId="1133" quotePrefix="1" applyNumberFormat="1" applyFont="1" applyFill="1" applyBorder="1" applyAlignment="1">
      <alignment vertical="center" wrapText="1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3.625" style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22</v>
      </c>
      <c r="K1" s="1" t="s">
        <v>23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9" t="str">
        <f ca="1">REPLACE(CELL("filename"),FIND("[",CELL("filename"))-1,99,)</f>
        <v>/Users/jiasy/Documents/sourceFrame/pyWorkFlow/excel/code</v>
      </c>
      <c r="D4" s="40"/>
      <c r="E4" s="3"/>
    </row>
    <row r="5" spans="2:11" ht="15">
      <c r="B5" s="10" t="s">
        <v>10</v>
      </c>
      <c r="C5" s="31" t="str">
        <f ca="1">C4&amp;"/../../pythonCode/base/ExcelWorkFlow.py"</f>
        <v>/Users/jiasy/Documents/sourceFrame/pyWorkFlow/excel/code/../../pythonCode/base/ExcelWorkFlow.py</v>
      </c>
      <c r="D5" s="31"/>
      <c r="E5" s="3"/>
    </row>
    <row r="6" spans="2:11" ht="15">
      <c r="B6" s="10" t="s">
        <v>14</v>
      </c>
      <c r="C6" s="31" t="str">
        <f ca="1">C4&amp;"/../../test"</f>
        <v>/Users/jiasy/Documents/sourceFrame/pyWorkFlow/excel/code/../../test</v>
      </c>
      <c r="D6" s="45"/>
      <c r="E6" s="3"/>
    </row>
    <row r="7" spans="2:11" ht="15">
      <c r="B7" s="10" t="s">
        <v>11</v>
      </c>
      <c r="C7" s="31" t="str">
        <f ca="1">C4&amp;"/../../temp"</f>
        <v>/Users/jiasy/Documents/sourceFrame/pyWorkFlow/excel/code/../../temp</v>
      </c>
      <c r="D7" s="32"/>
      <c r="E7" s="3"/>
    </row>
    <row r="8" spans="2:11" ht="15">
      <c r="B8" s="10" t="s">
        <v>15</v>
      </c>
      <c r="C8" s="31" t="str">
        <f ca="1">C4&amp;"/../../pythonCode/ClientTools"</f>
        <v>/Users/jiasy/Documents/sourceFrame/pyWorkFlow/excel/code/../../pythonCode/ClientTools</v>
      </c>
      <c r="D8" s="32"/>
      <c r="E8" s="3"/>
    </row>
    <row r="9" spans="2:11" ht="15">
      <c r="B9" s="10" t="s">
        <v>16</v>
      </c>
      <c r="C9" s="31" t="str">
        <f ca="1">C4&amp;"/../../pythonCode/ServerTools"</f>
        <v>/Users/jiasy/Documents/sourceFrame/pyWorkFlow/excel/code/../../pythonCode/ServerTools</v>
      </c>
      <c r="D9" s="32"/>
      <c r="E9" s="3"/>
    </row>
    <row r="10" spans="2:11" ht="15">
      <c r="B10" s="10" t="s">
        <v>17</v>
      </c>
      <c r="C10" s="31" t="str">
        <f ca="1">C4&amp;"/../../pythonCode/CommonTools"</f>
        <v>/Users/jiasy/Documents/sourceFrame/pyWorkFlow/excel/code/../../pythonCode/CommonTools</v>
      </c>
      <c r="D10" s="32"/>
      <c r="E10" s="3"/>
    </row>
    <row r="11" spans="2:11" ht="15">
      <c r="B11" s="9" t="s">
        <v>5</v>
      </c>
      <c r="C11" s="29" t="str">
        <f ca="1">MID(CELL("filename"),SEARCH("[",CELL("filename"))+1, SEARCH("]",CELL("filename"))-SEARCH("[",CELL("filename"))-1)</f>
        <v>luaLogTrail.xlsx</v>
      </c>
      <c r="D11" s="30"/>
      <c r="E11" s="3"/>
    </row>
    <row r="12" spans="2:11" ht="15">
      <c r="B12" s="9" t="s">
        <v>6</v>
      </c>
      <c r="C12" s="29" t="str">
        <f ca="1">MID(CELL("filename"),SEARCH("[",CELL("filename"))+1, SEARCH(".xlsx",CELL("filename"))-SEARCH("[",CELL("filename"))-1)</f>
        <v>luaLogTrail</v>
      </c>
      <c r="D12" s="30"/>
      <c r="E12" s="3"/>
    </row>
    <row r="13" spans="2:11" ht="15">
      <c r="B13" s="9" t="s">
        <v>7</v>
      </c>
      <c r="C13" s="39" t="str">
        <f ca="1">RIGHT(CELL("filename"),LEN(CELL("filename"))-FIND("]",CELL("filename")))</f>
        <v>pngTest</v>
      </c>
      <c r="D13" s="40"/>
      <c r="E13" s="3"/>
    </row>
    <row r="14" spans="2:11" ht="15">
      <c r="B14" s="9" t="s">
        <v>8</v>
      </c>
      <c r="C14" s="41" t="str">
        <f ca="1">C4&amp;"/"&amp;C11</f>
        <v>/Users/jiasy/Documents/sourceFrame/pyWorkFlow/excel/code/luaLogTrail.xlsx</v>
      </c>
      <c r="D14" s="42"/>
      <c r="E14" s="3"/>
    </row>
    <row r="15" spans="2:11" ht="15">
      <c r="B15" s="11" t="s">
        <v>18</v>
      </c>
      <c r="C15" s="33" t="s">
        <v>20</v>
      </c>
      <c r="D15" s="34"/>
      <c r="E15" s="3"/>
    </row>
    <row r="16" spans="2:11" ht="15">
      <c r="B16" s="11" t="s">
        <v>19</v>
      </c>
      <c r="C16" s="33" t="s">
        <v>21</v>
      </c>
      <c r="D16" s="34"/>
      <c r="E16" s="3"/>
    </row>
    <row r="17" spans="1:7" ht="15">
      <c r="B17" s="12" t="s">
        <v>9</v>
      </c>
      <c r="C17" s="43" t="str">
        <f ca="1">"python "&amp;C5&amp;" -e "&amp;C14</f>
        <v>python /Users/jiasy/Documents/sourceFrame/pyWorkFlow/excel/code/../../pythonCode/base/ExcelWorkFlow.py -e /Users/jiasy/Documents/sourceFrame/pyWorkFlow/excel/code/luaLogTrail.xlsx</v>
      </c>
      <c r="D17" s="44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24</v>
      </c>
      <c r="B20" s="17" t="s">
        <v>25</v>
      </c>
      <c r="C20" s="35" t="s">
        <v>33</v>
      </c>
      <c r="D20" s="36"/>
      <c r="E20" s="18"/>
      <c r="F20" s="19"/>
    </row>
    <row r="21" spans="1:7" ht="22" thickBot="1">
      <c r="A21" s="20" t="s">
        <v>3</v>
      </c>
      <c r="B21" s="21" t="s">
        <v>26</v>
      </c>
      <c r="C21" s="37" t="str">
        <f ca="1">C10&amp;"/Code/luaLogTrail.py"</f>
        <v>/Users/jiasy/Documents/sourceFrame/pyWorkFlow/excel/code/../../pythonCode/CommonTools/Code/luaLogTrail.py</v>
      </c>
      <c r="D21" s="38"/>
      <c r="E21" s="18"/>
      <c r="F21" s="19"/>
    </row>
    <row r="22" spans="1:7" ht="25" customHeight="1" thickBot="1">
      <c r="A22" s="24"/>
      <c r="B22" s="22" t="s">
        <v>27</v>
      </c>
      <c r="C22" s="23" t="s">
        <v>28</v>
      </c>
      <c r="D22" s="48" t="s">
        <v>36</v>
      </c>
      <c r="E22" s="27"/>
      <c r="F22" s="28"/>
    </row>
    <row r="23" spans="1:7" ht="25" customHeight="1" thickBot="1">
      <c r="A23" s="24"/>
      <c r="B23" s="22" t="s">
        <v>30</v>
      </c>
      <c r="C23" s="23" t="s">
        <v>29</v>
      </c>
      <c r="D23" s="25" t="s">
        <v>42</v>
      </c>
      <c r="E23" s="18"/>
      <c r="F23" s="19"/>
    </row>
    <row r="24" spans="1:7" ht="25" customHeight="1" thickBot="1">
      <c r="C24" s="1"/>
      <c r="D24" s="26" t="s">
        <v>37</v>
      </c>
    </row>
    <row r="25" spans="1:7" ht="25" customHeight="1" thickBot="1">
      <c r="C25" s="1"/>
      <c r="D25" s="25" t="s">
        <v>41</v>
      </c>
    </row>
    <row r="26" spans="1:7" ht="25" customHeight="1" thickBot="1">
      <c r="C26" s="1"/>
      <c r="D26" s="26" t="s">
        <v>37</v>
      </c>
    </row>
    <row r="27" spans="1:7" ht="25" customHeight="1" thickBot="1">
      <c r="B27" s="22" t="s">
        <v>31</v>
      </c>
      <c r="C27" s="23" t="s">
        <v>32</v>
      </c>
      <c r="D27" s="25" t="s">
        <v>38</v>
      </c>
    </row>
    <row r="28" spans="1:7" ht="25" customHeight="1" thickBot="1">
      <c r="D28" s="25" t="s">
        <v>39</v>
      </c>
    </row>
    <row r="29" spans="1:7" ht="25" customHeight="1" thickBot="1">
      <c r="B29" s="47" t="s">
        <v>35</v>
      </c>
      <c r="C29" s="23" t="s">
        <v>34</v>
      </c>
      <c r="D29" s="25" t="s">
        <v>40</v>
      </c>
      <c r="E29" s="46"/>
    </row>
    <row r="30" spans="1:7" ht="25" customHeight="1">
      <c r="E30" s="46"/>
    </row>
    <row r="31" spans="1:7" ht="25" customHeight="1">
      <c r="E31" s="46"/>
    </row>
  </sheetData>
  <mergeCells count="16">
    <mergeCell ref="C5:D5"/>
    <mergeCell ref="C4:D4"/>
    <mergeCell ref="C7:D7"/>
    <mergeCell ref="C6:D6"/>
    <mergeCell ref="C8:D8"/>
    <mergeCell ref="C20:D20"/>
    <mergeCell ref="C21:D21"/>
    <mergeCell ref="C13:D13"/>
    <mergeCell ref="C14:D14"/>
    <mergeCell ref="C16:D16"/>
    <mergeCell ref="C17:D17"/>
    <mergeCell ref="C11:D11"/>
    <mergeCell ref="C9:D9"/>
    <mergeCell ref="C10:D10"/>
    <mergeCell ref="C12:D12"/>
    <mergeCell ref="C15:D15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2018-03-28T02:04:26Z</dcterms:modified>
</cp:coreProperties>
</file>