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dockerContainer/"/>
    </mc:Choice>
  </mc:AlternateContent>
  <bookViews>
    <workbookView xWindow="0" yWindow="460" windowWidth="38400" windowHeight="23540"/>
  </bookViews>
  <sheets>
    <sheet name="pngTest" sheetId="1" r:id="rId1"/>
  </sheets>
  <definedNames>
    <definedName name="_xlnm._FilterDatabase" localSheetId="0" hidden="1">pngTest!#REF!</definedName>
  </definedName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7" i="1"/>
  <c r="C8" i="1"/>
  <c r="C5" i="1"/>
  <c r="C6" i="1"/>
  <c r="C11" i="1"/>
  <c r="C14" i="1" s="1"/>
  <c r="C17" i="1" s="1"/>
  <c r="C13" i="1"/>
  <c r="C12" i="1"/>
  <c r="C104" i="1" l="1"/>
  <c r="C78" i="1"/>
  <c r="C92" i="1"/>
  <c r="C48" i="1"/>
  <c r="C60" i="1"/>
  <c r="C21" i="1"/>
  <c r="C33" i="1"/>
</calcChain>
</file>

<file path=xl/sharedStrings.xml><?xml version="1.0" encoding="utf-8"?>
<sst xmlns="http://schemas.openxmlformats.org/spreadsheetml/2006/main" count="241" uniqueCount="113">
  <si>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</si>
  <si>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</si>
  <si>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</si>
  <si>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</si>
  <si>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</si>
  <si>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</si>
  <si>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</si>
  <si>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</si>
  <si>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</si>
  <si>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</si>
  <si>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</si>
  <si>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</si>
  <si>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</si>
  <si>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</si>
  <si>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</si>
  <si>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</si>
  <si>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</si>
  <si>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</si>
  <si>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全局参数1</t>
    <rPh sb="0" eb="1">
      <t>zhi'xingjiao'ben</t>
    </rPh>
    <phoneticPr fontId="3" type="noConversion"/>
  </si>
  <si>
    <t>全局参数2</t>
    <rPh sb="0" eb="2">
      <t>quan'ju</t>
    </rPh>
    <phoneticPr fontId="3" type="noConversion"/>
  </si>
  <si>
    <t>本地的工程路径，或者其他的全局参数</t>
    <rPh sb="0" eb="17">
      <t>gong'cheng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</si>
  <si>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</si>
  <si>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</si>
  <si>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</si>
  <si>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</si>
  <si>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</si>
  <si>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</si>
  <si>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</si>
  <si>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</si>
  <si>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</si>
  <si>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镜像名:版本号</t>
    <rPh sb="0" eb="1">
      <t>jing'xiang</t>
    </rPh>
    <rPh sb="2" eb="3">
      <t>ming</t>
    </rPh>
    <rPh sb="4" eb="5">
      <t>ban'ben</t>
    </rPh>
    <rPh sb="6" eb="7">
      <t>hao</t>
    </rPh>
    <phoneticPr fontId="3" type="noConversion"/>
  </si>
  <si>
    <t>imageNameAndVersion</t>
    <phoneticPr fontId="13" type="noConversion"/>
  </si>
  <si>
    <t>镜像名称</t>
    <rPh sb="0" eb="4">
      <t>shi'yong</t>
    </rPh>
    <phoneticPr fontId="13" type="noConversion"/>
  </si>
  <si>
    <t>nodejs:v1</t>
    <phoneticPr fontId="13" type="noConversion"/>
  </si>
  <si>
    <t>容器名</t>
    <rPh sb="0" eb="1">
      <t>rogn'qi</t>
    </rPh>
    <rPh sb="2" eb="3">
      <t>mign</t>
    </rPh>
    <phoneticPr fontId="3" type="noConversion"/>
  </si>
  <si>
    <t>容器名称</t>
    <rPh sb="0" eb="1">
      <t>rong'qi</t>
    </rPh>
    <phoneticPr fontId="13" type="noConversion"/>
  </si>
  <si>
    <t>nodeTest</t>
    <phoneticPr fontId="13" type="noConversion"/>
  </si>
  <si>
    <t>主机容器名</t>
    <rPh sb="0" eb="1">
      <t>wen'jian'jiaying'she</t>
    </rPh>
    <phoneticPr fontId="3" type="noConversion"/>
  </si>
  <si>
    <t>hostname</t>
  </si>
  <si>
    <t>volume</t>
  </si>
  <si>
    <t>publish</t>
  </si>
  <si>
    <t>环境变量[数组]</t>
    <rPh sb="0" eb="1">
      <t>wen'jian'jiaying'she</t>
    </rPh>
    <phoneticPr fontId="3" type="noConversion"/>
  </si>
  <si>
    <t>共享文件夹设置[数组]</t>
    <rPh sb="0" eb="1">
      <t>wen'jian'jiaying'she</t>
    </rPh>
    <phoneticPr fontId="3" type="noConversion"/>
  </si>
  <si>
    <t>端口映射列表[数组]</t>
    <rPh sb="0" eb="1">
      <t>duan'kou</t>
    </rPh>
    <rPh sb="2" eb="3">
      <t>ying'she</t>
    </rPh>
    <phoneticPr fontId="3" type="noConversion"/>
  </si>
  <si>
    <t>重启模式</t>
    <rPh sb="0" eb="1">
      <t>wen'jian'jiaying'she</t>
    </rPh>
    <phoneticPr fontId="3" type="noConversion"/>
  </si>
  <si>
    <t>restart</t>
  </si>
  <si>
    <t>restart</t>
    <phoneticPr fontId="13" type="noConversion"/>
  </si>
  <si>
    <t>名称:版本</t>
    <rPh sb="0" eb="5">
      <t>min'bheng</t>
    </rPh>
    <phoneticPr fontId="13" type="noConversion"/>
  </si>
  <si>
    <t>link</t>
    <phoneticPr fontId="13" type="noConversion"/>
  </si>
  <si>
    <t>链接容器[数组]</t>
    <rPh sb="0" eb="1">
      <t>wen'jian'jiaying'she</t>
    </rPh>
    <phoneticPr fontId="3" type="noConversion"/>
  </si>
  <si>
    <t>off</t>
  </si>
  <si>
    <t>运行容器设置模板，注意左侧Stage1下面的off，这样使得它不会被执行</t>
    <rPh sb="0" eb="1">
      <t>li'yonggei'dingjing'xiangchuang'jianrong'qiying'sheduan'kou</t>
    </rPh>
    <phoneticPr fontId="3" type="noConversion"/>
  </si>
  <si>
    <t>宿主机路径1 : 容器路径1</t>
    <phoneticPr fontId="3" type="noConversion"/>
  </si>
  <si>
    <t>宿主机端口1 : 容器端口1</t>
    <phoneticPr fontId="13" type="noConversion"/>
  </si>
  <si>
    <t>容器名 : 关联键</t>
    <rPh sb="0" eb="1">
      <t>rong'qi</t>
    </rPh>
    <phoneticPr fontId="3" type="noConversion"/>
  </si>
  <si>
    <t xml:space="preserve">其他容器名 </t>
    <rPh sb="0" eb="1">
      <t>qi'ta</t>
    </rPh>
    <phoneticPr fontId="3" type="noConversion"/>
  </si>
  <si>
    <t>是否有宿主机权限</t>
    <rPh sb="0" eb="2">
      <t>shi'fou</t>
    </rPh>
    <phoneticPr fontId="3" type="noConversion"/>
  </si>
  <si>
    <t>privileged</t>
    <phoneticPr fontId="3" type="noConversion"/>
  </si>
  <si>
    <t>always / on-failure:10 /不填写</t>
    <rPh sb="0" eb="3">
      <t>bu'tian'xie</t>
    </rPh>
    <phoneticPr fontId="3" type="noConversion"/>
  </si>
  <si>
    <t>true/false / 可以不填写</t>
    <rPh sb="0" eb="2">
      <t>ke'yi</t>
    </rPh>
    <phoneticPr fontId="3" type="noConversion"/>
  </si>
  <si>
    <t>GitLab搭建第一步，sql容器</t>
    <rPh sb="0" eb="1">
      <t>li'yonggei'dingjing'xiangchuang'jianrong'qiying'sheduan'kou</t>
    </rPh>
    <phoneticPr fontId="3" type="noConversion"/>
  </si>
  <si>
    <t xml:space="preserve">gitlab-postgresql </t>
    <rPh sb="0" eb="1">
      <t>rong'qi</t>
    </rPh>
    <phoneticPr fontId="13" type="noConversion"/>
  </si>
  <si>
    <t>sameersbn/postgresql:9.6-2</t>
  </si>
  <si>
    <t>sameersbn/postgresql:9.6-2</t>
    <rPh sb="0" eb="4">
      <t>shi'yong</t>
    </rPh>
    <phoneticPr fontId="13" type="noConversion"/>
  </si>
  <si>
    <t>/srv/docker/gitlab/postgresql:/var/lib/postgresql</t>
    <phoneticPr fontId="3" type="noConversion"/>
  </si>
  <si>
    <t>env</t>
    <phoneticPr fontId="3" type="noConversion"/>
  </si>
  <si>
    <t>两边双引号有程序添加，这里就写值</t>
    <rPh sb="0" eb="16">
      <t>yin'hao</t>
    </rPh>
    <phoneticPr fontId="3" type="noConversion"/>
  </si>
  <si>
    <t>DB_NAME=gitlabhq_production</t>
  </si>
  <si>
    <t>DB_USER=gitlab</t>
  </si>
  <si>
    <t>DB_PASS=password</t>
  </si>
  <si>
    <t>DB_EXTENSION=pg_trgm</t>
  </si>
  <si>
    <t>Stage2</t>
    <phoneticPr fontId="3" type="noConversion"/>
  </si>
  <si>
    <t>gitlab-redis</t>
  </si>
  <si>
    <t>sameersbn/redis:latest</t>
  </si>
  <si>
    <t>/srv/docker/gitlab/redis:/var/lib/redis</t>
  </si>
  <si>
    <t>GitLab搭建第二步，redis容器</t>
    <rPh sb="0" eb="1">
      <t>li'yonggei'dingjing'xiangchuang'jianrong'qiying'sheduan'kou</t>
    </rPh>
    <phoneticPr fontId="3" type="noConversion"/>
  </si>
  <si>
    <t>GitLab搭建第三步，gitlab</t>
    <rPh sb="0" eb="1">
      <t>li'yonggei'dingjing'xiangchuang'jianrong'qiying'sheduan'kou</t>
    </rPh>
    <phoneticPr fontId="3" type="noConversion"/>
  </si>
  <si>
    <t>gitlab</t>
  </si>
  <si>
    <t>sameersbn/gitlab:10.6.1</t>
  </si>
  <si>
    <t>gitlab-postgresql:postgresql</t>
  </si>
  <si>
    <t>gitlab-redis:redisio</t>
  </si>
  <si>
    <t>10022:22</t>
  </si>
  <si>
    <t>10080:80</t>
  </si>
  <si>
    <t>GITLAB_PORT=10080</t>
  </si>
  <si>
    <t>GITLAB_SSH_PORT=10022</t>
  </si>
  <si>
    <t>GITLAB_SECRETS_DB_KEY_BASE=long-and-random-alpha-numeric-string</t>
  </si>
  <si>
    <t>GITLAB_SECRETS_SECRET_KEY_BASE=long-and-random-alpha-numeric-string</t>
  </si>
  <si>
    <t>GITLAB_SECRETS_OTP_KEY_BASE=long-and-random-alpha-numeric-string</t>
  </si>
  <si>
    <t xml:space="preserve">/srv/docker/gitlab/gitlab:/home/git/data </t>
  </si>
  <si>
    <t>Stage3</t>
    <phoneticPr fontId="3" type="noConversion"/>
  </si>
  <si>
    <t>最好先下载镜像，否则会比较慢</t>
    <rPh sb="0" eb="14">
      <t>dai'mai</t>
    </rPh>
    <phoneticPr fontId="3" type="noConversion"/>
  </si>
  <si>
    <t>name</t>
    <phoneticPr fontId="3" type="noConversion"/>
  </si>
  <si>
    <t>Stage4</t>
    <phoneticPr fontId="3" type="noConversion"/>
  </si>
  <si>
    <t>Redmine搭建第一步，SQL</t>
    <rPh sb="0" eb="1">
      <t>li'yonggei'dingjing'xiangchuang'jianrong'qiying'sheduan'kou</t>
    </rPh>
    <phoneticPr fontId="3" type="noConversion"/>
  </si>
  <si>
    <t>postgresql-redmine</t>
  </si>
  <si>
    <t>DB_NAME=redmine_production</t>
  </si>
  <si>
    <t>DB_USER=redmine</t>
  </si>
  <si>
    <t>/srv/docker/redmine/postgresql:/var/lib/postgresql</t>
  </si>
  <si>
    <t>Stage5</t>
    <phoneticPr fontId="3" type="noConversion"/>
  </si>
  <si>
    <t>sameersbn/redmine:3.4.4-2</t>
  </si>
  <si>
    <t>REDMINE_PORT=10083</t>
  </si>
  <si>
    <t>10083:80</t>
  </si>
  <si>
    <t xml:space="preserve">postgresql-redmine:postgresql </t>
  </si>
  <si>
    <t>redmine</t>
  </si>
  <si>
    <t>Redmine搭建第二步，Redmine</t>
    <rPh sb="0" eb="1">
      <t>li'yonggei'dingjing'xiangchuang'jianrong'qiying'sheduan'kou</t>
    </rPh>
    <phoneticPr fontId="3" type="noConversion"/>
  </si>
  <si>
    <t>Stage6</t>
    <phoneticPr fontId="3" type="noConversion"/>
  </si>
  <si>
    <t>Jenkins</t>
    <rPh sb="0" eb="1">
      <t>li'yonggei'dingjing'xiangchuang'jianrong'qiying'sheduan'kou</t>
    </rPh>
    <phoneticPr fontId="3" type="noConversion"/>
  </si>
  <si>
    <t>jenkins</t>
  </si>
  <si>
    <t>true</t>
    <phoneticPr fontId="3" type="noConversion"/>
  </si>
  <si>
    <t xml:space="preserve">8080:8080 </t>
  </si>
  <si>
    <t>50000:50000</t>
  </si>
  <si>
    <t>/srv/docker/redmine/redmine:/home/redmine/data</t>
    <phoneticPr fontId="3" type="noConversion"/>
  </si>
  <si>
    <t>/srv/docker/jenkins:/var/jenkins_home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</si>
</sst>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  <font>
      <sz val="9"/>
      <name val="宋体"/>
      <family val="2"/>
      <charset val="134"/>
      <scheme val="minor"/>
    </font>
    <font>
      <sz val="9"/>
      <color rgb="FFFF0000"/>
      <name val="兰亭黑-简 中黑"/>
      <charset val="134"/>
    </font>
    <font>
      <sz val="10"/>
      <color rgb="FFFF0000"/>
      <name val="兰亭黑-简 特黑"/>
      <charset val="134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52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5" fillId="0" borderId="0" xfId="1133" applyFont="1" applyAlignment="1"/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49" fontId="14" fillId="6" borderId="1" xfId="1133" applyNumberFormat="1" applyFont="1" applyFill="1" applyBorder="1" applyAlignment="1">
      <alignment vertical="center" wrapText="1"/>
    </xf>
    <xf numFmtId="0" fontId="5" fillId="0" borderId="0" xfId="1133" applyNumberFormat="1" applyFont="1" applyAlignment="1">
      <alignment vertical="top" wrapText="1"/>
    </xf>
    <xf numFmtId="49" fontId="14" fillId="6" borderId="1" xfId="1133" quotePrefix="1" applyNumberFormat="1" applyFont="1" applyFill="1" applyBorder="1" applyAlignment="1">
      <alignment vertical="center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5" fillId="0" borderId="0" xfId="0" applyNumberFormat="1" applyFont="1" applyAlignment="1">
      <alignment vertical="top"/>
    </xf>
    <xf numFmtId="0" fontId="14" fillId="6" borderId="1" xfId="1133" quotePrefix="1" applyNumberFormat="1" applyFont="1" applyFill="1" applyBorder="1" applyAlignment="1">
      <alignment vertical="center" wrapText="1"/>
    </xf>
    <xf numFmtId="0" fontId="15" fillId="20" borderId="0" xfId="0" applyFont="1" applyFill="1" applyAlignment="1"/>
    <xf numFmtId="0" fontId="15" fillId="20" borderId="0" xfId="0" applyNumberFormat="1" applyFont="1" applyFill="1" applyAlignment="1">
      <alignment vertical="top" wrapText="1"/>
    </xf>
    <xf numFmtId="0" fontId="5" fillId="20" borderId="0" xfId="0" applyFont="1" applyFill="1" applyAlignment="1"/>
    <xf numFmtId="0" fontId="5" fillId="20" borderId="0" xfId="0" applyNumberFormat="1" applyFont="1" applyFill="1" applyAlignment="1">
      <alignment vertical="top" wrapText="1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8" borderId="9" xfId="0" applyFont="1" applyFill="1" applyBorder="1" applyAlignment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showGridLines="0" tabSelected="1" workbookViewId="0"/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73.2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25</v>
      </c>
      <c r="K1" s="1" t="s">
        <v>26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43" t="str">
        <f ca="1">REPLACE(CELL("filename"),FIND("[",CELL("filename"))-1,99,)</f>
        <v>/Users/jiasy/Documents/sourceFrame/pyWorkFlow/excel/dockerContainer</v>
      </c>
      <c r="D4" s="44"/>
      <c r="E4" s="3"/>
      <c r="F4" s="1" t="s">
        <v>23</v>
      </c>
    </row>
    <row r="5" spans="2:11" ht="15">
      <c r="B5" s="10" t="s">
        <v>10</v>
      </c>
      <c r="C5" s="41" t="str">
        <f ca="1">C4&amp;"/../../pythonCode/base/ExcelWorkFlow.py"</f>
        <v>/Users/jiasy/Documents/sourceFrame/pyWorkFlow/excel/dockerContainer/../../pythonCode/base/ExcelWorkFlow.py</v>
      </c>
      <c r="D5" s="41"/>
      <c r="E5" s="3"/>
      <c r="F5" s="1" t="s">
        <v>24</v>
      </c>
    </row>
    <row r="6" spans="2:11" ht="15">
      <c r="B6" s="10" t="s">
        <v>14</v>
      </c>
      <c r="C6" s="41" t="str">
        <f ca="1">C4&amp;"/../../test"</f>
        <v>/Users/jiasy/Documents/sourceFrame/pyWorkFlow/excel/dockerContainer/../../test</v>
      </c>
      <c r="D6" s="45"/>
      <c r="E6" s="3"/>
    </row>
    <row r="7" spans="2:11" ht="15">
      <c r="B7" s="10" t="s">
        <v>11</v>
      </c>
      <c r="C7" s="41" t="str">
        <f ca="1">C4&amp;"/../../temp"</f>
        <v>/Users/jiasy/Documents/sourceFrame/pyWorkFlow/excel/dockerContainer/../../temp</v>
      </c>
      <c r="D7" s="42"/>
      <c r="E7" s="3"/>
    </row>
    <row r="8" spans="2:11" ht="15">
      <c r="B8" s="10" t="s">
        <v>15</v>
      </c>
      <c r="C8" s="41" t="str">
        <f ca="1">C4&amp;"/../../pythonCode/ClientTools"</f>
        <v>/Users/jiasy/Documents/sourceFrame/pyWorkFlow/excel/dockerContainer/../../pythonCode/ClientTools</v>
      </c>
      <c r="D8" s="42"/>
      <c r="E8" s="3"/>
    </row>
    <row r="9" spans="2:11" ht="15">
      <c r="B9" s="10" t="s">
        <v>16</v>
      </c>
      <c r="C9" s="41" t="str">
        <f ca="1">C4&amp;"/../../pythonCode/ServerTools"</f>
        <v>/Users/jiasy/Documents/sourceFrame/pyWorkFlow/excel/dockerContainer/../../pythonCode/ServerTools</v>
      </c>
      <c r="D9" s="42"/>
      <c r="E9" s="3"/>
    </row>
    <row r="10" spans="2:11" ht="15">
      <c r="B10" s="10" t="s">
        <v>17</v>
      </c>
      <c r="C10" s="41" t="str">
        <f ca="1">C4&amp;"/../../pythonCode/CommonTools"</f>
        <v>/Users/jiasy/Documents/sourceFrame/pyWorkFlow/excel/dockerContainer/../../pythonCode/CommonTools</v>
      </c>
      <c r="D10" s="42"/>
      <c r="E10" s="3"/>
    </row>
    <row r="11" spans="2:11" ht="15">
      <c r="B11" s="9" t="s">
        <v>5</v>
      </c>
      <c r="C11" s="39" t="str">
        <f ca="1">MID(CELL("filename"),SEARCH("[",CELL("filename"))+1, SEARCH("]",CELL("filename"))-SEARCH("[",CELL("filename"))-1)</f>
        <v>baseDockerContainer.xlsx</v>
      </c>
      <c r="D11" s="40"/>
      <c r="E11" s="3"/>
    </row>
    <row r="12" spans="2:11" ht="15">
      <c r="B12" s="9" t="s">
        <v>6</v>
      </c>
      <c r="C12" s="39" t="str">
        <f ca="1">MID(CELL("filename"),SEARCH("[",CELL("filename"))+1, SEARCH(".xlsx",CELL("filename"))-SEARCH("[",CELL("filename"))-1)</f>
        <v>baseDockerContainer</v>
      </c>
      <c r="D12" s="40"/>
      <c r="E12" s="3"/>
    </row>
    <row r="13" spans="2:11" ht="15">
      <c r="B13" s="9" t="s">
        <v>7</v>
      </c>
      <c r="C13" s="43" t="str">
        <f ca="1">RIGHT(CELL("filename"),LEN(CELL("filename"))-FIND("]",CELL("filename")))</f>
        <v>pngTest</v>
      </c>
      <c r="D13" s="44"/>
      <c r="E13" s="3"/>
    </row>
    <row r="14" spans="2:11" ht="15">
      <c r="B14" s="9" t="s">
        <v>8</v>
      </c>
      <c r="C14" s="48" t="str">
        <f ca="1">C4&amp;"/"&amp;C11</f>
        <v>/Users/jiasy/Documents/sourceFrame/pyWorkFlow/excel/dockerContainer/baseDockerContainer.xlsx</v>
      </c>
      <c r="D14" s="49"/>
      <c r="E14" s="3"/>
    </row>
    <row r="15" spans="2:11" ht="15">
      <c r="B15" s="11" t="s">
        <v>18</v>
      </c>
      <c r="C15" s="46" t="s">
        <v>20</v>
      </c>
      <c r="D15" s="47"/>
      <c r="E15" s="3"/>
      <c r="F15" s="1" t="s">
        <v>22</v>
      </c>
    </row>
    <row r="16" spans="2:11" ht="15">
      <c r="B16" s="11" t="s">
        <v>19</v>
      </c>
      <c r="C16" s="46" t="s">
        <v>21</v>
      </c>
      <c r="D16" s="47"/>
      <c r="E16" s="3"/>
    </row>
    <row r="17" spans="1:6" ht="15">
      <c r="B17" s="12" t="s">
        <v>9</v>
      </c>
      <c r="C17" s="50" t="str">
        <f ca="1">"python "&amp;C5&amp;" -e "&amp;C14</f>
        <v>python /Users/jiasy/Documents/sourceFrame/pyWorkFlow/excel/dockerContainer/../../pythonCode/base/ExcelWorkFlow.py -e /Users/jiasy/Documents/sourceFrame/pyWorkFlow/excel/dockerContainer/baseDockerContainer.xlsx</v>
      </c>
      <c r="D17" s="51"/>
      <c r="E17" s="3"/>
    </row>
    <row r="18" spans="1:6" ht="15">
      <c r="C18" s="1"/>
      <c r="D18" s="1"/>
      <c r="E18" s="13"/>
    </row>
    <row r="19" spans="1:6" ht="16" thickBot="1">
      <c r="A19" s="13"/>
      <c r="B19" s="13"/>
      <c r="C19" s="13"/>
      <c r="D19" s="13"/>
      <c r="E19" s="13"/>
    </row>
    <row r="20" spans="1:6" ht="25" customHeight="1" thickBot="1">
      <c r="A20" s="16" t="s">
        <v>27</v>
      </c>
      <c r="B20" s="17" t="s">
        <v>28</v>
      </c>
      <c r="C20" s="35" t="s">
        <v>51</v>
      </c>
      <c r="D20" s="36"/>
      <c r="E20" s="18"/>
      <c r="F20" s="19"/>
    </row>
    <row r="21" spans="1:6" ht="25" customHeight="1" thickBot="1">
      <c r="A21" s="20" t="s">
        <v>50</v>
      </c>
      <c r="B21" s="21" t="s">
        <v>29</v>
      </c>
      <c r="C21" s="37" t="str">
        <f ca="1">C9&amp;"/docker/CreateContainer.py"</f>
        <v>/Users/jiasy/Documents/sourceFrame/pyWorkFlow/excel/dockerContainer/../../pythonCode/ServerTools/docker/CreateContainer.py</v>
      </c>
      <c r="D21" s="38"/>
      <c r="E21" s="18"/>
      <c r="F21" s="19"/>
    </row>
    <row r="22" spans="1:6" ht="25" customHeight="1" thickBot="1">
      <c r="A22" s="22"/>
      <c r="B22" s="23" t="s">
        <v>30</v>
      </c>
      <c r="C22" s="24" t="s">
        <v>31</v>
      </c>
      <c r="D22" s="25" t="s">
        <v>32</v>
      </c>
      <c r="E22" s="18" t="s">
        <v>33</v>
      </c>
      <c r="F22" s="19" t="s">
        <v>47</v>
      </c>
    </row>
    <row r="23" spans="1:6" ht="25" customHeight="1" thickBot="1">
      <c r="A23" s="26"/>
      <c r="B23" s="23" t="s">
        <v>34</v>
      </c>
      <c r="C23" s="24" t="s">
        <v>91</v>
      </c>
      <c r="D23" s="27" t="s">
        <v>35</v>
      </c>
      <c r="E23" s="18" t="s">
        <v>36</v>
      </c>
      <c r="F23" s="19"/>
    </row>
    <row r="24" spans="1:6" ht="25" customHeight="1" thickBot="1">
      <c r="B24" s="23" t="s">
        <v>37</v>
      </c>
      <c r="C24" s="24" t="s">
        <v>38</v>
      </c>
      <c r="D24" s="30" t="s">
        <v>55</v>
      </c>
      <c r="E24" s="18"/>
    </row>
    <row r="25" spans="1:6" ht="25" customHeight="1" thickBot="1">
      <c r="B25" s="23" t="s">
        <v>44</v>
      </c>
      <c r="C25" s="24" t="s">
        <v>46</v>
      </c>
      <c r="D25" s="28"/>
      <c r="E25" s="18" t="s">
        <v>58</v>
      </c>
    </row>
    <row r="26" spans="1:6" ht="25" customHeight="1" thickBot="1">
      <c r="B26" s="23" t="s">
        <v>56</v>
      </c>
      <c r="C26" s="24" t="s">
        <v>57</v>
      </c>
      <c r="D26" s="28"/>
      <c r="E26" s="18" t="s">
        <v>59</v>
      </c>
    </row>
    <row r="27" spans="1:6" ht="25" customHeight="1" thickBot="1">
      <c r="B27" s="23" t="s">
        <v>49</v>
      </c>
      <c r="C27" s="24" t="s">
        <v>48</v>
      </c>
      <c r="D27" s="30" t="s">
        <v>54</v>
      </c>
    </row>
    <row r="28" spans="1:6" ht="25" customHeight="1" thickBot="1">
      <c r="B28" s="23" t="s">
        <v>43</v>
      </c>
      <c r="C28" s="24" t="s">
        <v>40</v>
      </c>
      <c r="D28" s="27" t="s">
        <v>53</v>
      </c>
    </row>
    <row r="29" spans="1:6" ht="25" customHeight="1" thickBot="1">
      <c r="B29" s="23" t="s">
        <v>42</v>
      </c>
      <c r="C29" s="24" t="s">
        <v>39</v>
      </c>
      <c r="D29" s="30" t="s">
        <v>52</v>
      </c>
    </row>
    <row r="30" spans="1:6" ht="25" customHeight="1" thickBot="1">
      <c r="B30" s="23" t="s">
        <v>41</v>
      </c>
      <c r="C30" s="24" t="s">
        <v>65</v>
      </c>
      <c r="D30" s="30" t="s">
        <v>66</v>
      </c>
    </row>
    <row r="31" spans="1:6" ht="25" customHeight="1" thickBot="1">
      <c r="A31" s="33"/>
      <c r="B31" s="33"/>
      <c r="C31" s="34"/>
      <c r="D31" s="34"/>
      <c r="E31" s="34"/>
    </row>
    <row r="32" spans="1:6" ht="25" customHeight="1" thickBot="1">
      <c r="A32" s="16" t="s">
        <v>27</v>
      </c>
      <c r="B32" s="17" t="s">
        <v>28</v>
      </c>
      <c r="C32" s="35" t="s">
        <v>60</v>
      </c>
      <c r="D32" s="36"/>
      <c r="E32" s="29" t="s">
        <v>90</v>
      </c>
    </row>
    <row r="33" spans="1:6" ht="25" customHeight="1" thickBot="1">
      <c r="A33" s="20" t="s">
        <v>3</v>
      </c>
      <c r="B33" s="21" t="s">
        <v>29</v>
      </c>
      <c r="C33" s="37" t="str">
        <f ca="1">C9&amp;"/docker/CreateContainer.py"</f>
        <v>/Users/jiasy/Documents/sourceFrame/pyWorkFlow/excel/dockerContainer/../../pythonCode/ServerTools/docker/CreateContainer.py</v>
      </c>
      <c r="D33" s="38"/>
    </row>
    <row r="34" spans="1:6" ht="25" customHeight="1" thickBot="1">
      <c r="A34" s="22"/>
      <c r="B34" s="23" t="s">
        <v>30</v>
      </c>
      <c r="C34" s="24" t="s">
        <v>31</v>
      </c>
      <c r="D34" s="28" t="s">
        <v>63</v>
      </c>
    </row>
    <row r="35" spans="1:6" ht="25" customHeight="1" thickBot="1">
      <c r="A35" s="26"/>
      <c r="B35" s="23" t="s">
        <v>34</v>
      </c>
      <c r="C35" s="24" t="s">
        <v>91</v>
      </c>
      <c r="D35" s="28" t="s">
        <v>61</v>
      </c>
    </row>
    <row r="36" spans="1:6" ht="25" customHeight="1" thickBot="1">
      <c r="B36" s="23" t="s">
        <v>37</v>
      </c>
      <c r="C36" s="24" t="s">
        <v>38</v>
      </c>
      <c r="D36" s="28"/>
    </row>
    <row r="37" spans="1:6" ht="25" customHeight="1" thickBot="1">
      <c r="B37" s="23" t="s">
        <v>44</v>
      </c>
      <c r="C37" s="24" t="s">
        <v>45</v>
      </c>
      <c r="D37" s="28"/>
    </row>
    <row r="38" spans="1:6" ht="25" customHeight="1" thickBot="1">
      <c r="B38" s="23" t="s">
        <v>56</v>
      </c>
      <c r="C38" s="24" t="s">
        <v>57</v>
      </c>
      <c r="D38" s="28"/>
    </row>
    <row r="39" spans="1:6" ht="25" customHeight="1" thickBot="1">
      <c r="B39" s="23" t="s">
        <v>49</v>
      </c>
      <c r="C39" s="24" t="s">
        <v>48</v>
      </c>
      <c r="D39" s="28"/>
    </row>
    <row r="40" spans="1:6" ht="25" customHeight="1" thickBot="1">
      <c r="B40" s="23" t="s">
        <v>43</v>
      </c>
      <c r="C40" s="24" t="s">
        <v>40</v>
      </c>
      <c r="D40" s="28"/>
    </row>
    <row r="41" spans="1:6" ht="25" customHeight="1" thickBot="1">
      <c r="B41" s="23" t="s">
        <v>42</v>
      </c>
      <c r="C41" s="24" t="s">
        <v>39</v>
      </c>
      <c r="D41" s="28" t="s">
        <v>64</v>
      </c>
    </row>
    <row r="42" spans="1:6" ht="25" customHeight="1" thickBot="1">
      <c r="B42" s="23" t="s">
        <v>41</v>
      </c>
      <c r="C42" s="24" t="s">
        <v>65</v>
      </c>
      <c r="D42" s="28" t="s">
        <v>67</v>
      </c>
    </row>
    <row r="43" spans="1:6" ht="25" customHeight="1" thickBot="1">
      <c r="D43" s="28" t="s">
        <v>68</v>
      </c>
    </row>
    <row r="44" spans="1:6" ht="25" customHeight="1" thickBot="1">
      <c r="D44" s="28" t="s">
        <v>69</v>
      </c>
    </row>
    <row r="45" spans="1:6" ht="25" customHeight="1" thickBot="1">
      <c r="D45" s="28" t="s">
        <v>70</v>
      </c>
    </row>
    <row r="46" spans="1:6" ht="25" customHeight="1" thickBot="1">
      <c r="F46" s="2"/>
    </row>
    <row r="47" spans="1:6" ht="25" customHeight="1" thickBot="1">
      <c r="A47" s="16" t="s">
        <v>71</v>
      </c>
      <c r="B47" s="17" t="s">
        <v>28</v>
      </c>
      <c r="C47" s="35" t="s">
        <v>75</v>
      </c>
      <c r="D47" s="36"/>
    </row>
    <row r="48" spans="1:6" ht="25" customHeight="1" thickBot="1">
      <c r="A48" s="20" t="s">
        <v>3</v>
      </c>
      <c r="B48" s="21" t="s">
        <v>29</v>
      </c>
      <c r="C48" s="37" t="str">
        <f ca="1">C9&amp;"/docker/CreateContainer.py"</f>
        <v>/Users/jiasy/Documents/sourceFrame/pyWorkFlow/excel/dockerContainer/../../pythonCode/ServerTools/docker/CreateContainer.py</v>
      </c>
      <c r="D48" s="38"/>
    </row>
    <row r="49" spans="1:8" ht="25" customHeight="1" thickBot="1">
      <c r="A49" s="22"/>
      <c r="B49" s="23" t="s">
        <v>30</v>
      </c>
      <c r="C49" s="24" t="s">
        <v>31</v>
      </c>
      <c r="D49" s="28" t="s">
        <v>73</v>
      </c>
    </row>
    <row r="50" spans="1:8" ht="25" customHeight="1" thickBot="1">
      <c r="A50" s="26"/>
      <c r="B50" s="23" t="s">
        <v>34</v>
      </c>
      <c r="C50" s="24" t="s">
        <v>91</v>
      </c>
      <c r="D50" s="28" t="s">
        <v>72</v>
      </c>
    </row>
    <row r="51" spans="1:8" ht="25" customHeight="1" thickBot="1">
      <c r="B51" s="23" t="s">
        <v>37</v>
      </c>
      <c r="C51" s="24" t="s">
        <v>38</v>
      </c>
      <c r="D51" s="28"/>
    </row>
    <row r="52" spans="1:8" ht="25" customHeight="1" thickBot="1">
      <c r="B52" s="23" t="s">
        <v>44</v>
      </c>
      <c r="C52" s="24" t="s">
        <v>46</v>
      </c>
      <c r="D52" s="28"/>
    </row>
    <row r="53" spans="1:8" ht="25" customHeight="1" thickBot="1">
      <c r="B53" s="23" t="s">
        <v>56</v>
      </c>
      <c r="C53" s="24" t="s">
        <v>57</v>
      </c>
      <c r="D53" s="28"/>
    </row>
    <row r="54" spans="1:8" ht="25" customHeight="1" thickBot="1">
      <c r="B54" s="23" t="s">
        <v>49</v>
      </c>
      <c r="C54" s="24" t="s">
        <v>48</v>
      </c>
      <c r="D54" s="28"/>
    </row>
    <row r="55" spans="1:8" ht="25" customHeight="1" thickBot="1">
      <c r="B55" s="23" t="s">
        <v>43</v>
      </c>
      <c r="C55" s="24" t="s">
        <v>40</v>
      </c>
      <c r="D55" s="28"/>
    </row>
    <row r="56" spans="1:8" ht="25" customHeight="1" thickBot="1">
      <c r="B56" s="23" t="s">
        <v>42</v>
      </c>
      <c r="C56" s="24" t="s">
        <v>39</v>
      </c>
      <c r="D56" s="28" t="s">
        <v>74</v>
      </c>
    </row>
    <row r="57" spans="1:8" ht="25" customHeight="1" thickBot="1">
      <c r="B57" s="23" t="s">
        <v>41</v>
      </c>
      <c r="C57" s="24" t="s">
        <v>65</v>
      </c>
      <c r="D57" s="28"/>
    </row>
    <row r="58" spans="1:8" ht="25" customHeight="1" thickBot="1">
      <c r="F58" s="2"/>
      <c r="G58" s="2"/>
      <c r="H58" s="2"/>
    </row>
    <row r="59" spans="1:8" ht="25" customHeight="1" thickBot="1">
      <c r="A59" s="16" t="s">
        <v>89</v>
      </c>
      <c r="B59" s="17" t="s">
        <v>28</v>
      </c>
      <c r="C59" s="35" t="s">
        <v>76</v>
      </c>
      <c r="D59" s="36"/>
      <c r="F59" s="2"/>
      <c r="G59" s="2"/>
      <c r="H59" s="2"/>
    </row>
    <row r="60" spans="1:8" ht="25" customHeight="1" thickBot="1">
      <c r="A60" s="20" t="s">
        <v>3</v>
      </c>
      <c r="B60" s="21" t="s">
        <v>29</v>
      </c>
      <c r="C60" s="37" t="str">
        <f ca="1">C9&amp;"/docker/CreateContainer.py"</f>
        <v>/Users/jiasy/Documents/sourceFrame/pyWorkFlow/excel/dockerContainer/../../pythonCode/ServerTools/docker/CreateContainer.py</v>
      </c>
      <c r="D60" s="38"/>
      <c r="F60" s="2"/>
      <c r="G60" s="2"/>
      <c r="H60" s="2"/>
    </row>
    <row r="61" spans="1:8" ht="25" customHeight="1" thickBot="1">
      <c r="A61" s="22"/>
      <c r="B61" s="23" t="s">
        <v>30</v>
      </c>
      <c r="C61" s="24" t="s">
        <v>31</v>
      </c>
      <c r="D61" s="28" t="s">
        <v>78</v>
      </c>
    </row>
    <row r="62" spans="1:8" ht="25" customHeight="1" thickBot="1">
      <c r="A62" s="26"/>
      <c r="B62" s="23" t="s">
        <v>34</v>
      </c>
      <c r="C62" s="24" t="s">
        <v>91</v>
      </c>
      <c r="D62" s="28" t="s">
        <v>77</v>
      </c>
    </row>
    <row r="63" spans="1:8" ht="25" customHeight="1" thickBot="1">
      <c r="B63" s="23" t="s">
        <v>37</v>
      </c>
      <c r="C63" s="24" t="s">
        <v>38</v>
      </c>
      <c r="D63" s="28"/>
    </row>
    <row r="64" spans="1:8" ht="25" customHeight="1" thickBot="1">
      <c r="B64" s="23" t="s">
        <v>44</v>
      </c>
      <c r="C64" s="24" t="s">
        <v>46</v>
      </c>
      <c r="D64" s="28"/>
    </row>
    <row r="65" spans="1:5" ht="25" customHeight="1" thickBot="1">
      <c r="B65" s="23" t="s">
        <v>56</v>
      </c>
      <c r="C65" s="24" t="s">
        <v>57</v>
      </c>
      <c r="D65" s="28"/>
    </row>
    <row r="66" spans="1:5" ht="25" customHeight="1" thickBot="1">
      <c r="B66" s="23" t="s">
        <v>49</v>
      </c>
      <c r="C66" s="24" t="s">
        <v>48</v>
      </c>
      <c r="D66" s="28" t="s">
        <v>79</v>
      </c>
    </row>
    <row r="67" spans="1:5" ht="25" customHeight="1" thickBot="1">
      <c r="C67" s="1"/>
      <c r="D67" s="28" t="s">
        <v>80</v>
      </c>
    </row>
    <row r="68" spans="1:5" ht="25" customHeight="1" thickBot="1">
      <c r="B68" s="23" t="s">
        <v>43</v>
      </c>
      <c r="C68" s="24" t="s">
        <v>40</v>
      </c>
      <c r="D68" s="28" t="s">
        <v>81</v>
      </c>
    </row>
    <row r="69" spans="1:5" ht="25" customHeight="1" thickBot="1">
      <c r="C69" s="1"/>
      <c r="D69" s="28" t="s">
        <v>82</v>
      </c>
    </row>
    <row r="70" spans="1:5" ht="25" customHeight="1" thickBot="1">
      <c r="B70" s="23" t="s">
        <v>42</v>
      </c>
      <c r="C70" s="24" t="s">
        <v>39</v>
      </c>
      <c r="D70" s="28" t="s">
        <v>88</v>
      </c>
    </row>
    <row r="71" spans="1:5" ht="25" customHeight="1" thickBot="1">
      <c r="B71" s="23" t="s">
        <v>41</v>
      </c>
      <c r="C71" s="24" t="s">
        <v>65</v>
      </c>
      <c r="D71" s="28" t="s">
        <v>83</v>
      </c>
    </row>
    <row r="72" spans="1:5" ht="25" customHeight="1" thickBot="1">
      <c r="D72" s="28" t="s">
        <v>84</v>
      </c>
    </row>
    <row r="73" spans="1:5" ht="25" customHeight="1" thickBot="1">
      <c r="D73" s="28" t="s">
        <v>85</v>
      </c>
    </row>
    <row r="74" spans="1:5" ht="25" customHeight="1" thickBot="1">
      <c r="D74" s="28" t="s">
        <v>86</v>
      </c>
    </row>
    <row r="75" spans="1:5" ht="25" customHeight="1" thickBot="1">
      <c r="D75" s="28" t="s">
        <v>87</v>
      </c>
    </row>
    <row r="76" spans="1:5" ht="25" customHeight="1" thickBot="1">
      <c r="A76" s="31"/>
      <c r="B76" s="31"/>
      <c r="C76" s="32"/>
      <c r="D76" s="32"/>
      <c r="E76" s="32"/>
    </row>
    <row r="77" spans="1:5" ht="25" customHeight="1" thickBot="1">
      <c r="A77" s="16" t="s">
        <v>92</v>
      </c>
      <c r="B77" s="17" t="s">
        <v>28</v>
      </c>
      <c r="C77" s="35" t="s">
        <v>93</v>
      </c>
      <c r="D77" s="36"/>
    </row>
    <row r="78" spans="1:5" ht="25" customHeight="1" thickBot="1">
      <c r="A78" s="20" t="s">
        <v>3</v>
      </c>
      <c r="B78" s="21" t="s">
        <v>29</v>
      </c>
      <c r="C78" s="37" t="str">
        <f ca="1">C9&amp;"/docker/CreateContainer.py"</f>
        <v>/Users/jiasy/Documents/sourceFrame/pyWorkFlow/excel/dockerContainer/../../pythonCode/ServerTools/docker/CreateContainer.py</v>
      </c>
      <c r="D78" s="38"/>
    </row>
    <row r="79" spans="1:5" ht="25" customHeight="1" thickBot="1">
      <c r="A79" s="22"/>
      <c r="B79" s="23" t="s">
        <v>30</v>
      </c>
      <c r="C79" s="24" t="s">
        <v>31</v>
      </c>
      <c r="D79" s="28" t="s">
        <v>62</v>
      </c>
    </row>
    <row r="80" spans="1:5" ht="25" customHeight="1" thickBot="1">
      <c r="A80" s="26"/>
      <c r="B80" s="23" t="s">
        <v>34</v>
      </c>
      <c r="C80" s="24" t="s">
        <v>91</v>
      </c>
      <c r="D80" s="28" t="s">
        <v>94</v>
      </c>
    </row>
    <row r="81" spans="1:4" ht="25" customHeight="1" thickBot="1">
      <c r="B81" s="23" t="s">
        <v>37</v>
      </c>
      <c r="C81" s="24" t="s">
        <v>38</v>
      </c>
      <c r="D81" s="28"/>
    </row>
    <row r="82" spans="1:4" ht="25" customHeight="1" thickBot="1">
      <c r="B82" s="23" t="s">
        <v>44</v>
      </c>
      <c r="C82" s="24" t="s">
        <v>46</v>
      </c>
      <c r="D82" s="28"/>
    </row>
    <row r="83" spans="1:4" ht="25" customHeight="1" thickBot="1">
      <c r="B83" s="23" t="s">
        <v>56</v>
      </c>
      <c r="C83" s="24" t="s">
        <v>57</v>
      </c>
      <c r="D83" s="28"/>
    </row>
    <row r="84" spans="1:4" ht="25" customHeight="1" thickBot="1">
      <c r="B84" s="23" t="s">
        <v>49</v>
      </c>
      <c r="C84" s="24" t="s">
        <v>48</v>
      </c>
      <c r="D84" s="28"/>
    </row>
    <row r="85" spans="1:4" ht="25" customHeight="1" thickBot="1">
      <c r="B85" s="23" t="s">
        <v>43</v>
      </c>
      <c r="C85" s="24" t="s">
        <v>40</v>
      </c>
      <c r="D85" s="28"/>
    </row>
    <row r="86" spans="1:4" ht="25" customHeight="1" thickBot="1">
      <c r="B86" s="23" t="s">
        <v>42</v>
      </c>
      <c r="C86" s="24" t="s">
        <v>39</v>
      </c>
      <c r="D86" s="28" t="s">
        <v>97</v>
      </c>
    </row>
    <row r="87" spans="1:4" ht="25" customHeight="1" thickBot="1">
      <c r="B87" s="23" t="s">
        <v>41</v>
      </c>
      <c r="C87" s="24" t="s">
        <v>65</v>
      </c>
      <c r="D87" s="28" t="s">
        <v>95</v>
      </c>
    </row>
    <row r="88" spans="1:4" ht="25" customHeight="1" thickBot="1">
      <c r="D88" s="28" t="s">
        <v>96</v>
      </c>
    </row>
    <row r="89" spans="1:4" ht="25" customHeight="1" thickBot="1">
      <c r="D89" s="28" t="s">
        <v>69</v>
      </c>
    </row>
    <row r="90" spans="1:4" ht="25" customHeight="1" thickBot="1"/>
    <row r="91" spans="1:4" ht="25" customHeight="1" thickBot="1">
      <c r="A91" s="16" t="s">
        <v>98</v>
      </c>
      <c r="B91" s="17" t="s">
        <v>28</v>
      </c>
      <c r="C91" s="35" t="s">
        <v>104</v>
      </c>
      <c r="D91" s="36"/>
    </row>
    <row r="92" spans="1:4" ht="25" customHeight="1" thickBot="1">
      <c r="A92" s="20" t="s">
        <v>3</v>
      </c>
      <c r="B92" s="21" t="s">
        <v>29</v>
      </c>
      <c r="C92" s="37" t="str">
        <f ca="1">C9&amp;"/docker/CreateContainer.py"</f>
        <v>/Users/jiasy/Documents/sourceFrame/pyWorkFlow/excel/dockerContainer/../../pythonCode/ServerTools/docker/CreateContainer.py</v>
      </c>
      <c r="D92" s="38"/>
    </row>
    <row r="93" spans="1:4" ht="25" customHeight="1" thickBot="1">
      <c r="A93" s="22"/>
      <c r="B93" s="23" t="s">
        <v>30</v>
      </c>
      <c r="C93" s="24" t="s">
        <v>31</v>
      </c>
      <c r="D93" s="28" t="s">
        <v>99</v>
      </c>
    </row>
    <row r="94" spans="1:4" ht="25" customHeight="1" thickBot="1">
      <c r="A94" s="26"/>
      <c r="B94" s="23" t="s">
        <v>34</v>
      </c>
      <c r="C94" s="24" t="s">
        <v>91</v>
      </c>
      <c r="D94" s="28" t="s">
        <v>103</v>
      </c>
    </row>
    <row r="95" spans="1:4" ht="25" customHeight="1" thickBot="1">
      <c r="B95" s="23" t="s">
        <v>37</v>
      </c>
      <c r="C95" s="24" t="s">
        <v>38</v>
      </c>
      <c r="D95" s="28"/>
    </row>
    <row r="96" spans="1:4" ht="25" customHeight="1" thickBot="1">
      <c r="B96" s="23" t="s">
        <v>44</v>
      </c>
      <c r="C96" s="24" t="s">
        <v>46</v>
      </c>
      <c r="D96" s="28"/>
    </row>
    <row r="97" spans="1:5" ht="25" customHeight="1" thickBot="1">
      <c r="B97" s="23" t="s">
        <v>56</v>
      </c>
      <c r="C97" s="24" t="s">
        <v>57</v>
      </c>
      <c r="D97" s="28"/>
    </row>
    <row r="98" spans="1:5" ht="25" customHeight="1" thickBot="1">
      <c r="B98" s="23" t="s">
        <v>49</v>
      </c>
      <c r="C98" s="24" t="s">
        <v>48</v>
      </c>
      <c r="D98" s="28" t="s">
        <v>102</v>
      </c>
    </row>
    <row r="99" spans="1:5" ht="25" customHeight="1" thickBot="1">
      <c r="B99" s="23" t="s">
        <v>43</v>
      </c>
      <c r="C99" s="24" t="s">
        <v>40</v>
      </c>
      <c r="D99" s="28" t="s">
        <v>101</v>
      </c>
    </row>
    <row r="100" spans="1:5" ht="25" customHeight="1" thickBot="1">
      <c r="B100" s="23" t="s">
        <v>42</v>
      </c>
      <c r="C100" s="24" t="s">
        <v>39</v>
      </c>
      <c r="D100" s="28" t="s">
        <v>111</v>
      </c>
    </row>
    <row r="101" spans="1:5" ht="25" customHeight="1" thickBot="1">
      <c r="B101" s="23" t="s">
        <v>41</v>
      </c>
      <c r="C101" s="24" t="s">
        <v>65</v>
      </c>
      <c r="D101" s="28" t="s">
        <v>100</v>
      </c>
    </row>
    <row r="102" spans="1:5" ht="25" customHeight="1" thickBot="1">
      <c r="A102" s="31"/>
      <c r="B102" s="31"/>
      <c r="C102" s="32"/>
      <c r="D102" s="32"/>
      <c r="E102" s="32"/>
    </row>
    <row r="103" spans="1:5" ht="25" customHeight="1" thickBot="1">
      <c r="A103" s="16" t="s">
        <v>105</v>
      </c>
      <c r="B103" s="17" t="s">
        <v>28</v>
      </c>
      <c r="C103" s="35" t="s">
        <v>106</v>
      </c>
      <c r="D103" s="36"/>
    </row>
    <row r="104" spans="1:5" ht="25" customHeight="1" thickBot="1">
      <c r="A104" s="20" t="s">
        <v>3</v>
      </c>
      <c r="B104" s="21" t="s">
        <v>29</v>
      </c>
      <c r="C104" s="37" t="str">
        <f ca="1">C9&amp;"/docker/CreateContainer.py"</f>
        <v>/Users/jiasy/Documents/sourceFrame/pyWorkFlow/excel/dockerContainer/../../pythonCode/ServerTools/docker/CreateContainer.py</v>
      </c>
      <c r="D104" s="38"/>
    </row>
    <row r="105" spans="1:5" ht="25" customHeight="1" thickBot="1">
      <c r="A105" s="22"/>
      <c r="B105" s="23" t="s">
        <v>30</v>
      </c>
      <c r="C105" s="24" t="s">
        <v>31</v>
      </c>
      <c r="D105" s="28" t="s">
        <v>107</v>
      </c>
    </row>
    <row r="106" spans="1:5" ht="25" customHeight="1" thickBot="1">
      <c r="A106" s="26"/>
      <c r="B106" s="23" t="s">
        <v>34</v>
      </c>
      <c r="C106" s="24" t="s">
        <v>91</v>
      </c>
      <c r="D106" s="28" t="s">
        <v>107</v>
      </c>
    </row>
    <row r="107" spans="1:5" ht="25" customHeight="1" thickBot="1">
      <c r="B107" s="23" t="s">
        <v>37</v>
      </c>
      <c r="C107" s="24" t="s">
        <v>38</v>
      </c>
      <c r="D107" s="28"/>
    </row>
    <row r="108" spans="1:5" ht="25" customHeight="1" thickBot="1">
      <c r="B108" s="23" t="s">
        <v>44</v>
      </c>
      <c r="C108" s="24" t="s">
        <v>46</v>
      </c>
      <c r="D108" s="28"/>
    </row>
    <row r="109" spans="1:5" ht="25" customHeight="1" thickBot="1">
      <c r="B109" s="23" t="s">
        <v>56</v>
      </c>
      <c r="C109" s="24" t="s">
        <v>57</v>
      </c>
      <c r="D109" s="28" t="s">
        <v>108</v>
      </c>
    </row>
    <row r="110" spans="1:5" ht="25" customHeight="1" thickBot="1">
      <c r="B110" s="23" t="s">
        <v>49</v>
      </c>
      <c r="C110" s="24" t="s">
        <v>48</v>
      </c>
      <c r="D110" s="28"/>
    </row>
    <row r="111" spans="1:5" ht="25" customHeight="1" thickBot="1">
      <c r="B111" s="23" t="s">
        <v>43</v>
      </c>
      <c r="C111" s="24" t="s">
        <v>40</v>
      </c>
      <c r="D111" s="28" t="s">
        <v>109</v>
      </c>
    </row>
    <row r="112" spans="1:5" ht="25" customHeight="1" thickBot="1">
      <c r="C112" s="1"/>
      <c r="D112" s="28" t="s">
        <v>110</v>
      </c>
    </row>
    <row r="113" spans="1:5" ht="25" customHeight="1" thickBot="1">
      <c r="B113" s="23" t="s">
        <v>42</v>
      </c>
      <c r="C113" s="24" t="s">
        <v>39</v>
      </c>
      <c r="D113" s="28" t="s">
        <v>112</v>
      </c>
    </row>
    <row r="114" spans="1:5" ht="25" customHeight="1" thickBot="1">
      <c r="B114" s="23" t="s">
        <v>41</v>
      </c>
      <c r="C114" s="24" t="s">
        <v>65</v>
      </c>
      <c r="D114" s="28"/>
    </row>
    <row r="116" spans="1:5" ht="25" customHeight="1">
      <c r="A116" s="2"/>
      <c r="C116" s="1"/>
      <c r="D116" s="1"/>
      <c r="E116" s="1"/>
    </row>
    <row r="117" spans="1:5" ht="25" customHeight="1">
      <c r="A117" s="2"/>
      <c r="C117" s="1"/>
      <c r="D117" s="1"/>
      <c r="E117" s="1"/>
    </row>
    <row r="118" spans="1:5" ht="25" customHeight="1">
      <c r="A118" s="2"/>
      <c r="C118" s="1"/>
      <c r="D118" s="1"/>
      <c r="E118" s="1"/>
    </row>
    <row r="119" spans="1:5" ht="25" customHeight="1">
      <c r="A119" s="2"/>
      <c r="C119" s="1"/>
      <c r="D119" s="1"/>
      <c r="E119" s="1"/>
    </row>
    <row r="120" spans="1:5" ht="25" customHeight="1">
      <c r="A120" s="2"/>
      <c r="C120" s="1"/>
      <c r="D120" s="1"/>
      <c r="E120" s="1"/>
    </row>
    <row r="121" spans="1:5" ht="25" customHeight="1">
      <c r="A121" s="2"/>
      <c r="C121" s="1"/>
      <c r="D121" s="1"/>
      <c r="E121" s="1"/>
    </row>
    <row r="122" spans="1:5" ht="25" customHeight="1">
      <c r="A122" s="2"/>
      <c r="C122" s="1"/>
      <c r="D122" s="1"/>
      <c r="E122" s="1"/>
    </row>
    <row r="123" spans="1:5" ht="25" customHeight="1">
      <c r="A123" s="2"/>
      <c r="C123" s="1"/>
      <c r="D123" s="1"/>
      <c r="E123" s="1"/>
    </row>
    <row r="124" spans="1:5" ht="25" customHeight="1">
      <c r="A124" s="2"/>
      <c r="C124" s="1"/>
      <c r="D124" s="1"/>
      <c r="E124" s="1"/>
    </row>
    <row r="125" spans="1:5" ht="25" customHeight="1">
      <c r="A125" s="2"/>
      <c r="C125" s="1"/>
      <c r="D125" s="1"/>
      <c r="E125" s="1"/>
    </row>
    <row r="126" spans="1:5" ht="25" customHeight="1">
      <c r="A126" s="2"/>
      <c r="C126" s="1"/>
      <c r="D126" s="1"/>
      <c r="E126" s="1"/>
    </row>
  </sheetData>
  <mergeCells count="28">
    <mergeCell ref="C12:D12"/>
    <mergeCell ref="C15:D15"/>
    <mergeCell ref="C20:D20"/>
    <mergeCell ref="C21:D21"/>
    <mergeCell ref="C13:D13"/>
    <mergeCell ref="C14:D14"/>
    <mergeCell ref="C16:D16"/>
    <mergeCell ref="C17:D17"/>
    <mergeCell ref="C11:D11"/>
    <mergeCell ref="C9:D9"/>
    <mergeCell ref="C10:D10"/>
    <mergeCell ref="C5:D5"/>
    <mergeCell ref="C4:D4"/>
    <mergeCell ref="C7:D7"/>
    <mergeCell ref="C6:D6"/>
    <mergeCell ref="C8:D8"/>
    <mergeCell ref="C32:D32"/>
    <mergeCell ref="C33:D33"/>
    <mergeCell ref="C47:D47"/>
    <mergeCell ref="C48:D48"/>
    <mergeCell ref="C59:D59"/>
    <mergeCell ref="C103:D103"/>
    <mergeCell ref="C104:D104"/>
    <mergeCell ref="C60:D60"/>
    <mergeCell ref="C77:D77"/>
    <mergeCell ref="C78:D78"/>
    <mergeCell ref="C91:D91"/>
    <mergeCell ref="C92:D92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 A33 A48 A60 A78 A92 A104">
      <formula1>$J$2:$J$3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2018-04-12T02:37:12Z</dcterms:modified>
</cp:coreProperties>
</file>