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dockerContainer/"/>
    </mc:Choice>
  </mc:AlternateContent>
  <bookViews>
    <workbookView xWindow="0" yWindow="460" windowWidth="28800" windowHeight="17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C8" i="1"/>
  <c r="C5" i="1"/>
  <c r="C6" i="1"/>
  <c r="C11" i="1"/>
  <c r="C14" i="1" s="1"/>
  <c r="C17" i="1" s="1"/>
  <c r="C13" i="1"/>
  <c r="C12" i="1"/>
  <c r="C21" i="1" l="1"/>
  <c r="C33" i="1"/>
</calcChain>
</file>

<file path=xl/sharedStrings.xml><?xml version="1.0" encoding="utf-8"?>
<sst xmlns="http://schemas.openxmlformats.org/spreadsheetml/2006/main" count="95" uniqueCount="74">
  <si>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</si>
  <si>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</si>
  <si>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</si>
  <si>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</si>
  <si>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</si>
  <si>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</si>
  <si>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</si>
  <si>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</si>
  <si>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</si>
  <si>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</si>
  <si>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</si>
  <si>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</si>
  <si>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</si>
  <si>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</si>
  <si>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</si>
  <si>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</si>
  <si>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</si>
  <si>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</si>
  <si>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</si>
  <si>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</si>
  <si>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</si>
  <si>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</si>
  <si>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</si>
  <si>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</si>
  <si>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</si>
  <si>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</si>
  <si>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</si>
  <si>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</si>
  <si>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</si>
  <si>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</si>
  <si>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镜像名:版本号</t>
    <rPh sb="0" eb="1">
      <t>jing'xiang</t>
    </rPh>
    <rPh sb="2" eb="3">
      <t>ming</t>
    </rPh>
    <rPh sb="4" eb="5">
      <t>ban'ben</t>
    </rPh>
    <rPh sb="6" eb="7">
      <t>hao</t>
    </rPh>
    <phoneticPr fontId="3" type="noConversion"/>
  </si>
  <si>
    <t>imageNameAndVersion</t>
    <phoneticPr fontId="13" type="noConversion"/>
  </si>
  <si>
    <t>镜像名称</t>
    <rPh sb="0" eb="4">
      <t>shi'yong</t>
    </rPh>
    <phoneticPr fontId="13" type="noConversion"/>
  </si>
  <si>
    <t>nodejs:v1</t>
    <phoneticPr fontId="13" type="noConversion"/>
  </si>
  <si>
    <t>容器名</t>
    <rPh sb="0" eb="1">
      <t>rogn'qi</t>
    </rPh>
    <rPh sb="2" eb="3">
      <t>mign</t>
    </rPh>
    <phoneticPr fontId="3" type="noConversion"/>
  </si>
  <si>
    <t>容器名称</t>
    <rPh sb="0" eb="1">
      <t>rong'qi</t>
    </rPh>
    <phoneticPr fontId="13" type="noConversion"/>
  </si>
  <si>
    <t>nodeTest</t>
    <phoneticPr fontId="13" type="noConversion"/>
  </si>
  <si>
    <t>主机容器名</t>
    <rPh sb="0" eb="1">
      <t>wen'jian'jiaying'she</t>
    </rPh>
    <phoneticPr fontId="3" type="noConversion"/>
  </si>
  <si>
    <t>hostname</t>
  </si>
  <si>
    <t>volume</t>
  </si>
  <si>
    <t>publish</t>
  </si>
  <si>
    <t>环境变量[数组]</t>
    <rPh sb="0" eb="1">
      <t>wen'jian'jiaying'she</t>
    </rPh>
    <phoneticPr fontId="3" type="noConversion"/>
  </si>
  <si>
    <t>共享文件夹设置[数组]</t>
    <rPh sb="0" eb="1">
      <t>wen'jian'jiaying'she</t>
    </rPh>
    <phoneticPr fontId="3" type="noConversion"/>
  </si>
  <si>
    <t>端口映射列表[数组]</t>
    <rPh sb="0" eb="1">
      <t>duan'kou</t>
    </rPh>
    <rPh sb="2" eb="3">
      <t>ying'she</t>
    </rPh>
    <phoneticPr fontId="3" type="noConversion"/>
  </si>
  <si>
    <t>重启模式</t>
    <rPh sb="0" eb="1">
      <t>wen'jian'jiaying'she</t>
    </rPh>
    <phoneticPr fontId="3" type="noConversion"/>
  </si>
  <si>
    <t>restart</t>
  </si>
  <si>
    <t>restart</t>
    <phoneticPr fontId="13" type="noConversion"/>
  </si>
  <si>
    <t>名称:版本</t>
    <rPh sb="0" eb="5">
      <t>min'bheng</t>
    </rPh>
    <phoneticPr fontId="13" type="noConversion"/>
  </si>
  <si>
    <t>link</t>
    <phoneticPr fontId="13" type="noConversion"/>
  </si>
  <si>
    <t>链接容器[数组]</t>
    <rPh sb="0" eb="1">
      <t>wen'jian'jiaying'she</t>
    </rPh>
    <phoneticPr fontId="3" type="noConversion"/>
  </si>
  <si>
    <t>off</t>
  </si>
  <si>
    <t>运行容器设置模板，注意左侧Stage1下面的off，这样使得它不会被执行</t>
    <rPh sb="0" eb="1">
      <t>li'yonggei'dingjing'xiangchuang'jianrong'qiying'sheduan'kou</t>
    </rPh>
    <phoneticPr fontId="3" type="noConversion"/>
  </si>
  <si>
    <t>宿主机路径1 : 容器路径1</t>
    <phoneticPr fontId="3" type="noConversion"/>
  </si>
  <si>
    <t>宿主机端口1 : 容器端口1</t>
    <phoneticPr fontId="13" type="noConversion"/>
  </si>
  <si>
    <t>容器名 : 关联键</t>
    <rPh sb="0" eb="1">
      <t>rong'qi</t>
    </rPh>
    <phoneticPr fontId="3" type="noConversion"/>
  </si>
  <si>
    <t xml:space="preserve">其他容器名 </t>
    <rPh sb="0" eb="1">
      <t>qi'ta</t>
    </rPh>
    <phoneticPr fontId="3" type="noConversion"/>
  </si>
  <si>
    <t>是否有宿主机权限</t>
    <rPh sb="0" eb="2">
      <t>shi'fou</t>
    </rPh>
    <phoneticPr fontId="3" type="noConversion"/>
  </si>
  <si>
    <t>privileged</t>
    <phoneticPr fontId="3" type="noConversion"/>
  </si>
  <si>
    <t>always / on-failure:10 /不填写</t>
    <rPh sb="0" eb="3">
      <t>bu'tian'xie</t>
    </rPh>
    <phoneticPr fontId="3" type="noConversion"/>
  </si>
  <si>
    <t>true/false / 可以不填写</t>
    <rPh sb="0" eb="2">
      <t>ke'yi</t>
    </rPh>
    <phoneticPr fontId="3" type="noConversion"/>
  </si>
  <si>
    <t>env</t>
    <phoneticPr fontId="3" type="noConversion"/>
  </si>
  <si>
    <t>两边双引号有程序添加，这里就写值</t>
    <rPh sb="0" eb="16">
      <t>yin'hao</t>
    </rPh>
    <phoneticPr fontId="3" type="noConversion"/>
  </si>
  <si>
    <t>最好先下载镜像，否则会比较慢</t>
    <rPh sb="0" eb="14">
      <t>dai'mai</t>
    </rPh>
    <phoneticPr fontId="3" type="noConversion"/>
  </si>
  <si>
    <t>name</t>
    <phoneticPr fontId="3" type="noConversion"/>
  </si>
  <si>
    <t>openresty</t>
    <rPh sb="0" eb="1">
      <t>li'yonggei'dingjing'xiangchuang'jianrong'qiying'sheduan'kou</t>
    </rPh>
    <phoneticPr fontId="3" type="noConversion"/>
  </si>
  <si>
    <t>openresty/openresty</t>
    <rPh sb="0" eb="4">
      <t>shi'yong</t>
    </rPh>
    <phoneticPr fontId="13" type="noConversion"/>
  </si>
  <si>
    <t>openresty</t>
    <rPh sb="0" eb="1">
      <t>rong'qi</t>
    </rPh>
    <phoneticPr fontId="13" type="noConversion"/>
  </si>
  <si>
    <t>net</t>
    <phoneticPr fontId="3" type="noConversion"/>
  </si>
  <si>
    <t>网络设置</t>
    <rPh sb="0" eb="4">
      <t>shi'yong</t>
    </rPh>
    <phoneticPr fontId="3" type="noConversion"/>
  </si>
  <si>
    <t>host/birdge/container/none</t>
    <phoneticPr fontId="3" type="noConversion"/>
  </si>
  <si>
    <r>
      <t>81:</t>
    </r>
    <r>
      <rPr>
        <sz val="9"/>
        <color theme="8" tint="0.39997558519241921"/>
        <rFont val="兰亭黑-简 中黑"/>
        <charset val="134"/>
      </rPr>
      <t>80</t>
    </r>
    <phoneticPr fontId="3" type="noConversion"/>
  </si>
  <si>
    <r>
      <t>/Users/jiasy/Documents/develop/selfDevelop/cocosLuaTest/LuaServer/nginx/logs/:</t>
    </r>
    <r>
      <rPr>
        <sz val="9"/>
        <color theme="8" tint="0.39997558519241921"/>
        <rFont val="兰亭黑-简 中黑"/>
        <charset val="134"/>
      </rPr>
      <t>/usr/local/openresty/nginx/logs</t>
    </r>
    <phoneticPr fontId="3" type="noConversion"/>
  </si>
  <si>
    <r>
      <t>/Users/jiasy/Documents/develop/selfDevelop/cocosLuaTest/LuaServer/nginx/config/nginx.conf:</t>
    </r>
    <r>
      <rPr>
        <sz val="9"/>
        <color theme="8" tint="0.39997558519241921"/>
        <rFont val="兰亭黑-简 中黑"/>
        <charset val="134"/>
      </rPr>
      <t>/usr/local/openresty/nginx/conf/nginx.conf</t>
    </r>
    <phoneticPr fontId="3" type="noConversion"/>
  </si>
  <si>
    <r>
      <t>/Users/jiasy/Documents/develop/selfDevelop/cocosLuaTest/LuaServer/nginx/lua/:</t>
    </r>
    <r>
      <rPr>
        <sz val="9"/>
        <color theme="8" tint="0.39997558519241921"/>
        <rFont val="兰亭黑-简 中黑"/>
        <charset val="134"/>
      </rPr>
      <t>/usr/local/openresty/nginx/lua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</si>
</sst>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  <font>
      <sz val="9"/>
      <name val="宋体"/>
      <family val="2"/>
      <charset val="134"/>
      <scheme val="minor"/>
    </font>
    <font>
      <sz val="9"/>
      <color rgb="FFFF0000"/>
      <name val="兰亭黑-简 中黑"/>
      <charset val="134"/>
    </font>
    <font>
      <sz val="9"/>
      <color theme="8" tint="0.39997558519241921"/>
      <name val="兰亭黑-简 中黑"/>
      <charset val="134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50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5" fillId="0" borderId="0" xfId="1133" applyFont="1" applyAlignment="1"/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49" fontId="14" fillId="6" borderId="1" xfId="1133" applyNumberFormat="1" applyFont="1" applyFill="1" applyBorder="1" applyAlignment="1">
      <alignment vertical="center" wrapText="1"/>
    </xf>
    <xf numFmtId="0" fontId="5" fillId="0" borderId="0" xfId="1133" applyNumberFormat="1" applyFont="1" applyAlignment="1">
      <alignment vertical="top" wrapText="1"/>
    </xf>
    <xf numFmtId="49" fontId="14" fillId="6" borderId="1" xfId="1133" quotePrefix="1" applyNumberFormat="1" applyFont="1" applyFill="1" applyBorder="1" applyAlignment="1">
      <alignment vertical="center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5" fillId="0" borderId="0" xfId="0" applyNumberFormat="1" applyFont="1" applyAlignment="1">
      <alignment vertical="top"/>
    </xf>
    <xf numFmtId="0" fontId="14" fillId="6" borderId="1" xfId="1133" quotePrefix="1" applyNumberFormat="1" applyFont="1" applyFill="1" applyBorder="1" applyAlignment="1">
      <alignment vertical="center" wrapText="1"/>
    </xf>
    <xf numFmtId="0" fontId="5" fillId="20" borderId="0" xfId="0" applyFont="1" applyFill="1" applyAlignment="1"/>
    <xf numFmtId="0" fontId="5" fillId="20" borderId="0" xfId="0" applyNumberFormat="1" applyFont="1" applyFill="1" applyAlignment="1">
      <alignment vertical="top" wrapText="1"/>
    </xf>
    <xf numFmtId="0" fontId="6" fillId="8" borderId="6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showGridLines="0" tabSelected="1" topLeftCell="A23" workbookViewId="0">
      <selection activeCell="D44" sqref="D44"/>
    </sheetView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82.625" style="2" bestFit="1" customWidth="1"/>
    <col min="5" max="5" width="31.37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4" t="str">
        <f ca="1">REPLACE(CELL("filename"),FIND("[",CELL("filename"))-1,99,)</f>
        <v>/Users/jiasy/Documents/sourceFrame/pyWorkFlow/excel/dockerContainer</v>
      </c>
      <c r="D4" s="35"/>
      <c r="E4" s="3"/>
      <c r="F4" s="1" t="s">
        <v>23</v>
      </c>
    </row>
    <row r="5" spans="2:11" ht="15">
      <c r="B5" s="10" t="s">
        <v>10</v>
      </c>
      <c r="C5" s="33" t="str">
        <f ca="1">C4&amp;"/../../pythonCode/base/ExcelWorkFlow.py"</f>
        <v>/Users/jiasy/Documents/sourceFrame/pyWorkFlow/excel/dockerContainer/../../pythonCode/base/ExcelWorkFlow.py</v>
      </c>
      <c r="D5" s="33"/>
      <c r="E5" s="3"/>
      <c r="F5" s="1" t="s">
        <v>24</v>
      </c>
    </row>
    <row r="6" spans="2:11" ht="15">
      <c r="B6" s="10" t="s">
        <v>14</v>
      </c>
      <c r="C6" s="33" t="str">
        <f ca="1">C4&amp;"/../../test"</f>
        <v>/Users/jiasy/Documents/sourceFrame/pyWorkFlow/excel/dockerContainer/../../test</v>
      </c>
      <c r="D6" s="37"/>
      <c r="E6" s="3"/>
    </row>
    <row r="7" spans="2:11" ht="15">
      <c r="B7" s="10" t="s">
        <v>11</v>
      </c>
      <c r="C7" s="33" t="str">
        <f ca="1">C4&amp;"/../../temp"</f>
        <v>/Users/jiasy/Documents/sourceFrame/pyWorkFlow/excel/dockerContainer/../../temp</v>
      </c>
      <c r="D7" s="36"/>
      <c r="E7" s="3"/>
    </row>
    <row r="8" spans="2:11" ht="15">
      <c r="B8" s="10" t="s">
        <v>15</v>
      </c>
      <c r="C8" s="33" t="str">
        <f ca="1">C4&amp;"/../../pythonCode/ClientTools"</f>
        <v>/Users/jiasy/Documents/sourceFrame/pyWorkFlow/excel/dockerContainer/../../pythonCode/ClientTools</v>
      </c>
      <c r="D8" s="36"/>
      <c r="E8" s="3"/>
    </row>
    <row r="9" spans="2:11" ht="15">
      <c r="B9" s="10" t="s">
        <v>16</v>
      </c>
      <c r="C9" s="33" t="str">
        <f ca="1">C4&amp;"/../../pythonCode/ServerTools"</f>
        <v>/Users/jiasy/Documents/sourceFrame/pyWorkFlow/excel/dockerContainer/../../pythonCode/ServerTools</v>
      </c>
      <c r="D9" s="36"/>
      <c r="E9" s="3"/>
    </row>
    <row r="10" spans="2:11" ht="15">
      <c r="B10" s="10" t="s">
        <v>17</v>
      </c>
      <c r="C10" s="33" t="str">
        <f ca="1">C4&amp;"/../../pythonCode/CommonTools"</f>
        <v>/Users/jiasy/Documents/sourceFrame/pyWorkFlow/excel/dockerContainer/../../pythonCode/CommonTools</v>
      </c>
      <c r="D10" s="36"/>
      <c r="E10" s="3"/>
    </row>
    <row r="11" spans="2:11" ht="15">
      <c r="B11" s="9" t="s">
        <v>5</v>
      </c>
      <c r="C11" s="42" t="str">
        <f ca="1">MID(CELL("filename"),SEARCH("[",CELL("filename"))+1, SEARCH("]",CELL("filename"))-SEARCH("[",CELL("filename"))-1)</f>
        <v>openresty.xlsx</v>
      </c>
      <c r="D11" s="43"/>
      <c r="E11" s="3"/>
    </row>
    <row r="12" spans="2:11" ht="15">
      <c r="B12" s="9" t="s">
        <v>6</v>
      </c>
      <c r="C12" s="42" t="str">
        <f ca="1">MID(CELL("filename"),SEARCH("[",CELL("filename"))+1, SEARCH(".xlsx",CELL("filename"))-SEARCH("[",CELL("filename"))-1)</f>
        <v>openresty</v>
      </c>
      <c r="D12" s="43"/>
      <c r="E12" s="3"/>
    </row>
    <row r="13" spans="2:11" ht="15">
      <c r="B13" s="9" t="s">
        <v>7</v>
      </c>
      <c r="C13" s="34" t="str">
        <f ca="1">RIGHT(CELL("filename"),LEN(CELL("filename"))-FIND("]",CELL("filename")))</f>
        <v>pngTest</v>
      </c>
      <c r="D13" s="35"/>
      <c r="E13" s="3"/>
    </row>
    <row r="14" spans="2:11" ht="15">
      <c r="B14" s="9" t="s">
        <v>8</v>
      </c>
      <c r="C14" s="46" t="str">
        <f ca="1">C4&amp;"/"&amp;C11</f>
        <v>/Users/jiasy/Documents/sourceFrame/pyWorkFlow/excel/dockerContainer/openresty.xlsx</v>
      </c>
      <c r="D14" s="47"/>
      <c r="E14" s="3"/>
    </row>
    <row r="15" spans="2:11" ht="15">
      <c r="B15" s="11" t="s">
        <v>18</v>
      </c>
      <c r="C15" s="44" t="s">
        <v>20</v>
      </c>
      <c r="D15" s="45"/>
      <c r="E15" s="3"/>
      <c r="F15" s="1" t="s">
        <v>22</v>
      </c>
    </row>
    <row r="16" spans="2:11" ht="15">
      <c r="B16" s="11" t="s">
        <v>19</v>
      </c>
      <c r="C16" s="44" t="s">
        <v>21</v>
      </c>
      <c r="D16" s="45"/>
      <c r="E16" s="3"/>
    </row>
    <row r="17" spans="1:6" ht="15">
      <c r="B17" s="12" t="s">
        <v>9</v>
      </c>
      <c r="C17" s="48" t="str">
        <f ca="1">"python "&amp;C5&amp;" -e "&amp;C14</f>
        <v>python /Users/jiasy/Documents/sourceFrame/pyWorkFlow/excel/dockerContainer/../../pythonCode/base/ExcelWorkFlow.py -e /Users/jiasy/Documents/sourceFrame/pyWorkFlow/excel/dockerContainer/openresty.xlsx</v>
      </c>
      <c r="D17" s="49"/>
      <c r="E17" s="3"/>
    </row>
    <row r="18" spans="1:6" ht="15">
      <c r="C18" s="1"/>
      <c r="D18" s="1"/>
      <c r="E18" s="13"/>
    </row>
    <row r="19" spans="1:6" ht="16" thickBot="1">
      <c r="A19" s="13"/>
      <c r="B19" s="13"/>
      <c r="C19" s="13"/>
      <c r="D19" s="13"/>
      <c r="E19" s="13"/>
    </row>
    <row r="20" spans="1:6" ht="25" customHeight="1" thickBot="1">
      <c r="A20" s="16" t="s">
        <v>27</v>
      </c>
      <c r="B20" s="17" t="s">
        <v>28</v>
      </c>
      <c r="C20" s="38" t="s">
        <v>51</v>
      </c>
      <c r="D20" s="39"/>
      <c r="E20" s="18"/>
      <c r="F20" s="19"/>
    </row>
    <row r="21" spans="1:6" ht="25" customHeight="1" thickBot="1">
      <c r="A21" s="20" t="s">
        <v>50</v>
      </c>
      <c r="B21" s="21" t="s">
        <v>29</v>
      </c>
      <c r="C21" s="40" t="str">
        <f ca="1">C9&amp;"/docker/CreateContainer.py"</f>
        <v>/Users/jiasy/Documents/sourceFrame/pyWorkFlow/excel/dockerContainer/../../pythonCode/ServerTools/docker/CreateContainer.py</v>
      </c>
      <c r="D21" s="41"/>
      <c r="E21" s="18"/>
      <c r="F21" s="19"/>
    </row>
    <row r="22" spans="1:6" ht="25" customHeight="1" thickBot="1">
      <c r="A22" s="22"/>
      <c r="B22" s="23" t="s">
        <v>30</v>
      </c>
      <c r="C22" s="24" t="s">
        <v>31</v>
      </c>
      <c r="D22" s="25" t="s">
        <v>32</v>
      </c>
      <c r="E22" s="18" t="s">
        <v>33</v>
      </c>
      <c r="F22" s="19" t="s">
        <v>47</v>
      </c>
    </row>
    <row r="23" spans="1:6" ht="25" customHeight="1" thickBot="1">
      <c r="A23" s="26"/>
      <c r="B23" s="23" t="s">
        <v>34</v>
      </c>
      <c r="C23" s="24" t="s">
        <v>63</v>
      </c>
      <c r="D23" s="27" t="s">
        <v>35</v>
      </c>
      <c r="E23" s="18" t="s">
        <v>36</v>
      </c>
      <c r="F23" s="19"/>
    </row>
    <row r="24" spans="1:6" ht="25" customHeight="1" thickBot="1">
      <c r="B24" s="23" t="s">
        <v>37</v>
      </c>
      <c r="C24" s="24" t="s">
        <v>38</v>
      </c>
      <c r="D24" s="30" t="s">
        <v>55</v>
      </c>
      <c r="E24" s="18"/>
    </row>
    <row r="25" spans="1:6" ht="25" customHeight="1" thickBot="1">
      <c r="B25" s="23" t="s">
        <v>44</v>
      </c>
      <c r="C25" s="24" t="s">
        <v>46</v>
      </c>
      <c r="D25" s="28"/>
      <c r="E25" s="18" t="s">
        <v>58</v>
      </c>
    </row>
    <row r="26" spans="1:6" ht="25" customHeight="1" thickBot="1">
      <c r="B26" s="23" t="s">
        <v>56</v>
      </c>
      <c r="C26" s="24" t="s">
        <v>57</v>
      </c>
      <c r="D26" s="28"/>
      <c r="E26" s="18" t="s">
        <v>59</v>
      </c>
    </row>
    <row r="27" spans="1:6" ht="25" customHeight="1" thickBot="1">
      <c r="B27" s="23" t="s">
        <v>49</v>
      </c>
      <c r="C27" s="24" t="s">
        <v>48</v>
      </c>
      <c r="D27" s="30" t="s">
        <v>54</v>
      </c>
    </row>
    <row r="28" spans="1:6" ht="25" customHeight="1" thickBot="1">
      <c r="B28" s="23" t="s">
        <v>43</v>
      </c>
      <c r="C28" s="24" t="s">
        <v>40</v>
      </c>
      <c r="D28" s="27" t="s">
        <v>53</v>
      </c>
    </row>
    <row r="29" spans="1:6" ht="25" customHeight="1" thickBot="1">
      <c r="B29" s="23" t="s">
        <v>42</v>
      </c>
      <c r="C29" s="24" t="s">
        <v>39</v>
      </c>
      <c r="D29" s="30" t="s">
        <v>52</v>
      </c>
    </row>
    <row r="30" spans="1:6" ht="25" customHeight="1" thickBot="1">
      <c r="B30" s="23" t="s">
        <v>41</v>
      </c>
      <c r="C30" s="24" t="s">
        <v>60</v>
      </c>
      <c r="D30" s="30" t="s">
        <v>61</v>
      </c>
    </row>
    <row r="31" spans="1:6" ht="25" customHeight="1" thickBot="1">
      <c r="A31" s="31"/>
      <c r="B31" s="31"/>
      <c r="C31" s="32"/>
      <c r="D31" s="32"/>
      <c r="E31" s="32"/>
    </row>
    <row r="32" spans="1:6" ht="25" customHeight="1" thickBot="1">
      <c r="A32" s="16" t="s">
        <v>27</v>
      </c>
      <c r="B32" s="17" t="s">
        <v>28</v>
      </c>
      <c r="C32" s="38" t="s">
        <v>64</v>
      </c>
      <c r="D32" s="39"/>
      <c r="E32" s="29" t="s">
        <v>62</v>
      </c>
    </row>
    <row r="33" spans="1:9" ht="25" customHeight="1" thickBot="1">
      <c r="A33" s="20" t="s">
        <v>3</v>
      </c>
      <c r="B33" s="21" t="s">
        <v>29</v>
      </c>
      <c r="C33" s="40" t="str">
        <f ca="1">C9&amp;"/docker/CreateContainer.py"</f>
        <v>/Users/jiasy/Documents/sourceFrame/pyWorkFlow/excel/dockerContainer/../../pythonCode/ServerTools/docker/CreateContainer.py</v>
      </c>
      <c r="D33" s="41"/>
    </row>
    <row r="34" spans="1:9" ht="25" customHeight="1" thickBot="1">
      <c r="A34" s="22"/>
      <c r="B34" s="23" t="s">
        <v>30</v>
      </c>
      <c r="C34" s="24" t="s">
        <v>31</v>
      </c>
      <c r="D34" s="28" t="s">
        <v>65</v>
      </c>
    </row>
    <row r="35" spans="1:9" ht="25" customHeight="1" thickBot="1">
      <c r="A35" s="26"/>
      <c r="B35" s="23" t="s">
        <v>34</v>
      </c>
      <c r="C35" s="24" t="s">
        <v>63</v>
      </c>
      <c r="D35" s="28" t="s">
        <v>66</v>
      </c>
    </row>
    <row r="36" spans="1:9" ht="25" customHeight="1" thickBot="1">
      <c r="B36" s="23" t="s">
        <v>37</v>
      </c>
      <c r="C36" s="24" t="s">
        <v>38</v>
      </c>
      <c r="D36" s="28"/>
    </row>
    <row r="37" spans="1:9" ht="25" customHeight="1" thickBot="1">
      <c r="B37" s="23" t="s">
        <v>44</v>
      </c>
      <c r="C37" s="24" t="s">
        <v>45</v>
      </c>
      <c r="D37" s="28"/>
    </row>
    <row r="38" spans="1:9" ht="25" customHeight="1" thickBot="1">
      <c r="B38" s="23" t="s">
        <v>56</v>
      </c>
      <c r="C38" s="24" t="s">
        <v>57</v>
      </c>
      <c r="D38" s="28"/>
    </row>
    <row r="39" spans="1:9" ht="25" customHeight="1" thickBot="1">
      <c r="B39" s="23" t="s">
        <v>49</v>
      </c>
      <c r="C39" s="24" t="s">
        <v>48</v>
      </c>
      <c r="D39" s="28"/>
    </row>
    <row r="40" spans="1:9" ht="25" customHeight="1" thickBot="1">
      <c r="B40" s="23" t="s">
        <v>43</v>
      </c>
      <c r="C40" s="24" t="s">
        <v>40</v>
      </c>
      <c r="D40" s="28" t="s">
        <v>70</v>
      </c>
    </row>
    <row r="41" spans="1:9" ht="25" customHeight="1" thickBot="1">
      <c r="B41" s="23" t="s">
        <v>42</v>
      </c>
      <c r="C41" s="24" t="s">
        <v>39</v>
      </c>
      <c r="D41" s="28" t="s">
        <v>72</v>
      </c>
    </row>
    <row r="42" spans="1:9" ht="25" customHeight="1" thickBot="1">
      <c r="C42" s="1"/>
      <c r="D42" s="28" t="s">
        <v>71</v>
      </c>
    </row>
    <row r="43" spans="1:9" ht="25" customHeight="1" thickBot="1">
      <c r="C43" s="1"/>
      <c r="D43" s="28" t="s">
        <v>73</v>
      </c>
    </row>
    <row r="44" spans="1:9" ht="25" customHeight="1" thickBot="1">
      <c r="B44" s="23" t="s">
        <v>41</v>
      </c>
      <c r="C44" s="24" t="s">
        <v>60</v>
      </c>
      <c r="D44" s="28"/>
    </row>
    <row r="45" spans="1:9" ht="25" customHeight="1" thickBot="1">
      <c r="B45" s="23" t="s">
        <v>68</v>
      </c>
      <c r="C45" s="24" t="s">
        <v>67</v>
      </c>
      <c r="D45" s="28"/>
      <c r="E45" s="2" t="s">
        <v>69</v>
      </c>
      <c r="F45" s="2"/>
      <c r="G45" s="2"/>
      <c r="H45" s="2"/>
      <c r="I45" s="2"/>
    </row>
    <row r="46" spans="1:9" ht="25" customHeight="1">
      <c r="F46" s="2"/>
      <c r="G46" s="2"/>
      <c r="H46" s="2"/>
      <c r="I46" s="2"/>
    </row>
    <row r="47" spans="1:9" ht="25" customHeight="1">
      <c r="F47" s="2"/>
      <c r="G47" s="2"/>
      <c r="H47" s="2"/>
      <c r="I47" s="2"/>
    </row>
  </sheetData>
  <mergeCells count="18">
    <mergeCell ref="C32:D32"/>
    <mergeCell ref="C33:D33"/>
    <mergeCell ref="C11:D11"/>
    <mergeCell ref="C9:D9"/>
    <mergeCell ref="C10:D10"/>
    <mergeCell ref="C12:D12"/>
    <mergeCell ref="C15:D15"/>
    <mergeCell ref="C20:D20"/>
    <mergeCell ref="C21:D21"/>
    <mergeCell ref="C13:D13"/>
    <mergeCell ref="C14:D14"/>
    <mergeCell ref="C16:D16"/>
    <mergeCell ref="C17:D17"/>
    <mergeCell ref="C5:D5"/>
    <mergeCell ref="C4:D4"/>
    <mergeCell ref="C7:D7"/>
    <mergeCell ref="C6:D6"/>
    <mergeCell ref="C8:D8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1 A33">
      <formula1>$J$2:$J$3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2018-04-24T06:25:04Z</dcterms:modified>
</cp:coreProperties>
</file>