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pyWorkFlow/excel/code/"/>
    </mc:Choice>
  </mc:AlternateContent>
  <bookViews>
    <workbookView xWindow="0" yWindow="460" windowWidth="28800" windowHeight="17540"/>
  </bookViews>
  <sheets>
    <sheet name="pngTest" sheetId="1" r:id="rId1"/>
  </sheets>
  <definedNames>
    <definedName name="_xlnm._FilterDatabase" localSheetId="0" hidden="1">pngTest!#REF!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9" i="1" l="1"/>
  <c r="C10" i="1"/>
  <c r="C21" i="1" s="1"/>
  <c r="C7" i="1"/>
  <c r="C8" i="1"/>
  <c r="C5" i="1"/>
  <c r="C6" i="1"/>
  <c r="C11" i="1"/>
  <c r="C14" i="1" s="1"/>
  <c r="C17" i="1" s="1"/>
  <c r="C13" i="1"/>
  <c r="C12" i="1"/>
</calcChain>
</file>

<file path=xl/sharedStrings.xml><?xml version="1.0" encoding="utf-8"?>
<sst xmlns="http://schemas.openxmlformats.org/spreadsheetml/2006/main" count="58" uniqueCount="57">
  <si>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</si>
  <si>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</si>
  <si>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</si>
  <si>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</si>
  <si>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</si>
  <si>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</si>
  <si>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</si>
  <si>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</si>
  <si>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</si>
  <si>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</si>
  <si>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</si>
  <si>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</si>
  <si>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</si>
  <si>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</si>
  <si>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</si>
  <si>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</si>
  <si>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</si>
  <si>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</si>
  <si>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全局参数1</t>
    <rPh sb="0" eb="1">
      <t>zhi'xingjiao'ben</t>
    </rPh>
    <phoneticPr fontId="3" type="noConversion"/>
  </si>
  <si>
    <t>全局参数2</t>
    <rPh sb="0" eb="2">
      <t>quan'ju</t>
    </rPh>
    <phoneticPr fontId="3" type="noConversion"/>
  </si>
  <si>
    <t>本地的工程路径，或者其他的全局参数</t>
    <rPh sb="0" eb="17">
      <t>gong'cheng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</si>
  <si>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</si>
  <si>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</si>
  <si>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</si>
  <si>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</si>
  <si>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</si>
  <si>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</si>
  <si>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</si>
  <si>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</si>
  <si>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脚本路径</t>
  </si>
  <si>
    <t>代码所在文件夹路径</t>
    <rPh sb="0" eb="2">
      <t>dai'ma</t>
    </rPh>
    <phoneticPr fontId="3" type="noConversion"/>
  </si>
  <si>
    <t>targetFolderPath</t>
  </si>
  <si>
    <t>filterLogs</t>
  </si>
  <si>
    <t>需要过滤掉的Log</t>
  </si>
  <si>
    <t>/center_table_manager.py</t>
    <phoneticPr fontId="3" type="noConversion"/>
  </si>
  <si>
    <t>addTable</t>
  </si>
  <si>
    <t>__init__</t>
  </si>
  <si>
    <t>initTableMap</t>
  </si>
  <si>
    <t>/player/player.py</t>
    <phoneticPr fontId="3" type="noConversion"/>
  </si>
  <si>
    <t>copyTiles</t>
  </si>
  <si>
    <t>copyHandTiles</t>
  </si>
  <si>
    <t>copyChiTiles</t>
  </si>
  <si>
    <t>那些文件过滤</t>
    <rPh sb="0" eb="2">
      <t>na'xie</t>
    </rPh>
    <phoneticPr fontId="3" type="noConversion"/>
  </si>
  <si>
    <t>filterFiles</t>
    <phoneticPr fontId="3" type="noConversion"/>
  </si>
  <si>
    <t>LuaDebugjit</t>
    <phoneticPr fontId="3" type="noConversion"/>
  </si>
  <si>
    <t>LuaDebug</t>
    <phoneticPr fontId="3" type="noConversion"/>
  </si>
  <si>
    <t>/Users/jiasy/Documents/develop/loho/Poker_paodekuai/trunk_poker_paodekuai/Client/src/app/</t>
    <phoneticPr fontId="3" type="noConversion"/>
  </si>
  <si>
    <t>lua文件解析，代码进出添加输出</t>
    <rPh sb="0" eb="1">
      <t>li'yonggei'dingjing'xiangchuang'jianrong'qiying'sheduan'kou</t>
    </rPh>
    <phoneticPr fontId="3" type="noConversion"/>
  </si>
  <si>
    <t>/Users/jiasy/Desktop/class/luaTest/</t>
    <phoneticPr fontId="3" type="noConversion"/>
  </si>
  <si>
    <t>'/Users/jiasy/Documents/develop/loho/Poker_paodekuai/trunk_poker_paodekuai/Client/src/app/</t>
  </si>
  <si>
    <t>满足正则的过滤</t>
    <rPh sb="0" eb="242">
      <t>na'xie</t>
    </rPh>
    <phoneticPr fontId="3" type="noConversion"/>
  </si>
  <si>
    <t>regFilters</t>
    <phoneticPr fontId="3" type="noConversion"/>
  </si>
  <si>
    <t>\s*Logger\.debug\(.*</t>
    <phoneticPr fontId="3" type="noConversion"/>
  </si>
  <si>
    <t>\s*Logger\.error\(.*</t>
    <phoneticPr fontId="3" type="noConversion"/>
  </si>
  <si>
    <t>\s*Logger\.info\(.*</t>
    <phoneticPr fontId="3" type="noConversion"/>
  </si>
  <si>
    <t>\s*Logger\.dump\(.*</t>
    <phoneticPr fontId="3" type="noConversion"/>
  </si>
  <si>
    <t>\s*Logger\.assert\(.*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</si>
</sst>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5"/>
      <color indexed="8"/>
      <name val="Helvetica"/>
      <family val="2"/>
    </font>
    <font>
      <sz val="12"/>
      <color rgb="FF000000"/>
      <name val="兰亭黑-简 特黑"/>
      <charset val="134"/>
    </font>
    <font>
      <sz val="20"/>
      <color rgb="FF7030A0"/>
      <name val="兰亭黑-简 中黑"/>
      <charset val="134"/>
    </font>
    <font>
      <sz val="15"/>
      <color indexed="8"/>
      <name val="兰亭黑-简 中黑"/>
      <family val="3"/>
      <charset val="134"/>
    </font>
    <font>
      <sz val="9"/>
      <color theme="0"/>
      <name val="兰亭黑-简 中黑"/>
      <charset val="134"/>
    </font>
    <font>
      <sz val="12"/>
      <color indexed="8"/>
      <name val="Helvetica"/>
      <family val="2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8" fillId="0" borderId="0" applyNumberFormat="0" applyFill="0" applyBorder="0" applyProtection="0">
      <alignment vertical="top"/>
    </xf>
  </cellStyleXfs>
  <cellXfs count="46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1" borderId="0" xfId="0" applyNumberFormat="1" applyFont="1" applyFill="1" applyAlignment="1">
      <alignment vertical="top" wrapText="1"/>
    </xf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 applyProtection="1">
      <protection locked="0"/>
    </xf>
    <xf numFmtId="0" fontId="6" fillId="7" borderId="1" xfId="0" quotePrefix="1" applyFont="1" applyFill="1" applyBorder="1" applyAlignment="1" applyProtection="1">
      <protection locked="0"/>
    </xf>
    <xf numFmtId="0" fontId="6" fillId="7" borderId="4" xfId="0" applyFont="1" applyFill="1" applyBorder="1" applyAlignment="1" applyProtection="1">
      <protection locked="0"/>
    </xf>
    <xf numFmtId="0" fontId="6" fillId="7" borderId="4" xfId="0" quotePrefix="1" applyFont="1" applyFill="1" applyBorder="1" applyAlignment="1" applyProtection="1">
      <protection locked="0"/>
    </xf>
    <xf numFmtId="0" fontId="6" fillId="7" borderId="5" xfId="0" applyFont="1" applyFill="1" applyBorder="1" applyAlignment="1" applyProtection="1"/>
    <xf numFmtId="0" fontId="6" fillId="12" borderId="5" xfId="0" applyFont="1" applyFill="1" applyBorder="1" applyAlignment="1" applyProtection="1">
      <protection locked="0"/>
    </xf>
    <xf numFmtId="0" fontId="6" fillId="16" borderId="5" xfId="0" applyFont="1" applyFill="1" applyBorder="1" applyAlignment="1" applyProtection="1"/>
    <xf numFmtId="0" fontId="6" fillId="13" borderId="5" xfId="0" applyFont="1" applyFill="1" applyBorder="1" applyAlignment="1" applyProtection="1"/>
    <xf numFmtId="0" fontId="5" fillId="11" borderId="0" xfId="0" applyFont="1" applyFill="1" applyAlignment="1"/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vertical="center"/>
    </xf>
    <xf numFmtId="0" fontId="7" fillId="17" borderId="0" xfId="0" applyFont="1" applyFill="1" applyAlignment="1"/>
    <xf numFmtId="0" fontId="9" fillId="18" borderId="1" xfId="0" applyFont="1" applyFill="1" applyBorder="1" applyAlignment="1">
      <alignment horizontal="left" vertical="center" wrapText="1"/>
    </xf>
    <xf numFmtId="0" fontId="11" fillId="11" borderId="0" xfId="1133" applyFont="1" applyFill="1" applyAlignment="1"/>
    <xf numFmtId="0" fontId="11" fillId="0" borderId="0" xfId="1133" applyFont="1" applyAlignment="1"/>
    <xf numFmtId="49" fontId="7" fillId="9" borderId="1" xfId="0" applyNumberFormat="1" applyFont="1" applyFill="1" applyBorder="1" applyAlignment="1">
      <alignment vertical="center" wrapText="1"/>
    </xf>
    <xf numFmtId="0" fontId="9" fillId="19" borderId="8" xfId="0" applyFont="1" applyFill="1" applyBorder="1" applyAlignment="1">
      <alignment horizontal="left" vertical="center" wrapText="1"/>
    </xf>
    <xf numFmtId="0" fontId="12" fillId="4" borderId="1" xfId="1133" applyNumberFormat="1" applyFont="1" applyFill="1" applyBorder="1" applyAlignment="1">
      <alignment horizontal="left" vertical="center" wrapText="1"/>
    </xf>
    <xf numFmtId="0" fontId="12" fillId="5" borderId="1" xfId="1133" applyNumberFormat="1" applyFont="1" applyFill="1" applyBorder="1" applyAlignment="1">
      <alignment horizontal="left" vertical="center" wrapText="1"/>
    </xf>
    <xf numFmtId="0" fontId="5" fillId="0" borderId="0" xfId="1133" applyNumberFormat="1" applyFont="1" applyAlignment="1">
      <alignment vertical="top" wrapText="1"/>
    </xf>
    <xf numFmtId="0" fontId="12" fillId="6" borderId="1" xfId="1133" quotePrefix="1" applyNumberFormat="1" applyFont="1" applyFill="1" applyBorder="1" applyAlignment="1">
      <alignment vertical="center" wrapText="1"/>
    </xf>
    <xf numFmtId="0" fontId="12" fillId="5" borderId="1" xfId="1133" quotePrefix="1" applyNumberFormat="1" applyFont="1" applyFill="1" applyBorder="1" applyAlignment="1">
      <alignment vertical="center" wrapText="1"/>
    </xf>
    <xf numFmtId="0" fontId="13" fillId="0" borderId="0" xfId="0" applyFont="1" applyAlignment="1"/>
    <xf numFmtId="0" fontId="11" fillId="0" borderId="0" xfId="1133" quotePrefix="1" applyFont="1" applyAlignment="1"/>
    <xf numFmtId="0" fontId="6" fillId="8" borderId="6" xfId="0" applyFont="1" applyFill="1" applyBorder="1" applyAlignment="1">
      <alignment horizontal="left"/>
    </xf>
    <xf numFmtId="0" fontId="6" fillId="10" borderId="6" xfId="0" applyFont="1" applyFill="1" applyBorder="1" applyAlignment="1" applyProtection="1">
      <alignment horizontal="left" vertical="center"/>
    </xf>
    <xf numFmtId="0" fontId="6" fillId="10" borderId="7" xfId="0" applyFont="1" applyFill="1" applyBorder="1" applyAlignment="1" applyProtection="1">
      <alignment horizontal="left" vertical="center"/>
    </xf>
    <xf numFmtId="0" fontId="6" fillId="8" borderId="7" xfId="0" applyFont="1" applyFill="1" applyBorder="1" applyAlignment="1">
      <alignment horizontal="left"/>
    </xf>
    <xf numFmtId="0" fontId="6" fillId="8" borderId="9" xfId="0" applyFont="1" applyFill="1" applyBorder="1" applyAlignment="1">
      <alignment horizontal="left"/>
    </xf>
    <xf numFmtId="49" fontId="10" fillId="2" borderId="2" xfId="1133" applyNumberFormat="1" applyFont="1" applyFill="1" applyBorder="1" applyAlignment="1">
      <alignment horizontal="left" vertical="center" wrapText="1"/>
    </xf>
    <xf numFmtId="49" fontId="10" fillId="2" borderId="3" xfId="1133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0" fontId="6" fillId="10" borderId="6" xfId="0" applyNumberFormat="1" applyFont="1" applyFill="1" applyBorder="1" applyAlignment="1" applyProtection="1">
      <alignment horizontal="left"/>
    </xf>
    <xf numFmtId="0" fontId="6" fillId="10" borderId="7" xfId="0" applyNumberFormat="1" applyFont="1" applyFill="1" applyBorder="1" applyAlignment="1" applyProtection="1">
      <alignment horizontal="left"/>
    </xf>
    <xf numFmtId="0" fontId="6" fillId="15" borderId="6" xfId="0" applyFont="1" applyFill="1" applyBorder="1" applyAlignment="1" applyProtection="1">
      <alignment horizontal="left"/>
    </xf>
    <xf numFmtId="0" fontId="6" fillId="15" borderId="7" xfId="0" applyFont="1" applyFill="1" applyBorder="1" applyAlignment="1" applyProtection="1">
      <alignment horizontal="left"/>
    </xf>
    <xf numFmtId="0" fontId="6" fillId="14" borderId="6" xfId="0" applyFont="1" applyFill="1" applyBorder="1" applyAlignment="1" applyProtection="1">
      <alignment horizontal="left"/>
    </xf>
    <xf numFmtId="0" fontId="6" fillId="14" borderId="7" xfId="0" applyFont="1" applyFill="1" applyBorder="1" applyAlignment="1" applyProtection="1">
      <alignment horizontal="left"/>
    </xf>
    <xf numFmtId="0" fontId="6" fillId="10" borderId="6" xfId="0" applyFont="1" applyFill="1" applyBorder="1" applyAlignment="1" applyProtection="1">
      <alignment horizontal="left"/>
    </xf>
    <xf numFmtId="0" fontId="6" fillId="10" borderId="7" xfId="0" applyFont="1" applyFill="1" applyBorder="1" applyAlignment="1" applyProtection="1">
      <alignment horizontal="left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showGridLines="0" tabSelected="1" workbookViewId="0">
      <selection activeCell="D22" sqref="D22"/>
    </sheetView>
  </sheetViews>
  <sheetFormatPr baseColWidth="10" defaultColWidth="7.75" defaultRowHeight="25" customHeight="1"/>
  <cols>
    <col min="1" max="1" width="8.125" style="1" bestFit="1" customWidth="1"/>
    <col min="2" max="2" width="13.625" style="1" customWidth="1"/>
    <col min="3" max="3" width="15.5" style="2" bestFit="1" customWidth="1"/>
    <col min="4" max="4" width="93.75" style="2" customWidth="1"/>
    <col min="5" max="5" width="11.25" style="2" bestFit="1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25</v>
      </c>
      <c r="K1" s="1" t="s">
        <v>26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30" t="str">
        <f ca="1">REPLACE(CELL("filename"),FIND("[",CELL("filename"))-1,99,)</f>
        <v>/Users/jiasy/Documents/sourceFrame/pyWorkFlow/excel/code</v>
      </c>
      <c r="D4" s="31"/>
      <c r="E4" s="3"/>
      <c r="F4" s="1" t="s">
        <v>23</v>
      </c>
    </row>
    <row r="5" spans="2:11" ht="15">
      <c r="B5" s="10" t="s">
        <v>10</v>
      </c>
      <c r="C5" s="29" t="str">
        <f ca="1">C4&amp;"/../../pythonCode/base/ExcelWorkFlow.py"</f>
        <v>/Users/jiasy/Documents/sourceFrame/pyWorkFlow/excel/code/../../pythonCode/base/ExcelWorkFlow.py</v>
      </c>
      <c r="D5" s="29"/>
      <c r="E5" s="3"/>
      <c r="F5" s="1" t="s">
        <v>24</v>
      </c>
    </row>
    <row r="6" spans="2:11" ht="15">
      <c r="B6" s="10" t="s">
        <v>14</v>
      </c>
      <c r="C6" s="29" t="str">
        <f ca="1">C4&amp;"/../../test"</f>
        <v>/Users/jiasy/Documents/sourceFrame/pyWorkFlow/excel/code/../../test</v>
      </c>
      <c r="D6" s="33"/>
      <c r="E6" s="3"/>
    </row>
    <row r="7" spans="2:11" ht="15">
      <c r="B7" s="10" t="s">
        <v>11</v>
      </c>
      <c r="C7" s="29" t="str">
        <f ca="1">C4&amp;"/../../temp"</f>
        <v>/Users/jiasy/Documents/sourceFrame/pyWorkFlow/excel/code/../../temp</v>
      </c>
      <c r="D7" s="32"/>
      <c r="E7" s="3"/>
    </row>
    <row r="8" spans="2:11" ht="15">
      <c r="B8" s="10" t="s">
        <v>15</v>
      </c>
      <c r="C8" s="29" t="str">
        <f ca="1">C4&amp;"/../../pythonCode/ClientTools"</f>
        <v>/Users/jiasy/Documents/sourceFrame/pyWorkFlow/excel/code/../../pythonCode/ClientTools</v>
      </c>
      <c r="D8" s="32"/>
      <c r="E8" s="3"/>
    </row>
    <row r="9" spans="2:11" ht="15">
      <c r="B9" s="10" t="s">
        <v>16</v>
      </c>
      <c r="C9" s="29" t="str">
        <f ca="1">C4&amp;"/../../pythonCode/ServerTools"</f>
        <v>/Users/jiasy/Documents/sourceFrame/pyWorkFlow/excel/code/../../pythonCode/ServerTools</v>
      </c>
      <c r="D9" s="32"/>
      <c r="E9" s="3"/>
    </row>
    <row r="10" spans="2:11" ht="15">
      <c r="B10" s="10" t="s">
        <v>17</v>
      </c>
      <c r="C10" s="29" t="str">
        <f ca="1">C4&amp;"/../../pythonCode/CommonTools"</f>
        <v>/Users/jiasy/Documents/sourceFrame/pyWorkFlow/excel/code/../../pythonCode/CommonTools</v>
      </c>
      <c r="D10" s="32"/>
      <c r="E10" s="3"/>
    </row>
    <row r="11" spans="2:11" ht="15">
      <c r="B11" s="9" t="s">
        <v>5</v>
      </c>
      <c r="C11" s="44" t="str">
        <f ca="1">MID(CELL("filename"),SEARCH("[",CELL("filename"))+1, SEARCH("]",CELL("filename"))-SEARCH("[",CELL("filename"))-1)</f>
        <v>luaLogTrail.xlsx</v>
      </c>
      <c r="D11" s="45"/>
      <c r="E11" s="3"/>
    </row>
    <row r="12" spans="2:11" ht="15">
      <c r="B12" s="9" t="s">
        <v>6</v>
      </c>
      <c r="C12" s="44" t="str">
        <f ca="1">MID(CELL("filename"),SEARCH("[",CELL("filename"))+1, SEARCH(".xlsx",CELL("filename"))-SEARCH("[",CELL("filename"))-1)</f>
        <v>luaLogTrail</v>
      </c>
      <c r="D12" s="45"/>
      <c r="E12" s="3"/>
    </row>
    <row r="13" spans="2:11" ht="15">
      <c r="B13" s="9" t="s">
        <v>7</v>
      </c>
      <c r="C13" s="30" t="str">
        <f ca="1">RIGHT(CELL("filename"),LEN(CELL("filename"))-FIND("]",CELL("filename")))</f>
        <v>pngTest</v>
      </c>
      <c r="D13" s="31"/>
      <c r="E13" s="3"/>
    </row>
    <row r="14" spans="2:11" ht="15">
      <c r="B14" s="9" t="s">
        <v>8</v>
      </c>
      <c r="C14" s="38" t="str">
        <f ca="1">C4&amp;"/"&amp;C11</f>
        <v>/Users/jiasy/Documents/sourceFrame/pyWorkFlow/excel/code/luaLogTrail.xlsx</v>
      </c>
      <c r="D14" s="39"/>
      <c r="E14" s="3"/>
    </row>
    <row r="15" spans="2:11" ht="15">
      <c r="B15" s="11" t="s">
        <v>18</v>
      </c>
      <c r="C15" s="40" t="s">
        <v>20</v>
      </c>
      <c r="D15" s="41"/>
      <c r="E15" s="3"/>
      <c r="F15" s="1" t="s">
        <v>22</v>
      </c>
    </row>
    <row r="16" spans="2:11" ht="15">
      <c r="B16" s="11" t="s">
        <v>19</v>
      </c>
      <c r="C16" s="40" t="s">
        <v>21</v>
      </c>
      <c r="D16" s="41"/>
      <c r="E16" s="3"/>
    </row>
    <row r="17" spans="1:7" ht="15">
      <c r="B17" s="12" t="s">
        <v>9</v>
      </c>
      <c r="C17" s="42" t="str">
        <f ca="1">"python "&amp;C5&amp;" -e "&amp;C14</f>
        <v>python /Users/jiasy/Documents/sourceFrame/pyWorkFlow/excel/code/../../pythonCode/base/ExcelWorkFlow.py -e /Users/jiasy/Documents/sourceFrame/pyWorkFlow/excel/code/luaLogTrail.xlsx</v>
      </c>
      <c r="D17" s="43"/>
      <c r="E17" s="3"/>
    </row>
    <row r="18" spans="1:7" ht="20">
      <c r="C18" s="1"/>
      <c r="D18" s="1"/>
      <c r="E18" s="13"/>
      <c r="G18"/>
    </row>
    <row r="19" spans="1:7" ht="16" thickBot="1">
      <c r="A19" s="13"/>
      <c r="B19" s="13"/>
      <c r="C19" s="13"/>
      <c r="D19" s="13"/>
      <c r="E19" s="13"/>
    </row>
    <row r="20" spans="1:7" ht="25" customHeight="1" thickBot="1">
      <c r="A20" s="16" t="s">
        <v>27</v>
      </c>
      <c r="B20" s="17" t="s">
        <v>28</v>
      </c>
      <c r="C20" s="34" t="s">
        <v>47</v>
      </c>
      <c r="D20" s="35"/>
      <c r="E20" s="18"/>
      <c r="F20" s="19"/>
    </row>
    <row r="21" spans="1:7" ht="22" thickBot="1">
      <c r="A21" s="20" t="s">
        <v>3</v>
      </c>
      <c r="B21" s="21" t="s">
        <v>29</v>
      </c>
      <c r="C21" s="36" t="str">
        <f ca="1">C10&amp;"/Code/luaLogTrail.py"</f>
        <v>/Users/jiasy/Documents/sourceFrame/pyWorkFlow/excel/code/../../pythonCode/CommonTools/Code/luaLogTrail.py</v>
      </c>
      <c r="D21" s="37"/>
      <c r="E21" s="18"/>
      <c r="F21" s="19"/>
    </row>
    <row r="22" spans="1:7" ht="25" customHeight="1" thickBot="1">
      <c r="A22" s="24"/>
      <c r="B22" s="22" t="s">
        <v>30</v>
      </c>
      <c r="C22" s="23" t="s">
        <v>31</v>
      </c>
      <c r="D22" s="25" t="s">
        <v>46</v>
      </c>
      <c r="E22" s="27" t="s">
        <v>48</v>
      </c>
      <c r="F22" s="28" t="s">
        <v>49</v>
      </c>
    </row>
    <row r="23" spans="1:7" ht="25" customHeight="1" thickBot="1">
      <c r="A23" s="24"/>
      <c r="B23" s="22" t="s">
        <v>33</v>
      </c>
      <c r="C23" s="23" t="s">
        <v>32</v>
      </c>
      <c r="D23" s="25" t="s">
        <v>34</v>
      </c>
      <c r="E23" s="18"/>
      <c r="F23" s="19"/>
    </row>
    <row r="24" spans="1:7" ht="25" customHeight="1" thickBot="1">
      <c r="C24" s="1"/>
      <c r="D24" s="26" t="s">
        <v>35</v>
      </c>
    </row>
    <row r="25" spans="1:7" ht="25" customHeight="1" thickBot="1">
      <c r="D25" s="26" t="s">
        <v>36</v>
      </c>
    </row>
    <row r="26" spans="1:7" ht="25" customHeight="1" thickBot="1">
      <c r="D26" s="26" t="s">
        <v>37</v>
      </c>
    </row>
    <row r="27" spans="1:7" ht="25" customHeight="1" thickBot="1">
      <c r="D27" s="25" t="s">
        <v>38</v>
      </c>
    </row>
    <row r="28" spans="1:7" ht="25" customHeight="1" thickBot="1">
      <c r="D28" s="26" t="s">
        <v>39</v>
      </c>
    </row>
    <row r="29" spans="1:7" ht="25" customHeight="1" thickBot="1">
      <c r="D29" s="26" t="s">
        <v>40</v>
      </c>
    </row>
    <row r="30" spans="1:7" ht="25" customHeight="1" thickBot="1">
      <c r="D30" s="26" t="s">
        <v>41</v>
      </c>
    </row>
    <row r="31" spans="1:7" ht="25" customHeight="1" thickBot="1">
      <c r="B31" s="22" t="s">
        <v>42</v>
      </c>
      <c r="C31" s="23" t="s">
        <v>43</v>
      </c>
      <c r="D31" s="25" t="s">
        <v>44</v>
      </c>
    </row>
    <row r="32" spans="1:7" ht="25" customHeight="1" thickBot="1">
      <c r="D32" s="25" t="s">
        <v>45</v>
      </c>
    </row>
    <row r="33" spans="2:4" ht="25" customHeight="1" thickBot="1">
      <c r="B33" s="22" t="s">
        <v>50</v>
      </c>
      <c r="C33" s="23" t="s">
        <v>51</v>
      </c>
      <c r="D33" s="25" t="s">
        <v>52</v>
      </c>
    </row>
    <row r="34" spans="2:4" ht="25" customHeight="1" thickBot="1">
      <c r="D34" s="25" t="s">
        <v>53</v>
      </c>
    </row>
    <row r="35" spans="2:4" ht="25" customHeight="1" thickBot="1">
      <c r="D35" s="25" t="s">
        <v>54</v>
      </c>
    </row>
    <row r="36" spans="2:4" ht="25" customHeight="1" thickBot="1">
      <c r="D36" s="25" t="s">
        <v>55</v>
      </c>
    </row>
    <row r="37" spans="2:4" ht="25" customHeight="1" thickBot="1">
      <c r="D37" s="25" t="s">
        <v>56</v>
      </c>
    </row>
  </sheetData>
  <mergeCells count="16">
    <mergeCell ref="C11:D11"/>
    <mergeCell ref="C9:D9"/>
    <mergeCell ref="C10:D10"/>
    <mergeCell ref="C12:D12"/>
    <mergeCell ref="C15:D15"/>
    <mergeCell ref="C20:D20"/>
    <mergeCell ref="C21:D21"/>
    <mergeCell ref="C13:D13"/>
    <mergeCell ref="C14:D14"/>
    <mergeCell ref="C16:D16"/>
    <mergeCell ref="C17:D17"/>
    <mergeCell ref="C5:D5"/>
    <mergeCell ref="C4:D4"/>
    <mergeCell ref="C7:D7"/>
    <mergeCell ref="C6:D6"/>
    <mergeCell ref="C8:D8"/>
  </mergeCells>
  <phoneticPr fontId="3" type="noConversion"/>
  <dataValidations disablePrompts="1" count="2">
    <dataValidation type="list" allowBlank="1" showInputMessage="1" showErrorMessage="1" sqref="C2">
      <formula1>J2:J4</formula1>
    </dataValidation>
    <dataValidation type="list" allowBlank="1" showInputMessage="1" showErrorMessage="1" sqref="A21">
      <formula1>J4:J5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2018-03-22T10:17:49Z</dcterms:modified>
</cp:coreProperties>
</file>