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pythonCode/CommonTools/Picture/excel_py/"/>
    </mc:Choice>
  </mc:AlternateContent>
  <bookViews>
    <workbookView xWindow="0" yWindow="460" windowWidth="33600" windowHeight="20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14" i="1"/>
  <c r="C4" i="1"/>
  <c r="C17" i="1" l="1"/>
  <c r="C5" i="1"/>
  <c r="C6" i="1"/>
  <c r="C10" i="1" l="1"/>
  <c r="C7" i="1"/>
  <c r="C20" i="1" s="1"/>
  <c r="C13" i="1"/>
  <c r="C12" i="1"/>
  <c r="C24" i="1" s="1"/>
  <c r="C11" i="1"/>
  <c r="C9" i="1"/>
  <c r="C8" i="1"/>
  <c r="D25" i="1" s="1"/>
  <c r="D26" i="1" l="1"/>
  <c r="D27" i="1"/>
</calcChain>
</file>

<file path=xl/sharedStrings.xml><?xml version="1.0" encoding="utf-8"?>
<sst xmlns="http://schemas.openxmlformats.org/spreadsheetml/2006/main" count="39" uniqueCount="38">
  <si>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</si>
  <si>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</si>
  <si>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</si>
  <si>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</si>
  <si>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</si>
  <si>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</si>
  <si>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</si>
  <si>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</si>
  <si>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</si>
  <si>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</si>
  <si>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</si>
  <si>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</si>
  <si>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</si>
  <si>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</si>
  <si>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</si>
  <si>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</si>
  <si>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</si>
  <si>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</si>
  <si>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</si>
  <si>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</si>
  <si>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</si>
  <si>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</si>
  <si>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</si>
  <si>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</si>
  <si>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</si>
  <si>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</si>
  <si>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</si>
  <si>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同一个Icon图标，生成Ios和Android所需的图标</t>
    <rPh sb="0" eb="1">
      <t>li'yonggei'dingjing'xiangchuang'jianrong'qiying'sheduan'kou</t>
    </rPh>
    <phoneticPr fontId="3" type="noConversion"/>
  </si>
  <si>
    <t>baseIconPath</t>
  </si>
  <si>
    <t>iosIconsPath</t>
  </si>
  <si>
    <t>androidIconsPath</t>
  </si>
  <si>
    <t>ios 工程 Icon 路径</t>
    <rPh sb="0" eb="1">
      <t>duan'kouying'she</t>
    </rPh>
    <phoneticPr fontId="3" type="noConversion"/>
  </si>
  <si>
    <t>android 工程 Icon 路径</t>
  </si>
  <si>
    <t>图标文件路径</t>
  </si>
  <si>
    <t>测试，使用了一个透明图，但是，实际工程，千万保证图片没有透明度</t>
    <rPh sb="0" eb="2">
      <t>ce'shi</t>
    </rPh>
    <phoneticPr fontId="3" type="noConversion"/>
  </si>
  <si>
    <t>根目录</t>
    <phoneticPr fontId="3" type="noConversion"/>
  </si>
  <si>
    <t>脚本根目录</t>
    <rPh sb="0" eb="1">
      <t>jiao'bendi'zhi</t>
    </rPh>
    <phoneticPr fontId="3" type="noConversion"/>
  </si>
  <si>
    <t>三方工具使用</t>
    <rPh sb="0" eb="1">
      <t>lin'shilu'jing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</si>
</sst>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215967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4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7" fillId="20" borderId="5" xfId="0" applyFont="1" applyFill="1" applyBorder="1" applyAlignment="1" applyProtection="1">
      <protection locked="0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selection activeCell="C24" sqref="C24:D24"/>
    </sheetView>
  </sheetViews>
  <sheetFormatPr baseColWidth="10" defaultColWidth="7.75" defaultRowHeight="25" customHeight="1"/>
  <cols>
    <col min="1" max="1" width="8.125" style="1" bestFit="1" customWidth="1"/>
    <col min="2" max="2" width="14.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22</v>
      </c>
      <c r="K1" s="1" t="s">
        <v>23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/Volumes/Files/develop/loho/mini-game/miniclient/consult</v>
      </c>
      <c r="D4" s="31"/>
      <c r="E4" s="3"/>
    </row>
    <row r="5" spans="2:11" ht="15">
      <c r="B5" s="43" t="s">
        <v>35</v>
      </c>
      <c r="C5" s="28" t="str">
        <f ca="1">C4&amp;"/../../../../"</f>
        <v>/Volumes/Files/develop/loho/mini-game/miniclient/consult/../../../../</v>
      </c>
      <c r="D5" s="28"/>
      <c r="E5" s="3"/>
    </row>
    <row r="6" spans="2:11" ht="15">
      <c r="B6" s="10" t="s">
        <v>36</v>
      </c>
      <c r="C6" s="28" t="str">
        <f ca="1">C4&amp;"/../../../../pythonCode/"</f>
        <v>/Volumes/Files/develop/loho/mini-game/miniclient/consult/../../../../pythonCode/</v>
      </c>
      <c r="D6" s="28"/>
      <c r="E6" s="3"/>
    </row>
    <row r="7" spans="2:11" ht="15">
      <c r="B7" s="10" t="s">
        <v>10</v>
      </c>
      <c r="C7" s="28" t="str">
        <f ca="1">C6&amp;"base/ExcelWorkFlow.py"</f>
        <v>/Volumes/Files/develop/loho/mini-game/miniclient/consult/../../../../pythonCode/base/ExcelWorkFlow.py</v>
      </c>
      <c r="D7" s="28"/>
      <c r="E7" s="3"/>
    </row>
    <row r="8" spans="2:11" ht="15">
      <c r="B8" s="10" t="s">
        <v>14</v>
      </c>
      <c r="C8" s="28" t="str">
        <f ca="1">C5&amp;"test/"</f>
        <v>/Volumes/Files/develop/loho/mini-game/miniclient/consult/../../../../test/</v>
      </c>
      <c r="D8" s="32"/>
      <c r="E8" s="3"/>
    </row>
    <row r="9" spans="2:11" ht="15">
      <c r="B9" s="10" t="s">
        <v>11</v>
      </c>
      <c r="C9" s="28" t="str">
        <f ca="1">C5&amp;"temp/"</f>
        <v>/Volumes/Files/develop/loho/mini-game/miniclient/consult/../../../../temp/</v>
      </c>
      <c r="D9" s="29"/>
      <c r="E9" s="3"/>
    </row>
    <row r="10" spans="2:11" ht="15">
      <c r="B10" s="10" t="s">
        <v>15</v>
      </c>
      <c r="C10" s="28" t="str">
        <f ca="1">C6&amp;"ClientTools"</f>
        <v>/Volumes/Files/develop/loho/mini-game/miniclient/consult/../../../../pythonCode/ClientTools</v>
      </c>
      <c r="D10" s="29"/>
      <c r="E10" s="3"/>
    </row>
    <row r="11" spans="2:11" ht="15">
      <c r="B11" s="10" t="s">
        <v>16</v>
      </c>
      <c r="C11" s="28" t="str">
        <f ca="1">C6&amp;"ServerTools"</f>
        <v>/Volumes/Files/develop/loho/mini-game/miniclient/consult/../../../../pythonCode/ServerTools</v>
      </c>
      <c r="D11" s="29"/>
      <c r="E11" s="3"/>
    </row>
    <row r="12" spans="2:11" ht="15">
      <c r="B12" s="10" t="s">
        <v>17</v>
      </c>
      <c r="C12" s="28" t="str">
        <f ca="1">C6&amp;"CommonTools"</f>
        <v>/Volumes/Files/develop/loho/mini-game/miniclient/consult/../../../../pythonCode/CommonTools</v>
      </c>
      <c r="D12" s="29"/>
      <c r="E12" s="3"/>
    </row>
    <row r="13" spans="2:11" ht="15">
      <c r="B13" s="10" t="s">
        <v>37</v>
      </c>
      <c r="C13" s="28" t="str">
        <f ca="1">C6&amp;"3dParty"</f>
        <v>/Volumes/Files/develop/loho/mini-game/miniclient/consult/../../../../pythonCode/3dParty</v>
      </c>
      <c r="D13" s="29"/>
      <c r="E13" s="3"/>
    </row>
    <row r="14" spans="2:11" ht="15">
      <c r="B14" s="9" t="s">
        <v>5</v>
      </c>
      <c r="C14" s="26" t="str">
        <f ca="1">MID(CELL("filename"),SEARCH("[",CELL("filename"))+1, SEARCH("]",CELL("filename"))-SEARCH("[",CELL("filename"))-1)</f>
        <v>模块界面关系表.xlsx</v>
      </c>
      <c r="D14" s="27"/>
      <c r="E14" s="3"/>
    </row>
    <row r="15" spans="2:11" ht="15">
      <c r="B15" s="9" t="s">
        <v>6</v>
      </c>
      <c r="C15" s="26" t="str">
        <f ca="1">MID(CELL("filename"),SEARCH("[",CELL("filename"))+1, SEARCH(".xlsx",CELL("filename"))-SEARCH("[",CELL("filename"))-1)</f>
        <v>模块界面关系表</v>
      </c>
      <c r="D15" s="27"/>
      <c r="E15" s="3"/>
    </row>
    <row r="16" spans="2:11" ht="15">
      <c r="B16" s="9" t="s">
        <v>7</v>
      </c>
      <c r="C16" s="30" t="str">
        <f ca="1">RIGHT(CELL("filename"),LEN(CELL("filename"))-FIND("]",CELL("filename")))</f>
        <v>界面名，模块关系</v>
      </c>
      <c r="D16" s="31"/>
      <c r="E16" s="3"/>
    </row>
    <row r="17" spans="1:7" ht="15">
      <c r="B17" s="9" t="s">
        <v>8</v>
      </c>
      <c r="C17" s="39" t="str">
        <f ca="1">C4&amp;"/"&amp;C14</f>
        <v>/Volumes/Files/develop/loho/mini-game/miniclient/consult/模块界面关系表.xlsx</v>
      </c>
      <c r="D17" s="40"/>
      <c r="E17" s="3"/>
    </row>
    <row r="18" spans="1:7" ht="15">
      <c r="B18" s="11" t="s">
        <v>18</v>
      </c>
      <c r="C18" s="33" t="s">
        <v>20</v>
      </c>
      <c r="D18" s="34"/>
      <c r="E18" s="3"/>
    </row>
    <row r="19" spans="1:7" ht="15">
      <c r="B19" s="11" t="s">
        <v>19</v>
      </c>
      <c r="C19" s="33" t="s">
        <v>21</v>
      </c>
      <c r="D19" s="34"/>
      <c r="E19" s="3"/>
    </row>
    <row r="20" spans="1:7" ht="15">
      <c r="B20" s="12" t="s">
        <v>9</v>
      </c>
      <c r="C20" s="41" t="str">
        <f ca="1">"python "&amp;C7&amp;" -e "&amp;C17</f>
        <v>python /Volumes/Files/develop/loho/mini-game/miniclient/consult/../../../../pythonCode/base/ExcelWorkFlow.py -e /Volumes/Files/develop/loho/mini-game/miniclient/consult/模块界面关系表.xlsx</v>
      </c>
      <c r="D20" s="42"/>
      <c r="E20" s="3"/>
    </row>
    <row r="21" spans="1:7" ht="20">
      <c r="C21" s="1"/>
      <c r="D21" s="1"/>
      <c r="E21" s="13"/>
      <c r="G21"/>
    </row>
    <row r="22" spans="1:7" ht="16" thickBot="1">
      <c r="A22" s="13"/>
      <c r="B22" s="13"/>
      <c r="C22" s="13"/>
      <c r="D22" s="13"/>
      <c r="E22" s="13"/>
    </row>
    <row r="23" spans="1:7" ht="25" customHeight="1" thickBot="1">
      <c r="A23" s="16" t="s">
        <v>24</v>
      </c>
      <c r="B23" s="17" t="s">
        <v>25</v>
      </c>
      <c r="C23" s="35" t="s">
        <v>27</v>
      </c>
      <c r="D23" s="36"/>
      <c r="E23" s="18"/>
      <c r="F23" s="19"/>
    </row>
    <row r="24" spans="1:7" ht="22" thickBot="1">
      <c r="A24" s="20" t="s">
        <v>3</v>
      </c>
      <c r="B24" s="21" t="s">
        <v>26</v>
      </c>
      <c r="C24" s="37" t="str">
        <f ca="1">C12&amp;"/Picture/IconDuplicate.py"</f>
        <v>/Volumes/Files/develop/loho/mini-game/miniclient/consult/../../../../pythonCode/CommonTools/Picture/IconDuplicate.py</v>
      </c>
      <c r="D24" s="38"/>
      <c r="E24" s="18"/>
      <c r="F24" s="19"/>
    </row>
    <row r="25" spans="1:7" ht="25" customHeight="1" thickBot="1">
      <c r="A25" s="24"/>
      <c r="B25" s="22" t="s">
        <v>33</v>
      </c>
      <c r="C25" s="23" t="s">
        <v>28</v>
      </c>
      <c r="D25" s="25" t="str">
        <f ca="1">C8&amp;"/res/pngs/anchor.png"</f>
        <v>/Volumes/Files/develop/loho/mini-game/miniclient/consult/../../../../test//res/pngs/anchor.png</v>
      </c>
      <c r="E25" s="18" t="s">
        <v>34</v>
      </c>
      <c r="F25" s="19"/>
    </row>
    <row r="26" spans="1:7" ht="25" customHeight="1" thickBot="1">
      <c r="A26" s="24"/>
      <c r="B26" s="22" t="s">
        <v>31</v>
      </c>
      <c r="C26" s="23" t="s">
        <v>29</v>
      </c>
      <c r="D26" s="25" t="str">
        <f ca="1">C9&amp;"/IconDuplicate/iosIconPath"</f>
        <v>/Volumes/Files/develop/loho/mini-game/miniclient/consult/../../../../temp//IconDuplicate/iosIconPath</v>
      </c>
      <c r="E26" s="18"/>
      <c r="F26" s="19"/>
    </row>
    <row r="27" spans="1:7" ht="25" customHeight="1" thickBot="1">
      <c r="B27" s="22" t="s">
        <v>32</v>
      </c>
      <c r="C27" s="23" t="s">
        <v>30</v>
      </c>
      <c r="D27" s="25" t="str">
        <f ca="1">C9&amp;"/IconDuplicate/AndroidIconPath"</f>
        <v>/Volumes/Files/develop/loho/mini-game/miniclient/consult/../../../../temp//IconDuplicate/AndroidIconPath</v>
      </c>
      <c r="E27" s="18"/>
    </row>
  </sheetData>
  <mergeCells count="19">
    <mergeCell ref="C19:D19"/>
    <mergeCell ref="C20:D20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4:D4"/>
    <mergeCell ref="C5:D5"/>
    <mergeCell ref="C6:D6"/>
    <mergeCell ref="C7:D7"/>
    <mergeCell ref="C8:D8"/>
    <mergeCell ref="C23:D23"/>
    <mergeCell ref="C24:D24"/>
  </mergeCells>
  <phoneticPr fontId="3" type="noConversion"/>
  <dataValidations count="2">
    <dataValidation type="list" allowBlank="1" showInputMessage="1" showErrorMessage="1" sqref="A24">
      <formula1>#REF!</formula1>
    </dataValidation>
    <dataValidation type="list" allowBlank="1" showInputMessage="1" showErrorMessage="1" sqref="C2">
      <formula1>J2:J20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2018-05-09T06:22:14Z</dcterms:modified>
</cp:coreProperties>
</file>