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gx\Downloads\"/>
    </mc:Choice>
  </mc:AlternateContent>
  <xr:revisionPtr revIDLastSave="0" documentId="13_ncr:1_{1A86AEEC-DDF5-41BE-BDF0-307FD2C98FB8}" xr6:coauthVersionLast="45" xr6:coauthVersionMax="45" xr10:uidLastSave="{00000000-0000-0000-0000-000000000000}"/>
  <bookViews>
    <workbookView xWindow="23880" yWindow="-120" windowWidth="29040" windowHeight="17640" xr2:uid="{9AA02860-9BF6-4850-9E73-171213CD67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8" i="1" l="1"/>
  <c r="I27" i="1"/>
  <c r="N28" i="1"/>
  <c r="N27" i="1"/>
  <c r="N24" i="1"/>
  <c r="N25" i="1"/>
  <c r="N23" i="1"/>
  <c r="O20" i="1" l="1"/>
  <c r="O19" i="1"/>
  <c r="O18" i="1"/>
  <c r="O17" i="1"/>
  <c r="O16" i="1"/>
  <c r="O15" i="1"/>
  <c r="N19" i="1"/>
  <c r="N20" i="1"/>
  <c r="N18" i="1"/>
  <c r="N17" i="1"/>
  <c r="N16" i="1"/>
  <c r="N15" i="1"/>
  <c r="M20" i="1"/>
  <c r="M19" i="1"/>
  <c r="M18" i="1"/>
  <c r="M17" i="1"/>
  <c r="M16" i="1"/>
  <c r="M15" i="1"/>
  <c r="I20" i="1"/>
  <c r="I19" i="1"/>
  <c r="I18" i="1"/>
  <c r="I17" i="1"/>
  <c r="I16" i="1"/>
  <c r="I15" i="1"/>
  <c r="J10" i="1"/>
  <c r="J9" i="1"/>
  <c r="J8" i="1"/>
  <c r="J7" i="1"/>
  <c r="J6" i="1"/>
  <c r="J5" i="1"/>
  <c r="H10" i="1"/>
  <c r="H9" i="1"/>
  <c r="H8" i="1"/>
  <c r="H7" i="1"/>
  <c r="H6" i="1"/>
  <c r="H5" i="1"/>
  <c r="F10" i="1"/>
  <c r="F9" i="1"/>
  <c r="F7" i="1"/>
  <c r="F8" i="1"/>
  <c r="F6" i="1"/>
  <c r="F5" i="1"/>
  <c r="E20" i="1" l="1"/>
  <c r="E19" i="1"/>
  <c r="E18" i="1"/>
  <c r="E17" i="1"/>
  <c r="E16" i="1"/>
  <c r="E15" i="1"/>
  <c r="D10" i="1"/>
  <c r="I10" i="1" s="1"/>
  <c r="D9" i="1"/>
  <c r="I9" i="1" s="1"/>
  <c r="D8" i="1"/>
  <c r="I8" i="1" s="1"/>
  <c r="D7" i="1"/>
  <c r="I7" i="1" s="1"/>
  <c r="D6" i="1"/>
  <c r="I6" i="1" s="1"/>
  <c r="D5" i="1"/>
  <c r="I5" i="1" s="1"/>
</calcChain>
</file>

<file path=xl/sharedStrings.xml><?xml version="1.0" encoding="utf-8"?>
<sst xmlns="http://schemas.openxmlformats.org/spreadsheetml/2006/main" count="29" uniqueCount="17">
  <si>
    <t>center</t>
  </si>
  <si>
    <t>left</t>
  </si>
  <si>
    <t>right</t>
  </si>
  <si>
    <t>ImageJ data</t>
  </si>
  <si>
    <t>dye mean intensity</t>
  </si>
  <si>
    <t>beads intensity (10um2 ROI)</t>
  </si>
  <si>
    <t>mean</t>
  </si>
  <si>
    <t>stdv</t>
  </si>
  <si>
    <t>background</t>
  </si>
  <si>
    <t>ROI1</t>
  </si>
  <si>
    <t>ratio1</t>
  </si>
  <si>
    <t>ratio2</t>
  </si>
  <si>
    <t>ratio3</t>
  </si>
  <si>
    <t>ROI2</t>
  </si>
  <si>
    <t>Calcium Concentration</t>
  </si>
  <si>
    <t>swarm</t>
  </si>
  <si>
    <t>dye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</si>
</sst>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B9241-26BC-4232-AA30-5C30745BC642}">
  <dimension ref="A2:O31"/>
  <sheetViews>
    <sheetView tabSelected="1" zoomScale="130" zoomScaleNormal="130" workbookViewId="0">
      <selection activeCell="M7" sqref="M7"/>
    </sheetView>
  </sheetViews>
  <sheetFormatPr defaultRowHeight="15" x14ac:dyDescent="0.25"/>
  <cols>
    <col min="1" max="1" width="22.7109375" customWidth="1"/>
    <col min="2" max="2" width="14.28515625" customWidth="1"/>
    <col min="3" max="3" width="9.140625" customWidth="1"/>
    <col min="4" max="4" width="11" customWidth="1"/>
    <col min="7" max="7" width="9.85546875" customWidth="1"/>
    <col min="8" max="8" width="11.85546875" customWidth="1"/>
    <col min="9" max="9" width="12.85546875" customWidth="1"/>
    <col min="11" max="11" width="10" customWidth="1"/>
    <col min="12" max="12" width="11.7109375" customWidth="1"/>
    <col min="13" max="13" width="14.85546875" customWidth="1"/>
    <col min="14" max="14" width="15.7109375" customWidth="1"/>
    <col min="15" max="15" width="16.5703125" customWidth="1"/>
  </cols>
  <sheetData>
    <row r="2" spans="1:15" x14ac:dyDescent="0.25">
      <c r="A2" t="s">
        <v>4</v>
      </c>
    </row>
    <row r="3" spans="1:15" x14ac:dyDescent="0.25">
      <c r="A3" t="s">
        <v>3</v>
      </c>
      <c r="C3" t="s">
        <v>0</v>
      </c>
      <c r="D3" t="s">
        <v>10</v>
      </c>
      <c r="E3" t="s">
        <v>1</v>
      </c>
      <c r="F3" t="s">
        <v>11</v>
      </c>
      <c r="G3" t="s">
        <v>2</v>
      </c>
      <c r="H3" t="s">
        <v>12</v>
      </c>
      <c r="I3" t="s">
        <v>6</v>
      </c>
      <c r="J3" t="s">
        <v>7</v>
      </c>
    </row>
    <row r="4" spans="1:15" x14ac:dyDescent="0.25">
      <c r="A4">
        <v>0</v>
      </c>
      <c r="B4">
        <v>0</v>
      </c>
      <c r="C4">
        <v>1.177</v>
      </c>
      <c r="D4">
        <v>1</v>
      </c>
      <c r="E4">
        <v>1.0069999999999999</v>
      </c>
      <c r="F4">
        <v>1</v>
      </c>
      <c r="G4">
        <v>1.0089999999999999</v>
      </c>
      <c r="H4">
        <v>1</v>
      </c>
    </row>
    <row r="5" spans="1:15" x14ac:dyDescent="0.25">
      <c r="A5">
        <v>1</v>
      </c>
      <c r="B5">
        <v>1.7000000000000001E-2</v>
      </c>
      <c r="C5">
        <v>2.3380000000000001</v>
      </c>
      <c r="D5">
        <f>C5/C4</f>
        <v>1.9864061172472387</v>
      </c>
      <c r="E5">
        <v>2.0409999999999999</v>
      </c>
      <c r="F5">
        <f>E5/E4</f>
        <v>2.0268123138033767</v>
      </c>
      <c r="G5">
        <v>2.06</v>
      </c>
      <c r="H5">
        <f>G5/G4</f>
        <v>2.0416253716551043</v>
      </c>
      <c r="I5">
        <f t="shared" ref="I5:I10" si="0">AVERAGE(D5,F5,H5)</f>
        <v>2.0182812675685735</v>
      </c>
      <c r="J5">
        <f t="shared" ref="J5:J10" si="1">STDEV(D5,F5,I5)</f>
        <v>2.129735773126679E-2</v>
      </c>
    </row>
    <row r="6" spans="1:15" x14ac:dyDescent="0.25">
      <c r="A6">
        <v>2</v>
      </c>
      <c r="B6">
        <v>3.7999999999999999E-2</v>
      </c>
      <c r="C6">
        <v>3.286</v>
      </c>
      <c r="D6">
        <f>C6/C4</f>
        <v>2.7918436703483431</v>
      </c>
      <c r="E6">
        <v>2.8980000000000001</v>
      </c>
      <c r="F6">
        <f>E6/E4</f>
        <v>2.8778550148957303</v>
      </c>
      <c r="G6">
        <v>3.0630000000000002</v>
      </c>
      <c r="H6">
        <f>G6/G4</f>
        <v>3.0356788899900895</v>
      </c>
      <c r="I6">
        <f t="shared" si="0"/>
        <v>2.9017925250780543</v>
      </c>
      <c r="J6">
        <f t="shared" si="1"/>
        <v>5.782114152129441E-2</v>
      </c>
    </row>
    <row r="7" spans="1:15" x14ac:dyDescent="0.25">
      <c r="A7">
        <v>3</v>
      </c>
      <c r="B7">
        <v>6.5000000000000002E-2</v>
      </c>
      <c r="C7">
        <v>6.3630000000000004</v>
      </c>
      <c r="D7">
        <f>C7/C4</f>
        <v>5.4061172472387424</v>
      </c>
      <c r="E7">
        <v>5.694</v>
      </c>
      <c r="F7">
        <f>E7/E4</f>
        <v>5.6544190665342606</v>
      </c>
      <c r="G7">
        <v>6.3680000000000003</v>
      </c>
      <c r="H7">
        <f>G7/G4</f>
        <v>6.311199207135779</v>
      </c>
      <c r="I7">
        <f t="shared" si="0"/>
        <v>5.7905785069695943</v>
      </c>
      <c r="J7">
        <f t="shared" si="1"/>
        <v>0.19493744591490578</v>
      </c>
    </row>
    <row r="8" spans="1:15" x14ac:dyDescent="0.25">
      <c r="A8">
        <v>4</v>
      </c>
      <c r="B8">
        <v>0.1</v>
      </c>
      <c r="C8">
        <v>9.8369999999999997</v>
      </c>
      <c r="D8">
        <f>C8/C4</f>
        <v>8.3576890399320298</v>
      </c>
      <c r="E8">
        <v>8.9009999999999998</v>
      </c>
      <c r="F8">
        <f>E8/E4</f>
        <v>8.8391261171797417</v>
      </c>
      <c r="G8">
        <v>8.8780000000000001</v>
      </c>
      <c r="H8">
        <f>G8/G4</f>
        <v>8.798810703666998</v>
      </c>
      <c r="I8">
        <f t="shared" si="0"/>
        <v>8.6652086202595893</v>
      </c>
      <c r="J8">
        <f t="shared" si="1"/>
        <v>0.24378858578989734</v>
      </c>
    </row>
    <row r="9" spans="1:15" x14ac:dyDescent="0.25">
      <c r="A9">
        <v>6</v>
      </c>
      <c r="B9">
        <v>0.22500000000000001</v>
      </c>
      <c r="C9">
        <v>19.664999999999999</v>
      </c>
      <c r="D9">
        <f>C9/C4</f>
        <v>16.707731520815631</v>
      </c>
      <c r="E9">
        <v>17.521000000000001</v>
      </c>
      <c r="F9">
        <f>E9/E4</f>
        <v>17.399205561072495</v>
      </c>
      <c r="G9">
        <v>16.641999999999999</v>
      </c>
      <c r="H9">
        <f>G9/G4</f>
        <v>16.493557978196236</v>
      </c>
      <c r="I9">
        <f t="shared" si="0"/>
        <v>16.866831686694788</v>
      </c>
      <c r="J9">
        <f t="shared" si="1"/>
        <v>0.36213974127212678</v>
      </c>
    </row>
    <row r="10" spans="1:15" x14ac:dyDescent="0.25">
      <c r="A10">
        <v>8</v>
      </c>
      <c r="B10">
        <v>0.60199999999999998</v>
      </c>
      <c r="C10">
        <v>33.591999999999999</v>
      </c>
      <c r="D10">
        <f>C10/C4</f>
        <v>28.540356839422259</v>
      </c>
      <c r="E10">
        <v>28.707000000000001</v>
      </c>
      <c r="F10">
        <f>E10/E4</f>
        <v>28.507447864945387</v>
      </c>
      <c r="G10">
        <v>28.634</v>
      </c>
      <c r="H10">
        <f>G10/G4</f>
        <v>28.37859266600595</v>
      </c>
      <c r="I10">
        <f t="shared" si="0"/>
        <v>28.475465790124531</v>
      </c>
      <c r="J10">
        <f t="shared" si="1"/>
        <v>3.2446627944791626E-2</v>
      </c>
    </row>
    <row r="13" spans="1:15" x14ac:dyDescent="0.25">
      <c r="A13" t="s">
        <v>5</v>
      </c>
      <c r="C13" t="s">
        <v>9</v>
      </c>
      <c r="D13" t="s">
        <v>8</v>
      </c>
      <c r="E13" t="s">
        <v>10</v>
      </c>
      <c r="G13" t="s">
        <v>13</v>
      </c>
      <c r="H13" t="s">
        <v>8</v>
      </c>
      <c r="I13" t="s">
        <v>11</v>
      </c>
      <c r="K13" t="s">
        <v>13</v>
      </c>
      <c r="L13" t="s">
        <v>8</v>
      </c>
      <c r="M13" t="s">
        <v>12</v>
      </c>
      <c r="N13" t="s">
        <v>6</v>
      </c>
      <c r="O13" t="s">
        <v>7</v>
      </c>
    </row>
    <row r="14" spans="1:15" x14ac:dyDescent="0.25">
      <c r="A14">
        <v>0</v>
      </c>
      <c r="B14">
        <v>0</v>
      </c>
    </row>
    <row r="15" spans="1:15" x14ac:dyDescent="0.25">
      <c r="A15">
        <v>1</v>
      </c>
      <c r="B15">
        <v>1.7000000000000001E-2</v>
      </c>
      <c r="C15">
        <v>14.227</v>
      </c>
      <c r="D15">
        <v>1.762</v>
      </c>
      <c r="E15">
        <f t="shared" ref="E15:E20" si="2">C15/D15</f>
        <v>8.0743473325766182</v>
      </c>
      <c r="G15">
        <v>16.515000000000001</v>
      </c>
      <c r="H15">
        <v>2.141</v>
      </c>
      <c r="I15">
        <f t="shared" ref="I15" si="3">G15/H15</f>
        <v>7.7136851938346567</v>
      </c>
      <c r="K15">
        <v>15.412000000000001</v>
      </c>
      <c r="L15">
        <v>1.6910000000000001</v>
      </c>
      <c r="M15">
        <f t="shared" ref="M15:M20" si="4">K15/L15</f>
        <v>9.1141336487285631</v>
      </c>
      <c r="N15">
        <f t="shared" ref="N15:N20" si="5">AVERAGE(E15,I15,M15)</f>
        <v>8.3007220583799466</v>
      </c>
      <c r="O15">
        <f t="shared" ref="O15:O20" si="6">STDEV(M15,I15,E15)</f>
        <v>0.72715067631515096</v>
      </c>
    </row>
    <row r="16" spans="1:15" x14ac:dyDescent="0.25">
      <c r="A16">
        <v>2</v>
      </c>
      <c r="B16">
        <v>3.7999999999999999E-2</v>
      </c>
      <c r="C16">
        <v>19.103000000000002</v>
      </c>
      <c r="D16">
        <v>1.6679999999999999</v>
      </c>
      <c r="E16">
        <f t="shared" si="2"/>
        <v>11.452637889688251</v>
      </c>
      <c r="G16">
        <v>22.268000000000001</v>
      </c>
      <c r="H16">
        <v>1.6679999999999999</v>
      </c>
      <c r="I16">
        <f t="shared" ref="I16" si="7">G16/H16</f>
        <v>13.35011990407674</v>
      </c>
      <c r="K16">
        <v>20.567</v>
      </c>
      <c r="L16">
        <v>1.6679999999999999</v>
      </c>
      <c r="M16">
        <f t="shared" si="4"/>
        <v>12.330335731414868</v>
      </c>
      <c r="N16">
        <f t="shared" si="5"/>
        <v>12.37769784172662</v>
      </c>
      <c r="O16">
        <f t="shared" si="6"/>
        <v>0.94962722994437987</v>
      </c>
    </row>
    <row r="17" spans="1:15" x14ac:dyDescent="0.25">
      <c r="A17">
        <v>3</v>
      </c>
      <c r="B17">
        <v>6.5000000000000002E-2</v>
      </c>
      <c r="C17">
        <v>26.876999999999999</v>
      </c>
      <c r="D17">
        <v>2.3250000000000002</v>
      </c>
      <c r="E17">
        <f t="shared" si="2"/>
        <v>11.559999999999999</v>
      </c>
      <c r="G17">
        <v>27.722000000000001</v>
      </c>
      <c r="H17">
        <v>1.964</v>
      </c>
      <c r="I17">
        <f t="shared" ref="I17:I20" si="8">G17/H17</f>
        <v>14.115071283095723</v>
      </c>
      <c r="K17">
        <v>26.99</v>
      </c>
      <c r="L17">
        <v>1.774</v>
      </c>
      <c r="M17">
        <f t="shared" si="4"/>
        <v>15.214205186020292</v>
      </c>
      <c r="N17">
        <f t="shared" si="5"/>
        <v>13.629758823038671</v>
      </c>
      <c r="O17">
        <f t="shared" si="6"/>
        <v>1.8748199975729343</v>
      </c>
    </row>
    <row r="18" spans="1:15" x14ac:dyDescent="0.25">
      <c r="A18">
        <v>4</v>
      </c>
      <c r="B18">
        <v>0.1</v>
      </c>
      <c r="C18">
        <v>30.268000000000001</v>
      </c>
      <c r="D18">
        <v>1.9990000000000001</v>
      </c>
      <c r="E18">
        <f t="shared" si="2"/>
        <v>15.141570785392696</v>
      </c>
      <c r="G18">
        <v>31.803999999999998</v>
      </c>
      <c r="H18">
        <v>1.9139999999999999</v>
      </c>
      <c r="I18">
        <f t="shared" si="8"/>
        <v>16.616509926854754</v>
      </c>
      <c r="K18">
        <v>33.545999999999999</v>
      </c>
      <c r="L18">
        <v>2.06</v>
      </c>
      <c r="M18">
        <f t="shared" si="4"/>
        <v>16.284466019417476</v>
      </c>
      <c r="N18">
        <f t="shared" si="5"/>
        <v>16.01418224388831</v>
      </c>
      <c r="O18">
        <f t="shared" si="6"/>
        <v>0.77372563434329444</v>
      </c>
    </row>
    <row r="19" spans="1:15" x14ac:dyDescent="0.25">
      <c r="A19">
        <v>6</v>
      </c>
      <c r="B19">
        <v>0.22500000000000001</v>
      </c>
      <c r="C19">
        <v>59.277999999999999</v>
      </c>
      <c r="D19">
        <v>1.7529999999999999</v>
      </c>
      <c r="E19">
        <f t="shared" si="2"/>
        <v>33.815173987450088</v>
      </c>
      <c r="G19">
        <v>67.825000000000003</v>
      </c>
      <c r="H19">
        <v>1.8939999999999999</v>
      </c>
      <c r="I19">
        <f t="shared" si="8"/>
        <v>35.810454065469905</v>
      </c>
      <c r="K19">
        <v>65.040999999999997</v>
      </c>
      <c r="L19">
        <v>1.8939999999999999</v>
      </c>
      <c r="M19">
        <f t="shared" si="4"/>
        <v>34.340549102428724</v>
      </c>
      <c r="N19">
        <f t="shared" si="5"/>
        <v>34.655392385116237</v>
      </c>
      <c r="O19">
        <f t="shared" si="6"/>
        <v>1.0342293589556331</v>
      </c>
    </row>
    <row r="20" spans="1:15" x14ac:dyDescent="0.25">
      <c r="A20">
        <v>8</v>
      </c>
      <c r="B20">
        <v>0.60199999999999998</v>
      </c>
      <c r="C20">
        <v>101.81399999999999</v>
      </c>
      <c r="D20">
        <v>2.1520000000000001</v>
      </c>
      <c r="E20">
        <f t="shared" si="2"/>
        <v>47.311338289962819</v>
      </c>
      <c r="G20">
        <v>92.825000000000003</v>
      </c>
      <c r="H20">
        <v>1.4330000000000001</v>
      </c>
      <c r="I20">
        <f t="shared" si="8"/>
        <v>64.776692254012559</v>
      </c>
      <c r="K20">
        <v>102.938</v>
      </c>
      <c r="L20">
        <v>2.2170000000000001</v>
      </c>
      <c r="M20">
        <f t="shared" si="4"/>
        <v>46.431213351375732</v>
      </c>
      <c r="N20">
        <f t="shared" si="5"/>
        <v>52.839747965117034</v>
      </c>
      <c r="O20">
        <f t="shared" si="6"/>
        <v>10.347059205108799</v>
      </c>
    </row>
    <row r="23" spans="1:15" x14ac:dyDescent="0.25">
      <c r="A23" s="1"/>
      <c r="B23" s="1" t="s">
        <v>15</v>
      </c>
      <c r="C23" s="1"/>
      <c r="D23" s="1"/>
      <c r="E23" s="1" t="s">
        <v>16</v>
      </c>
      <c r="F23" s="1"/>
      <c r="I23">
        <v>0.79391999999999996</v>
      </c>
      <c r="M23">
        <v>12.16</v>
      </c>
      <c r="N23">
        <f>M23/125</f>
        <v>9.7280000000000005E-2</v>
      </c>
    </row>
    <row r="24" spans="1:15" x14ac:dyDescent="0.25">
      <c r="A24" s="1" t="s">
        <v>14</v>
      </c>
      <c r="B24" s="1" t="s">
        <v>6</v>
      </c>
      <c r="C24" s="1" t="s">
        <v>7</v>
      </c>
      <c r="D24" s="1"/>
      <c r="E24" s="1" t="s">
        <v>6</v>
      </c>
      <c r="F24" s="1" t="s">
        <v>7</v>
      </c>
      <c r="I24">
        <v>0.65695999999999999</v>
      </c>
      <c r="M24">
        <v>11.41</v>
      </c>
      <c r="N24">
        <f t="shared" ref="N24:N25" si="9">M24/125</f>
        <v>9.128E-2</v>
      </c>
    </row>
    <row r="25" spans="1:15" x14ac:dyDescent="0.25">
      <c r="A25" s="1">
        <v>0</v>
      </c>
      <c r="B25" s="1"/>
      <c r="C25" s="1"/>
      <c r="D25" s="1"/>
      <c r="E25" s="1"/>
      <c r="F25" s="2"/>
      <c r="I25">
        <v>0.628</v>
      </c>
      <c r="M25">
        <v>11.59</v>
      </c>
      <c r="N25">
        <f t="shared" si="9"/>
        <v>9.2719999999999997E-2</v>
      </c>
    </row>
    <row r="26" spans="1:15" x14ac:dyDescent="0.25">
      <c r="A26" s="1">
        <v>1.7000000000000001E-2</v>
      </c>
      <c r="B26" s="1">
        <v>8.3007220583799466</v>
      </c>
      <c r="C26" s="1">
        <v>0.72715067631515096</v>
      </c>
      <c r="D26" s="1"/>
      <c r="E26" s="1">
        <v>2.0182812675685735</v>
      </c>
      <c r="F26" s="1">
        <v>2.129735773126679E-2</v>
      </c>
    </row>
    <row r="27" spans="1:15" x14ac:dyDescent="0.25">
      <c r="A27" s="1">
        <v>3.7999999999999999E-2</v>
      </c>
      <c r="B27" s="1">
        <v>12.37769784172662</v>
      </c>
      <c r="C27" s="1">
        <v>0.94962722994437987</v>
      </c>
      <c r="D27" s="1"/>
      <c r="E27" s="1">
        <v>2.9017925250780543</v>
      </c>
      <c r="F27" s="1">
        <v>5.782114152129441E-2</v>
      </c>
      <c r="I27">
        <f>AVERAGE(I23:I25)</f>
        <v>0.69295999999999991</v>
      </c>
      <c r="N27">
        <f>AVERAGE(N23:N25)</f>
        <v>9.3759999999999996E-2</v>
      </c>
    </row>
    <row r="28" spans="1:15" x14ac:dyDescent="0.25">
      <c r="A28" s="1">
        <v>6.5000000000000002E-2</v>
      </c>
      <c r="B28" s="1">
        <v>13.629758823038671</v>
      </c>
      <c r="C28" s="1">
        <v>1.8748199975729343</v>
      </c>
      <c r="D28" s="1"/>
      <c r="E28" s="1">
        <v>5.7905785069695943</v>
      </c>
      <c r="F28" s="1">
        <v>0.19493744591490578</v>
      </c>
      <c r="I28">
        <f>STDEV(I23:I25)</f>
        <v>8.8624836248086133E-2</v>
      </c>
      <c r="N28">
        <f>STDEV(N23:N25)</f>
        <v>3.1322835120723065E-3</v>
      </c>
    </row>
    <row r="29" spans="1:15" x14ac:dyDescent="0.25">
      <c r="A29" s="1">
        <v>0.1</v>
      </c>
      <c r="B29" s="1">
        <v>16.01418224388831</v>
      </c>
      <c r="C29" s="1">
        <v>0.77372563434329444</v>
      </c>
      <c r="D29" s="1"/>
      <c r="E29" s="1">
        <v>8.6652086202595893</v>
      </c>
      <c r="F29" s="1">
        <v>0.24378858578989734</v>
      </c>
    </row>
    <row r="30" spans="1:15" x14ac:dyDescent="0.25">
      <c r="A30" s="1">
        <v>0.22500000000000001</v>
      </c>
      <c r="B30" s="1">
        <v>34.655392385116237</v>
      </c>
      <c r="C30" s="1">
        <v>1.0342293589556331</v>
      </c>
      <c r="D30" s="1"/>
      <c r="E30" s="1">
        <v>16.866831686694788</v>
      </c>
      <c r="F30" s="1">
        <v>0.36213974127212678</v>
      </c>
    </row>
    <row r="31" spans="1:15" x14ac:dyDescent="0.25">
      <c r="A31" s="1">
        <v>0.69199999999999995</v>
      </c>
      <c r="B31" s="1">
        <v>52.839747965117034</v>
      </c>
      <c r="C31" s="1">
        <v>10.347059205108799</v>
      </c>
      <c r="D31" s="1"/>
      <c r="E31" s="1">
        <v>28.475465790124531</v>
      </c>
      <c r="F31" s="1">
        <v>3.2446627944791626E-2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Tiancong Wang</dc:creator>
  <cp:lastModifiedBy>xian wang</cp:lastModifiedBy>
  <dcterms:created xsi:type="dcterms:W3CDTF">2020-10-05T14:42:12Z</dcterms:created>
  <dcterms:modified xsi:type="dcterms:W3CDTF">2020-10-06T02:05:06Z</dcterms:modified>
</cp:coreProperties>
</file>