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iangzhang/Documents/experiment/epinsky research/investment_strategy pure data sceinec version/"/>
    </mc:Choice>
  </mc:AlternateContent>
  <xr:revisionPtr revIDLastSave="0" documentId="8_{083A22ED-85EA-BA49-9FFD-E3EBD95AA2FA}" xr6:coauthVersionLast="47" xr6:coauthVersionMax="47" xr10:uidLastSave="{00000000-0000-0000-0000-000000000000}"/>
  <bookViews>
    <workbookView xWindow="0" yWindow="0" windowWidth="38400" windowHeight="21600" activeTab="1" xr2:uid="{26372DA1-3806-6542-B42C-5CD024318D0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H25" i="1"/>
  <c r="G26" i="1"/>
  <c r="H26" i="1"/>
  <c r="G27" i="1"/>
  <c r="H27" i="1"/>
  <c r="G28" i="1"/>
  <c r="H28" i="1"/>
  <c r="G29" i="1"/>
  <c r="H29" i="1"/>
  <c r="J29" i="1"/>
  <c r="I29" i="1"/>
  <c r="J28" i="1"/>
  <c r="I28" i="1"/>
  <c r="J27" i="1"/>
  <c r="I27" i="1"/>
  <c r="J26" i="1"/>
  <c r="I26" i="1"/>
  <c r="J25" i="1"/>
  <c r="I25" i="1"/>
</calcChain>
</file>

<file path=xl/sharedStrings.xml><?xml version="1.0" encoding="utf-8"?>
<sst xmlns="http://schemas.openxmlformats.org/spreadsheetml/2006/main" count="314" uniqueCount="168">
  <si>
    <t>Year</t>
  </si>
  <si>
    <t>PPV(gv-1l)</t>
  </si>
  <si>
    <t>PPV(mc-1l)</t>
  </si>
  <si>
    <t>NPV(gv-1l)</t>
  </si>
  <si>
    <t>NPV(mc-1l)</t>
  </si>
  <si>
    <t>prevalence_growth</t>
  </si>
  <si>
    <t>prevalence_spy</t>
  </si>
  <si>
    <t>$\max$</t>
  </si>
  <si>
    <t>$\min$</t>
  </si>
  <si>
    <t>$M$</t>
  </si>
  <si>
    <t xml:space="preserve">$\mu$ </t>
  </si>
  <si>
    <t>$\sigma$</t>
  </si>
  <si>
    <t>S\P</t>
  </si>
  <si>
    <t>G</t>
  </si>
  <si>
    <t>V</t>
  </si>
  <si>
    <t>GV</t>
  </si>
  <si>
    <t>MC</t>
  </si>
  <si>
    <t>\cellcolor{red!25}40.7</t>
  </si>
  <si>
    <t>\cellcolor{green!25}17.2</t>
  </si>
  <si>
    <t>\cellcolor{red!25}33.4</t>
  </si>
  <si>
    <t>\cellcolor{red!25}33.1</t>
  </si>
  <si>
    <t>\cellcolor{green!25}24.5</t>
  </si>
  <si>
    <t>\cellcolor{red!25}29.2</t>
  </si>
  <si>
    <t>\cellcolor{green!25}16.5</t>
  </si>
  <si>
    <t>\cellcolor{red!25}18.2</t>
  </si>
  <si>
    <t>\cellcolor{red!25}17.2</t>
  </si>
  <si>
    <t>\cellcolor{red!25}11.1</t>
  </si>
  <si>
    <t>\cellcolor{green!25}10.5</t>
  </si>
  <si>
    <t>\cellcolor{red!25}11.2</t>
  </si>
  <si>
    <t>\cellcolor{red!25}10.3</t>
  </si>
  <si>
    <t>\cellcolor{green!25}9.8</t>
  </si>
  <si>
    <t>\cellcolor{red!25}10.1</t>
  </si>
  <si>
    <t>\cellcolor{red!25}10.7</t>
  </si>
  <si>
    <t>\cellcolor{red!25}10.6</t>
  </si>
  <si>
    <t>\cellcolor{green!25}14.6</t>
  </si>
  <si>
    <t>\cellcolor{red!25}16.7</t>
  </si>
  <si>
    <t>\cellcolor{red!25}15.9</t>
  </si>
  <si>
    <t>\cellcolor{red!25}41.4</t>
  </si>
  <si>
    <t>\cellcolor{green!25}37.4</t>
  </si>
  <si>
    <t>\cellcolor{red!25}39.9</t>
  </si>
  <si>
    <t>\cellcolor{green!25}25.5</t>
  </si>
  <si>
    <t>\cellcolor{red!25}27.8</t>
  </si>
  <si>
    <t>\cellcolor{red!25}26.9</t>
  </si>
  <si>
    <t>\cellcolor{red!25}18.8</t>
  </si>
  <si>
    <t>\cellcolor{green!25}17.8</t>
  </si>
  <si>
    <t>\cellcolor{red!25}18.1</t>
  </si>
  <si>
    <t>\cellcolor{green!25}21.5</t>
  </si>
  <si>
    <t>\cellcolor{red!25}23.7</t>
  </si>
  <si>
    <t>\cellcolor{red!25}22.2</t>
  </si>
  <si>
    <t>\cellcolor{green!25}12.0</t>
  </si>
  <si>
    <t>\cellcolor{red!25}13.9</t>
  </si>
  <si>
    <t>\cellcolor{red!25}13.1</t>
  </si>
  <si>
    <t>\cellcolor{green!25}10.4</t>
  </si>
  <si>
    <t>\cellcolor{red!25}10.8</t>
  </si>
  <si>
    <t>\cellcolor{red!25}12.2</t>
  </si>
  <si>
    <t>\cellcolor{green!25}10.3</t>
  </si>
  <si>
    <t>\cellcolor{red!25}11.3</t>
  </si>
  <si>
    <t>\cellcolor{red!25}15.8</t>
  </si>
  <si>
    <t>\cellcolor{green!25}15.3</t>
  </si>
  <si>
    <t>\cellcolor{red!25}15.7</t>
  </si>
  <si>
    <t>\cellcolor{green!25}13.1</t>
  </si>
  <si>
    <t>\cellcolor{red!25}13.4</t>
  </si>
  <si>
    <t>\cellcolor{red!25}13.8</t>
  </si>
  <si>
    <t>\cellcolor{green!25}6.7</t>
  </si>
  <si>
    <t>\cellcolor{red!25}7.2</t>
  </si>
  <si>
    <t>\cellcolor{red!25}19.5</t>
  </si>
  <si>
    <t>\cellcolor{green!25}15.1</t>
  </si>
  <si>
    <t>\cellcolor{red!25}17.1</t>
  </si>
  <si>
    <t>\cellcolor{green!25}12.5</t>
  </si>
  <si>
    <t>\cellcolor{red!25}12.9</t>
  </si>
  <si>
    <t>\cellcolor{red!25}13.0</t>
  </si>
  <si>
    <t>\cellcolor{green!25}33.5</t>
  </si>
  <si>
    <t>\cellcolor{red!25}35.2</t>
  </si>
  <si>
    <t>\cellcolor{red!25}35.3</t>
  </si>
  <si>
    <t>\cellcolor{green!25}13.0</t>
  </si>
  <si>
    <t>\cellcolor{red!25}16.3</t>
  </si>
  <si>
    <t>\cellcolor{red!25}15.3</t>
  </si>
  <si>
    <t>\cellcolor{red!25}30.6</t>
  </si>
  <si>
    <t>\cellcolor{green!25}19.2</t>
  </si>
  <si>
    <t>\cellcolor{red!25}26.3</t>
  </si>
  <si>
    <t>\cellcolor{red!25}13.3</t>
  </si>
  <si>
    <t>\cellcolor{red!25}13.5</t>
  </si>
  <si>
    <t>\cellcolor{green!25}10.9</t>
  </si>
  <si>
    <t>\cellcolor{red!25}40.9</t>
  </si>
  <si>
    <t>\cellcolor{red!25}10.0</t>
  </si>
  <si>
    <t>\cellcolor{green!25}9.0</t>
  </si>
  <si>
    <t>$\mu$</t>
  </si>
  <si>
    <t>\cellcolor{red!25}17.4</t>
  </si>
  <si>
    <t>\cellcolor{red!25}18.6</t>
  </si>
  <si>
    <t>\cellcolor{green!25}2.6</t>
  </si>
  <si>
    <t>\cellcolor{red!25}9.0</t>
  </si>
  <si>
    <t>\cellcolor{green!25}55.6</t>
  </si>
  <si>
    <t>\cellcolor{green!25}56.0</t>
  </si>
  <si>
    <t>\cellcolor{green!25}57.9</t>
  </si>
  <si>
    <t>\cellcolor{green!25}56.8</t>
  </si>
  <si>
    <t>\cellcolor{green!25}55.4</t>
  </si>
  <si>
    <t>\cellcolor{green!25}57.5</t>
  </si>
  <si>
    <t>\cellcolor{green!25}54.4</t>
  </si>
  <si>
    <t>\cellcolor{green!25}54.8</t>
  </si>
  <si>
    <t>\cellcolor{green!25}47.6</t>
  </si>
  <si>
    <t>\cellcolor{green!25}56.2</t>
  </si>
  <si>
    <t>\cellcolor{green!25}50.4</t>
  </si>
  <si>
    <t>\cellcolor{green!25}57.1</t>
  </si>
  <si>
    <t>\cellcolor{green!25}49.8</t>
  </si>
  <si>
    <t>\cellcolor{green!25}58.3</t>
  </si>
  <si>
    <t>\cellcolor{green!25}54.0</t>
  </si>
  <si>
    <t>\cellcolor{green!25}59.1</t>
  </si>
  <si>
    <t>\cellcolor{green!25}57.8</t>
  </si>
  <si>
    <t>\cellcolor{green!25}57.4</t>
  </si>
  <si>
    <t>\cellcolor{green!25}59.5</t>
  </si>
  <si>
    <t>\cellcolor{green!25}59.3</t>
  </si>
  <si>
    <t>\cellcolor{green!25}45.0</t>
  </si>
  <si>
    <t>\cellcolor{green!25}43.8</t>
  </si>
  <si>
    <t>\cellcolor{green!25}4.5</t>
  </si>
  <si>
    <t>\cellcolor{red!25}49</t>
  </si>
  <si>
    <t>\cellcolor{green!25}50</t>
  </si>
  <si>
    <t>\cellcolor{red!25}47</t>
  </si>
  <si>
    <t>\cellcolor{green!25}48</t>
  </si>
  <si>
    <t>\cellcolor{red!25}50</t>
  </si>
  <si>
    <t>\cellcolor{green!25}57</t>
  </si>
  <si>
    <t>\cellcolor{red!25}48</t>
  </si>
  <si>
    <t>\cellcolor{green!25}58</t>
  </si>
  <si>
    <t>\cellcolor{green!25}56</t>
  </si>
  <si>
    <t>\cellcolor{red!25}43</t>
  </si>
  <si>
    <t>\cellcolor{red!25}55</t>
  </si>
  <si>
    <t>\cellcolor{green!25}55</t>
  </si>
  <si>
    <t>\cellcolor{red!25}56</t>
  </si>
  <si>
    <t>\cellcolor{green!25}54</t>
  </si>
  <si>
    <t>\cellcolor{red!25}46</t>
  </si>
  <si>
    <t>\cellcolor{red!25}53</t>
  </si>
  <si>
    <t>\cellcolor{green!25}59</t>
  </si>
  <si>
    <t>\cellcolor{red!25}51</t>
  </si>
  <si>
    <t>\cellcolor{red!25}57</t>
  </si>
  <si>
    <t>\cellcolor{red!25}54</t>
  </si>
  <si>
    <t>\cellcolor{green!25}60</t>
  </si>
  <si>
    <t>\cellcolor{red!25}58</t>
  </si>
  <si>
    <t>\cellcolor{green!25}45</t>
  </si>
  <si>
    <t>\cellcolor{red!25}44</t>
  </si>
  <si>
    <t>\cellcolor{red!25}59</t>
  </si>
  <si>
    <t>\cellcolor{green!25}44</t>
  </si>
  <si>
    <t>\cellcolor{green!25}5</t>
  </si>
  <si>
    <t>\cellcolor{red!25}4</t>
  </si>
  <si>
    <t>\cellcolor{green!25}53</t>
  </si>
  <si>
    <t>\cellcolor{red!25}63</t>
  </si>
  <si>
    <t>\cellcolor{green!25}52</t>
  </si>
  <si>
    <t>\cellcolor{green!25}63</t>
  </si>
  <si>
    <t>\cellcolor{red!25}62</t>
  </si>
  <si>
    <t>\cellcolor{red!25}45</t>
  </si>
  <si>
    <t>\cellcolor{green!25}46</t>
  </si>
  <si>
    <t>\cellcolor{red!25}5</t>
  </si>
  <si>
    <t>\cellcolor{red!25}52</t>
  </si>
  <si>
    <t>\cellcolor{green!25}61</t>
  </si>
  <si>
    <t>\cellcolor{green!25}62</t>
  </si>
  <si>
    <t>\cellcolor{green!25}64</t>
  </si>
  <si>
    <t>\cellcolor{green!25}65</t>
  </si>
  <si>
    <t>\cellcolor{green!25}67</t>
  </si>
  <si>
    <t>\cellcolor{green!25}6</t>
  </si>
  <si>
    <t>\cellcolor{green!25}68</t>
  </si>
  <si>
    <t>\cellcolor{red!25}61</t>
  </si>
  <si>
    <t>\cellcolor{red!25}42</t>
  </si>
  <si>
    <t>\cellcolor{red!25}41</t>
  </si>
  <si>
    <t>\cellcolor{green!25}51</t>
  </si>
  <si>
    <t>\cellcolor{green!25}47</t>
  </si>
  <si>
    <t>\cellcolor{red!25}38</t>
  </si>
  <si>
    <t>\cellcolor{green!25}49</t>
  </si>
  <si>
    <t>\cellcolor{green!25}38</t>
  </si>
  <si>
    <t>\cellcolor{green!25}7</t>
  </si>
  <si>
    <t>\cellcolor{red!25}6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</si>
</sst>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CADE-A93B-4F4A-95AE-89BA7F5909CA}">
  <dimension ref="A1:L29"/>
  <sheetViews>
    <sheetView workbookViewId="0">
      <selection activeCell="I1" sqref="I1:J29"/>
    </sheetView>
  </sheetViews>
  <sheetFormatPr baseColWidth="10" defaultRowHeight="16" x14ac:dyDescent="0.2"/>
  <sheetData>
    <row r="1" spans="1:12" x14ac:dyDescent="0.2">
      <c r="A1" s="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</v>
      </c>
      <c r="H1" t="s">
        <v>2</v>
      </c>
      <c r="I1" t="s">
        <v>3</v>
      </c>
      <c r="J1" t="s">
        <v>4</v>
      </c>
      <c r="K1" s="2" t="s">
        <v>5</v>
      </c>
      <c r="L1" s="2" t="s">
        <v>6</v>
      </c>
    </row>
    <row r="2" spans="1:12" x14ac:dyDescent="0.2">
      <c r="A2" s="3">
        <v>2001</v>
      </c>
      <c r="B2">
        <v>21.9</v>
      </c>
      <c r="C2" t="s">
        <v>17</v>
      </c>
      <c r="D2" t="s">
        <v>18</v>
      </c>
      <c r="E2" t="s">
        <v>19</v>
      </c>
      <c r="F2">
        <v>16.2</v>
      </c>
      <c r="G2">
        <v>0.52755905511810997</v>
      </c>
      <c r="H2">
        <v>0.52032520325203202</v>
      </c>
      <c r="I2">
        <v>0.55371900826446196</v>
      </c>
      <c r="J2">
        <v>0.51200000000000001</v>
      </c>
      <c r="K2">
        <v>48.8</v>
      </c>
      <c r="L2" t="s">
        <v>101</v>
      </c>
    </row>
    <row r="3" spans="1:12" x14ac:dyDescent="0.2">
      <c r="A3" s="3">
        <v>2002</v>
      </c>
      <c r="B3">
        <v>26.4</v>
      </c>
      <c r="C3" t="s">
        <v>20</v>
      </c>
      <c r="D3" t="s">
        <v>21</v>
      </c>
      <c r="E3" t="s">
        <v>22</v>
      </c>
      <c r="F3">
        <v>19.5</v>
      </c>
      <c r="G3">
        <v>0.6</v>
      </c>
      <c r="H3">
        <v>0.54887218045112696</v>
      </c>
      <c r="I3">
        <v>0.683760683760683</v>
      </c>
      <c r="J3">
        <v>0.60504201680672198</v>
      </c>
      <c r="K3">
        <v>46.8</v>
      </c>
      <c r="L3" t="s">
        <v>99</v>
      </c>
    </row>
    <row r="4" spans="1:12" x14ac:dyDescent="0.2">
      <c r="A4" s="3">
        <v>2003</v>
      </c>
      <c r="B4" t="s">
        <v>23</v>
      </c>
      <c r="C4" t="s">
        <v>24</v>
      </c>
      <c r="D4" t="s">
        <v>23</v>
      </c>
      <c r="E4" t="s">
        <v>25</v>
      </c>
      <c r="F4">
        <v>10.9</v>
      </c>
      <c r="G4">
        <v>0.58399999999999996</v>
      </c>
      <c r="H4">
        <v>0.61111111111111105</v>
      </c>
      <c r="I4">
        <v>0.57480314960629897</v>
      </c>
      <c r="J4">
        <v>0.45833333333333298</v>
      </c>
      <c r="K4">
        <v>50.4</v>
      </c>
      <c r="L4" t="s">
        <v>102</v>
      </c>
    </row>
    <row r="5" spans="1:12" x14ac:dyDescent="0.2">
      <c r="A5" s="3">
        <v>2004</v>
      </c>
      <c r="B5" t="s">
        <v>26</v>
      </c>
      <c r="C5" t="s">
        <v>26</v>
      </c>
      <c r="D5" t="s">
        <v>27</v>
      </c>
      <c r="E5" t="s">
        <v>28</v>
      </c>
      <c r="F5">
        <v>7.4</v>
      </c>
      <c r="G5">
        <v>0.53435114503816705</v>
      </c>
      <c r="H5">
        <v>0.56603773584905603</v>
      </c>
      <c r="I5">
        <v>0.58677685950413205</v>
      </c>
      <c r="J5">
        <v>0.41780821917808197</v>
      </c>
      <c r="K5">
        <v>47.6</v>
      </c>
      <c r="L5" t="s">
        <v>96</v>
      </c>
    </row>
    <row r="6" spans="1:12" x14ac:dyDescent="0.2">
      <c r="A6" s="3">
        <v>2005</v>
      </c>
      <c r="B6" t="s">
        <v>29</v>
      </c>
      <c r="C6">
        <v>10.199999999999999</v>
      </c>
      <c r="D6" t="s">
        <v>30</v>
      </c>
      <c r="E6" t="s">
        <v>31</v>
      </c>
      <c r="F6">
        <v>7.1</v>
      </c>
      <c r="G6">
        <v>0.50381679389312894</v>
      </c>
      <c r="H6">
        <v>0.58035714285714202</v>
      </c>
      <c r="I6">
        <v>0.54545454545454497</v>
      </c>
      <c r="J6">
        <v>0.46428571428571402</v>
      </c>
      <c r="K6">
        <v>48</v>
      </c>
      <c r="L6" t="s">
        <v>91</v>
      </c>
    </row>
    <row r="7" spans="1:12" x14ac:dyDescent="0.2">
      <c r="A7" s="3">
        <v>2006</v>
      </c>
      <c r="B7">
        <v>10</v>
      </c>
      <c r="C7" t="s">
        <v>32</v>
      </c>
      <c r="D7" t="s">
        <v>30</v>
      </c>
      <c r="E7" t="s">
        <v>33</v>
      </c>
      <c r="F7">
        <v>7</v>
      </c>
      <c r="G7">
        <v>0.46853146853146799</v>
      </c>
      <c r="H7">
        <v>0.527272727272727</v>
      </c>
      <c r="I7">
        <v>0.61111111111111105</v>
      </c>
      <c r="J7">
        <v>0.41134751773049599</v>
      </c>
      <c r="K7">
        <v>43.4</v>
      </c>
      <c r="L7" t="s">
        <v>100</v>
      </c>
    </row>
    <row r="8" spans="1:12" x14ac:dyDescent="0.2">
      <c r="A8" s="3">
        <v>2007</v>
      </c>
      <c r="B8">
        <v>15.9</v>
      </c>
      <c r="C8" t="s">
        <v>34</v>
      </c>
      <c r="D8" t="s">
        <v>35</v>
      </c>
      <c r="E8" t="s">
        <v>36</v>
      </c>
      <c r="F8">
        <v>11</v>
      </c>
      <c r="G8">
        <v>0.62831858407079599</v>
      </c>
      <c r="H8">
        <v>0.63392857142857095</v>
      </c>
      <c r="I8">
        <v>0.51449275362318803</v>
      </c>
      <c r="J8">
        <v>0.51079136690647398</v>
      </c>
      <c r="K8">
        <v>55</v>
      </c>
      <c r="L8" t="s">
        <v>95</v>
      </c>
    </row>
    <row r="9" spans="1:12" x14ac:dyDescent="0.2">
      <c r="A9" s="3">
        <v>2008</v>
      </c>
      <c r="B9" t="s">
        <v>37</v>
      </c>
      <c r="C9" t="s">
        <v>38</v>
      </c>
      <c r="D9">
        <v>40.9</v>
      </c>
      <c r="E9" t="s">
        <v>39</v>
      </c>
      <c r="F9">
        <v>33.299999999999997</v>
      </c>
      <c r="G9">
        <v>0.51968503937007804</v>
      </c>
      <c r="H9">
        <v>0.4921875</v>
      </c>
      <c r="I9">
        <v>0.53174603174603097</v>
      </c>
      <c r="J9">
        <v>0.496</v>
      </c>
      <c r="K9">
        <v>49.4</v>
      </c>
      <c r="L9" t="s">
        <v>103</v>
      </c>
    </row>
    <row r="10" spans="1:12" x14ac:dyDescent="0.2">
      <c r="A10" s="3">
        <v>2009</v>
      </c>
      <c r="B10">
        <v>26.6</v>
      </c>
      <c r="C10" t="s">
        <v>40</v>
      </c>
      <c r="D10" t="s">
        <v>41</v>
      </c>
      <c r="E10" t="s">
        <v>42</v>
      </c>
      <c r="F10">
        <v>18.899999999999999</v>
      </c>
      <c r="G10">
        <v>0.62616822429906505</v>
      </c>
      <c r="H10">
        <v>0.56363636363636305</v>
      </c>
      <c r="I10">
        <v>0.46206896551724103</v>
      </c>
      <c r="J10">
        <v>0.44366197183098499</v>
      </c>
      <c r="K10" t="s">
        <v>96</v>
      </c>
      <c r="L10">
        <v>56</v>
      </c>
    </row>
    <row r="11" spans="1:12" x14ac:dyDescent="0.2">
      <c r="A11" s="3">
        <v>2010</v>
      </c>
      <c r="B11">
        <v>17.899999999999999</v>
      </c>
      <c r="C11" t="s">
        <v>43</v>
      </c>
      <c r="D11" t="s">
        <v>44</v>
      </c>
      <c r="E11" t="s">
        <v>45</v>
      </c>
      <c r="F11">
        <v>14.6</v>
      </c>
      <c r="G11">
        <v>0.535433070866141</v>
      </c>
      <c r="H11">
        <v>0.59433962264150897</v>
      </c>
      <c r="I11">
        <v>0.54400000000000004</v>
      </c>
      <c r="J11">
        <v>0.42465753424657499</v>
      </c>
      <c r="K11">
        <v>49.6</v>
      </c>
      <c r="L11" t="s">
        <v>104</v>
      </c>
    </row>
    <row r="12" spans="1:12" x14ac:dyDescent="0.2">
      <c r="A12" s="3">
        <v>2011</v>
      </c>
      <c r="B12">
        <v>23</v>
      </c>
      <c r="C12" t="s">
        <v>46</v>
      </c>
      <c r="D12" t="s">
        <v>47</v>
      </c>
      <c r="E12" t="s">
        <v>48</v>
      </c>
      <c r="F12">
        <v>16.3</v>
      </c>
      <c r="G12">
        <v>0.55555555555555503</v>
      </c>
      <c r="H12">
        <v>0.51304347826086905</v>
      </c>
      <c r="I12">
        <v>0.54761904761904701</v>
      </c>
      <c r="J12">
        <v>0.43795620437956201</v>
      </c>
      <c r="K12">
        <v>50.4</v>
      </c>
      <c r="L12" t="s">
        <v>105</v>
      </c>
    </row>
    <row r="13" spans="1:12" x14ac:dyDescent="0.2">
      <c r="A13" s="3">
        <v>2012</v>
      </c>
      <c r="B13">
        <v>12.7</v>
      </c>
      <c r="C13" t="s">
        <v>49</v>
      </c>
      <c r="D13" t="s">
        <v>50</v>
      </c>
      <c r="E13" t="s">
        <v>51</v>
      </c>
      <c r="F13">
        <v>9.5</v>
      </c>
      <c r="G13">
        <v>0.55970149253731305</v>
      </c>
      <c r="H13">
        <v>0.50892857142857095</v>
      </c>
      <c r="I13">
        <v>0.64655172413793105</v>
      </c>
      <c r="J13">
        <v>0.405797101449275</v>
      </c>
      <c r="K13">
        <v>46.4</v>
      </c>
      <c r="L13" t="s">
        <v>91</v>
      </c>
    </row>
    <row r="14" spans="1:12" x14ac:dyDescent="0.2">
      <c r="A14" s="3">
        <v>2013</v>
      </c>
      <c r="B14" t="s">
        <v>26</v>
      </c>
      <c r="C14">
        <v>10.9</v>
      </c>
      <c r="D14" t="s">
        <v>52</v>
      </c>
      <c r="E14" t="s">
        <v>53</v>
      </c>
      <c r="F14">
        <v>7.7</v>
      </c>
      <c r="G14">
        <v>0.58823529411764697</v>
      </c>
      <c r="H14">
        <v>0.62135922330097004</v>
      </c>
      <c r="I14">
        <v>0.52631578947368396</v>
      </c>
      <c r="J14">
        <v>0.42953020134228098</v>
      </c>
      <c r="K14">
        <v>52.8</v>
      </c>
      <c r="L14" t="s">
        <v>106</v>
      </c>
    </row>
    <row r="15" spans="1:12" x14ac:dyDescent="0.2">
      <c r="A15" s="3">
        <v>2014</v>
      </c>
      <c r="B15">
        <v>11.2</v>
      </c>
      <c r="C15" t="s">
        <v>54</v>
      </c>
      <c r="D15" t="s">
        <v>55</v>
      </c>
      <c r="E15" t="s">
        <v>56</v>
      </c>
      <c r="F15">
        <v>8</v>
      </c>
      <c r="G15">
        <v>0.58928571428571397</v>
      </c>
      <c r="H15">
        <v>0.63725490196078405</v>
      </c>
      <c r="I15">
        <v>0.47142857142857097</v>
      </c>
      <c r="J15">
        <v>0.44</v>
      </c>
      <c r="K15">
        <v>55.6</v>
      </c>
      <c r="L15" t="s">
        <v>106</v>
      </c>
    </row>
    <row r="16" spans="1:12" x14ac:dyDescent="0.2">
      <c r="A16" s="3">
        <v>2015</v>
      </c>
      <c r="B16">
        <v>15.4</v>
      </c>
      <c r="C16" t="s">
        <v>57</v>
      </c>
      <c r="D16" t="s">
        <v>58</v>
      </c>
      <c r="E16" t="s">
        <v>59</v>
      </c>
      <c r="F16">
        <v>12.6</v>
      </c>
      <c r="G16">
        <v>0.57894736842105199</v>
      </c>
      <c r="H16">
        <v>0.50381679389312894</v>
      </c>
      <c r="I16">
        <v>0.48550724637681097</v>
      </c>
      <c r="J16">
        <v>0.54545454545454497</v>
      </c>
      <c r="K16" t="s">
        <v>97</v>
      </c>
      <c r="L16">
        <v>48</v>
      </c>
    </row>
    <row r="17" spans="1:12" x14ac:dyDescent="0.2">
      <c r="A17" s="3">
        <v>2016</v>
      </c>
      <c r="B17" t="s">
        <v>60</v>
      </c>
      <c r="C17" t="s">
        <v>61</v>
      </c>
      <c r="D17">
        <v>13.3</v>
      </c>
      <c r="E17" t="s">
        <v>62</v>
      </c>
      <c r="F17">
        <v>8.8000000000000007</v>
      </c>
      <c r="G17">
        <v>0.51219512195121897</v>
      </c>
      <c r="H17">
        <v>0.64912280701754299</v>
      </c>
      <c r="I17">
        <v>0.48837209302325502</v>
      </c>
      <c r="J17">
        <v>0.53623188405797095</v>
      </c>
      <c r="K17">
        <v>51.2</v>
      </c>
      <c r="L17" t="s">
        <v>98</v>
      </c>
    </row>
    <row r="18" spans="1:12" x14ac:dyDescent="0.2">
      <c r="A18" s="3">
        <v>2017</v>
      </c>
      <c r="B18" t="s">
        <v>63</v>
      </c>
      <c r="C18" t="s">
        <v>64</v>
      </c>
      <c r="D18" t="s">
        <v>64</v>
      </c>
      <c r="E18" t="s">
        <v>64</v>
      </c>
      <c r="F18">
        <v>4.9000000000000004</v>
      </c>
      <c r="G18">
        <v>0.62264150943396201</v>
      </c>
      <c r="H18">
        <v>0.62616822429906505</v>
      </c>
      <c r="I18">
        <v>0.45517241379310303</v>
      </c>
      <c r="J18">
        <v>0.46527777777777701</v>
      </c>
      <c r="K18" t="s">
        <v>107</v>
      </c>
      <c r="L18">
        <v>57.4</v>
      </c>
    </row>
    <row r="19" spans="1:12" x14ac:dyDescent="0.2">
      <c r="A19" s="3">
        <v>2018</v>
      </c>
      <c r="B19">
        <v>17</v>
      </c>
      <c r="C19" t="s">
        <v>65</v>
      </c>
      <c r="D19" t="s">
        <v>66</v>
      </c>
      <c r="E19" t="s">
        <v>67</v>
      </c>
      <c r="F19">
        <v>14</v>
      </c>
      <c r="G19">
        <v>0.55555555555555503</v>
      </c>
      <c r="H19">
        <v>0.512820512820512</v>
      </c>
      <c r="I19">
        <v>0.41258741258741199</v>
      </c>
      <c r="J19">
        <v>0.44029850746268601</v>
      </c>
      <c r="K19" t="s">
        <v>108</v>
      </c>
      <c r="L19">
        <v>53.8</v>
      </c>
    </row>
    <row r="20" spans="1:12" x14ac:dyDescent="0.2">
      <c r="A20" s="3">
        <v>2019</v>
      </c>
      <c r="B20" t="s">
        <v>68</v>
      </c>
      <c r="C20" t="s">
        <v>69</v>
      </c>
      <c r="D20">
        <v>12.8</v>
      </c>
      <c r="E20" t="s">
        <v>70</v>
      </c>
      <c r="F20">
        <v>9.1</v>
      </c>
      <c r="G20">
        <v>0.453125</v>
      </c>
      <c r="H20">
        <v>0.55882352941176405</v>
      </c>
      <c r="I20">
        <v>0.47580645161290303</v>
      </c>
      <c r="J20">
        <v>0.38</v>
      </c>
      <c r="K20">
        <v>48.8</v>
      </c>
      <c r="L20" t="s">
        <v>109</v>
      </c>
    </row>
    <row r="21" spans="1:12" x14ac:dyDescent="0.2">
      <c r="A21" s="3">
        <v>2020</v>
      </c>
      <c r="B21" t="s">
        <v>71</v>
      </c>
      <c r="C21">
        <v>34.700000000000003</v>
      </c>
      <c r="D21" t="s">
        <v>72</v>
      </c>
      <c r="E21" t="s">
        <v>73</v>
      </c>
      <c r="F21">
        <v>26.3</v>
      </c>
      <c r="G21">
        <v>0.55339805825242705</v>
      </c>
      <c r="H21">
        <v>0.67289719626168198</v>
      </c>
      <c r="I21">
        <v>0.38</v>
      </c>
      <c r="J21">
        <v>0.49315068493150599</v>
      </c>
      <c r="K21" t="s">
        <v>110</v>
      </c>
      <c r="L21">
        <v>57.7</v>
      </c>
    </row>
    <row r="22" spans="1:12" x14ac:dyDescent="0.2">
      <c r="A22" s="3">
        <v>2021</v>
      </c>
      <c r="B22" t="s">
        <v>74</v>
      </c>
      <c r="C22" t="s">
        <v>75</v>
      </c>
      <c r="D22" t="s">
        <v>74</v>
      </c>
      <c r="E22" t="s">
        <v>76</v>
      </c>
      <c r="F22">
        <v>9.4</v>
      </c>
      <c r="G22">
        <v>0.464566929133858</v>
      </c>
      <c r="H22">
        <v>0.6</v>
      </c>
      <c r="I22">
        <v>0.47199999999999998</v>
      </c>
      <c r="J22">
        <v>0.43537414965986299</v>
      </c>
      <c r="K22">
        <v>49.6</v>
      </c>
      <c r="L22" t="s">
        <v>93</v>
      </c>
    </row>
    <row r="23" spans="1:12" x14ac:dyDescent="0.2">
      <c r="A23" s="3">
        <v>2022</v>
      </c>
      <c r="B23">
        <v>24.2</v>
      </c>
      <c r="C23" t="s">
        <v>77</v>
      </c>
      <c r="D23" t="s">
        <v>78</v>
      </c>
      <c r="E23" t="s">
        <v>79</v>
      </c>
      <c r="F23">
        <v>18</v>
      </c>
      <c r="G23">
        <v>0.46043165467625902</v>
      </c>
      <c r="H23">
        <v>0.43262411347517699</v>
      </c>
      <c r="I23">
        <v>0.5625</v>
      </c>
      <c r="J23">
        <v>0.55454545454545401</v>
      </c>
      <c r="K23" t="s">
        <v>111</v>
      </c>
      <c r="L23">
        <v>43.8</v>
      </c>
    </row>
    <row r="24" spans="1:12" x14ac:dyDescent="0.2">
      <c r="A24" s="3">
        <v>2023</v>
      </c>
      <c r="B24" t="s">
        <v>74</v>
      </c>
      <c r="C24" t="s">
        <v>80</v>
      </c>
      <c r="D24" t="s">
        <v>80</v>
      </c>
      <c r="E24" t="s">
        <v>81</v>
      </c>
      <c r="F24">
        <v>9.3000000000000007</v>
      </c>
      <c r="G24">
        <v>0.579439252336448</v>
      </c>
      <c r="H24">
        <v>0.57798165137614599</v>
      </c>
      <c r="I24">
        <v>0.44055944055944002</v>
      </c>
      <c r="J24">
        <v>0.44680851063829702</v>
      </c>
      <c r="K24" t="s">
        <v>94</v>
      </c>
      <c r="L24">
        <v>56.4</v>
      </c>
    </row>
    <row r="25" spans="1:12" x14ac:dyDescent="0.2">
      <c r="A25" s="1" t="s">
        <v>7</v>
      </c>
      <c r="B25">
        <v>21.9</v>
      </c>
      <c r="C25" t="s">
        <v>82</v>
      </c>
      <c r="D25" t="s">
        <v>83</v>
      </c>
      <c r="E25" t="s">
        <v>39</v>
      </c>
      <c r="F25">
        <v>33.299999999999997</v>
      </c>
      <c r="G25">
        <f t="shared" ref="G25:J25" si="0">MAX(G2:G24)</f>
        <v>0.62831858407079599</v>
      </c>
      <c r="H25">
        <f t="shared" si="0"/>
        <v>0.67289719626168198</v>
      </c>
      <c r="I25">
        <f t="shared" si="0"/>
        <v>0.683760683760683</v>
      </c>
      <c r="J25">
        <f t="shared" si="0"/>
        <v>0.60504201680672198</v>
      </c>
      <c r="K25">
        <v>59.3</v>
      </c>
      <c r="L25" t="s">
        <v>109</v>
      </c>
    </row>
    <row r="26" spans="1:12" x14ac:dyDescent="0.2">
      <c r="A26" s="1" t="s">
        <v>8</v>
      </c>
      <c r="B26" t="s">
        <v>63</v>
      </c>
      <c r="C26" t="s">
        <v>64</v>
      </c>
      <c r="D26" t="s">
        <v>64</v>
      </c>
      <c r="E26" t="s">
        <v>64</v>
      </c>
      <c r="F26">
        <v>4.9000000000000004</v>
      </c>
      <c r="G26">
        <f>MIN(G2:G24)</f>
        <v>0.453125</v>
      </c>
      <c r="H26">
        <f>MIN(H2:H24)</f>
        <v>0.43262411347517699</v>
      </c>
      <c r="I26">
        <f>MIN(I2:I24)</f>
        <v>0.38</v>
      </c>
      <c r="J26">
        <f>MIN(J2:J24)</f>
        <v>0.38</v>
      </c>
      <c r="K26">
        <v>43.4</v>
      </c>
      <c r="L26" t="s">
        <v>112</v>
      </c>
    </row>
    <row r="27" spans="1:12" x14ac:dyDescent="0.2">
      <c r="A27" s="1" t="s">
        <v>9</v>
      </c>
      <c r="B27" t="s">
        <v>84</v>
      </c>
      <c r="C27" t="s">
        <v>85</v>
      </c>
      <c r="D27">
        <v>9.8000000000000007</v>
      </c>
      <c r="E27" t="s">
        <v>59</v>
      </c>
      <c r="F27">
        <v>10.9</v>
      </c>
      <c r="G27">
        <f>MEDIAN(G2:G24)</f>
        <v>0.55555555555555503</v>
      </c>
      <c r="H27">
        <f>MEDIAN(H2:H24)</f>
        <v>0.56603773584905603</v>
      </c>
      <c r="I27">
        <f>MEDIAN(I2:I24)</f>
        <v>0.52631578947368396</v>
      </c>
      <c r="J27">
        <f>MEDIAN(J2:J24)</f>
        <v>0.44680851063829702</v>
      </c>
      <c r="K27">
        <v>50.4</v>
      </c>
      <c r="L27" t="s">
        <v>92</v>
      </c>
    </row>
    <row r="28" spans="1:12" x14ac:dyDescent="0.2">
      <c r="A28" s="1" t="s">
        <v>10</v>
      </c>
      <c r="B28">
        <v>12.9</v>
      </c>
      <c r="C28" t="s">
        <v>85</v>
      </c>
      <c r="D28" t="s">
        <v>87</v>
      </c>
      <c r="E28" t="s">
        <v>88</v>
      </c>
      <c r="F28">
        <v>13</v>
      </c>
      <c r="G28">
        <f>AVERAGE(G2:G24)</f>
        <v>0.54786703858452002</v>
      </c>
      <c r="H28">
        <f>AVERAGE(H2:H24)</f>
        <v>0.56751778965242816</v>
      </c>
      <c r="I28">
        <f>AVERAGE(I2:I24)</f>
        <v>0.52053709996521069</v>
      </c>
      <c r="J28">
        <f>AVERAGE(J2:J24)</f>
        <v>0.46758055200076515</v>
      </c>
      <c r="K28">
        <v>51.4</v>
      </c>
      <c r="L28" t="s">
        <v>98</v>
      </c>
    </row>
    <row r="29" spans="1:12" x14ac:dyDescent="0.2">
      <c r="A29" s="1" t="s">
        <v>11</v>
      </c>
      <c r="B29">
        <v>8</v>
      </c>
      <c r="C29" t="s">
        <v>89</v>
      </c>
      <c r="D29" t="s">
        <v>50</v>
      </c>
      <c r="E29" t="s">
        <v>90</v>
      </c>
      <c r="F29">
        <v>6.8</v>
      </c>
      <c r="G29">
        <f>_xlfn.STDEV.S(G2:G24)</f>
        <v>5.3268541524689073E-2</v>
      </c>
      <c r="H29">
        <f>_xlfn.STDEV.S(H2:H24)</f>
        <v>5.9899110198574669E-2</v>
      </c>
      <c r="I29">
        <f>_xlfn.STDEV.S(I2:I24)</f>
        <v>7.3094398703390004E-2</v>
      </c>
      <c r="J29">
        <f>_xlfn.STDEV.S(J2:J24)</f>
        <v>5.5382952033172499E-2</v>
      </c>
      <c r="K29" t="s">
        <v>113</v>
      </c>
      <c r="L29">
        <v>4.2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718B-1B78-F243-856E-FC667992E2FF}">
  <dimension ref="A1:G29"/>
  <sheetViews>
    <sheetView tabSelected="1" workbookViewId="0">
      <selection activeCell="G25" sqref="G25"/>
    </sheetView>
  </sheetViews>
  <sheetFormatPr baseColWidth="10" defaultRowHeight="16" x14ac:dyDescent="0.2"/>
  <sheetData>
    <row r="1" spans="1:7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2001</v>
      </c>
      <c r="B2" t="s">
        <v>142</v>
      </c>
      <c r="C2" t="s">
        <v>150</v>
      </c>
      <c r="D2" t="s">
        <v>125</v>
      </c>
      <c r="E2" t="s">
        <v>131</v>
      </c>
      <c r="F2" t="s">
        <v>114</v>
      </c>
      <c r="G2" t="s">
        <v>115</v>
      </c>
    </row>
    <row r="3" spans="1:7" x14ac:dyDescent="0.2">
      <c r="A3">
        <v>2002</v>
      </c>
      <c r="B3" t="s">
        <v>134</v>
      </c>
      <c r="C3" t="s">
        <v>124</v>
      </c>
      <c r="D3" t="s">
        <v>157</v>
      </c>
      <c r="E3" t="s">
        <v>158</v>
      </c>
      <c r="F3" t="s">
        <v>116</v>
      </c>
      <c r="G3" t="s">
        <v>117</v>
      </c>
    </row>
    <row r="4" spans="1:7" x14ac:dyDescent="0.2">
      <c r="A4">
        <v>2003</v>
      </c>
      <c r="B4" t="s">
        <v>135</v>
      </c>
      <c r="C4" t="s">
        <v>151</v>
      </c>
      <c r="D4" t="s">
        <v>119</v>
      </c>
      <c r="E4" t="s">
        <v>128</v>
      </c>
      <c r="F4" t="s">
        <v>118</v>
      </c>
      <c r="G4" t="s">
        <v>119</v>
      </c>
    </row>
    <row r="5" spans="1:7" x14ac:dyDescent="0.2">
      <c r="A5">
        <v>2004</v>
      </c>
      <c r="B5" t="s">
        <v>129</v>
      </c>
      <c r="C5" t="s">
        <v>119</v>
      </c>
      <c r="D5" t="s">
        <v>130</v>
      </c>
      <c r="E5" t="s">
        <v>159</v>
      </c>
      <c r="F5" t="s">
        <v>120</v>
      </c>
      <c r="G5" t="s">
        <v>121</v>
      </c>
    </row>
    <row r="6" spans="1:7" x14ac:dyDescent="0.2">
      <c r="A6">
        <v>2005</v>
      </c>
      <c r="B6" t="s">
        <v>118</v>
      </c>
      <c r="C6" t="s">
        <v>121</v>
      </c>
      <c r="D6" t="s">
        <v>125</v>
      </c>
      <c r="E6" t="s">
        <v>128</v>
      </c>
      <c r="F6" t="s">
        <v>120</v>
      </c>
      <c r="G6" t="s">
        <v>122</v>
      </c>
    </row>
    <row r="7" spans="1:7" x14ac:dyDescent="0.2">
      <c r="A7">
        <v>2006</v>
      </c>
      <c r="B7" t="s">
        <v>116</v>
      </c>
      <c r="C7" t="s">
        <v>142</v>
      </c>
      <c r="D7" t="s">
        <v>151</v>
      </c>
      <c r="E7" t="s">
        <v>160</v>
      </c>
      <c r="F7" t="s">
        <v>123</v>
      </c>
      <c r="G7" t="s">
        <v>122</v>
      </c>
    </row>
    <row r="8" spans="1:7" x14ac:dyDescent="0.2">
      <c r="A8">
        <v>2007</v>
      </c>
      <c r="B8" t="s">
        <v>143</v>
      </c>
      <c r="C8" t="s">
        <v>145</v>
      </c>
      <c r="D8" t="s">
        <v>161</v>
      </c>
      <c r="E8" t="s">
        <v>131</v>
      </c>
      <c r="F8" t="s">
        <v>124</v>
      </c>
      <c r="G8" t="s">
        <v>125</v>
      </c>
    </row>
    <row r="9" spans="1:7" x14ac:dyDescent="0.2">
      <c r="A9">
        <v>2008</v>
      </c>
      <c r="B9" t="s">
        <v>144</v>
      </c>
      <c r="C9" t="s">
        <v>114</v>
      </c>
      <c r="D9" t="s">
        <v>142</v>
      </c>
      <c r="E9" t="s">
        <v>118</v>
      </c>
      <c r="F9" t="s">
        <v>114</v>
      </c>
      <c r="G9" t="s">
        <v>115</v>
      </c>
    </row>
    <row r="10" spans="1:7" x14ac:dyDescent="0.2">
      <c r="A10">
        <v>2009</v>
      </c>
      <c r="B10" t="s">
        <v>145</v>
      </c>
      <c r="C10" t="s">
        <v>126</v>
      </c>
      <c r="D10" t="s">
        <v>148</v>
      </c>
      <c r="E10" t="s">
        <v>137</v>
      </c>
      <c r="F10" t="s">
        <v>121</v>
      </c>
      <c r="G10" t="s">
        <v>126</v>
      </c>
    </row>
    <row r="11" spans="1:7" x14ac:dyDescent="0.2">
      <c r="A11">
        <v>2010</v>
      </c>
      <c r="B11" t="s">
        <v>133</v>
      </c>
      <c r="C11" t="s">
        <v>130</v>
      </c>
      <c r="D11" t="s">
        <v>127</v>
      </c>
      <c r="E11" t="s">
        <v>159</v>
      </c>
      <c r="F11" t="s">
        <v>118</v>
      </c>
      <c r="G11" t="s">
        <v>121</v>
      </c>
    </row>
    <row r="12" spans="1:7" x14ac:dyDescent="0.2">
      <c r="A12">
        <v>2011</v>
      </c>
      <c r="B12" t="s">
        <v>122</v>
      </c>
      <c r="C12" t="s">
        <v>131</v>
      </c>
      <c r="D12" t="s">
        <v>125</v>
      </c>
      <c r="E12" t="s">
        <v>137</v>
      </c>
      <c r="F12" t="s">
        <v>118</v>
      </c>
      <c r="G12" t="s">
        <v>127</v>
      </c>
    </row>
    <row r="13" spans="1:7" x14ac:dyDescent="0.2">
      <c r="A13">
        <v>2012</v>
      </c>
      <c r="B13" t="s">
        <v>122</v>
      </c>
      <c r="C13" t="s">
        <v>131</v>
      </c>
      <c r="D13" t="s">
        <v>154</v>
      </c>
      <c r="E13" t="s">
        <v>160</v>
      </c>
      <c r="F13" t="s">
        <v>128</v>
      </c>
      <c r="G13" t="s">
        <v>122</v>
      </c>
    </row>
    <row r="14" spans="1:7" x14ac:dyDescent="0.2">
      <c r="A14">
        <v>2013</v>
      </c>
      <c r="B14" t="s">
        <v>138</v>
      </c>
      <c r="C14" t="s">
        <v>152</v>
      </c>
      <c r="D14" t="s">
        <v>142</v>
      </c>
      <c r="E14" t="s">
        <v>123</v>
      </c>
      <c r="F14" t="s">
        <v>129</v>
      </c>
      <c r="G14" t="s">
        <v>130</v>
      </c>
    </row>
    <row r="15" spans="1:7" x14ac:dyDescent="0.2">
      <c r="A15">
        <v>2014</v>
      </c>
      <c r="B15" t="s">
        <v>138</v>
      </c>
      <c r="C15" t="s">
        <v>153</v>
      </c>
      <c r="D15" t="s">
        <v>162</v>
      </c>
      <c r="E15" t="s">
        <v>137</v>
      </c>
      <c r="F15" t="s">
        <v>126</v>
      </c>
      <c r="G15" t="s">
        <v>130</v>
      </c>
    </row>
    <row r="16" spans="1:7" x14ac:dyDescent="0.2">
      <c r="A16">
        <v>2015</v>
      </c>
      <c r="B16" t="s">
        <v>121</v>
      </c>
      <c r="C16" t="s">
        <v>118</v>
      </c>
      <c r="D16" t="s">
        <v>114</v>
      </c>
      <c r="E16" t="s">
        <v>125</v>
      </c>
      <c r="F16" t="s">
        <v>127</v>
      </c>
      <c r="G16" t="s">
        <v>120</v>
      </c>
    </row>
    <row r="17" spans="1:7" x14ac:dyDescent="0.2">
      <c r="A17">
        <v>2016</v>
      </c>
      <c r="B17" t="s">
        <v>131</v>
      </c>
      <c r="C17" t="s">
        <v>154</v>
      </c>
      <c r="D17" t="s">
        <v>114</v>
      </c>
      <c r="E17" t="s">
        <v>127</v>
      </c>
      <c r="F17" t="s">
        <v>131</v>
      </c>
      <c r="G17" t="s">
        <v>125</v>
      </c>
    </row>
    <row r="18" spans="1:7" x14ac:dyDescent="0.2">
      <c r="A18">
        <v>2017</v>
      </c>
      <c r="B18" t="s">
        <v>146</v>
      </c>
      <c r="C18" t="s">
        <v>145</v>
      </c>
      <c r="D18" t="s">
        <v>128</v>
      </c>
      <c r="E18" t="s">
        <v>162</v>
      </c>
      <c r="F18" t="s">
        <v>121</v>
      </c>
      <c r="G18" t="s">
        <v>132</v>
      </c>
    </row>
    <row r="19" spans="1:7" x14ac:dyDescent="0.2">
      <c r="A19">
        <v>2018</v>
      </c>
      <c r="B19" t="s">
        <v>122</v>
      </c>
      <c r="C19" t="s">
        <v>131</v>
      </c>
      <c r="D19" t="s">
        <v>160</v>
      </c>
      <c r="E19" t="s">
        <v>139</v>
      </c>
      <c r="F19" t="s">
        <v>119</v>
      </c>
      <c r="G19" t="s">
        <v>133</v>
      </c>
    </row>
    <row r="20" spans="1:7" x14ac:dyDescent="0.2">
      <c r="A20">
        <v>2019</v>
      </c>
      <c r="B20" t="s">
        <v>147</v>
      </c>
      <c r="C20" t="s">
        <v>122</v>
      </c>
      <c r="D20" t="s">
        <v>117</v>
      </c>
      <c r="E20" t="s">
        <v>163</v>
      </c>
      <c r="F20" t="s">
        <v>114</v>
      </c>
      <c r="G20" t="s">
        <v>134</v>
      </c>
    </row>
    <row r="21" spans="1:7" x14ac:dyDescent="0.2">
      <c r="A21">
        <v>2020</v>
      </c>
      <c r="B21" t="s">
        <v>124</v>
      </c>
      <c r="C21" t="s">
        <v>155</v>
      </c>
      <c r="D21" t="s">
        <v>163</v>
      </c>
      <c r="E21" t="s">
        <v>164</v>
      </c>
      <c r="F21" t="s">
        <v>130</v>
      </c>
      <c r="G21" t="s">
        <v>135</v>
      </c>
    </row>
    <row r="22" spans="1:7" x14ac:dyDescent="0.2">
      <c r="A22">
        <v>2021</v>
      </c>
      <c r="B22" t="s">
        <v>128</v>
      </c>
      <c r="C22" t="s">
        <v>134</v>
      </c>
      <c r="D22" t="s">
        <v>162</v>
      </c>
      <c r="E22" t="s">
        <v>137</v>
      </c>
      <c r="F22" t="s">
        <v>118</v>
      </c>
      <c r="G22" t="s">
        <v>121</v>
      </c>
    </row>
    <row r="23" spans="1:7" x14ac:dyDescent="0.2">
      <c r="A23">
        <v>2022</v>
      </c>
      <c r="B23" t="s">
        <v>148</v>
      </c>
      <c r="C23" t="s">
        <v>123</v>
      </c>
      <c r="D23" t="s">
        <v>122</v>
      </c>
      <c r="E23" t="s">
        <v>124</v>
      </c>
      <c r="F23" t="s">
        <v>136</v>
      </c>
      <c r="G23" t="s">
        <v>137</v>
      </c>
    </row>
    <row r="24" spans="1:7" x14ac:dyDescent="0.2">
      <c r="A24">
        <v>2023</v>
      </c>
      <c r="B24" t="s">
        <v>121</v>
      </c>
      <c r="C24" t="s">
        <v>135</v>
      </c>
      <c r="D24" t="s">
        <v>137</v>
      </c>
      <c r="E24" t="s">
        <v>136</v>
      </c>
      <c r="F24" t="s">
        <v>119</v>
      </c>
      <c r="G24" t="s">
        <v>126</v>
      </c>
    </row>
    <row r="25" spans="1:7" x14ac:dyDescent="0.2">
      <c r="A25" t="s">
        <v>7</v>
      </c>
      <c r="B25" t="s">
        <v>143</v>
      </c>
      <c r="C25" t="s">
        <v>155</v>
      </c>
      <c r="D25" t="s">
        <v>157</v>
      </c>
      <c r="E25" t="s">
        <v>158</v>
      </c>
      <c r="F25" t="s">
        <v>138</v>
      </c>
      <c r="G25" t="s">
        <v>134</v>
      </c>
    </row>
    <row r="26" spans="1:7" x14ac:dyDescent="0.2">
      <c r="A26" t="s">
        <v>8</v>
      </c>
      <c r="B26" t="s">
        <v>136</v>
      </c>
      <c r="C26" t="s">
        <v>123</v>
      </c>
      <c r="D26" t="s">
        <v>165</v>
      </c>
      <c r="E26" t="s">
        <v>165</v>
      </c>
      <c r="F26" t="s">
        <v>123</v>
      </c>
      <c r="G26" t="s">
        <v>139</v>
      </c>
    </row>
    <row r="27" spans="1:7" x14ac:dyDescent="0.2">
      <c r="A27" t="s">
        <v>9</v>
      </c>
      <c r="B27" t="s">
        <v>126</v>
      </c>
      <c r="C27" t="s">
        <v>119</v>
      </c>
      <c r="D27" t="s">
        <v>142</v>
      </c>
      <c r="E27" t="s">
        <v>147</v>
      </c>
      <c r="F27" t="s">
        <v>118</v>
      </c>
      <c r="G27" t="s">
        <v>122</v>
      </c>
    </row>
    <row r="28" spans="1:7" x14ac:dyDescent="0.2">
      <c r="A28" t="s">
        <v>86</v>
      </c>
      <c r="B28" t="s">
        <v>124</v>
      </c>
      <c r="C28" t="s">
        <v>119</v>
      </c>
      <c r="D28" t="s">
        <v>144</v>
      </c>
      <c r="E28" t="s">
        <v>116</v>
      </c>
      <c r="F28" t="s">
        <v>131</v>
      </c>
      <c r="G28" t="s">
        <v>125</v>
      </c>
    </row>
    <row r="29" spans="1:7" x14ac:dyDescent="0.2">
      <c r="A29" t="s">
        <v>11</v>
      </c>
      <c r="B29" t="s">
        <v>149</v>
      </c>
      <c r="C29" t="s">
        <v>156</v>
      </c>
      <c r="D29" t="s">
        <v>166</v>
      </c>
      <c r="E29" t="s">
        <v>167</v>
      </c>
      <c r="F29" t="s">
        <v>140</v>
      </c>
      <c r="G29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章</dc:creator>
  <cp:lastModifiedBy>翔 章</cp:lastModifiedBy>
  <dcterms:created xsi:type="dcterms:W3CDTF">2024-06-04T00:14:11Z</dcterms:created>
  <dcterms:modified xsi:type="dcterms:W3CDTF">2024-06-04T00:34:16Z</dcterms:modified>
</cp:coreProperties>
</file>