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gzhang/Documents/实验/epinsky research/investment_strategy pure data sceinec version/"/>
    </mc:Choice>
  </mc:AlternateContent>
  <xr:revisionPtr revIDLastSave="0" documentId="13_ncr:9_{EE653D33-A3C9-9B45-9B4F-411C9ACAF0F6}" xr6:coauthVersionLast="47" xr6:coauthVersionMax="47" xr10:uidLastSave="{00000000-0000-0000-0000-000000000000}"/>
  <bookViews>
    <workbookView xWindow="0" yWindow="0" windowWidth="38400" windowHeight="21600" activeTab="1" xr2:uid="{FFEC42B7-3CF9-064C-96F1-708E0EE5AB4F}"/>
  </bookViews>
  <sheets>
    <sheet name="45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O26" i="2"/>
  <c r="O27" i="2"/>
  <c r="O28" i="2"/>
  <c r="O29" i="2"/>
  <c r="P25" i="2"/>
  <c r="Q25" i="2"/>
  <c r="R25" i="2"/>
  <c r="P26" i="2"/>
  <c r="Q26" i="2"/>
  <c r="R26" i="2"/>
  <c r="P27" i="2"/>
  <c r="Q27" i="2"/>
  <c r="R27" i="2"/>
  <c r="P28" i="2"/>
  <c r="Q28" i="2"/>
  <c r="R28" i="2"/>
  <c r="P29" i="2"/>
  <c r="Q29" i="2"/>
  <c r="R29" i="2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L28" i="1"/>
  <c r="K28" i="1"/>
  <c r="J28" i="1"/>
  <c r="I28" i="1"/>
  <c r="H28" i="1"/>
  <c r="G28" i="1"/>
  <c r="F28" i="1"/>
  <c r="E28" i="1"/>
  <c r="D28" i="1"/>
  <c r="C28" i="1"/>
  <c r="B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<sst xmlns="http://schemas.openxmlformats.org/spreadsheetml/2006/main" count="108" uniqueCount="47">
  <si>
    <t>Year</t>
  </si>
  <si>
    <t>sc_1W_TPR</t>
  </si>
  <si>
    <t>sc_1W_TNR</t>
  </si>
  <si>
    <t>sc_1W_Accuracy</t>
  </si>
  <si>
    <t>sc_1L_TPR</t>
  </si>
  <si>
    <t>sc_1L_TNR</t>
  </si>
  <si>
    <t>sc_1L_Accuracy</t>
  </si>
  <si>
    <t>1_Ws_TPR</t>
  </si>
  <si>
    <t>1_Ws_TNR</t>
  </si>
  <si>
    <t>1_Ws_Accuracy</t>
  </si>
  <si>
    <t>1_Ls_TPR</t>
  </si>
  <si>
    <t>1_Ls_TNR</t>
  </si>
  <si>
    <t>1_Ls_Accuracy</t>
  </si>
  <si>
    <t>$\max$</t>
  </si>
  <si>
    <t>$\min$</t>
  </si>
  <si>
    <t>$M$</t>
  </si>
  <si>
    <t xml:space="preserve">$\mu$ </t>
  </si>
  <si>
    <t>$\sigma$</t>
  </si>
  <si>
    <t>\cellcolor{red!25}46</t>
  </si>
  <si>
    <t>\cellcolor{green!25}54</t>
  </si>
  <si>
    <t>\cellcolor{red!25}36</t>
  </si>
  <si>
    <t>\cellcolor{green!25}64</t>
  </si>
  <si>
    <t>\cellcolor{red!25}42</t>
  </si>
  <si>
    <t>\cellcolor{green!25}58</t>
  </si>
  <si>
    <t>\cellcolor{red!25}44</t>
  </si>
  <si>
    <t>\cellcolor{green!25}56</t>
  </si>
  <si>
    <t>\cellcolor{red!25}48</t>
  </si>
  <si>
    <t>\cellcolor{green!25}52</t>
  </si>
  <si>
    <t>\cellcolor{red!25}43</t>
  </si>
  <si>
    <t>\cellcolor{green!25}57</t>
  </si>
  <si>
    <t>\cellcolor{red!25}47</t>
  </si>
  <si>
    <t>\cellcolor{green!25}53</t>
  </si>
  <si>
    <t>\cellcolor{red!25}45</t>
  </si>
  <si>
    <t>\cellcolor{green!25}55</t>
  </si>
  <si>
    <t>\cellcolor{red!25}40</t>
  </si>
  <si>
    <t>\cellcolor{green!25}60</t>
  </si>
  <si>
    <t>\cellcolor{red!25}41</t>
  </si>
  <si>
    <t>\cellcolor{green!25}51</t>
  </si>
  <si>
    <t>\cellcolor{red!25}50</t>
  </si>
  <si>
    <t>m</t>
  </si>
  <si>
    <t>\cellcolor{red!25}55</t>
  </si>
  <si>
    <t>\cellcolor{green!25}4</t>
  </si>
  <si>
    <t>\cellcolor{red!25}4</t>
  </si>
  <si>
    <t>\cellcolor{green!25}59</t>
  </si>
  <si>
    <t>\cellcolor{red!25}49</t>
  </si>
  <si>
    <t>\cellcolor{green!25}50</t>
  </si>
  <si>
    <t>\cellcolor{green!25}45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</si>
</sst>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AD4C-DC3B-A741-850D-F62D4CBABBE0}">
  <dimension ref="A1:M29"/>
  <sheetViews>
    <sheetView workbookViewId="0">
      <selection activeCell="I21" sqref="A1:M29"/>
    </sheetView>
  </sheetViews>
  <sheetFormatPr baseColWidth="10" defaultRowHeight="16" x14ac:dyDescent="0.2"/>
  <sheetData>
    <row r="1" spans="1:13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</row>
    <row r="2" spans="1:13" x14ac:dyDescent="0.2">
      <c r="A2">
        <v>2001</v>
      </c>
      <c r="B2">
        <v>0.44628099173553698</v>
      </c>
      <c r="C2">
        <v>0.47244094488188898</v>
      </c>
      <c r="D2">
        <v>0.45967741935483802</v>
      </c>
      <c r="E2">
        <v>0.55371900826446196</v>
      </c>
      <c r="F2">
        <v>0.52755905511810997</v>
      </c>
      <c r="G2">
        <v>0.54032258064516103</v>
      </c>
      <c r="H2">
        <v>0.48799999999999999</v>
      </c>
      <c r="I2">
        <v>0.47967479674796698</v>
      </c>
      <c r="J2">
        <v>0.483870967741935</v>
      </c>
      <c r="K2">
        <v>0.51200000000000001</v>
      </c>
      <c r="L2">
        <v>0.52032520325203202</v>
      </c>
      <c r="M2">
        <v>0.51612903225806395</v>
      </c>
    </row>
    <row r="3" spans="1:13" x14ac:dyDescent="0.2">
      <c r="A3">
        <v>2002</v>
      </c>
      <c r="B3">
        <v>0.31355932203389802</v>
      </c>
      <c r="C3">
        <v>0.402985074626865</v>
      </c>
      <c r="D3">
        <v>0.36111111111111099</v>
      </c>
      <c r="E3">
        <v>0.68644067796610098</v>
      </c>
      <c r="F3">
        <v>0.59701492537313405</v>
      </c>
      <c r="G3">
        <v>0.63888888888888795</v>
      </c>
      <c r="H3">
        <v>0.391666666666666</v>
      </c>
      <c r="I3">
        <v>0.45454545454545398</v>
      </c>
      <c r="J3">
        <v>0.42460317460317398</v>
      </c>
      <c r="K3">
        <v>0.60833333333333295</v>
      </c>
      <c r="L3">
        <v>0.54545454545454497</v>
      </c>
      <c r="M3">
        <v>0.57539682539682502</v>
      </c>
    </row>
    <row r="4" spans="1:13" x14ac:dyDescent="0.2">
      <c r="A4">
        <v>2003</v>
      </c>
      <c r="B4">
        <v>0.42519685039369998</v>
      </c>
      <c r="C4">
        <v>0.41599999999999998</v>
      </c>
      <c r="D4">
        <v>0.42063492063491997</v>
      </c>
      <c r="E4">
        <v>0.57480314960629897</v>
      </c>
      <c r="F4">
        <v>0.58399999999999996</v>
      </c>
      <c r="G4">
        <v>0.57936507936507897</v>
      </c>
      <c r="H4">
        <v>0.54166666666666596</v>
      </c>
      <c r="I4">
        <v>0.38888888888888801</v>
      </c>
      <c r="J4">
        <v>0.476190476190476</v>
      </c>
      <c r="K4">
        <v>0.45833333333333298</v>
      </c>
      <c r="L4">
        <v>0.61111111111111105</v>
      </c>
      <c r="M4">
        <v>0.52380952380952295</v>
      </c>
    </row>
    <row r="5" spans="1:13" x14ac:dyDescent="0.2">
      <c r="A5">
        <v>2004</v>
      </c>
      <c r="B5">
        <v>0.41666666666666602</v>
      </c>
      <c r="C5">
        <v>0.46212121212121199</v>
      </c>
      <c r="D5">
        <v>0.44047619047619002</v>
      </c>
      <c r="E5">
        <v>0.58333333333333304</v>
      </c>
      <c r="F5">
        <v>0.53787878787878696</v>
      </c>
      <c r="G5">
        <v>0.55952380952380898</v>
      </c>
      <c r="H5">
        <v>0.58620689655172398</v>
      </c>
      <c r="I5">
        <v>0.42990654205607398</v>
      </c>
      <c r="J5">
        <v>0.51984126984126899</v>
      </c>
      <c r="K5">
        <v>0.41379310344827502</v>
      </c>
      <c r="L5">
        <v>0.57009345794392496</v>
      </c>
      <c r="M5">
        <v>0.48015873015873001</v>
      </c>
    </row>
    <row r="6" spans="1:13" x14ac:dyDescent="0.2">
      <c r="A6">
        <v>2005</v>
      </c>
      <c r="B6">
        <v>0.45454545454545398</v>
      </c>
      <c r="C6">
        <v>0.49618320610687</v>
      </c>
      <c r="D6">
        <v>0.476190476190476</v>
      </c>
      <c r="E6">
        <v>0.54545454545454497</v>
      </c>
      <c r="F6">
        <v>0.50381679389312894</v>
      </c>
      <c r="G6">
        <v>0.52380952380952295</v>
      </c>
      <c r="H6">
        <v>0.53571428571428503</v>
      </c>
      <c r="I6">
        <v>0.41964285714285698</v>
      </c>
      <c r="J6">
        <v>0.48412698412698402</v>
      </c>
      <c r="K6">
        <v>0.46428571428571402</v>
      </c>
      <c r="L6">
        <v>0.58035714285714202</v>
      </c>
      <c r="M6">
        <v>0.51587301587301504</v>
      </c>
    </row>
    <row r="7" spans="1:13" x14ac:dyDescent="0.2">
      <c r="A7">
        <v>2006</v>
      </c>
      <c r="B7">
        <v>0.38532110091743099</v>
      </c>
      <c r="C7">
        <v>0.53521126760563298</v>
      </c>
      <c r="D7">
        <v>0.47011952191235001</v>
      </c>
      <c r="E7">
        <v>0.61467889908256801</v>
      </c>
      <c r="F7">
        <v>0.46478873239436602</v>
      </c>
      <c r="G7">
        <v>0.52988047808764904</v>
      </c>
      <c r="H7">
        <v>0.58865248226950295</v>
      </c>
      <c r="I7">
        <v>0.472727272727272</v>
      </c>
      <c r="J7">
        <v>0.53784860557768899</v>
      </c>
      <c r="K7">
        <v>0.41134751773049599</v>
      </c>
      <c r="L7">
        <v>0.527272727272727</v>
      </c>
      <c r="M7">
        <v>0.46215139442231001</v>
      </c>
    </row>
    <row r="8" spans="1:13" x14ac:dyDescent="0.2">
      <c r="A8">
        <v>2007</v>
      </c>
      <c r="B8">
        <v>0.48550724637681097</v>
      </c>
      <c r="C8">
        <v>0.37168141592920301</v>
      </c>
      <c r="D8">
        <v>0.43426294820717098</v>
      </c>
      <c r="E8">
        <v>0.51449275362318803</v>
      </c>
      <c r="F8">
        <v>0.62831858407079599</v>
      </c>
      <c r="G8">
        <v>0.56573705179282796</v>
      </c>
      <c r="H8">
        <v>0.48920863309352502</v>
      </c>
      <c r="I8">
        <v>0.36607142857142799</v>
      </c>
      <c r="J8">
        <v>0.43426294820717098</v>
      </c>
      <c r="K8">
        <v>0.51079136690647398</v>
      </c>
      <c r="L8">
        <v>0.63392857142857095</v>
      </c>
      <c r="M8">
        <v>0.56573705179282796</v>
      </c>
    </row>
    <row r="9" spans="1:13" x14ac:dyDescent="0.2">
      <c r="A9">
        <v>2008</v>
      </c>
      <c r="B9">
        <v>0.47199999999999998</v>
      </c>
      <c r="C9">
        <v>0.4765625</v>
      </c>
      <c r="D9">
        <v>0.47430830039525601</v>
      </c>
      <c r="E9">
        <v>0.52800000000000002</v>
      </c>
      <c r="F9">
        <v>0.5234375</v>
      </c>
      <c r="G9">
        <v>0.52569169960474305</v>
      </c>
      <c r="H9">
        <v>0.5</v>
      </c>
      <c r="I9">
        <v>0.511811023622047</v>
      </c>
      <c r="J9">
        <v>0.50592885375494001</v>
      </c>
      <c r="K9">
        <v>0.5</v>
      </c>
      <c r="L9">
        <v>0.488188976377952</v>
      </c>
      <c r="M9">
        <v>0.49407114624505899</v>
      </c>
    </row>
    <row r="10" spans="1:13" x14ac:dyDescent="0.2">
      <c r="A10">
        <v>2009</v>
      </c>
      <c r="B10">
        <v>0.53793103448275803</v>
      </c>
      <c r="C10">
        <v>0.37383177570093401</v>
      </c>
      <c r="D10">
        <v>0.46825396825396798</v>
      </c>
      <c r="E10">
        <v>0.46206896551724103</v>
      </c>
      <c r="F10">
        <v>0.62616822429906505</v>
      </c>
      <c r="G10">
        <v>0.53174603174603097</v>
      </c>
      <c r="H10">
        <v>0.560283687943262</v>
      </c>
      <c r="I10">
        <v>0.43243243243243201</v>
      </c>
      <c r="J10">
        <v>0.50396825396825395</v>
      </c>
      <c r="K10">
        <v>0.439716312056737</v>
      </c>
      <c r="L10">
        <v>0.56756756756756699</v>
      </c>
      <c r="M10">
        <v>0.49603174603174599</v>
      </c>
    </row>
    <row r="11" spans="1:13" x14ac:dyDescent="0.2">
      <c r="A11">
        <v>2010</v>
      </c>
      <c r="B11">
        <v>0.45600000000000002</v>
      </c>
      <c r="C11">
        <v>0.464566929133858</v>
      </c>
      <c r="D11">
        <v>0.46031746031746001</v>
      </c>
      <c r="E11">
        <v>0.54400000000000004</v>
      </c>
      <c r="F11">
        <v>0.535433070866141</v>
      </c>
      <c r="G11">
        <v>0.53968253968253899</v>
      </c>
      <c r="H11">
        <v>0.57142857142857095</v>
      </c>
      <c r="I11">
        <v>0.40952380952380901</v>
      </c>
      <c r="J11">
        <v>0.50396825396825395</v>
      </c>
      <c r="K11">
        <v>0.42857142857142799</v>
      </c>
      <c r="L11">
        <v>0.59047619047619004</v>
      </c>
      <c r="M11">
        <v>0.49603174603174599</v>
      </c>
    </row>
    <row r="12" spans="1:13" x14ac:dyDescent="0.2">
      <c r="A12">
        <v>2011</v>
      </c>
      <c r="B12">
        <v>0.44881889763779498</v>
      </c>
      <c r="C12">
        <v>0.44800000000000001</v>
      </c>
      <c r="D12">
        <v>0.44841269841269799</v>
      </c>
      <c r="E12">
        <v>0.55118110236220397</v>
      </c>
      <c r="F12">
        <v>0.55200000000000005</v>
      </c>
      <c r="G12">
        <v>0.55158730158730096</v>
      </c>
      <c r="H12">
        <v>0.56617647058823495</v>
      </c>
      <c r="I12">
        <v>0.48275862068965503</v>
      </c>
      <c r="J12">
        <v>0.52777777777777701</v>
      </c>
      <c r="K12">
        <v>0.433823529411764</v>
      </c>
      <c r="L12">
        <v>0.51724137931034397</v>
      </c>
      <c r="M12">
        <v>0.47222222222222199</v>
      </c>
    </row>
    <row r="13" spans="1:13" x14ac:dyDescent="0.2">
      <c r="A13">
        <v>2012</v>
      </c>
      <c r="B13">
        <v>0.35344827586206801</v>
      </c>
      <c r="C13">
        <v>0.44029850746268601</v>
      </c>
      <c r="D13">
        <v>0.4</v>
      </c>
      <c r="E13">
        <v>0.64655172413793105</v>
      </c>
      <c r="F13">
        <v>0.55970149253731305</v>
      </c>
      <c r="G13">
        <v>0.6</v>
      </c>
      <c r="H13">
        <v>0.58992805755395605</v>
      </c>
      <c r="I13">
        <v>0.49549549549549499</v>
      </c>
      <c r="J13">
        <v>0.54800000000000004</v>
      </c>
      <c r="K13">
        <v>0.410071942446043</v>
      </c>
      <c r="L13">
        <v>0.50450450450450401</v>
      </c>
      <c r="M13">
        <v>0.45200000000000001</v>
      </c>
    </row>
    <row r="14" spans="1:13" x14ac:dyDescent="0.2">
      <c r="A14">
        <v>2013</v>
      </c>
      <c r="B14">
        <v>0.47368421052631499</v>
      </c>
      <c r="C14">
        <v>0.41176470588235198</v>
      </c>
      <c r="D14">
        <v>0.44444444444444398</v>
      </c>
      <c r="E14">
        <v>0.52631578947368396</v>
      </c>
      <c r="F14">
        <v>0.58823529411764697</v>
      </c>
      <c r="G14">
        <v>0.55555555555555503</v>
      </c>
      <c r="H14">
        <v>0.57046979865771796</v>
      </c>
      <c r="I14">
        <v>0.37864077669902901</v>
      </c>
      <c r="J14">
        <v>0.49206349206349198</v>
      </c>
      <c r="K14">
        <v>0.42953020134228098</v>
      </c>
      <c r="L14">
        <v>0.62135922330097004</v>
      </c>
      <c r="M14">
        <v>0.50793650793650702</v>
      </c>
    </row>
    <row r="15" spans="1:13" x14ac:dyDescent="0.2">
      <c r="A15">
        <v>2014</v>
      </c>
      <c r="B15">
        <v>0.52857142857142803</v>
      </c>
      <c r="C15">
        <v>0.41071428571428498</v>
      </c>
      <c r="D15">
        <v>0.476190476190476</v>
      </c>
      <c r="E15">
        <v>0.47142857142857097</v>
      </c>
      <c r="F15">
        <v>0.58928571428571397</v>
      </c>
      <c r="G15">
        <v>0.52380952380952295</v>
      </c>
      <c r="H15">
        <v>0.56375838926174404</v>
      </c>
      <c r="I15">
        <v>0.35922330097087302</v>
      </c>
      <c r="J15">
        <v>0.48015873015873001</v>
      </c>
      <c r="K15">
        <v>0.43624161073825501</v>
      </c>
      <c r="L15">
        <v>0.64077669902912604</v>
      </c>
      <c r="M15">
        <v>0.51984126984126899</v>
      </c>
    </row>
    <row r="16" spans="1:13" x14ac:dyDescent="0.2">
      <c r="A16">
        <v>2015</v>
      </c>
      <c r="B16">
        <v>0.51824817518248101</v>
      </c>
      <c r="C16">
        <v>0.41739130434782601</v>
      </c>
      <c r="D16">
        <v>0.47222222222222199</v>
      </c>
      <c r="E16">
        <v>0.48175182481751799</v>
      </c>
      <c r="F16">
        <v>0.58260869565217299</v>
      </c>
      <c r="G16">
        <v>0.52777777777777701</v>
      </c>
      <c r="H16">
        <v>0.45454545454545398</v>
      </c>
      <c r="I16">
        <v>0.49618320610687</v>
      </c>
      <c r="J16">
        <v>0.476190476190476</v>
      </c>
      <c r="K16">
        <v>0.54545454545454497</v>
      </c>
      <c r="L16">
        <v>0.50381679389312894</v>
      </c>
      <c r="M16">
        <v>0.52380952380952295</v>
      </c>
    </row>
    <row r="17" spans="1:13" x14ac:dyDescent="0.2">
      <c r="A17">
        <v>2016</v>
      </c>
      <c r="B17">
        <v>0.51162790697674398</v>
      </c>
      <c r="C17">
        <v>0.48780487804877998</v>
      </c>
      <c r="D17">
        <v>0.5</v>
      </c>
      <c r="E17">
        <v>0.48837209302325502</v>
      </c>
      <c r="F17">
        <v>0.51219512195121897</v>
      </c>
      <c r="G17">
        <v>0.5</v>
      </c>
      <c r="H17">
        <v>0.46376811594202899</v>
      </c>
      <c r="I17">
        <v>0.35087719298245601</v>
      </c>
      <c r="J17">
        <v>0.41269841269841201</v>
      </c>
      <c r="K17">
        <v>0.53623188405797095</v>
      </c>
      <c r="L17">
        <v>0.64912280701754299</v>
      </c>
      <c r="M17">
        <v>0.58730158730158699</v>
      </c>
    </row>
    <row r="18" spans="1:13" x14ac:dyDescent="0.2">
      <c r="A18">
        <v>2017</v>
      </c>
      <c r="B18">
        <v>0.54482758620689598</v>
      </c>
      <c r="C18">
        <v>0.37735849056603699</v>
      </c>
      <c r="D18">
        <v>0.47410358565736999</v>
      </c>
      <c r="E18">
        <v>0.45517241379310303</v>
      </c>
      <c r="F18">
        <v>0.62264150943396201</v>
      </c>
      <c r="G18">
        <v>0.52589641434262901</v>
      </c>
      <c r="H18">
        <v>0.53472222222222199</v>
      </c>
      <c r="I18">
        <v>0.37383177570093401</v>
      </c>
      <c r="J18">
        <v>0.46613545816732999</v>
      </c>
      <c r="K18">
        <v>0.46527777777777701</v>
      </c>
      <c r="L18">
        <v>0.62616822429906505</v>
      </c>
      <c r="M18">
        <v>0.53386454183266896</v>
      </c>
    </row>
    <row r="19" spans="1:13" x14ac:dyDescent="0.2">
      <c r="A19">
        <v>2018</v>
      </c>
      <c r="B19">
        <v>0.58333333333333304</v>
      </c>
      <c r="C19">
        <v>0.44859813084112099</v>
      </c>
      <c r="D19">
        <v>0.52589641434262901</v>
      </c>
      <c r="E19">
        <v>0.41666666666666602</v>
      </c>
      <c r="F19">
        <v>0.55140186915887801</v>
      </c>
      <c r="G19">
        <v>0.47410358565736999</v>
      </c>
      <c r="H19">
        <v>0.55555555555555503</v>
      </c>
      <c r="I19">
        <v>0.49137931034482701</v>
      </c>
      <c r="J19">
        <v>0.52589641434262901</v>
      </c>
      <c r="K19">
        <v>0.44444444444444398</v>
      </c>
      <c r="L19">
        <v>0.50862068965517204</v>
      </c>
      <c r="M19">
        <v>0.47410358565736999</v>
      </c>
    </row>
    <row r="20" spans="1:13" x14ac:dyDescent="0.2">
      <c r="A20">
        <v>2019</v>
      </c>
      <c r="B20">
        <v>0.52845528455284496</v>
      </c>
      <c r="C20">
        <v>0.54263565891472798</v>
      </c>
      <c r="D20">
        <v>0.53571428571428503</v>
      </c>
      <c r="E20">
        <v>0.47154471544715398</v>
      </c>
      <c r="F20">
        <v>0.45736434108527102</v>
      </c>
      <c r="G20">
        <v>0.46428571428571402</v>
      </c>
      <c r="H20">
        <v>0.62</v>
      </c>
      <c r="I20">
        <v>0.441176470588235</v>
      </c>
      <c r="J20">
        <v>0.54761904761904701</v>
      </c>
      <c r="K20">
        <v>0.38</v>
      </c>
      <c r="L20">
        <v>0.55882352941176405</v>
      </c>
      <c r="M20">
        <v>0.452380952380952</v>
      </c>
    </row>
    <row r="21" spans="1:13" x14ac:dyDescent="0.2">
      <c r="A21">
        <v>2020</v>
      </c>
      <c r="B21">
        <v>0.62</v>
      </c>
      <c r="C21">
        <v>0.44660194174757201</v>
      </c>
      <c r="D21">
        <v>0.54940711462450598</v>
      </c>
      <c r="E21">
        <v>0.38</v>
      </c>
      <c r="F21">
        <v>0.55339805825242705</v>
      </c>
      <c r="G21">
        <v>0.45059288537549402</v>
      </c>
      <c r="H21">
        <v>0.50684931506849296</v>
      </c>
      <c r="I21">
        <v>0.32710280373831702</v>
      </c>
      <c r="J21">
        <v>0.43083003952569099</v>
      </c>
      <c r="K21">
        <v>0.49315068493150599</v>
      </c>
      <c r="L21">
        <v>0.67289719626168198</v>
      </c>
      <c r="M21">
        <v>0.56916996047430801</v>
      </c>
    </row>
    <row r="22" spans="1:13" x14ac:dyDescent="0.2">
      <c r="A22">
        <v>2021</v>
      </c>
      <c r="B22">
        <v>0.52800000000000002</v>
      </c>
      <c r="C22">
        <v>0.535433070866141</v>
      </c>
      <c r="D22">
        <v>0.53174603174603097</v>
      </c>
      <c r="E22">
        <v>0.47199999999999998</v>
      </c>
      <c r="F22">
        <v>0.464566929133858</v>
      </c>
      <c r="G22">
        <v>0.46825396825396798</v>
      </c>
      <c r="H22">
        <v>0.568493150684931</v>
      </c>
      <c r="I22">
        <v>0.39622641509433898</v>
      </c>
      <c r="J22">
        <v>0.49603174603174599</v>
      </c>
      <c r="K22">
        <v>0.431506849315068</v>
      </c>
      <c r="L22">
        <v>0.60377358490566002</v>
      </c>
      <c r="M22">
        <v>0.50396825396825395</v>
      </c>
    </row>
    <row r="23" spans="1:13" x14ac:dyDescent="0.2">
      <c r="A23">
        <v>2022</v>
      </c>
      <c r="B23">
        <v>0.43362831858407003</v>
      </c>
      <c r="C23">
        <v>0.54347826086956497</v>
      </c>
      <c r="D23">
        <v>0.49402390438247001</v>
      </c>
      <c r="E23">
        <v>0.56637168141592897</v>
      </c>
      <c r="F23">
        <v>0.45652173913043398</v>
      </c>
      <c r="G23">
        <v>0.50597609561752899</v>
      </c>
      <c r="H23">
        <v>0.44545454545454499</v>
      </c>
      <c r="I23">
        <v>0.56737588652482196</v>
      </c>
      <c r="J23">
        <v>0.51394422310756904</v>
      </c>
      <c r="K23">
        <v>0.55454545454545401</v>
      </c>
      <c r="L23">
        <v>0.43262411347517699</v>
      </c>
      <c r="M23">
        <v>0.48605577689243001</v>
      </c>
    </row>
    <row r="24" spans="1:13" x14ac:dyDescent="0.2">
      <c r="A24">
        <v>2023</v>
      </c>
      <c r="B24">
        <v>0.56338028169013998</v>
      </c>
      <c r="C24">
        <v>0.41666666666666602</v>
      </c>
      <c r="D24">
        <v>0.5</v>
      </c>
      <c r="E24">
        <v>0.43661971830985902</v>
      </c>
      <c r="F24">
        <v>0.58333333333333304</v>
      </c>
      <c r="G24">
        <v>0.5</v>
      </c>
      <c r="H24">
        <v>0.55319148936170204</v>
      </c>
      <c r="I24">
        <v>0.42201834862385301</v>
      </c>
      <c r="J24">
        <v>0.496</v>
      </c>
      <c r="K24">
        <v>0.44680851063829702</v>
      </c>
      <c r="L24">
        <v>0.57798165137614599</v>
      </c>
      <c r="M24">
        <v>0.504</v>
      </c>
    </row>
    <row r="25" spans="1:13" x14ac:dyDescent="0.2">
      <c r="A25" t="s">
        <v>13</v>
      </c>
      <c r="B25">
        <f t="shared" ref="B25:G25" si="0">MAX(B2:B24)</f>
        <v>0.62</v>
      </c>
      <c r="C25">
        <f t="shared" si="0"/>
        <v>0.54347826086956497</v>
      </c>
      <c r="D25">
        <f t="shared" si="0"/>
        <v>0.54940711462450598</v>
      </c>
      <c r="E25">
        <f t="shared" si="0"/>
        <v>0.68644067796610098</v>
      </c>
      <c r="F25">
        <f t="shared" si="0"/>
        <v>0.62831858407079599</v>
      </c>
      <c r="G25">
        <f t="shared" si="0"/>
        <v>0.63888888888888795</v>
      </c>
      <c r="H25">
        <f>MAX(H2:H24)</f>
        <v>0.62</v>
      </c>
      <c r="I25">
        <f>MAX(I2:I24)</f>
        <v>0.56737588652482196</v>
      </c>
      <c r="J25">
        <f>MAX(J2:J24)</f>
        <v>0.54800000000000004</v>
      </c>
      <c r="K25">
        <f>MAX(K2:K24)</f>
        <v>0.60833333333333295</v>
      </c>
      <c r="L25">
        <f>MAX(L2:L24)</f>
        <v>0.67289719626168198</v>
      </c>
      <c r="M25">
        <f>MAX(M2:M24)</f>
        <v>0.58730158730158699</v>
      </c>
    </row>
    <row r="26" spans="1:13" x14ac:dyDescent="0.2">
      <c r="A26" t="s">
        <v>14</v>
      </c>
      <c r="B26">
        <f t="shared" ref="B26:G26" si="1">MIN(B2:B24)</f>
        <v>0.31355932203389802</v>
      </c>
      <c r="C26">
        <f t="shared" si="1"/>
        <v>0.37168141592920301</v>
      </c>
      <c r="D26">
        <f t="shared" si="1"/>
        <v>0.36111111111111099</v>
      </c>
      <c r="E26">
        <f t="shared" si="1"/>
        <v>0.38</v>
      </c>
      <c r="F26">
        <f t="shared" si="1"/>
        <v>0.45652173913043398</v>
      </c>
      <c r="G26">
        <f t="shared" si="1"/>
        <v>0.45059288537549402</v>
      </c>
      <c r="H26">
        <f>MIN(H2:H24)</f>
        <v>0.391666666666666</v>
      </c>
      <c r="I26">
        <f>MIN(I2:I24)</f>
        <v>0.32710280373831702</v>
      </c>
      <c r="J26">
        <f>MIN(J2:J24)</f>
        <v>0.41269841269841201</v>
      </c>
      <c r="K26">
        <f>MIN(K2:K24)</f>
        <v>0.38</v>
      </c>
      <c r="L26">
        <f>MIN(L2:L24)</f>
        <v>0.43262411347517699</v>
      </c>
      <c r="M26">
        <f>MIN(M2:M24)</f>
        <v>0.45200000000000001</v>
      </c>
    </row>
    <row r="27" spans="1:13" x14ac:dyDescent="0.2">
      <c r="A27" t="s">
        <v>15</v>
      </c>
      <c r="B27">
        <f t="shared" ref="B27:G27" si="2">MEDIAN(B2:B24)</f>
        <v>0.47368421052631499</v>
      </c>
      <c r="C27">
        <f t="shared" si="2"/>
        <v>0.44800000000000001</v>
      </c>
      <c r="D27">
        <f t="shared" si="2"/>
        <v>0.47222222222222199</v>
      </c>
      <c r="E27">
        <f t="shared" si="2"/>
        <v>0.52631578947368396</v>
      </c>
      <c r="F27">
        <f t="shared" si="2"/>
        <v>0.55200000000000005</v>
      </c>
      <c r="G27">
        <f t="shared" si="2"/>
        <v>0.52777777777777701</v>
      </c>
      <c r="H27">
        <f>MEDIAN(H2:H24)</f>
        <v>0.55319148936170204</v>
      </c>
      <c r="I27">
        <f>MEDIAN(I2:I24)</f>
        <v>0.42990654205607398</v>
      </c>
      <c r="J27">
        <f>MEDIAN(J2:J24)</f>
        <v>0.496</v>
      </c>
      <c r="K27">
        <f>MEDIAN(K2:K24)</f>
        <v>0.44680851063829702</v>
      </c>
      <c r="L27">
        <f>MEDIAN(L2:L24)</f>
        <v>0.57009345794392496</v>
      </c>
      <c r="M27">
        <f>MEDIAN(M2:M24)</f>
        <v>0.504</v>
      </c>
    </row>
    <row r="28" spans="1:13" x14ac:dyDescent="0.2">
      <c r="A28" t="s">
        <v>16</v>
      </c>
      <c r="B28">
        <f t="shared" ref="B28:G28" si="3">AVERAGE(B2:B24)</f>
        <v>0.47952314635984211</v>
      </c>
      <c r="C28">
        <f t="shared" si="3"/>
        <v>0.4521013142623575</v>
      </c>
      <c r="D28">
        <f t="shared" si="3"/>
        <v>0.47032667367786396</v>
      </c>
      <c r="E28">
        <f t="shared" si="3"/>
        <v>0.52047685364015683</v>
      </c>
      <c r="F28">
        <f t="shared" si="3"/>
        <v>0.54789868573764144</v>
      </c>
      <c r="G28">
        <f t="shared" si="3"/>
        <v>0.52967332632213515</v>
      </c>
      <c r="H28">
        <f>AVERAGE(H2:H24)</f>
        <v>0.5324234980535123</v>
      </c>
      <c r="I28">
        <f>AVERAGE(I2:I24)</f>
        <v>0.43250061347034496</v>
      </c>
      <c r="J28">
        <f>AVERAGE(J2:J24)</f>
        <v>0.4907806785070889</v>
      </c>
      <c r="K28">
        <f>AVERAGE(K2:K24)</f>
        <v>0.46757650194648681</v>
      </c>
      <c r="L28">
        <f>AVERAGE(L2:L24)</f>
        <v>0.56749938652965404</v>
      </c>
      <c r="M28">
        <f>AVERAGE(M2:M24)</f>
        <v>0.50921932149291027</v>
      </c>
    </row>
    <row r="29" spans="1:13" x14ac:dyDescent="0.2">
      <c r="A29" t="s">
        <v>17</v>
      </c>
      <c r="B29">
        <f t="shared" ref="B29:G29" si="4">_xlfn.STDEV.S(B2:B24)</f>
        <v>7.3723048179250225E-2</v>
      </c>
      <c r="C29">
        <f t="shared" si="4"/>
        <v>5.3418632917875283E-2</v>
      </c>
      <c r="D29">
        <f t="shared" si="4"/>
        <v>4.4064764822637562E-2</v>
      </c>
      <c r="E29">
        <f t="shared" si="4"/>
        <v>7.3723048179250766E-2</v>
      </c>
      <c r="F29">
        <f t="shared" si="4"/>
        <v>5.3418632917875207E-2</v>
      </c>
      <c r="G29">
        <f t="shared" si="4"/>
        <v>4.4064764822637478E-2</v>
      </c>
      <c r="H29">
        <f>_xlfn.STDEV.S(H2:H24)</f>
        <v>5.5989819031600739E-2</v>
      </c>
      <c r="I29">
        <f>_xlfn.STDEV.S(I2:I24)</f>
        <v>6.0613069968060693E-2</v>
      </c>
      <c r="J29">
        <f>_xlfn.STDEV.S(J2:J24)</f>
        <v>3.8042662967027865E-2</v>
      </c>
      <c r="K29">
        <f>_xlfn.STDEV.S(K2:K24)</f>
        <v>5.5989819031598942E-2</v>
      </c>
      <c r="L29">
        <f>_xlfn.STDEV.S(L2:L24)</f>
        <v>6.0613069968062351E-2</v>
      </c>
      <c r="M29">
        <f>_xlfn.STDEV.S(M2:M24)</f>
        <v>3.8042662967027727E-2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784D7-412D-C84F-8509-DBD1EF385BB3}">
  <dimension ref="A1:T29"/>
  <sheetViews>
    <sheetView tabSelected="1" workbookViewId="0">
      <selection activeCell="M29" sqref="A2:M29"/>
    </sheetView>
  </sheetViews>
  <sheetFormatPr baseColWidth="10" defaultRowHeight="16" x14ac:dyDescent="0.2"/>
  <sheetData>
    <row r="1" spans="1:20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O1" t="s">
        <v>9</v>
      </c>
      <c r="P1" t="s">
        <v>12</v>
      </c>
      <c r="Q1" t="s">
        <v>3</v>
      </c>
      <c r="R1" t="s">
        <v>6</v>
      </c>
      <c r="T1" t="s">
        <v>0</v>
      </c>
    </row>
    <row r="2" spans="1:20" x14ac:dyDescent="0.2">
      <c r="A2">
        <v>2001</v>
      </c>
      <c r="B2" s="1">
        <v>44.6280991735537</v>
      </c>
      <c r="C2" s="1">
        <v>47.2440944881889</v>
      </c>
      <c r="D2" t="s">
        <v>18</v>
      </c>
      <c r="E2" s="1">
        <v>55.371900826446193</v>
      </c>
      <c r="F2" s="1">
        <v>52.755905511810994</v>
      </c>
      <c r="G2" t="s">
        <v>19</v>
      </c>
      <c r="H2" s="1">
        <v>48.8</v>
      </c>
      <c r="I2" s="1">
        <v>47.967479674796699</v>
      </c>
      <c r="J2">
        <v>48</v>
      </c>
      <c r="K2" s="1">
        <v>51.2</v>
      </c>
      <c r="L2" s="1">
        <v>52.032520325203201</v>
      </c>
      <c r="M2">
        <v>52</v>
      </c>
      <c r="O2">
        <v>0.45967741935483802</v>
      </c>
      <c r="P2">
        <v>0.54032258064516103</v>
      </c>
      <c r="Q2">
        <v>0.483870967741935</v>
      </c>
      <c r="R2">
        <v>0.51612903225806395</v>
      </c>
      <c r="T2">
        <v>2001</v>
      </c>
    </row>
    <row r="3" spans="1:20" x14ac:dyDescent="0.2">
      <c r="A3">
        <v>2002</v>
      </c>
      <c r="B3" s="1">
        <v>31.355932203389802</v>
      </c>
      <c r="C3" s="1">
        <v>40.298507462686501</v>
      </c>
      <c r="D3" t="s">
        <v>20</v>
      </c>
      <c r="E3" s="1">
        <v>68.644067796610102</v>
      </c>
      <c r="F3" s="1">
        <v>59.701492537313406</v>
      </c>
      <c r="G3" t="s">
        <v>21</v>
      </c>
      <c r="H3" s="1">
        <v>39.1666666666666</v>
      </c>
      <c r="I3" s="1">
        <v>45.454545454545396</v>
      </c>
      <c r="J3">
        <v>42</v>
      </c>
      <c r="K3" s="1">
        <v>60.833333333333293</v>
      </c>
      <c r="L3" s="1">
        <v>54.545454545454497</v>
      </c>
      <c r="M3">
        <v>58</v>
      </c>
      <c r="O3">
        <v>0.36111111111111099</v>
      </c>
      <c r="P3">
        <v>0.63888888888888795</v>
      </c>
      <c r="Q3">
        <v>0.42460317460317398</v>
      </c>
      <c r="R3">
        <v>0.57539682539682502</v>
      </c>
      <c r="T3">
        <v>2002</v>
      </c>
    </row>
    <row r="4" spans="1:20" x14ac:dyDescent="0.2">
      <c r="A4">
        <v>2003</v>
      </c>
      <c r="B4" s="1">
        <v>42.519685039369996</v>
      </c>
      <c r="C4" s="1">
        <v>41.6</v>
      </c>
      <c r="D4" t="s">
        <v>22</v>
      </c>
      <c r="E4" s="1">
        <v>57.480314960629897</v>
      </c>
      <c r="F4" s="1">
        <v>58.4</v>
      </c>
      <c r="G4" t="s">
        <v>23</v>
      </c>
      <c r="H4" s="1">
        <v>54.166666666666593</v>
      </c>
      <c r="I4" s="1">
        <v>38.8888888888888</v>
      </c>
      <c r="J4">
        <v>48</v>
      </c>
      <c r="K4" s="1">
        <v>45.8333333333333</v>
      </c>
      <c r="L4" s="1">
        <v>61.111111111111107</v>
      </c>
      <c r="M4">
        <v>52</v>
      </c>
      <c r="O4">
        <v>0.42063492063491997</v>
      </c>
      <c r="P4">
        <v>0.57936507936507897</v>
      </c>
      <c r="Q4">
        <v>0.476190476190476</v>
      </c>
      <c r="R4">
        <v>0.52380952380952295</v>
      </c>
      <c r="T4">
        <v>2003</v>
      </c>
    </row>
    <row r="5" spans="1:20" x14ac:dyDescent="0.2">
      <c r="A5">
        <v>2004</v>
      </c>
      <c r="B5" s="1">
        <v>41.6666666666666</v>
      </c>
      <c r="C5" s="1">
        <v>46.212121212121197</v>
      </c>
      <c r="D5" t="s">
        <v>24</v>
      </c>
      <c r="E5" s="1">
        <v>58.3333333333333</v>
      </c>
      <c r="F5" s="1">
        <v>53.787878787878697</v>
      </c>
      <c r="G5" t="s">
        <v>25</v>
      </c>
      <c r="H5" s="1">
        <v>58.620689655172399</v>
      </c>
      <c r="I5" s="1">
        <v>42.990654205607399</v>
      </c>
      <c r="J5">
        <v>52</v>
      </c>
      <c r="K5" s="1">
        <v>41.379310344827502</v>
      </c>
      <c r="L5" s="1">
        <v>57.009345794392495</v>
      </c>
      <c r="M5">
        <v>48</v>
      </c>
      <c r="O5">
        <v>0.44047619047619002</v>
      </c>
      <c r="P5">
        <v>0.55952380952380898</v>
      </c>
      <c r="Q5">
        <v>0.51984126984126899</v>
      </c>
      <c r="R5">
        <v>0.48015873015873001</v>
      </c>
      <c r="T5">
        <v>2004</v>
      </c>
    </row>
    <row r="6" spans="1:20" x14ac:dyDescent="0.2">
      <c r="A6">
        <v>2005</v>
      </c>
      <c r="B6" s="1">
        <v>45.454545454545396</v>
      </c>
      <c r="C6" s="1">
        <v>49.618320610687</v>
      </c>
      <c r="D6" t="s">
        <v>26</v>
      </c>
      <c r="E6" s="1">
        <v>54.545454545454497</v>
      </c>
      <c r="F6" s="1">
        <v>50.381679389312893</v>
      </c>
      <c r="G6" t="s">
        <v>27</v>
      </c>
      <c r="H6" s="1">
        <v>53.571428571428505</v>
      </c>
      <c r="I6" s="1">
        <v>41.964285714285701</v>
      </c>
      <c r="J6">
        <v>48</v>
      </c>
      <c r="K6" s="1">
        <v>46.428571428571402</v>
      </c>
      <c r="L6" s="1">
        <v>58.035714285714199</v>
      </c>
      <c r="M6">
        <v>52</v>
      </c>
      <c r="O6">
        <v>0.476190476190476</v>
      </c>
      <c r="P6">
        <v>0.52380952380952295</v>
      </c>
      <c r="Q6">
        <v>0.48412698412698402</v>
      </c>
      <c r="R6">
        <v>0.51587301587301504</v>
      </c>
      <c r="T6">
        <v>2005</v>
      </c>
    </row>
    <row r="7" spans="1:20" x14ac:dyDescent="0.2">
      <c r="A7">
        <v>2006</v>
      </c>
      <c r="B7" s="1">
        <v>38.5321100917431</v>
      </c>
      <c r="C7" s="1">
        <v>53.521126760563298</v>
      </c>
      <c r="D7">
        <v>47</v>
      </c>
      <c r="E7" s="1">
        <v>61.467889908256801</v>
      </c>
      <c r="F7" s="1">
        <v>46.478873239436602</v>
      </c>
      <c r="G7">
        <v>53</v>
      </c>
      <c r="H7" s="1">
        <v>58.865248226950293</v>
      </c>
      <c r="I7" s="1">
        <v>47.272727272727202</v>
      </c>
      <c r="J7" t="s">
        <v>19</v>
      </c>
      <c r="K7" s="1">
        <v>41.134751773049601</v>
      </c>
      <c r="L7" s="1">
        <v>52.727272727272698</v>
      </c>
      <c r="M7" t="s">
        <v>18</v>
      </c>
      <c r="O7">
        <v>0.47011952191235001</v>
      </c>
      <c r="P7">
        <v>0.52988047808764904</v>
      </c>
      <c r="Q7">
        <v>0.53784860557768899</v>
      </c>
      <c r="R7">
        <v>0.46215139442231001</v>
      </c>
      <c r="T7">
        <v>2006</v>
      </c>
    </row>
    <row r="8" spans="1:20" x14ac:dyDescent="0.2">
      <c r="A8">
        <v>2007</v>
      </c>
      <c r="B8" s="1">
        <v>48.5507246376811</v>
      </c>
      <c r="C8" s="1">
        <v>37.1681415929203</v>
      </c>
      <c r="D8" t="s">
        <v>28</v>
      </c>
      <c r="E8" s="1">
        <v>51.449275362318801</v>
      </c>
      <c r="F8" s="1">
        <v>62.831858407079601</v>
      </c>
      <c r="G8" t="s">
        <v>29</v>
      </c>
      <c r="H8" s="1">
        <v>48.920863309352505</v>
      </c>
      <c r="I8" s="1">
        <v>36.607142857142797</v>
      </c>
      <c r="J8" t="s">
        <v>28</v>
      </c>
      <c r="K8" s="1">
        <v>51.079136690647395</v>
      </c>
      <c r="L8" s="1">
        <v>63.392857142857096</v>
      </c>
      <c r="M8" t="s">
        <v>29</v>
      </c>
      <c r="O8">
        <v>0.43426294820717098</v>
      </c>
      <c r="P8">
        <v>0.56573705179282796</v>
      </c>
      <c r="Q8">
        <v>0.43426294820717098</v>
      </c>
      <c r="R8">
        <v>0.56573705179282796</v>
      </c>
      <c r="T8">
        <v>2007</v>
      </c>
    </row>
    <row r="9" spans="1:20" x14ac:dyDescent="0.2">
      <c r="A9">
        <v>2008</v>
      </c>
      <c r="B9" s="1">
        <v>47.199999999999996</v>
      </c>
      <c r="C9" s="1">
        <v>47.65625</v>
      </c>
      <c r="D9" t="s">
        <v>30</v>
      </c>
      <c r="E9" s="1">
        <v>52.800000000000004</v>
      </c>
      <c r="F9" s="1">
        <v>52.34375</v>
      </c>
      <c r="G9" t="s">
        <v>31</v>
      </c>
      <c r="H9" s="1">
        <v>50</v>
      </c>
      <c r="I9" s="1">
        <v>51.181102362204697</v>
      </c>
      <c r="J9">
        <v>51</v>
      </c>
      <c r="K9" s="1">
        <v>50</v>
      </c>
      <c r="L9" s="1">
        <v>48.818897637795203</v>
      </c>
      <c r="M9">
        <v>49</v>
      </c>
      <c r="O9">
        <v>0.47430830039525601</v>
      </c>
      <c r="P9">
        <v>0.52569169960474305</v>
      </c>
      <c r="Q9">
        <v>0.50592885375494001</v>
      </c>
      <c r="R9">
        <v>0.49407114624505899</v>
      </c>
      <c r="T9">
        <v>2008</v>
      </c>
    </row>
    <row r="10" spans="1:20" x14ac:dyDescent="0.2">
      <c r="A10">
        <v>2009</v>
      </c>
      <c r="B10" s="1">
        <v>53.793103448275801</v>
      </c>
      <c r="C10" s="1">
        <v>37.383177570093402</v>
      </c>
      <c r="D10" t="s">
        <v>30</v>
      </c>
      <c r="E10" s="1">
        <v>46.2068965517241</v>
      </c>
      <c r="F10" s="1">
        <v>62.616822429906506</v>
      </c>
      <c r="G10" t="s">
        <v>31</v>
      </c>
      <c r="H10" s="1">
        <v>56.028368794326198</v>
      </c>
      <c r="I10" s="1">
        <v>43.243243243243199</v>
      </c>
      <c r="J10">
        <v>50</v>
      </c>
      <c r="K10" s="1">
        <v>43.971631205673702</v>
      </c>
      <c r="L10" s="1">
        <v>56.756756756756701</v>
      </c>
      <c r="M10">
        <v>50</v>
      </c>
      <c r="O10">
        <v>0.46825396825396798</v>
      </c>
      <c r="P10">
        <v>0.53174603174603097</v>
      </c>
      <c r="Q10">
        <v>0.50396825396825395</v>
      </c>
      <c r="R10">
        <v>0.49603174603174599</v>
      </c>
      <c r="T10">
        <v>2009</v>
      </c>
    </row>
    <row r="11" spans="1:20" x14ac:dyDescent="0.2">
      <c r="A11">
        <v>2010</v>
      </c>
      <c r="B11" s="1">
        <v>45.6</v>
      </c>
      <c r="C11" s="1">
        <v>46.456692913385801</v>
      </c>
      <c r="D11" t="s">
        <v>18</v>
      </c>
      <c r="E11" s="1">
        <v>54.400000000000006</v>
      </c>
      <c r="F11" s="1">
        <v>53.543307086614099</v>
      </c>
      <c r="G11" t="s">
        <v>19</v>
      </c>
      <c r="H11" s="1">
        <v>57.142857142857096</v>
      </c>
      <c r="I11" s="1">
        <v>40.952380952380899</v>
      </c>
      <c r="J11">
        <v>50</v>
      </c>
      <c r="K11" s="1">
        <v>42.857142857142797</v>
      </c>
      <c r="L11" s="1">
        <v>59.047619047619001</v>
      </c>
      <c r="M11">
        <v>50</v>
      </c>
      <c r="O11">
        <v>0.46031746031746001</v>
      </c>
      <c r="P11">
        <v>0.53968253968253899</v>
      </c>
      <c r="Q11">
        <v>0.50396825396825395</v>
      </c>
      <c r="R11">
        <v>0.49603174603174599</v>
      </c>
      <c r="T11">
        <v>2010</v>
      </c>
    </row>
    <row r="12" spans="1:20" x14ac:dyDescent="0.2">
      <c r="A12">
        <v>2011</v>
      </c>
      <c r="B12" s="1">
        <v>44.881889763779498</v>
      </c>
      <c r="C12" s="1">
        <v>44.800000000000004</v>
      </c>
      <c r="D12" t="s">
        <v>32</v>
      </c>
      <c r="E12" s="1">
        <v>55.118110236220396</v>
      </c>
      <c r="F12" s="1">
        <v>55.2</v>
      </c>
      <c r="G12" t="s">
        <v>33</v>
      </c>
      <c r="H12" s="1">
        <v>56.617647058823493</v>
      </c>
      <c r="I12" s="1">
        <v>48.275862068965502</v>
      </c>
      <c r="J12">
        <v>53</v>
      </c>
      <c r="K12" s="1">
        <v>43.3823529411764</v>
      </c>
      <c r="L12" s="1">
        <v>51.724137931034399</v>
      </c>
      <c r="M12">
        <v>47</v>
      </c>
      <c r="O12">
        <v>0.44841269841269799</v>
      </c>
      <c r="P12">
        <v>0.55158730158730096</v>
      </c>
      <c r="Q12">
        <v>0.52777777777777701</v>
      </c>
      <c r="R12">
        <v>0.47222222222222199</v>
      </c>
      <c r="T12">
        <v>2011</v>
      </c>
    </row>
    <row r="13" spans="1:20" x14ac:dyDescent="0.2">
      <c r="A13">
        <v>2012</v>
      </c>
      <c r="B13" s="1">
        <v>35.344827586206797</v>
      </c>
      <c r="C13" s="1">
        <v>44.0298507462686</v>
      </c>
      <c r="D13" t="s">
        <v>34</v>
      </c>
      <c r="E13" s="1">
        <v>64.65517241379311</v>
      </c>
      <c r="F13" s="1">
        <v>55.970149253731307</v>
      </c>
      <c r="G13" t="s">
        <v>35</v>
      </c>
      <c r="H13" s="1">
        <v>58.992805755395608</v>
      </c>
      <c r="I13" s="1">
        <v>49.549549549549496</v>
      </c>
      <c r="J13">
        <v>55</v>
      </c>
      <c r="K13" s="1">
        <v>41.0071942446043</v>
      </c>
      <c r="L13" s="1">
        <v>50.450450450450404</v>
      </c>
      <c r="M13">
        <v>45</v>
      </c>
      <c r="O13">
        <v>0.4</v>
      </c>
      <c r="P13">
        <v>0.6</v>
      </c>
      <c r="Q13">
        <v>0.54800000000000004</v>
      </c>
      <c r="R13">
        <v>0.45200000000000001</v>
      </c>
      <c r="T13">
        <v>2012</v>
      </c>
    </row>
    <row r="14" spans="1:20" x14ac:dyDescent="0.2">
      <c r="A14">
        <v>2013</v>
      </c>
      <c r="B14" s="1">
        <v>47.368421052631497</v>
      </c>
      <c r="C14" s="1">
        <v>41.176470588235198</v>
      </c>
      <c r="D14" t="s">
        <v>24</v>
      </c>
      <c r="E14" s="1">
        <v>52.631578947368396</v>
      </c>
      <c r="F14" s="1">
        <v>58.823529411764696</v>
      </c>
      <c r="G14" t="s">
        <v>25</v>
      </c>
      <c r="H14" s="1">
        <v>57.046979865771796</v>
      </c>
      <c r="I14" s="1">
        <v>37.864077669902905</v>
      </c>
      <c r="J14">
        <v>49</v>
      </c>
      <c r="K14" s="1">
        <v>42.953020134228098</v>
      </c>
      <c r="L14" s="1">
        <v>62.135922330097003</v>
      </c>
      <c r="M14">
        <v>51</v>
      </c>
      <c r="O14">
        <v>0.44444444444444398</v>
      </c>
      <c r="P14">
        <v>0.55555555555555503</v>
      </c>
      <c r="Q14">
        <v>0.49206349206349198</v>
      </c>
      <c r="R14">
        <v>0.50793650793650702</v>
      </c>
      <c r="T14">
        <v>2013</v>
      </c>
    </row>
    <row r="15" spans="1:20" x14ac:dyDescent="0.2">
      <c r="A15">
        <v>2014</v>
      </c>
      <c r="B15" s="1">
        <v>52.857142857142804</v>
      </c>
      <c r="C15" s="1">
        <v>41.071428571428498</v>
      </c>
      <c r="D15" t="s">
        <v>26</v>
      </c>
      <c r="E15" s="1">
        <v>47.142857142857096</v>
      </c>
      <c r="F15" s="1">
        <v>58.928571428571395</v>
      </c>
      <c r="G15" t="s">
        <v>27</v>
      </c>
      <c r="H15" s="1">
        <v>56.375838926174403</v>
      </c>
      <c r="I15" s="1">
        <v>35.922330097087304</v>
      </c>
      <c r="J15">
        <v>48</v>
      </c>
      <c r="K15" s="1">
        <v>43.624161073825505</v>
      </c>
      <c r="L15" s="1">
        <v>64.077669902912604</v>
      </c>
      <c r="M15">
        <v>52</v>
      </c>
      <c r="O15">
        <v>0.476190476190476</v>
      </c>
      <c r="P15">
        <v>0.52380952380952295</v>
      </c>
      <c r="Q15">
        <v>0.48015873015873001</v>
      </c>
      <c r="R15">
        <v>0.51984126984126899</v>
      </c>
      <c r="T15">
        <v>2014</v>
      </c>
    </row>
    <row r="16" spans="1:20" x14ac:dyDescent="0.2">
      <c r="A16">
        <v>2015</v>
      </c>
      <c r="B16" s="1">
        <v>51.824817518248103</v>
      </c>
      <c r="C16" s="1">
        <v>41.739130434782602</v>
      </c>
      <c r="D16" t="s">
        <v>30</v>
      </c>
      <c r="E16" s="1">
        <v>48.175182481751797</v>
      </c>
      <c r="F16" s="1">
        <v>58.260869565217298</v>
      </c>
      <c r="G16" t="s">
        <v>31</v>
      </c>
      <c r="H16" s="1">
        <v>45.454545454545396</v>
      </c>
      <c r="I16" s="1">
        <v>49.618320610687</v>
      </c>
      <c r="J16">
        <v>48</v>
      </c>
      <c r="K16" s="1">
        <v>54.545454545454497</v>
      </c>
      <c r="L16" s="1">
        <v>50.381679389312893</v>
      </c>
      <c r="M16">
        <v>52</v>
      </c>
      <c r="O16">
        <v>0.47222222222222199</v>
      </c>
      <c r="P16">
        <v>0.52777777777777701</v>
      </c>
      <c r="Q16">
        <v>0.476190476190476</v>
      </c>
      <c r="R16">
        <v>0.52380952380952295</v>
      </c>
      <c r="T16">
        <v>2015</v>
      </c>
    </row>
    <row r="17" spans="1:20" x14ac:dyDescent="0.2">
      <c r="A17">
        <v>2016</v>
      </c>
      <c r="B17" s="1">
        <v>51.162790697674396</v>
      </c>
      <c r="C17" s="1">
        <v>48.780487804878</v>
      </c>
      <c r="D17">
        <v>50</v>
      </c>
      <c r="E17" s="1">
        <v>48.837209302325505</v>
      </c>
      <c r="F17" s="1">
        <v>51.219512195121894</v>
      </c>
      <c r="G17">
        <v>50</v>
      </c>
      <c r="H17" s="1">
        <v>46.376811594202898</v>
      </c>
      <c r="I17" s="1">
        <v>35.087719298245602</v>
      </c>
      <c r="J17" t="s">
        <v>36</v>
      </c>
      <c r="K17" s="1">
        <v>53.623188405797094</v>
      </c>
      <c r="L17" s="1">
        <v>64.912280701754298</v>
      </c>
      <c r="M17" t="s">
        <v>43</v>
      </c>
      <c r="O17">
        <v>0.5</v>
      </c>
      <c r="P17">
        <v>0.5</v>
      </c>
      <c r="Q17">
        <v>0.41269841269841201</v>
      </c>
      <c r="R17">
        <v>0.58730158730158699</v>
      </c>
      <c r="T17">
        <v>2016</v>
      </c>
    </row>
    <row r="18" spans="1:20" x14ac:dyDescent="0.2">
      <c r="A18">
        <v>2017</v>
      </c>
      <c r="B18" s="1">
        <v>54.482758620689594</v>
      </c>
      <c r="C18" s="1">
        <v>37.735849056603698</v>
      </c>
      <c r="D18">
        <v>47</v>
      </c>
      <c r="E18" s="1">
        <v>45.517241379310306</v>
      </c>
      <c r="F18" s="1">
        <v>62.264150943396203</v>
      </c>
      <c r="G18">
        <v>53</v>
      </c>
      <c r="H18" s="1">
        <v>53.4722222222222</v>
      </c>
      <c r="I18" s="1">
        <v>37.383177570093402</v>
      </c>
      <c r="J18" t="s">
        <v>30</v>
      </c>
      <c r="K18" s="1">
        <v>46.5277777777777</v>
      </c>
      <c r="L18" s="1">
        <v>62.616822429906506</v>
      </c>
      <c r="M18" t="s">
        <v>31</v>
      </c>
      <c r="O18">
        <v>0.47410358565736999</v>
      </c>
      <c r="P18">
        <v>0.52589641434262901</v>
      </c>
      <c r="Q18">
        <v>0.46613545816732999</v>
      </c>
      <c r="R18">
        <v>0.53386454183266896</v>
      </c>
      <c r="T18">
        <v>2017</v>
      </c>
    </row>
    <row r="19" spans="1:20" x14ac:dyDescent="0.2">
      <c r="A19">
        <v>2018</v>
      </c>
      <c r="B19" s="1">
        <v>58.3333333333333</v>
      </c>
      <c r="C19" s="1">
        <v>44.859813084112098</v>
      </c>
      <c r="D19" t="s">
        <v>31</v>
      </c>
      <c r="E19" s="1">
        <v>41.6666666666666</v>
      </c>
      <c r="F19" s="1">
        <v>55.140186915887803</v>
      </c>
      <c r="G19" t="s">
        <v>30</v>
      </c>
      <c r="H19" s="1">
        <v>55.5555555555555</v>
      </c>
      <c r="I19" s="1">
        <v>49.137931034482705</v>
      </c>
      <c r="J19" t="s">
        <v>31</v>
      </c>
      <c r="K19" s="1">
        <v>44.4444444444444</v>
      </c>
      <c r="L19" s="1">
        <v>50.862068965517203</v>
      </c>
      <c r="M19" t="s">
        <v>30</v>
      </c>
      <c r="O19">
        <v>0.52589641434262901</v>
      </c>
      <c r="P19">
        <v>0.47410358565736999</v>
      </c>
      <c r="Q19">
        <v>0.52589641434262901</v>
      </c>
      <c r="R19">
        <v>0.47410358565736999</v>
      </c>
      <c r="T19">
        <v>2018</v>
      </c>
    </row>
    <row r="20" spans="1:20" x14ac:dyDescent="0.2">
      <c r="A20">
        <v>2019</v>
      </c>
      <c r="B20" s="1">
        <v>52.845528455284494</v>
      </c>
      <c r="C20" s="1">
        <v>54.263565891472801</v>
      </c>
      <c r="D20">
        <v>54</v>
      </c>
      <c r="E20" s="1">
        <v>47.154471544715399</v>
      </c>
      <c r="F20" s="1">
        <v>45.736434108527099</v>
      </c>
      <c r="G20">
        <v>46</v>
      </c>
      <c r="H20" s="1">
        <v>62</v>
      </c>
      <c r="I20" s="1">
        <v>44.117647058823501</v>
      </c>
      <c r="J20" t="s">
        <v>33</v>
      </c>
      <c r="K20" s="1">
        <v>38</v>
      </c>
      <c r="L20" s="1">
        <v>55.882352941176407</v>
      </c>
      <c r="M20" t="s">
        <v>32</v>
      </c>
      <c r="O20">
        <v>0.53571428571428503</v>
      </c>
      <c r="P20">
        <v>0.46428571428571402</v>
      </c>
      <c r="Q20">
        <v>0.54761904761904701</v>
      </c>
      <c r="R20">
        <v>0.452380952380952</v>
      </c>
      <c r="T20">
        <v>2019</v>
      </c>
    </row>
    <row r="21" spans="1:20" x14ac:dyDescent="0.2">
      <c r="A21">
        <v>2020</v>
      </c>
      <c r="B21" s="1">
        <v>62</v>
      </c>
      <c r="C21" s="1">
        <v>44.660194174757201</v>
      </c>
      <c r="D21">
        <v>55</v>
      </c>
      <c r="E21" s="1">
        <v>38</v>
      </c>
      <c r="F21" s="1">
        <v>55.339805825242706</v>
      </c>
      <c r="G21">
        <v>45</v>
      </c>
      <c r="H21" s="1">
        <v>50.684931506849296</v>
      </c>
      <c r="I21" s="1">
        <v>32.710280373831701</v>
      </c>
      <c r="J21" t="s">
        <v>28</v>
      </c>
      <c r="K21" s="1">
        <v>49.315068493150598</v>
      </c>
      <c r="L21" s="1">
        <v>67.289719626168193</v>
      </c>
      <c r="M21" t="s">
        <v>29</v>
      </c>
      <c r="O21">
        <v>0.54940711462450598</v>
      </c>
      <c r="P21">
        <v>0.45059288537549402</v>
      </c>
      <c r="Q21">
        <v>0.43083003952569099</v>
      </c>
      <c r="R21">
        <v>0.56916996047430801</v>
      </c>
      <c r="T21">
        <v>2020</v>
      </c>
    </row>
    <row r="22" spans="1:20" x14ac:dyDescent="0.2">
      <c r="A22">
        <v>2021</v>
      </c>
      <c r="B22" s="1">
        <v>52.800000000000004</v>
      </c>
      <c r="C22" s="1">
        <v>53.543307086614099</v>
      </c>
      <c r="D22" t="s">
        <v>31</v>
      </c>
      <c r="E22" s="1">
        <v>47.199999999999996</v>
      </c>
      <c r="F22" s="1">
        <v>46.456692913385801</v>
      </c>
      <c r="G22" t="s">
        <v>30</v>
      </c>
      <c r="H22" s="1">
        <v>56.849315068493098</v>
      </c>
      <c r="I22" s="1">
        <v>39.622641509433898</v>
      </c>
      <c r="J22">
        <v>50</v>
      </c>
      <c r="K22" s="1">
        <v>43.150684931506802</v>
      </c>
      <c r="L22" s="1">
        <v>60.377358490566003</v>
      </c>
      <c r="M22">
        <v>50</v>
      </c>
      <c r="O22">
        <v>0.53174603174603097</v>
      </c>
      <c r="P22">
        <v>0.46825396825396798</v>
      </c>
      <c r="Q22">
        <v>0.49603174603174599</v>
      </c>
      <c r="R22">
        <v>0.50396825396825395</v>
      </c>
      <c r="T22">
        <v>2021</v>
      </c>
    </row>
    <row r="23" spans="1:20" x14ac:dyDescent="0.2">
      <c r="A23">
        <v>2022</v>
      </c>
      <c r="B23" s="1">
        <v>43.362831858407006</v>
      </c>
      <c r="C23" s="1">
        <v>54.347826086956495</v>
      </c>
      <c r="D23">
        <v>49</v>
      </c>
      <c r="E23" s="1">
        <v>56.637168141592895</v>
      </c>
      <c r="F23" s="1">
        <v>45.652173913043399</v>
      </c>
      <c r="G23">
        <v>51</v>
      </c>
      <c r="H23" s="1">
        <v>44.545454545454497</v>
      </c>
      <c r="I23" s="1">
        <v>56.737588652482195</v>
      </c>
      <c r="J23" t="s">
        <v>37</v>
      </c>
      <c r="K23" s="1">
        <v>55.454545454545404</v>
      </c>
      <c r="L23" s="1">
        <v>43.262411347517698</v>
      </c>
      <c r="M23" t="s">
        <v>44</v>
      </c>
      <c r="O23">
        <v>0.49402390438247001</v>
      </c>
      <c r="P23">
        <v>0.50597609561752899</v>
      </c>
      <c r="Q23">
        <v>0.51394422310756904</v>
      </c>
      <c r="R23">
        <v>0.48605577689243001</v>
      </c>
      <c r="T23">
        <v>2022</v>
      </c>
    </row>
    <row r="24" spans="1:20" x14ac:dyDescent="0.2">
      <c r="A24">
        <v>2023</v>
      </c>
      <c r="B24" s="1">
        <v>56.338028169013995</v>
      </c>
      <c r="C24" s="1">
        <v>41.6666666666666</v>
      </c>
      <c r="D24">
        <v>50</v>
      </c>
      <c r="E24" s="1">
        <v>43.661971830985905</v>
      </c>
      <c r="F24" s="1">
        <v>58.3333333333333</v>
      </c>
      <c r="G24">
        <v>50</v>
      </c>
      <c r="H24" s="1">
        <v>55.319148936170201</v>
      </c>
      <c r="I24" s="1">
        <v>42.201834862385304</v>
      </c>
      <c r="J24" t="s">
        <v>38</v>
      </c>
      <c r="K24" s="1">
        <v>44.680851063829699</v>
      </c>
      <c r="L24" s="1">
        <v>57.798165137614596</v>
      </c>
      <c r="M24" t="s">
        <v>45</v>
      </c>
      <c r="O24">
        <v>0.5</v>
      </c>
      <c r="P24">
        <v>0.5</v>
      </c>
      <c r="Q24">
        <v>0.496</v>
      </c>
      <c r="R24">
        <v>0.504</v>
      </c>
      <c r="T24">
        <v>2023</v>
      </c>
    </row>
    <row r="25" spans="1:20" x14ac:dyDescent="0.2">
      <c r="A25" t="s">
        <v>13</v>
      </c>
      <c r="B25" s="1">
        <v>62</v>
      </c>
      <c r="C25" s="1">
        <v>54.347826086956495</v>
      </c>
      <c r="D25">
        <v>55</v>
      </c>
      <c r="E25" s="1">
        <v>68.644067796610102</v>
      </c>
      <c r="F25" s="1">
        <v>62.831858407079601</v>
      </c>
      <c r="G25" t="s">
        <v>21</v>
      </c>
      <c r="H25" s="1">
        <v>62</v>
      </c>
      <c r="I25" s="1">
        <v>56.737588652482195</v>
      </c>
      <c r="J25" t="s">
        <v>40</v>
      </c>
      <c r="K25" s="1">
        <v>60.833333333333293</v>
      </c>
      <c r="L25" s="1">
        <v>67.289719626168193</v>
      </c>
      <c r="M25">
        <v>59</v>
      </c>
      <c r="O25">
        <f>MAX(O2:O24)</f>
        <v>0.54940711462450598</v>
      </c>
      <c r="P25">
        <f>MAX(P2:P24)</f>
        <v>0.63888888888888795</v>
      </c>
      <c r="Q25">
        <f>MAX(Q2:Q24)</f>
        <v>0.54800000000000004</v>
      </c>
      <c r="R25">
        <f>MAX(R2:R24)</f>
        <v>0.58730158730158699</v>
      </c>
      <c r="T25" t="s">
        <v>39</v>
      </c>
    </row>
    <row r="26" spans="1:20" x14ac:dyDescent="0.2">
      <c r="A26" t="s">
        <v>14</v>
      </c>
      <c r="B26" s="1">
        <v>31.355932203389802</v>
      </c>
      <c r="C26" s="1">
        <v>37.1681415929203</v>
      </c>
      <c r="D26" t="s">
        <v>20</v>
      </c>
      <c r="E26" s="1">
        <v>38</v>
      </c>
      <c r="F26" s="1">
        <v>45.652173913043399</v>
      </c>
      <c r="G26">
        <v>45</v>
      </c>
      <c r="H26" s="1">
        <v>39.1666666666666</v>
      </c>
      <c r="I26" s="1">
        <v>32.710280373831701</v>
      </c>
      <c r="J26">
        <v>41</v>
      </c>
      <c r="K26" s="1">
        <v>38</v>
      </c>
      <c r="L26" s="1">
        <v>43.262411347517698</v>
      </c>
      <c r="M26" t="s">
        <v>46</v>
      </c>
      <c r="O26">
        <f>MIN(O2:O24)</f>
        <v>0.36111111111111099</v>
      </c>
      <c r="P26">
        <f>MIN(P2:P24)</f>
        <v>0.45059288537549402</v>
      </c>
      <c r="Q26">
        <f>MIN(Q2:Q24)</f>
        <v>0.41269841269841201</v>
      </c>
      <c r="R26">
        <f>MIN(R2:R24)</f>
        <v>0.45200000000000001</v>
      </c>
      <c r="T26" t="s">
        <v>39</v>
      </c>
    </row>
    <row r="27" spans="1:20" x14ac:dyDescent="0.2">
      <c r="A27" t="s">
        <v>15</v>
      </c>
      <c r="B27" s="1">
        <v>47.368421052631497</v>
      </c>
      <c r="C27" s="1">
        <v>44.800000000000004</v>
      </c>
      <c r="D27" t="s">
        <v>30</v>
      </c>
      <c r="E27" s="1">
        <v>52.631578947368396</v>
      </c>
      <c r="F27" s="1">
        <v>55.2</v>
      </c>
      <c r="G27" t="s">
        <v>31</v>
      </c>
      <c r="H27" s="1">
        <v>55.319148936170201</v>
      </c>
      <c r="I27" s="1">
        <v>42.990654205607399</v>
      </c>
      <c r="J27">
        <v>50</v>
      </c>
      <c r="K27" s="1">
        <v>44.680851063829699</v>
      </c>
      <c r="L27" s="1">
        <v>57.009345794392495</v>
      </c>
      <c r="M27">
        <v>50</v>
      </c>
      <c r="O27">
        <f>MEDIAN(O2:O24)</f>
        <v>0.47222222222222199</v>
      </c>
      <c r="P27">
        <f>MEDIAN(P2:P24)</f>
        <v>0.52777777777777701</v>
      </c>
      <c r="Q27">
        <f>MEDIAN(Q2:Q24)</f>
        <v>0.496</v>
      </c>
      <c r="R27">
        <f>MEDIAN(R2:R24)</f>
        <v>0.504</v>
      </c>
      <c r="T27" t="s">
        <v>39</v>
      </c>
    </row>
    <row r="28" spans="1:20" x14ac:dyDescent="0.2">
      <c r="A28" t="s">
        <v>16</v>
      </c>
      <c r="B28" s="1">
        <v>47.952314635984209</v>
      </c>
      <c r="C28" s="1">
        <v>45.210131426235748</v>
      </c>
      <c r="D28" t="s">
        <v>30</v>
      </c>
      <c r="E28" s="1">
        <v>52.047685364015685</v>
      </c>
      <c r="F28" s="1">
        <v>54.789868573764146</v>
      </c>
      <c r="G28" t="s">
        <v>31</v>
      </c>
      <c r="H28" s="1">
        <v>53.242349805351232</v>
      </c>
      <c r="I28" s="1">
        <v>43.250061347034496</v>
      </c>
      <c r="J28">
        <v>49</v>
      </c>
      <c r="K28" s="1">
        <v>46.757650194648683</v>
      </c>
      <c r="L28" s="1">
        <v>56.749938652965405</v>
      </c>
      <c r="M28">
        <v>51</v>
      </c>
      <c r="O28">
        <f>AVERAGE(O2:O24)</f>
        <v>0.47032667367786396</v>
      </c>
      <c r="P28">
        <f>AVERAGE(P2:P24)</f>
        <v>0.52967332632213515</v>
      </c>
      <c r="Q28">
        <f>AVERAGE(Q2:Q24)</f>
        <v>0.4907806785070889</v>
      </c>
      <c r="R28">
        <f>AVERAGE(R2:R24)</f>
        <v>0.50921932149291027</v>
      </c>
      <c r="T28" t="s">
        <v>39</v>
      </c>
    </row>
    <row r="29" spans="1:20" x14ac:dyDescent="0.2">
      <c r="A29" t="s">
        <v>17</v>
      </c>
      <c r="B29" s="1">
        <v>7.3723048179250226</v>
      </c>
      <c r="C29" s="1">
        <v>5.3418632917875284</v>
      </c>
      <c r="D29" t="s">
        <v>41</v>
      </c>
      <c r="E29" s="1">
        <v>7.3723048179250767</v>
      </c>
      <c r="F29" s="1">
        <v>5.3418632917875204</v>
      </c>
      <c r="G29" t="s">
        <v>41</v>
      </c>
      <c r="H29" s="1">
        <v>5.598981903160074</v>
      </c>
      <c r="I29" s="1">
        <v>6.0613069968060689</v>
      </c>
      <c r="J29" t="s">
        <v>42</v>
      </c>
      <c r="K29" s="1">
        <v>5.5989819031598937</v>
      </c>
      <c r="L29" s="1">
        <v>6.061306996806235</v>
      </c>
      <c r="M29" t="s">
        <v>42</v>
      </c>
      <c r="O29">
        <f>_xlfn.STDEV.S(O2:O24)</f>
        <v>4.4064764822637562E-2</v>
      </c>
      <c r="P29">
        <f>_xlfn.STDEV.S(P2:P24)</f>
        <v>4.4064764822637478E-2</v>
      </c>
      <c r="Q29">
        <f>_xlfn.STDEV.S(Q2:Q24)</f>
        <v>3.8042662967027865E-2</v>
      </c>
      <c r="R29">
        <f>_xlfn.STDEV.S(R2:R24)</f>
        <v>3.8042662967027727E-2</v>
      </c>
      <c r="T29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章</dc:creator>
  <cp:lastModifiedBy>翔 章</cp:lastModifiedBy>
  <dcterms:created xsi:type="dcterms:W3CDTF">2024-04-04T20:29:15Z</dcterms:created>
  <dcterms:modified xsi:type="dcterms:W3CDTF">2024-04-09T02:03:01Z</dcterms:modified>
</cp:coreProperties>
</file>