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tl\Desktop\F051\Fig 2\"/>
    </mc:Choice>
  </mc:AlternateContent>
  <xr:revisionPtr revIDLastSave="0" documentId="13_ncr:1_{8C348ABD-45A6-45B8-86D5-E82A6BC64322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FBP1 PCR" sheetId="1" r:id="rId1"/>
    <sheet name="FBP1 WB" sheetId="2" r:id="rId2"/>
    <sheet name="FBP1 siRNA valid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3" l="1"/>
  <c r="Q11" i="3"/>
  <c r="P11" i="3"/>
  <c r="R10" i="3"/>
  <c r="Q10" i="3"/>
  <c r="P10" i="3"/>
  <c r="R9" i="3"/>
  <c r="Q9" i="3"/>
  <c r="P9" i="3"/>
  <c r="M9" i="3"/>
  <c r="N9" i="3"/>
  <c r="M10" i="3"/>
  <c r="N10" i="3"/>
  <c r="M11" i="3"/>
  <c r="N11" i="3"/>
  <c r="L10" i="3"/>
  <c r="L11" i="3"/>
  <c r="L9" i="3"/>
  <c r="J11" i="3"/>
  <c r="I11" i="3"/>
  <c r="H11" i="3"/>
  <c r="J10" i="3"/>
  <c r="I10" i="3"/>
  <c r="H10" i="3"/>
  <c r="J9" i="3"/>
  <c r="I9" i="3"/>
  <c r="H9" i="3"/>
  <c r="Q3" i="3"/>
  <c r="R3" i="3"/>
  <c r="Q4" i="3"/>
  <c r="R4" i="3"/>
  <c r="Q5" i="3"/>
  <c r="R5" i="3"/>
  <c r="P4" i="3"/>
  <c r="P5" i="3"/>
  <c r="P3" i="3"/>
  <c r="M3" i="3"/>
  <c r="N3" i="3"/>
  <c r="M4" i="3"/>
  <c r="N4" i="3"/>
  <c r="M5" i="3"/>
  <c r="N5" i="3"/>
  <c r="L4" i="3"/>
  <c r="L5" i="3"/>
  <c r="L3" i="3"/>
  <c r="H4" i="3"/>
  <c r="H5" i="3"/>
  <c r="H3" i="3"/>
  <c r="I4" i="3"/>
  <c r="J4" i="3"/>
  <c r="I5" i="3"/>
  <c r="J5" i="3"/>
  <c r="J3" i="3"/>
  <c r="I3" i="3"/>
  <c r="F3" i="2"/>
  <c r="G3" i="2"/>
  <c r="F4" i="2"/>
  <c r="G4" i="2"/>
  <c r="F5" i="2"/>
  <c r="G5" i="2"/>
  <c r="E4" i="2"/>
  <c r="E5" i="2"/>
  <c r="E3" i="2"/>
  <c r="D27" i="2"/>
  <c r="D26" i="2"/>
  <c r="D25" i="2"/>
  <c r="D21" i="2"/>
  <c r="D20" i="2"/>
  <c r="D19" i="2"/>
  <c r="D14" i="2"/>
  <c r="D15" i="2"/>
  <c r="D13" i="2"/>
  <c r="M11" i="1"/>
  <c r="L11" i="1"/>
  <c r="M10" i="1"/>
  <c r="L10" i="1"/>
  <c r="M9" i="1"/>
  <c r="L9" i="1"/>
  <c r="J9" i="1"/>
  <c r="J10" i="1"/>
  <c r="J11" i="1"/>
  <c r="I10" i="1"/>
  <c r="I11" i="1"/>
  <c r="I9" i="1"/>
  <c r="G11" i="1"/>
  <c r="F11" i="1"/>
  <c r="G10" i="1"/>
  <c r="F10" i="1"/>
  <c r="G9" i="1"/>
  <c r="F9" i="1"/>
  <c r="M3" i="1"/>
  <c r="M4" i="1"/>
  <c r="M5" i="1"/>
  <c r="L4" i="1"/>
  <c r="L5" i="1"/>
  <c r="L3" i="1"/>
  <c r="J3" i="1"/>
  <c r="J4" i="1"/>
  <c r="J5" i="1"/>
  <c r="I4" i="1"/>
  <c r="I5" i="1"/>
  <c r="I3" i="1"/>
  <c r="F4" i="1"/>
  <c r="G4" i="1"/>
  <c r="F5" i="1"/>
  <c r="G5" i="1"/>
  <c r="G3" i="1"/>
  <c r="F3" i="1"/>
</calcChain>
</file>

<file path=xl/sharedStrings.xml><?xml version="1.0" encoding="utf-8"?>
<sst xmlns="http://schemas.openxmlformats.org/spreadsheetml/2006/main" count="85" uniqueCount="13">
  <si>
    <t>U87</t>
    <phoneticPr fontId="1" type="noConversion"/>
  </si>
  <si>
    <t>U251</t>
    <phoneticPr fontId="1" type="noConversion"/>
  </si>
  <si>
    <t>FBP1</t>
    <phoneticPr fontId="1" type="noConversion"/>
  </si>
  <si>
    <t>ACTB</t>
    <phoneticPr fontId="1" type="noConversion"/>
  </si>
  <si>
    <t>FBP1/ACTB</t>
    <phoneticPr fontId="1" type="noConversion"/>
  </si>
  <si>
    <t>Repeat1</t>
    <phoneticPr fontId="1" type="noConversion"/>
  </si>
  <si>
    <t>Repeat2</t>
    <phoneticPr fontId="1" type="noConversion"/>
  </si>
  <si>
    <t>Repeat3</t>
    <phoneticPr fontId="1" type="noConversion"/>
  </si>
  <si>
    <t>FBP1(standardized)</t>
    <phoneticPr fontId="1" type="noConversion"/>
  </si>
  <si>
    <t>HEB</t>
  </si>
  <si>
    <t>si-NC</t>
    <phoneticPr fontId="1" type="noConversion"/>
  </si>
  <si>
    <t>si-FBP1#1</t>
    <phoneticPr fontId="1" type="noConversion"/>
  </si>
  <si>
    <t>si-FBP1#2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</si>
</sst>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opLeftCell="B1" workbookViewId="0">
      <selection activeCell="A5" sqref="A5"/>
    </sheetView>
  </sheetViews>
  <sheetFormatPr defaultRowHeight="14.25" x14ac:dyDescent="0.2"/>
  <sheetData>
    <row r="1" spans="1:13" x14ac:dyDescent="0.2">
      <c r="A1" t="s">
        <v>0</v>
      </c>
      <c r="F1" t="s">
        <v>0</v>
      </c>
      <c r="I1" t="s">
        <v>0</v>
      </c>
      <c r="L1" t="s">
        <v>0</v>
      </c>
    </row>
    <row r="2" spans="1:13" x14ac:dyDescent="0.2">
      <c r="A2" t="s">
        <v>9</v>
      </c>
      <c r="C2" t="s">
        <v>0</v>
      </c>
      <c r="F2" t="s">
        <v>9</v>
      </c>
      <c r="G2" t="s">
        <v>0</v>
      </c>
      <c r="I2" t="s">
        <v>9</v>
      </c>
      <c r="J2" t="s">
        <v>0</v>
      </c>
      <c r="L2" t="s">
        <v>9</v>
      </c>
      <c r="M2" t="s">
        <v>0</v>
      </c>
    </row>
    <row r="3" spans="1:13" x14ac:dyDescent="0.2">
      <c r="A3">
        <v>20.149999999999999</v>
      </c>
      <c r="B3">
        <v>25.44</v>
      </c>
      <c r="C3">
        <v>20.98</v>
      </c>
      <c r="D3">
        <v>21.73</v>
      </c>
      <c r="F3">
        <f>B3-A3</f>
        <v>5.2900000000000027</v>
      </c>
      <c r="G3">
        <f>D3-C3</f>
        <v>0.75</v>
      </c>
      <c r="I3">
        <f>F3-5.29</f>
        <v>0</v>
      </c>
      <c r="J3">
        <f>G3-5.29</f>
        <v>-4.54</v>
      </c>
      <c r="L3">
        <f>POWER(2,-I3)</f>
        <v>1</v>
      </c>
      <c r="M3">
        <f>POWER(2,-J3)</f>
        <v>23.26356027712497</v>
      </c>
    </row>
    <row r="4" spans="1:13" x14ac:dyDescent="0.2">
      <c r="A4">
        <v>20.399999999999999</v>
      </c>
      <c r="B4">
        <v>26.08</v>
      </c>
      <c r="C4">
        <v>20.56</v>
      </c>
      <c r="D4">
        <v>21.59</v>
      </c>
      <c r="F4">
        <f t="shared" ref="F4:F5" si="0">B4-A4</f>
        <v>5.68</v>
      </c>
      <c r="G4">
        <f t="shared" ref="G4:G5" si="1">D4-C4</f>
        <v>1.0300000000000011</v>
      </c>
      <c r="I4">
        <f t="shared" ref="I4:J5" si="2">F4-5.29</f>
        <v>0.38999999999999968</v>
      </c>
      <c r="J4">
        <f t="shared" si="2"/>
        <v>-4.2599999999999989</v>
      </c>
      <c r="L4">
        <f t="shared" ref="L4:M5" si="3">POWER(2,-I4)</f>
        <v>0.76312960448027978</v>
      </c>
      <c r="M4">
        <f t="shared" si="3"/>
        <v>19.159659273902847</v>
      </c>
    </row>
    <row r="5" spans="1:13" x14ac:dyDescent="0.2">
      <c r="A5">
        <v>20.59</v>
      </c>
      <c r="B5">
        <v>25.72</v>
      </c>
      <c r="C5">
        <v>20.010000000000002</v>
      </c>
      <c r="D5">
        <v>22.5</v>
      </c>
      <c r="F5">
        <f t="shared" si="0"/>
        <v>5.129999999999999</v>
      </c>
      <c r="G5">
        <f t="shared" si="1"/>
        <v>2.4899999999999984</v>
      </c>
      <c r="I5">
        <f t="shared" si="2"/>
        <v>-0.16000000000000103</v>
      </c>
      <c r="J5">
        <f t="shared" si="2"/>
        <v>-2.8000000000000016</v>
      </c>
      <c r="L5">
        <f t="shared" si="3"/>
        <v>1.1172871380722207</v>
      </c>
      <c r="M5">
        <f t="shared" si="3"/>
        <v>6.964404506369001</v>
      </c>
    </row>
    <row r="7" spans="1:13" x14ac:dyDescent="0.2">
      <c r="A7" t="s">
        <v>1</v>
      </c>
      <c r="F7" t="s">
        <v>1</v>
      </c>
      <c r="I7" t="s">
        <v>1</v>
      </c>
      <c r="L7" t="s">
        <v>1</v>
      </c>
    </row>
    <row r="8" spans="1:13" x14ac:dyDescent="0.2">
      <c r="A8" t="s">
        <v>9</v>
      </c>
      <c r="C8" t="s">
        <v>1</v>
      </c>
      <c r="F8" t="s">
        <v>9</v>
      </c>
      <c r="G8" t="s">
        <v>1</v>
      </c>
      <c r="I8" t="s">
        <v>9</v>
      </c>
      <c r="J8" t="s">
        <v>1</v>
      </c>
      <c r="L8" t="s">
        <v>9</v>
      </c>
      <c r="M8" t="s">
        <v>1</v>
      </c>
    </row>
    <row r="9" spans="1:13" x14ac:dyDescent="0.2">
      <c r="A9">
        <v>11.32</v>
      </c>
      <c r="B9">
        <v>14.18</v>
      </c>
      <c r="C9">
        <v>11.73</v>
      </c>
      <c r="D9">
        <v>11.44</v>
      </c>
      <c r="F9">
        <f>B9-A9</f>
        <v>2.8599999999999994</v>
      </c>
      <c r="G9">
        <f>D9-C9</f>
        <v>-0.29000000000000092</v>
      </c>
      <c r="I9">
        <f>F9-2.86</f>
        <v>0</v>
      </c>
      <c r="J9">
        <f>G9-2.86</f>
        <v>-3.1500000000000008</v>
      </c>
      <c r="L9">
        <f>POWER(2,-I9)</f>
        <v>1</v>
      </c>
      <c r="M9">
        <f>POWER(2,-J9)</f>
        <v>8.8765557765427623</v>
      </c>
    </row>
    <row r="10" spans="1:13" x14ac:dyDescent="0.2">
      <c r="A10">
        <v>12</v>
      </c>
      <c r="B10">
        <v>14.6</v>
      </c>
      <c r="C10">
        <v>11.07</v>
      </c>
      <c r="D10">
        <v>11.18</v>
      </c>
      <c r="F10">
        <f t="shared" ref="F10:F11" si="4">B10-A10</f>
        <v>2.5999999999999996</v>
      </c>
      <c r="G10">
        <f t="shared" ref="G10:G11" si="5">D10-C10</f>
        <v>0.10999999999999943</v>
      </c>
      <c r="I10">
        <f t="shared" ref="I10:J11" si="6">F10-2.86</f>
        <v>-0.26000000000000023</v>
      </c>
      <c r="J10">
        <f t="shared" si="6"/>
        <v>-2.7500000000000004</v>
      </c>
      <c r="L10">
        <f t="shared" ref="L10:L11" si="7">POWER(2,-I10)</f>
        <v>1.1974787046189288</v>
      </c>
      <c r="M10">
        <f t="shared" ref="M10:M11" si="8">POWER(2,-J10)</f>
        <v>6.7271713220297178</v>
      </c>
    </row>
    <row r="11" spans="1:13" x14ac:dyDescent="0.2">
      <c r="A11">
        <v>11.8</v>
      </c>
      <c r="B11">
        <v>14.25</v>
      </c>
      <c r="C11">
        <v>11.36</v>
      </c>
      <c r="D11">
        <v>11.62</v>
      </c>
      <c r="F11">
        <f t="shared" si="4"/>
        <v>2.4499999999999993</v>
      </c>
      <c r="G11">
        <f t="shared" si="5"/>
        <v>0.25999999999999979</v>
      </c>
      <c r="I11">
        <f t="shared" si="6"/>
        <v>-0.41000000000000059</v>
      </c>
      <c r="J11">
        <f t="shared" si="6"/>
        <v>-2.6</v>
      </c>
      <c r="L11">
        <f t="shared" si="7"/>
        <v>1.3286858140965121</v>
      </c>
      <c r="M11">
        <f t="shared" si="8"/>
        <v>6.062866266041592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CE1C-552B-4909-9F93-A3802A7B1E72}">
  <dimension ref="A1:G27"/>
  <sheetViews>
    <sheetView workbookViewId="0">
      <selection activeCell="D9" sqref="D9"/>
    </sheetView>
  </sheetViews>
  <sheetFormatPr defaultRowHeight="14.25" x14ac:dyDescent="0.2"/>
  <cols>
    <col min="4" max="4" width="12.375" bestFit="1" customWidth="1"/>
  </cols>
  <sheetData>
    <row r="1" spans="1:7" x14ac:dyDescent="0.2">
      <c r="A1" t="s">
        <v>2</v>
      </c>
      <c r="E1" t="s">
        <v>8</v>
      </c>
    </row>
    <row r="2" spans="1:7" x14ac:dyDescent="0.2">
      <c r="A2" t="s">
        <v>9</v>
      </c>
      <c r="B2" t="s">
        <v>0</v>
      </c>
      <c r="C2" t="s">
        <v>1</v>
      </c>
      <c r="E2" t="s">
        <v>9</v>
      </c>
      <c r="F2" t="s">
        <v>0</v>
      </c>
      <c r="G2" t="s">
        <v>1</v>
      </c>
    </row>
    <row r="3" spans="1:7" x14ac:dyDescent="0.2">
      <c r="A3">
        <v>0.51913557850543579</v>
      </c>
      <c r="B3">
        <v>0.91267483959130136</v>
      </c>
      <c r="C3">
        <v>0.62003428232906177</v>
      </c>
      <c r="E3">
        <f>A3/0.356867668712081</f>
        <v>1.4547005067143579</v>
      </c>
      <c r="F3">
        <f t="shared" ref="F3:G5" si="0">B3/0.356867668712081</f>
        <v>2.557460144498668</v>
      </c>
      <c r="G3">
        <f t="shared" si="0"/>
        <v>1.7374347319462617</v>
      </c>
    </row>
    <row r="4" spans="1:7" x14ac:dyDescent="0.2">
      <c r="A4">
        <v>0.21593511724701892</v>
      </c>
      <c r="B4">
        <v>0.91500953079862801</v>
      </c>
      <c r="C4">
        <v>0.81834896980066041</v>
      </c>
      <c r="E4">
        <f t="shared" ref="E4:E5" si="1">A4/0.356867668712081</f>
        <v>0.60508456265124499</v>
      </c>
      <c r="F4">
        <f t="shared" si="0"/>
        <v>2.5640023208066323</v>
      </c>
      <c r="G4">
        <f t="shared" si="0"/>
        <v>2.2931440462344046</v>
      </c>
    </row>
    <row r="5" spans="1:7" x14ac:dyDescent="0.2">
      <c r="A5">
        <v>0.33553231038378833</v>
      </c>
      <c r="B5">
        <v>0.73843303445111763</v>
      </c>
      <c r="C5">
        <v>0.93009373912278104</v>
      </c>
      <c r="E5">
        <f t="shared" si="1"/>
        <v>0.94021493063439743</v>
      </c>
      <c r="F5">
        <f t="shared" si="0"/>
        <v>2.0692068774851151</v>
      </c>
      <c r="G5">
        <f t="shared" si="0"/>
        <v>2.606270673046529</v>
      </c>
    </row>
    <row r="11" spans="1:7" x14ac:dyDescent="0.2">
      <c r="A11" t="s">
        <v>5</v>
      </c>
    </row>
    <row r="12" spans="1:7" x14ac:dyDescent="0.2">
      <c r="B12" t="s">
        <v>2</v>
      </c>
      <c r="C12" t="s">
        <v>3</v>
      </c>
      <c r="D12" t="s">
        <v>4</v>
      </c>
    </row>
    <row r="13" spans="1:7" x14ac:dyDescent="0.2">
      <c r="A13" t="s">
        <v>9</v>
      </c>
      <c r="B13">
        <v>320506</v>
      </c>
      <c r="C13">
        <v>617384</v>
      </c>
      <c r="D13">
        <f>B13/C13</f>
        <v>0.51913557850543579</v>
      </c>
    </row>
    <row r="14" spans="1:7" x14ac:dyDescent="0.2">
      <c r="A14" t="s">
        <v>0</v>
      </c>
      <c r="B14">
        <v>581059</v>
      </c>
      <c r="C14">
        <v>636655</v>
      </c>
      <c r="D14">
        <f t="shared" ref="D14:D15" si="2">B14/C14</f>
        <v>0.91267483959130136</v>
      </c>
    </row>
    <row r="15" spans="1:7" x14ac:dyDescent="0.2">
      <c r="A15" t="s">
        <v>1</v>
      </c>
      <c r="B15">
        <v>510752</v>
      </c>
      <c r="C15">
        <v>823748</v>
      </c>
      <c r="D15">
        <f t="shared" si="2"/>
        <v>0.62003428232906177</v>
      </c>
    </row>
    <row r="17" spans="1:4" x14ac:dyDescent="0.2">
      <c r="A17" t="s">
        <v>6</v>
      </c>
    </row>
    <row r="18" spans="1:4" x14ac:dyDescent="0.2">
      <c r="B18" t="s">
        <v>2</v>
      </c>
      <c r="C18" t="s">
        <v>3</v>
      </c>
      <c r="D18" t="s">
        <v>4</v>
      </c>
    </row>
    <row r="19" spans="1:4" x14ac:dyDescent="0.2">
      <c r="A19" t="s">
        <v>9</v>
      </c>
      <c r="B19">
        <v>135200</v>
      </c>
      <c r="C19">
        <v>626114</v>
      </c>
      <c r="D19">
        <f>B19/C19</f>
        <v>0.21593511724701892</v>
      </c>
    </row>
    <row r="20" spans="1:4" x14ac:dyDescent="0.2">
      <c r="A20" t="s">
        <v>0</v>
      </c>
      <c r="B20">
        <v>588514</v>
      </c>
      <c r="C20">
        <v>643178</v>
      </c>
      <c r="D20">
        <f t="shared" ref="D20:D21" si="3">B20/C20</f>
        <v>0.91500953079862801</v>
      </c>
    </row>
    <row r="21" spans="1:4" x14ac:dyDescent="0.2">
      <c r="A21" t="s">
        <v>1</v>
      </c>
      <c r="B21">
        <v>525191</v>
      </c>
      <c r="C21">
        <v>641769</v>
      </c>
      <c r="D21">
        <f t="shared" si="3"/>
        <v>0.81834896980066041</v>
      </c>
    </row>
    <row r="23" spans="1:4" x14ac:dyDescent="0.2">
      <c r="A23" t="s">
        <v>7</v>
      </c>
    </row>
    <row r="24" spans="1:4" x14ac:dyDescent="0.2">
      <c r="B24" t="s">
        <v>2</v>
      </c>
      <c r="C24" t="s">
        <v>3</v>
      </c>
      <c r="D24" t="s">
        <v>4</v>
      </c>
    </row>
    <row r="25" spans="1:4" x14ac:dyDescent="0.2">
      <c r="A25" t="s">
        <v>9</v>
      </c>
      <c r="B25">
        <v>239356</v>
      </c>
      <c r="C25">
        <v>713362</v>
      </c>
      <c r="D25">
        <f>B25/C25</f>
        <v>0.33553231038378833</v>
      </c>
    </row>
    <row r="26" spans="1:4" x14ac:dyDescent="0.2">
      <c r="A26" t="s">
        <v>0</v>
      </c>
      <c r="B26">
        <v>461929</v>
      </c>
      <c r="C26">
        <v>625553</v>
      </c>
      <c r="D26">
        <f t="shared" ref="D26:D27" si="4">B26/C26</f>
        <v>0.73843303445111763</v>
      </c>
    </row>
    <row r="27" spans="1:4" x14ac:dyDescent="0.2">
      <c r="A27" t="s">
        <v>1</v>
      </c>
      <c r="B27">
        <v>464952</v>
      </c>
      <c r="C27">
        <v>499898</v>
      </c>
      <c r="D27">
        <f t="shared" si="4"/>
        <v>0.93009373912278104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6EE6-3882-47FD-937E-7EB89DDBB615}">
  <dimension ref="A1:R11"/>
  <sheetViews>
    <sheetView tabSelected="1" topLeftCell="I1" workbookViewId="0">
      <selection activeCell="P8" sqref="P8:R8"/>
    </sheetView>
  </sheetViews>
  <sheetFormatPr defaultRowHeight="14.25" x14ac:dyDescent="0.2"/>
  <cols>
    <col min="3" max="3" width="8.75" bestFit="1" customWidth="1"/>
  </cols>
  <sheetData>
    <row r="1" spans="1:18" x14ac:dyDescent="0.2">
      <c r="A1" t="s">
        <v>0</v>
      </c>
      <c r="H1" t="s">
        <v>0</v>
      </c>
      <c r="L1" t="s">
        <v>0</v>
      </c>
      <c r="P1" t="s">
        <v>0</v>
      </c>
    </row>
    <row r="2" spans="1:18" x14ac:dyDescent="0.2">
      <c r="A2" t="s">
        <v>10</v>
      </c>
      <c r="C2" t="s">
        <v>11</v>
      </c>
      <c r="E2" t="s">
        <v>12</v>
      </c>
      <c r="H2" t="s">
        <v>10</v>
      </c>
      <c r="I2" t="s">
        <v>11</v>
      </c>
      <c r="J2" t="s">
        <v>12</v>
      </c>
      <c r="L2" t="s">
        <v>10</v>
      </c>
      <c r="M2" t="s">
        <v>11</v>
      </c>
      <c r="N2" t="s">
        <v>12</v>
      </c>
      <c r="P2" t="s">
        <v>10</v>
      </c>
      <c r="Q2" t="s">
        <v>11</v>
      </c>
      <c r="R2" t="s">
        <v>12</v>
      </c>
    </row>
    <row r="3" spans="1:18" x14ac:dyDescent="0.2">
      <c r="A3">
        <v>12.39</v>
      </c>
      <c r="B3">
        <v>14.39</v>
      </c>
      <c r="C3">
        <v>12.2</v>
      </c>
      <c r="D3">
        <v>16.55</v>
      </c>
      <c r="E3">
        <v>12.05</v>
      </c>
      <c r="F3">
        <v>20.91</v>
      </c>
      <c r="H3">
        <f>B3-A3</f>
        <v>2</v>
      </c>
      <c r="I3">
        <f>D3-C3</f>
        <v>4.3500000000000014</v>
      </c>
      <c r="J3">
        <f>F3-E3</f>
        <v>8.86</v>
      </c>
      <c r="L3">
        <f>H3-2</f>
        <v>0</v>
      </c>
      <c r="M3">
        <f t="shared" ref="M3:N5" si="0">I3-2</f>
        <v>2.3500000000000014</v>
      </c>
      <c r="N3">
        <f t="shared" si="0"/>
        <v>6.8599999999999994</v>
      </c>
      <c r="P3">
        <f>POWER(2,-L3)</f>
        <v>1</v>
      </c>
      <c r="Q3">
        <f t="shared" ref="Q3:R5" si="1">POWER(2,-M3)</f>
        <v>0.1961460244741875</v>
      </c>
      <c r="R3">
        <f t="shared" si="1"/>
        <v>8.608633717786026E-3</v>
      </c>
    </row>
    <row r="4" spans="1:18" x14ac:dyDescent="0.2">
      <c r="A4">
        <v>12.81</v>
      </c>
      <c r="B4">
        <v>14.02</v>
      </c>
      <c r="C4">
        <v>12.61</v>
      </c>
      <c r="D4">
        <v>16.5</v>
      </c>
      <c r="E4">
        <v>12.51</v>
      </c>
      <c r="F4">
        <v>20.75</v>
      </c>
      <c r="H4">
        <f t="shared" ref="H4:H5" si="2">B4-A4</f>
        <v>1.2099999999999991</v>
      </c>
      <c r="I4">
        <f t="shared" ref="I4:I5" si="3">D4-C4</f>
        <v>3.8900000000000006</v>
      </c>
      <c r="J4">
        <f t="shared" ref="J4:J5" si="4">F4-E4</f>
        <v>8.24</v>
      </c>
      <c r="L4">
        <f t="shared" ref="L4:L5" si="5">H4-2</f>
        <v>-0.79000000000000092</v>
      </c>
      <c r="M4">
        <f t="shared" si="0"/>
        <v>1.8900000000000006</v>
      </c>
      <c r="N4">
        <f t="shared" si="0"/>
        <v>6.24</v>
      </c>
      <c r="P4">
        <f t="shared" ref="P4:P5" si="6">POWER(2,-L4)</f>
        <v>1.7290744626157315</v>
      </c>
      <c r="Q4">
        <f t="shared" si="1"/>
        <v>0.2698070591261067</v>
      </c>
      <c r="R4">
        <f t="shared" si="1"/>
        <v>1.3230395505664488E-2</v>
      </c>
    </row>
    <row r="5" spans="1:18" x14ac:dyDescent="0.2">
      <c r="A5">
        <v>12.54</v>
      </c>
      <c r="B5">
        <v>14.89</v>
      </c>
      <c r="C5">
        <v>12.76</v>
      </c>
      <c r="D5">
        <v>16.71</v>
      </c>
      <c r="E5">
        <v>12.87</v>
      </c>
      <c r="F5">
        <v>20.65</v>
      </c>
      <c r="H5">
        <f t="shared" si="2"/>
        <v>2.3500000000000014</v>
      </c>
      <c r="I5">
        <f t="shared" si="3"/>
        <v>3.9500000000000011</v>
      </c>
      <c r="J5">
        <f t="shared" si="4"/>
        <v>7.7799999999999994</v>
      </c>
      <c r="L5">
        <f t="shared" si="5"/>
        <v>0.35000000000000142</v>
      </c>
      <c r="M5">
        <f t="shared" si="0"/>
        <v>1.9500000000000011</v>
      </c>
      <c r="N5">
        <f t="shared" si="0"/>
        <v>5.7799999999999994</v>
      </c>
      <c r="P5">
        <f t="shared" si="6"/>
        <v>0.78458409789674999</v>
      </c>
      <c r="Q5">
        <f t="shared" si="1"/>
        <v>0.25881623096034423</v>
      </c>
      <c r="R5">
        <f t="shared" si="1"/>
        <v>1.8198962288569639E-2</v>
      </c>
    </row>
    <row r="7" spans="1:18" x14ac:dyDescent="0.2">
      <c r="A7" t="s">
        <v>1</v>
      </c>
      <c r="H7" t="s">
        <v>1</v>
      </c>
      <c r="L7" t="s">
        <v>1</v>
      </c>
      <c r="P7" t="s">
        <v>1</v>
      </c>
    </row>
    <row r="8" spans="1:18" x14ac:dyDescent="0.2">
      <c r="A8" t="s">
        <v>10</v>
      </c>
      <c r="C8" t="s">
        <v>11</v>
      </c>
      <c r="E8" t="s">
        <v>12</v>
      </c>
      <c r="H8" t="s">
        <v>10</v>
      </c>
      <c r="I8" t="s">
        <v>11</v>
      </c>
      <c r="J8" t="s">
        <v>12</v>
      </c>
      <c r="L8" t="s">
        <v>10</v>
      </c>
      <c r="M8" t="s">
        <v>11</v>
      </c>
      <c r="N8" t="s">
        <v>12</v>
      </c>
      <c r="P8" t="s">
        <v>10</v>
      </c>
      <c r="Q8" t="s">
        <v>11</v>
      </c>
      <c r="R8" t="s">
        <v>12</v>
      </c>
    </row>
    <row r="9" spans="1:18" x14ac:dyDescent="0.2">
      <c r="A9">
        <v>10.66</v>
      </c>
      <c r="B9">
        <v>17.73</v>
      </c>
      <c r="C9">
        <v>10.97</v>
      </c>
      <c r="D9">
        <v>18.059999999999999</v>
      </c>
      <c r="E9">
        <v>10.5</v>
      </c>
      <c r="F9">
        <v>22.51</v>
      </c>
      <c r="H9">
        <f>B9-A9</f>
        <v>7.07</v>
      </c>
      <c r="I9">
        <f>D9-C9</f>
        <v>7.0899999999999981</v>
      </c>
      <c r="J9">
        <f>F9-E9</f>
        <v>12.010000000000002</v>
      </c>
      <c r="L9">
        <f>H9-7.07</f>
        <v>0</v>
      </c>
      <c r="M9">
        <f t="shared" ref="M9:N11" si="7">I9-7.07</f>
        <v>1.9999999999997797E-2</v>
      </c>
      <c r="N9">
        <f t="shared" si="7"/>
        <v>4.9400000000000013</v>
      </c>
      <c r="P9">
        <f>POWER(2,-L9)</f>
        <v>1</v>
      </c>
      <c r="Q9">
        <f t="shared" ref="Q9:Q11" si="8">POWER(2,-M9)</f>
        <v>0.98623270449336076</v>
      </c>
      <c r="R9">
        <f t="shared" ref="R9:R11" si="9">POWER(2,-N9)</f>
        <v>3.2577055026285023E-2</v>
      </c>
    </row>
    <row r="10" spans="1:18" x14ac:dyDescent="0.2">
      <c r="A10">
        <v>10.8</v>
      </c>
      <c r="B10">
        <v>18.079999999999998</v>
      </c>
      <c r="C10">
        <v>10.210000000000001</v>
      </c>
      <c r="D10">
        <v>19.940000000000001</v>
      </c>
      <c r="E10">
        <v>10.06</v>
      </c>
      <c r="F10">
        <v>22.42</v>
      </c>
      <c r="H10">
        <f t="shared" ref="H10:H11" si="10">B10-A10</f>
        <v>7.2799999999999976</v>
      </c>
      <c r="I10">
        <f t="shared" ref="I10:I11" si="11">D10-C10</f>
        <v>9.73</v>
      </c>
      <c r="J10">
        <f t="shared" ref="J10:J11" si="12">F10-E10</f>
        <v>12.360000000000001</v>
      </c>
      <c r="L10">
        <f t="shared" ref="L10:L11" si="13">H10-7.07</f>
        <v>0.2099999999999973</v>
      </c>
      <c r="M10">
        <f t="shared" si="7"/>
        <v>2.66</v>
      </c>
      <c r="N10">
        <f t="shared" si="7"/>
        <v>5.2900000000000009</v>
      </c>
      <c r="P10">
        <f t="shared" ref="P10:P11" si="14">POWER(2,-L10)</f>
        <v>0.86453723130786686</v>
      </c>
      <c r="Q10">
        <f t="shared" si="8"/>
        <v>0.15821957424628499</v>
      </c>
      <c r="R10">
        <f t="shared" si="9"/>
        <v>2.5559439329930645E-2</v>
      </c>
    </row>
    <row r="11" spans="1:18" x14ac:dyDescent="0.2">
      <c r="A11">
        <v>10.74</v>
      </c>
      <c r="B11">
        <v>17.260000000000002</v>
      </c>
      <c r="C11">
        <v>10.74</v>
      </c>
      <c r="D11">
        <v>19.010000000000002</v>
      </c>
      <c r="E11">
        <v>10.36</v>
      </c>
      <c r="F11">
        <v>22.64</v>
      </c>
      <c r="H11">
        <f t="shared" si="10"/>
        <v>6.5200000000000014</v>
      </c>
      <c r="I11">
        <f t="shared" si="11"/>
        <v>8.2700000000000014</v>
      </c>
      <c r="J11">
        <f t="shared" si="12"/>
        <v>12.280000000000001</v>
      </c>
      <c r="L11">
        <f t="shared" si="13"/>
        <v>-0.54999999999999893</v>
      </c>
      <c r="M11">
        <f t="shared" si="7"/>
        <v>1.2000000000000011</v>
      </c>
      <c r="N11">
        <f t="shared" si="7"/>
        <v>5.2100000000000009</v>
      </c>
      <c r="P11">
        <f t="shared" si="14"/>
        <v>1.4640856959456243</v>
      </c>
      <c r="Q11">
        <f t="shared" si="8"/>
        <v>0.43527528164806178</v>
      </c>
      <c r="R11">
        <f t="shared" si="9"/>
        <v>2.7016788478370777E-2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FBP1 PCR</vt:lpstr>
      <vt:lpstr>FBP1 WB</vt:lpstr>
      <vt:lpstr>FBP1 siRNA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</cp:lastModifiedBy>
  <dcterms:created xsi:type="dcterms:W3CDTF">2015-06-05T18:19:34Z</dcterms:created>
  <dcterms:modified xsi:type="dcterms:W3CDTF">2024-09-13T02:05:40Z</dcterms:modified>
</cp:coreProperties>
</file>