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source\repos\xllfloat\"/>
    </mc:Choice>
  </mc:AlternateContent>
  <xr:revisionPtr revIDLastSave="0" documentId="13_ncr:1_{DF901CA4-7427-491A-8DA1-CB9F9086E8C1}" xr6:coauthVersionLast="44" xr6:coauthVersionMax="44" xr10:uidLastSave="{00000000-0000-0000-0000-000000000000}"/>
  <bookViews>
    <workbookView xWindow="-108" yWindow="-108" windowWidth="23256" windowHeight="12576" activeTab="2" xr2:uid="{5C1C8244-EF68-49EF-BEC5-ED8ACE692021}"/>
  </bookViews>
  <sheets>
    <sheet name="Sheet2" sheetId="2" r:id="rId1"/>
    <sheet name="Sheet3" sheetId="3" r:id="rId2"/>
    <sheet name="Sheet1" sheetId="1" r:id="rId3"/>
  </sheets>
  <definedNames>
    <definedName name="function">Sheet1!$C$2</definedName>
    <definedName name="xvalues">_xll.ARRAY.GET(Sheet1!$N$5)</definedName>
    <definedName name="yvalues">_xll.ARRAY.GET(Sheet1!$O$5)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2" i="3" l="1" a="1"/>
  <c r="P8" i="1"/>
  <c r="P16" i="1"/>
  <c r="P24" i="1"/>
  <c r="P32" i="1"/>
  <c r="P40" i="1"/>
  <c r="P48" i="1"/>
  <c r="P56" i="1"/>
  <c r="P64" i="1"/>
  <c r="P72" i="1"/>
  <c r="P80" i="1"/>
  <c r="P88" i="1"/>
  <c r="P96" i="1"/>
  <c r="P104" i="1"/>
  <c r="P52" i="1"/>
  <c r="P84" i="1"/>
  <c r="P79" i="1"/>
  <c r="P9" i="1"/>
  <c r="P17" i="1"/>
  <c r="P25" i="1"/>
  <c r="P33" i="1"/>
  <c r="P41" i="1"/>
  <c r="P49" i="1"/>
  <c r="P57" i="1"/>
  <c r="P65" i="1"/>
  <c r="P73" i="1"/>
  <c r="P81" i="1"/>
  <c r="P89" i="1"/>
  <c r="P97" i="1"/>
  <c r="P105" i="1"/>
  <c r="P44" i="1"/>
  <c r="P92" i="1"/>
  <c r="P71" i="1"/>
  <c r="P10" i="1"/>
  <c r="P18" i="1"/>
  <c r="P26" i="1"/>
  <c r="P34" i="1"/>
  <c r="P42" i="1"/>
  <c r="P50" i="1"/>
  <c r="P58" i="1"/>
  <c r="P66" i="1"/>
  <c r="P74" i="1"/>
  <c r="P82" i="1"/>
  <c r="P90" i="1"/>
  <c r="P98" i="1"/>
  <c r="P106" i="1"/>
  <c r="P28" i="1"/>
  <c r="P68" i="1"/>
  <c r="P100" i="1"/>
  <c r="P95" i="1"/>
  <c r="P11" i="1"/>
  <c r="P19" i="1"/>
  <c r="P27" i="1"/>
  <c r="P35" i="1"/>
  <c r="P43" i="1"/>
  <c r="P51" i="1"/>
  <c r="P59" i="1"/>
  <c r="P67" i="1"/>
  <c r="P75" i="1"/>
  <c r="P83" i="1"/>
  <c r="P91" i="1"/>
  <c r="P99" i="1"/>
  <c r="P20" i="1"/>
  <c r="P36" i="1"/>
  <c r="P60" i="1"/>
  <c r="P76" i="1"/>
  <c r="P87" i="1"/>
  <c r="P12" i="1"/>
  <c r="P13" i="1"/>
  <c r="P21" i="1"/>
  <c r="P29" i="1"/>
  <c r="P37" i="1"/>
  <c r="P45" i="1"/>
  <c r="P53" i="1"/>
  <c r="P61" i="1"/>
  <c r="P69" i="1"/>
  <c r="P77" i="1"/>
  <c r="P85" i="1"/>
  <c r="P93" i="1"/>
  <c r="P101" i="1"/>
  <c r="P15" i="1"/>
  <c r="P31" i="1"/>
  <c r="P47" i="1"/>
  <c r="P63" i="1"/>
  <c r="P14" i="1"/>
  <c r="P22" i="1"/>
  <c r="P30" i="1"/>
  <c r="P38" i="1"/>
  <c r="P46" i="1"/>
  <c r="P54" i="1"/>
  <c r="P62" i="1"/>
  <c r="P70" i="1"/>
  <c r="P78" i="1"/>
  <c r="P86" i="1"/>
  <c r="P94" i="1"/>
  <c r="P102" i="1"/>
  <c r="P23" i="1"/>
  <c r="P39" i="1"/>
  <c r="P55" i="1"/>
  <c r="P103" i="1"/>
  <c r="P7" i="1"/>
  <c r="O7" i="3"/>
  <c r="O15" i="3"/>
  <c r="O23" i="3"/>
  <c r="O31" i="3"/>
  <c r="O39" i="3"/>
  <c r="O47" i="3"/>
  <c r="O55" i="3"/>
  <c r="O63" i="3"/>
  <c r="O71" i="3"/>
  <c r="O79" i="3"/>
  <c r="O87" i="3"/>
  <c r="O95" i="3"/>
  <c r="O103" i="3"/>
  <c r="O57" i="3"/>
  <c r="O73" i="3"/>
  <c r="O98" i="3"/>
  <c r="O35" i="3"/>
  <c r="O59" i="3"/>
  <c r="O91" i="3"/>
  <c r="O36" i="3"/>
  <c r="O68" i="3"/>
  <c r="O92" i="3"/>
  <c r="O29" i="3"/>
  <c r="O85" i="3"/>
  <c r="O14" i="3"/>
  <c r="O54" i="3"/>
  <c r="O102" i="3"/>
  <c r="O8" i="3"/>
  <c r="O16" i="3"/>
  <c r="O24" i="3"/>
  <c r="O32" i="3"/>
  <c r="O40" i="3"/>
  <c r="O48" i="3"/>
  <c r="O56" i="3"/>
  <c r="O64" i="3"/>
  <c r="O72" i="3"/>
  <c r="O80" i="3"/>
  <c r="O88" i="3"/>
  <c r="O96" i="3"/>
  <c r="O104" i="3"/>
  <c r="O49" i="3"/>
  <c r="O81" i="3"/>
  <c r="O105" i="3"/>
  <c r="O27" i="3"/>
  <c r="O67" i="3"/>
  <c r="O99" i="3"/>
  <c r="O28" i="3"/>
  <c r="O60" i="3"/>
  <c r="O100" i="3"/>
  <c r="O37" i="3"/>
  <c r="O77" i="3"/>
  <c r="O22" i="3"/>
  <c r="O62" i="3"/>
  <c r="O94" i="3"/>
  <c r="O9" i="3"/>
  <c r="O17" i="3"/>
  <c r="O25" i="3"/>
  <c r="O33" i="3"/>
  <c r="O41" i="3"/>
  <c r="O65" i="3"/>
  <c r="O89" i="3"/>
  <c r="O97" i="3"/>
  <c r="O19" i="3"/>
  <c r="O51" i="3"/>
  <c r="O75" i="3"/>
  <c r="O20" i="3"/>
  <c r="O44" i="3"/>
  <c r="O84" i="3"/>
  <c r="O21" i="3"/>
  <c r="O45" i="3"/>
  <c r="O61" i="3"/>
  <c r="O101" i="3"/>
  <c r="O46" i="3"/>
  <c r="O78" i="3"/>
  <c r="O10" i="3"/>
  <c r="O18" i="3"/>
  <c r="O26" i="3"/>
  <c r="O34" i="3"/>
  <c r="O42" i="3"/>
  <c r="O50" i="3"/>
  <c r="O58" i="3"/>
  <c r="O66" i="3"/>
  <c r="O74" i="3"/>
  <c r="O82" i="3"/>
  <c r="O90" i="3"/>
  <c r="O11" i="3"/>
  <c r="O43" i="3"/>
  <c r="O83" i="3"/>
  <c r="O12" i="3"/>
  <c r="O52" i="3"/>
  <c r="O76" i="3"/>
  <c r="O13" i="3"/>
  <c r="O53" i="3"/>
  <c r="O69" i="3"/>
  <c r="O93" i="3"/>
  <c r="O30" i="3"/>
  <c r="O70" i="3"/>
  <c r="O38" i="3"/>
  <c r="O86" i="3"/>
  <c r="O6" i="3"/>
  <c r="N10" i="2"/>
  <c r="N18" i="2"/>
  <c r="N26" i="2"/>
  <c r="N34" i="2"/>
  <c r="N42" i="2"/>
  <c r="N50" i="2"/>
  <c r="N58" i="2"/>
  <c r="N66" i="2"/>
  <c r="N74" i="2"/>
  <c r="N82" i="2"/>
  <c r="N90" i="2"/>
  <c r="N98" i="2"/>
  <c r="N106" i="2"/>
  <c r="N19" i="2"/>
  <c r="N27" i="2"/>
  <c r="N35" i="2"/>
  <c r="N43" i="2"/>
  <c r="N51" i="2"/>
  <c r="N67" i="2"/>
  <c r="N75" i="2"/>
  <c r="N91" i="2"/>
  <c r="N99" i="2"/>
  <c r="N39" i="2"/>
  <c r="N63" i="2"/>
  <c r="N103" i="2"/>
  <c r="N24" i="2"/>
  <c r="N48" i="2"/>
  <c r="N96" i="2"/>
  <c r="N17" i="2"/>
  <c r="N57" i="2"/>
  <c r="N11" i="2"/>
  <c r="N59" i="2"/>
  <c r="N83" i="2"/>
  <c r="N31" i="2"/>
  <c r="N79" i="2"/>
  <c r="N16" i="2"/>
  <c r="N80" i="2"/>
  <c r="N33" i="2"/>
  <c r="N89" i="2"/>
  <c r="N12" i="2"/>
  <c r="N20" i="2"/>
  <c r="N28" i="2"/>
  <c r="N36" i="2"/>
  <c r="N44" i="2"/>
  <c r="N52" i="2"/>
  <c r="N60" i="2"/>
  <c r="N68" i="2"/>
  <c r="N76" i="2"/>
  <c r="N84" i="2"/>
  <c r="N92" i="2"/>
  <c r="N100" i="2"/>
  <c r="N62" i="2"/>
  <c r="N86" i="2"/>
  <c r="N15" i="2"/>
  <c r="N47" i="2"/>
  <c r="N95" i="2"/>
  <c r="N32" i="2"/>
  <c r="N64" i="2"/>
  <c r="N104" i="2"/>
  <c r="N41" i="2"/>
  <c r="N81" i="2"/>
  <c r="N97" i="2"/>
  <c r="N13" i="2"/>
  <c r="N21" i="2"/>
  <c r="N29" i="2"/>
  <c r="N37" i="2"/>
  <c r="N45" i="2"/>
  <c r="N53" i="2"/>
  <c r="N61" i="2"/>
  <c r="N69" i="2"/>
  <c r="N77" i="2"/>
  <c r="N85" i="2"/>
  <c r="N93" i="2"/>
  <c r="N101" i="2"/>
  <c r="N22" i="2"/>
  <c r="N30" i="2"/>
  <c r="N38" i="2"/>
  <c r="N46" i="2"/>
  <c r="N54" i="2"/>
  <c r="N70" i="2"/>
  <c r="N78" i="2"/>
  <c r="N94" i="2"/>
  <c r="N102" i="2"/>
  <c r="N23" i="2"/>
  <c r="N71" i="2"/>
  <c r="N8" i="2"/>
  <c r="N56" i="2"/>
  <c r="N88" i="2"/>
  <c r="N25" i="2"/>
  <c r="N65" i="2"/>
  <c r="N14" i="2"/>
  <c r="N55" i="2"/>
  <c r="N87" i="2"/>
  <c r="N40" i="2"/>
  <c r="N72" i="2"/>
  <c r="N9" i="2"/>
  <c r="N49" i="2"/>
  <c r="N73" i="2"/>
  <c r="N105" i="2"/>
  <c r="N7" i="2"/>
  <c r="H32" i="3" l="1"/>
  <c r="I32" i="3"/>
  <c r="J32" i="3" l="1"/>
  <c r="K30" i="3"/>
  <c r="K32" i="3"/>
  <c r="K28" i="3"/>
  <c r="K31" i="3"/>
  <c r="K27" i="3"/>
  <c r="K29" i="3"/>
  <c r="K10" i="3"/>
  <c r="K18" i="3"/>
  <c r="K26" i="3"/>
  <c r="K19" i="3"/>
  <c r="K12" i="3"/>
  <c r="K15" i="3"/>
  <c r="K8" i="3"/>
  <c r="K9" i="3"/>
  <c r="K11" i="3"/>
  <c r="K20" i="3"/>
  <c r="K16" i="3"/>
  <c r="K25" i="3"/>
  <c r="K13" i="3"/>
  <c r="K21" i="3"/>
  <c r="K14" i="3"/>
  <c r="K22" i="3"/>
  <c r="K7" i="3"/>
  <c r="K23" i="3"/>
  <c r="K24" i="3"/>
  <c r="K17" i="3"/>
  <c r="K6" i="3"/>
  <c r="H6" i="3" a="1"/>
  <c r="B6" i="3" a="1"/>
  <c r="I6" i="3" l="1"/>
  <c r="H6" i="3"/>
  <c r="B6" i="3"/>
  <c r="C6" i="3"/>
  <c r="D6" i="3" s="1"/>
  <c r="B7" i="3" a="1"/>
  <c r="E6" i="3"/>
  <c r="H7" i="3" a="1"/>
  <c r="H7" i="3" l="1"/>
  <c r="I7" i="3"/>
  <c r="J7" i="3" s="1"/>
  <c r="B7" i="3"/>
  <c r="C7" i="3"/>
  <c r="D7" i="3" s="1"/>
  <c r="J6" i="3"/>
  <c r="B2" i="3" a="1"/>
  <c r="B2" i="3" s="1"/>
  <c r="B8" i="3" a="1"/>
  <c r="E7" i="3"/>
  <c r="H8" i="3" a="1"/>
  <c r="H7" i="2" a="1"/>
  <c r="C4" i="3" a="1"/>
  <c r="C3" i="3" a="1"/>
  <c r="H8" i="3" l="1"/>
  <c r="I8" i="3"/>
  <c r="J8" i="3" s="1"/>
  <c r="C8" i="3"/>
  <c r="B8" i="3"/>
  <c r="H7" i="2"/>
  <c r="I7" i="2"/>
  <c r="C4" i="3"/>
  <c r="C3" i="3"/>
  <c r="B2" i="2" a="1"/>
  <c r="B2" i="2" s="1"/>
  <c r="H8" i="2" a="1"/>
  <c r="K7" i="2"/>
  <c r="H9" i="3" a="1"/>
  <c r="B9" i="3" a="1"/>
  <c r="E8" i="3"/>
  <c r="B7" i="2" a="1"/>
  <c r="C4" i="2" a="1"/>
  <c r="C3" i="2" a="1"/>
  <c r="D3" i="1" a="1"/>
  <c r="I7" i="1" a="1"/>
  <c r="I8" i="2" l="1"/>
  <c r="H8" i="2"/>
  <c r="J7" i="2"/>
  <c r="C9" i="3"/>
  <c r="D9" i="3" s="1"/>
  <c r="B9" i="3"/>
  <c r="I9" i="3"/>
  <c r="H9" i="3"/>
  <c r="D8" i="3"/>
  <c r="C7" i="2"/>
  <c r="D7" i="2" s="1"/>
  <c r="B7" i="2"/>
  <c r="I7" i="1"/>
  <c r="J7" i="1"/>
  <c r="D3" i="1"/>
  <c r="C4" i="2"/>
  <c r="C3" i="2"/>
  <c r="K8" i="2"/>
  <c r="H9" i="2" a="1"/>
  <c r="B8" i="2" a="1"/>
  <c r="E7" i="2"/>
  <c r="B10" i="3" a="1"/>
  <c r="E9" i="3"/>
  <c r="H10" i="3" a="1"/>
  <c r="I8" i="1" a="1"/>
  <c r="C8" i="2" l="1"/>
  <c r="B8" i="2"/>
  <c r="I9" i="2"/>
  <c r="H9" i="2"/>
  <c r="J8" i="2"/>
  <c r="H10" i="3"/>
  <c r="I10" i="3"/>
  <c r="J10" i="3" s="1"/>
  <c r="C10" i="3"/>
  <c r="D10" i="3" s="1"/>
  <c r="B10" i="3"/>
  <c r="J9" i="3"/>
  <c r="J8" i="1"/>
  <c r="I8" i="1"/>
  <c r="C2" i="1" a="1"/>
  <c r="C2" i="1" s="1"/>
  <c r="B9" i="2" a="1"/>
  <c r="E8" i="2"/>
  <c r="H10" i="2" a="1"/>
  <c r="K9" i="2"/>
  <c r="B11" i="3" a="1"/>
  <c r="E10" i="3"/>
  <c r="H11" i="3" a="1"/>
  <c r="I9" i="1" a="1"/>
  <c r="H10" i="2" l="1"/>
  <c r="I10" i="2"/>
  <c r="J10" i="2" s="1"/>
  <c r="B9" i="2"/>
  <c r="C9" i="2"/>
  <c r="J9" i="2"/>
  <c r="D8" i="2"/>
  <c r="H11" i="3"/>
  <c r="I11" i="3"/>
  <c r="J11" i="3" s="1"/>
  <c r="C11" i="3"/>
  <c r="D11" i="3" s="1"/>
  <c r="B11" i="3"/>
  <c r="I9" i="1"/>
  <c r="J9" i="1"/>
  <c r="K7" i="1"/>
  <c r="D4" i="1" a="1"/>
  <c r="H11" i="2" a="1"/>
  <c r="K10" i="2"/>
  <c r="B10" i="2" a="1"/>
  <c r="E9" i="2"/>
  <c r="B12" i="3" a="1"/>
  <c r="E11" i="3"/>
  <c r="H12" i="3" a="1"/>
  <c r="I10" i="1" a="1"/>
  <c r="C7" i="1" a="1"/>
  <c r="L7" i="1"/>
  <c r="B10" i="2" l="1"/>
  <c r="C10" i="2"/>
  <c r="D10" i="2" s="1"/>
  <c r="I11" i="2"/>
  <c r="J11" i="2" s="1"/>
  <c r="H11" i="2"/>
  <c r="D9" i="2"/>
  <c r="H12" i="3"/>
  <c r="I12" i="3"/>
  <c r="J12" i="3" s="1"/>
  <c r="C12" i="3"/>
  <c r="B12" i="3"/>
  <c r="I10" i="1"/>
  <c r="J10" i="1"/>
  <c r="K8" i="1"/>
  <c r="D4" i="1"/>
  <c r="C7" i="1"/>
  <c r="H12" i="2" a="1"/>
  <c r="K11" i="2"/>
  <c r="B11" i="2" a="1"/>
  <c r="E10" i="2"/>
  <c r="H13" i="3" a="1"/>
  <c r="B13" i="3" a="1"/>
  <c r="E12" i="3"/>
  <c r="I11" i="1" a="1"/>
  <c r="F7" i="1" a="1"/>
  <c r="L8" i="1"/>
  <c r="C11" i="2" l="1"/>
  <c r="D11" i="2" s="1"/>
  <c r="B11" i="2"/>
  <c r="I12" i="2"/>
  <c r="H12" i="2"/>
  <c r="B13" i="3"/>
  <c r="C13" i="3"/>
  <c r="D13" i="3" s="1"/>
  <c r="I13" i="3"/>
  <c r="H13" i="3"/>
  <c r="D12" i="3"/>
  <c r="I11" i="1"/>
  <c r="J11" i="1"/>
  <c r="K9" i="1"/>
  <c r="F7" i="1"/>
  <c r="B12" i="2" a="1"/>
  <c r="E11" i="2"/>
  <c r="H13" i="2" a="1"/>
  <c r="K12" i="2"/>
  <c r="B14" i="3" a="1"/>
  <c r="E13" i="3"/>
  <c r="H14" i="3" a="1"/>
  <c r="I12" i="1" a="1"/>
  <c r="L9" i="1"/>
  <c r="I13" i="2" l="1"/>
  <c r="H13" i="2"/>
  <c r="B12" i="2"/>
  <c r="C12" i="2"/>
  <c r="D12" i="2" s="1"/>
  <c r="J12" i="2"/>
  <c r="H14" i="3"/>
  <c r="I14" i="3"/>
  <c r="J14" i="3" s="1"/>
  <c r="B14" i="3"/>
  <c r="C14" i="3"/>
  <c r="J13" i="3"/>
  <c r="I12" i="1"/>
  <c r="J12" i="1"/>
  <c r="K10" i="1"/>
  <c r="B13" i="2" a="1"/>
  <c r="E12" i="2"/>
  <c r="H14" i="2" a="1"/>
  <c r="K13" i="2"/>
  <c r="B15" i="3" a="1"/>
  <c r="E14" i="3"/>
  <c r="H15" i="3" a="1"/>
  <c r="I13" i="1" a="1"/>
  <c r="L10" i="1"/>
  <c r="L11" i="1"/>
  <c r="H14" i="2" l="1"/>
  <c r="I14" i="2"/>
  <c r="J14" i="2" s="1"/>
  <c r="B13" i="2"/>
  <c r="C13" i="2"/>
  <c r="J13" i="2"/>
  <c r="H15" i="3"/>
  <c r="I15" i="3"/>
  <c r="J15" i="3" s="1"/>
  <c r="C15" i="3"/>
  <c r="D15" i="3" s="1"/>
  <c r="B15" i="3"/>
  <c r="D14" i="3"/>
  <c r="J13" i="1"/>
  <c r="I13" i="1"/>
  <c r="K11" i="1"/>
  <c r="B14" i="2" a="1"/>
  <c r="E13" i="2"/>
  <c r="H15" i="2" a="1"/>
  <c r="K14" i="2"/>
  <c r="H16" i="3" a="1"/>
  <c r="B16" i="3" a="1"/>
  <c r="E15" i="3"/>
  <c r="L12" i="1"/>
  <c r="H15" i="2" l="1"/>
  <c r="I15" i="2"/>
  <c r="J15" i="2" s="1"/>
  <c r="B14" i="2"/>
  <c r="C14" i="2"/>
  <c r="D14" i="2" s="1"/>
  <c r="D13" i="2"/>
  <c r="B16" i="3"/>
  <c r="C16" i="3"/>
  <c r="D16" i="3" s="1"/>
  <c r="H16" i="3"/>
  <c r="I16" i="3"/>
  <c r="K12" i="1"/>
  <c r="H16" i="2" a="1"/>
  <c r="K15" i="2"/>
  <c r="B15" i="2" a="1"/>
  <c r="E14" i="2"/>
  <c r="B17" i="3" a="1"/>
  <c r="E16" i="3"/>
  <c r="H17" i="3" a="1"/>
  <c r="L13" i="1"/>
  <c r="B15" i="2" l="1"/>
  <c r="C15" i="2"/>
  <c r="H16" i="2"/>
  <c r="I16" i="2"/>
  <c r="J16" i="2" s="1"/>
  <c r="I17" i="3"/>
  <c r="H17" i="3"/>
  <c r="B17" i="3"/>
  <c r="C17" i="3"/>
  <c r="J16" i="3"/>
  <c r="K13" i="1"/>
  <c r="H17" i="2" a="1"/>
  <c r="K16" i="2"/>
  <c r="B16" i="2" a="1"/>
  <c r="E15" i="2"/>
  <c r="H18" i="3" a="1"/>
  <c r="B18" i="3" a="1"/>
  <c r="E17" i="3"/>
  <c r="B16" i="2" l="1"/>
  <c r="C16" i="2"/>
  <c r="I17" i="2"/>
  <c r="H17" i="2"/>
  <c r="D15" i="2"/>
  <c r="C18" i="3"/>
  <c r="B18" i="3"/>
  <c r="H18" i="3"/>
  <c r="I18" i="3"/>
  <c r="J17" i="3"/>
  <c r="D17" i="3"/>
  <c r="H18" i="2" a="1"/>
  <c r="K17" i="2"/>
  <c r="B17" i="2" a="1"/>
  <c r="E16" i="2"/>
  <c r="H19" i="3" a="1"/>
  <c r="B19" i="3" a="1"/>
  <c r="E18" i="3"/>
  <c r="B17" i="2" l="1"/>
  <c r="C17" i="2"/>
  <c r="D17" i="2" s="1"/>
  <c r="H18" i="2"/>
  <c r="I18" i="2"/>
  <c r="J18" i="2" s="1"/>
  <c r="J17" i="2"/>
  <c r="D16" i="2"/>
  <c r="B19" i="3"/>
  <c r="C19" i="3"/>
  <c r="D19" i="3" s="1"/>
  <c r="I19" i="3"/>
  <c r="J19" i="3" s="1"/>
  <c r="H19" i="3"/>
  <c r="D18" i="3"/>
  <c r="J18" i="3"/>
  <c r="B18" i="2" a="1"/>
  <c r="E17" i="2"/>
  <c r="H19" i="2" a="1"/>
  <c r="K18" i="2"/>
  <c r="H20" i="3" a="1"/>
  <c r="B20" i="3" a="1"/>
  <c r="E19" i="3"/>
  <c r="I19" i="2" l="1"/>
  <c r="H19" i="2"/>
  <c r="B18" i="2"/>
  <c r="C18" i="2"/>
  <c r="D18" i="2" s="1"/>
  <c r="B20" i="3"/>
  <c r="C20" i="3"/>
  <c r="D20" i="3" s="1"/>
  <c r="H20" i="3"/>
  <c r="I20" i="3"/>
  <c r="H20" i="2" a="1"/>
  <c r="K19" i="2"/>
  <c r="B19" i="2" a="1"/>
  <c r="E18" i="2"/>
  <c r="B21" i="3" a="1"/>
  <c r="E20" i="3"/>
  <c r="H21" i="3" a="1"/>
  <c r="B19" i="2" l="1"/>
  <c r="C19" i="2"/>
  <c r="D19" i="2" s="1"/>
  <c r="I20" i="2"/>
  <c r="H20" i="2"/>
  <c r="J19" i="2"/>
  <c r="H21" i="3"/>
  <c r="I21" i="3"/>
  <c r="J21" i="3" s="1"/>
  <c r="C21" i="3"/>
  <c r="D21" i="3" s="1"/>
  <c r="B21" i="3"/>
  <c r="J20" i="3"/>
  <c r="B20" i="2" a="1"/>
  <c r="E19" i="2"/>
  <c r="H21" i="2" a="1"/>
  <c r="K20" i="2"/>
  <c r="B22" i="3" a="1"/>
  <c r="E21" i="3"/>
  <c r="H22" i="3" a="1"/>
  <c r="H21" i="2" l="1"/>
  <c r="I21" i="2"/>
  <c r="J21" i="2" s="1"/>
  <c r="B20" i="2"/>
  <c r="C20" i="2"/>
  <c r="D20" i="2" s="1"/>
  <c r="J20" i="2"/>
  <c r="I22" i="3"/>
  <c r="J22" i="3" s="1"/>
  <c r="H22" i="3"/>
  <c r="B22" i="3"/>
  <c r="C22" i="3"/>
  <c r="H22" i="2" a="1"/>
  <c r="K21" i="2"/>
  <c r="B21" i="2" a="1"/>
  <c r="E20" i="2"/>
  <c r="H23" i="3" a="1"/>
  <c r="B23" i="3" a="1"/>
  <c r="E22" i="3"/>
  <c r="B21" i="2" l="1"/>
  <c r="C21" i="2"/>
  <c r="D21" i="2" s="1"/>
  <c r="H22" i="2"/>
  <c r="I22" i="2"/>
  <c r="J22" i="2" s="1"/>
  <c r="B23" i="3"/>
  <c r="C23" i="3"/>
  <c r="D23" i="3" s="1"/>
  <c r="I23" i="3"/>
  <c r="J23" i="3" s="1"/>
  <c r="H23" i="3"/>
  <c r="D22" i="3"/>
  <c r="B22" i="2" a="1"/>
  <c r="E21" i="2"/>
  <c r="K22" i="2"/>
  <c r="H23" i="2" a="1"/>
  <c r="H24" i="3" a="1"/>
  <c r="B24" i="3" a="1"/>
  <c r="E23" i="3"/>
  <c r="H23" i="2" l="1"/>
  <c r="I23" i="2"/>
  <c r="J23" i="2" s="1"/>
  <c r="B22" i="2"/>
  <c r="C22" i="2"/>
  <c r="D22" i="2" s="1"/>
  <c r="C24" i="3"/>
  <c r="D24" i="3" s="1"/>
  <c r="B24" i="3"/>
  <c r="I24" i="3"/>
  <c r="H24" i="3"/>
  <c r="K23" i="2"/>
  <c r="B23" i="2" a="1"/>
  <c r="E22" i="2"/>
  <c r="E24" i="3"/>
  <c r="B25" i="3" a="1"/>
  <c r="H25" i="3" a="1"/>
  <c r="B23" i="2" l="1"/>
  <c r="C23" i="2"/>
  <c r="D23" i="2" s="1"/>
  <c r="H25" i="3"/>
  <c r="I25" i="3"/>
  <c r="J25" i="3" s="1"/>
  <c r="C25" i="3"/>
  <c r="B25" i="3"/>
  <c r="J24" i="3"/>
  <c r="B24" i="2" a="1"/>
  <c r="E23" i="2"/>
  <c r="H26" i="3" a="1"/>
  <c r="B26" i="3" a="1"/>
  <c r="E25" i="3"/>
  <c r="C24" i="2" l="1"/>
  <c r="B24" i="2"/>
  <c r="B26" i="3"/>
  <c r="C26" i="3"/>
  <c r="D26" i="3" s="1"/>
  <c r="H26" i="3"/>
  <c r="I26" i="3"/>
  <c r="J26" i="3" s="1"/>
  <c r="D25" i="3"/>
  <c r="B25" i="2" a="1"/>
  <c r="E24" i="2"/>
  <c r="B27" i="3" a="1"/>
  <c r="E26" i="3"/>
  <c r="H27" i="3" a="1"/>
  <c r="C25" i="2" l="1"/>
  <c r="B25" i="2"/>
  <c r="D24" i="2"/>
  <c r="H27" i="3"/>
  <c r="I27" i="3"/>
  <c r="J27" i="3" s="1"/>
  <c r="C27" i="3"/>
  <c r="D27" i="3" s="1"/>
  <c r="B27" i="3"/>
  <c r="B26" i="2" a="1"/>
  <c r="E25" i="2"/>
  <c r="H28" i="3" a="1"/>
  <c r="B28" i="3" a="1"/>
  <c r="E27" i="3"/>
  <c r="C26" i="2" l="1"/>
  <c r="B26" i="2"/>
  <c r="D25" i="2"/>
  <c r="C28" i="3"/>
  <c r="B28" i="3"/>
  <c r="H28" i="3"/>
  <c r="I28" i="3"/>
  <c r="J28" i="3" s="1"/>
  <c r="B27" i="2" a="1"/>
  <c r="E26" i="2"/>
  <c r="B29" i="3" a="1"/>
  <c r="E28" i="3"/>
  <c r="H29" i="3" a="1"/>
  <c r="B27" i="2" l="1"/>
  <c r="C27" i="2"/>
  <c r="D27" i="2" s="1"/>
  <c r="D26" i="2"/>
  <c r="H29" i="3"/>
  <c r="I29" i="3"/>
  <c r="J29" i="3" s="1"/>
  <c r="B29" i="3"/>
  <c r="C29" i="3"/>
  <c r="D29" i="3" s="1"/>
  <c r="D28" i="3"/>
  <c r="D7" i="1"/>
  <c r="B28" i="2" a="1"/>
  <c r="E27" i="2"/>
  <c r="H30" i="3" a="1"/>
  <c r="B30" i="3" a="1"/>
  <c r="E29" i="3"/>
  <c r="C8" i="1" a="1"/>
  <c r="C28" i="2" l="1"/>
  <c r="B28" i="2"/>
  <c r="B30" i="3"/>
  <c r="C30" i="3"/>
  <c r="D30" i="3" s="1"/>
  <c r="I30" i="3"/>
  <c r="H30" i="3"/>
  <c r="C8" i="1"/>
  <c r="D8" i="1"/>
  <c r="E8" i="1" s="1"/>
  <c r="E7" i="1"/>
  <c r="B29" i="2" a="1"/>
  <c r="E28" i="2"/>
  <c r="B31" i="3" a="1"/>
  <c r="E30" i="3"/>
  <c r="H31" i="3" a="1"/>
  <c r="C9" i="1" a="1"/>
  <c r="F8" i="1" a="1"/>
  <c r="B29" i="2" l="1"/>
  <c r="C29" i="2"/>
  <c r="D29" i="2" s="1"/>
  <c r="D28" i="2"/>
  <c r="I31" i="3"/>
  <c r="H31" i="3"/>
  <c r="B31" i="3"/>
  <c r="C31" i="3"/>
  <c r="D31" i="3" s="1"/>
  <c r="J30" i="3"/>
  <c r="F8" i="1"/>
  <c r="C9" i="1"/>
  <c r="D9" i="1"/>
  <c r="E9" i="1" s="1"/>
  <c r="B30" i="2" a="1"/>
  <c r="E29" i="2"/>
  <c r="B32" i="3" a="1"/>
  <c r="E31" i="3"/>
  <c r="F9" i="1" a="1"/>
  <c r="C10" i="1" a="1"/>
  <c r="B30" i="2" l="1"/>
  <c r="C30" i="2"/>
  <c r="D30" i="2" s="1"/>
  <c r="C32" i="3"/>
  <c r="B32" i="3"/>
  <c r="J31" i="3"/>
  <c r="C10" i="1"/>
  <c r="D10" i="1"/>
  <c r="F9" i="1"/>
  <c r="B31" i="2" a="1"/>
  <c r="E30" i="2"/>
  <c r="B33" i="3" a="1"/>
  <c r="E32" i="3"/>
  <c r="C11" i="1" a="1"/>
  <c r="F10" i="1" a="1"/>
  <c r="B31" i="2" l="1"/>
  <c r="C31" i="2"/>
  <c r="D31" i="2" s="1"/>
  <c r="B33" i="3"/>
  <c r="C33" i="3"/>
  <c r="D33" i="3" s="1"/>
  <c r="D32" i="3"/>
  <c r="F10" i="1"/>
  <c r="C11" i="1"/>
  <c r="D11" i="1"/>
  <c r="E11" i="1" s="1"/>
  <c r="E10" i="1"/>
  <c r="B32" i="2" a="1"/>
  <c r="E31" i="2"/>
  <c r="B34" i="3" a="1"/>
  <c r="E33" i="3"/>
  <c r="C12" i="1" a="1"/>
  <c r="F11" i="1" a="1"/>
  <c r="B32" i="2" l="1"/>
  <c r="C32" i="2"/>
  <c r="D32" i="2" s="1"/>
  <c r="B34" i="3"/>
  <c r="C34" i="3"/>
  <c r="D34" i="3" s="1"/>
  <c r="C12" i="1"/>
  <c r="D12" i="1"/>
  <c r="F11" i="1"/>
  <c r="B33" i="2" a="1"/>
  <c r="E32" i="2"/>
  <c r="B35" i="3" a="1"/>
  <c r="E34" i="3"/>
  <c r="C13" i="1" a="1"/>
  <c r="F12" i="1" a="1"/>
  <c r="B33" i="2" l="1"/>
  <c r="C33" i="2"/>
  <c r="D33" i="2" s="1"/>
  <c r="B35" i="3"/>
  <c r="C35" i="3"/>
  <c r="D35" i="3" s="1"/>
  <c r="E12" i="1"/>
  <c r="F12" i="1"/>
  <c r="C13" i="1"/>
  <c r="D13" i="1"/>
  <c r="E13" i="1" s="1"/>
  <c r="B34" i="2" a="1"/>
  <c r="E33" i="2"/>
  <c r="B36" i="3" a="1"/>
  <c r="E35" i="3"/>
  <c r="F13" i="1" a="1"/>
  <c r="C14" i="1" a="1"/>
  <c r="B34" i="2" l="1"/>
  <c r="C34" i="2"/>
  <c r="D34" i="2" s="1"/>
  <c r="C36" i="3"/>
  <c r="B36" i="3"/>
  <c r="F13" i="1"/>
  <c r="C14" i="1"/>
  <c r="D14" i="1"/>
  <c r="B35" i="2" a="1"/>
  <c r="E34" i="2"/>
  <c r="B37" i="3" a="1"/>
  <c r="E36" i="3"/>
  <c r="F14" i="1" a="1"/>
  <c r="C15" i="1" a="1"/>
  <c r="E14" i="1" l="1"/>
  <c r="C35" i="2"/>
  <c r="B35" i="2"/>
  <c r="C37" i="3"/>
  <c r="B37" i="3"/>
  <c r="D36" i="3"/>
  <c r="C15" i="1"/>
  <c r="D15" i="1"/>
  <c r="F14" i="1"/>
  <c r="B36" i="2" a="1"/>
  <c r="E35" i="2"/>
  <c r="B38" i="3" a="1"/>
  <c r="E37" i="3"/>
  <c r="F15" i="1" a="1"/>
  <c r="C16" i="1" a="1"/>
  <c r="B36" i="2" l="1"/>
  <c r="C36" i="2"/>
  <c r="D36" i="2" s="1"/>
  <c r="D35" i="2"/>
  <c r="B38" i="3"/>
  <c r="C38" i="3"/>
  <c r="D38" i="3" s="1"/>
  <c r="D37" i="3"/>
  <c r="C16" i="1"/>
  <c r="D16" i="1"/>
  <c r="F15" i="1"/>
  <c r="E15" i="1"/>
  <c r="B37" i="2" a="1"/>
  <c r="E36" i="2"/>
  <c r="B39" i="3" a="1"/>
  <c r="E38" i="3"/>
  <c r="C17" i="1" a="1"/>
  <c r="F16" i="1" a="1"/>
  <c r="B37" i="2" l="1"/>
  <c r="C37" i="2"/>
  <c r="D37" i="2" s="1"/>
  <c r="B39" i="3"/>
  <c r="C39" i="3"/>
  <c r="D39" i="3" s="1"/>
  <c r="E16" i="1"/>
  <c r="F16" i="1"/>
  <c r="C17" i="1"/>
  <c r="D17" i="1"/>
  <c r="E17" i="1" s="1"/>
  <c r="B38" i="2" a="1"/>
  <c r="E37" i="2"/>
  <c r="B40" i="3" a="1"/>
  <c r="E39" i="3"/>
  <c r="F17" i="1" a="1"/>
  <c r="C18" i="1" a="1"/>
  <c r="B38" i="2" l="1"/>
  <c r="C38" i="2"/>
  <c r="D38" i="2" s="1"/>
  <c r="C40" i="3"/>
  <c r="D40" i="3" s="1"/>
  <c r="B40" i="3"/>
  <c r="C18" i="1"/>
  <c r="D18" i="1"/>
  <c r="F17" i="1"/>
  <c r="B39" i="2" a="1"/>
  <c r="E38" i="2"/>
  <c r="B41" i="3" a="1"/>
  <c r="E40" i="3"/>
  <c r="F18" i="1" a="1"/>
  <c r="C19" i="1" a="1"/>
  <c r="B39" i="2" l="1"/>
  <c r="C39" i="2"/>
  <c r="D39" i="2" s="1"/>
  <c r="B41" i="3"/>
  <c r="C41" i="3"/>
  <c r="D41" i="3" s="1"/>
  <c r="E18" i="1"/>
  <c r="C19" i="1"/>
  <c r="D19" i="1"/>
  <c r="F18" i="1"/>
  <c r="B40" i="2" a="1"/>
  <c r="E39" i="2"/>
  <c r="B42" i="3" a="1"/>
  <c r="E41" i="3"/>
  <c r="F19" i="1" a="1"/>
  <c r="C20" i="1" a="1"/>
  <c r="E19" i="1" l="1"/>
  <c r="C40" i="2"/>
  <c r="B40" i="2"/>
  <c r="C42" i="3"/>
  <c r="B42" i="3"/>
  <c r="C20" i="1"/>
  <c r="D20" i="1"/>
  <c r="F19" i="1"/>
  <c r="B41" i="2" a="1"/>
  <c r="E40" i="2"/>
  <c r="B43" i="3" a="1"/>
  <c r="E42" i="3"/>
  <c r="F20" i="1" a="1"/>
  <c r="C21" i="1" a="1"/>
  <c r="B41" i="2" l="1"/>
  <c r="C41" i="2"/>
  <c r="D41" i="2" s="1"/>
  <c r="D40" i="2"/>
  <c r="C43" i="3"/>
  <c r="B43" i="3"/>
  <c r="D42" i="3"/>
  <c r="E20" i="1"/>
  <c r="C21" i="1"/>
  <c r="D21" i="1"/>
  <c r="E21" i="1" s="1"/>
  <c r="F20" i="1"/>
  <c r="B42" i="2" a="1"/>
  <c r="E41" i="2"/>
  <c r="B44" i="3" a="1"/>
  <c r="E43" i="3"/>
  <c r="C22" i="1" a="1"/>
  <c r="F21" i="1" a="1"/>
  <c r="B42" i="2" l="1"/>
  <c r="C42" i="2"/>
  <c r="D42" i="2" s="1"/>
  <c r="C44" i="3"/>
  <c r="B44" i="3"/>
  <c r="D43" i="3"/>
  <c r="F21" i="1"/>
  <c r="C22" i="1"/>
  <c r="D22" i="1"/>
  <c r="E22" i="1" s="1"/>
  <c r="B43" i="2" a="1"/>
  <c r="E42" i="2"/>
  <c r="B45" i="3" a="1"/>
  <c r="E44" i="3"/>
  <c r="C23" i="1" a="1"/>
  <c r="F22" i="1" a="1"/>
  <c r="C43" i="2" l="1"/>
  <c r="B43" i="2"/>
  <c r="B45" i="3"/>
  <c r="C45" i="3"/>
  <c r="D45" i="3" s="1"/>
  <c r="D44" i="3"/>
  <c r="C23" i="1"/>
  <c r="D23" i="1"/>
  <c r="F22" i="1"/>
  <c r="B44" i="2" a="1"/>
  <c r="E43" i="2"/>
  <c r="B46" i="3" a="1"/>
  <c r="E45" i="3"/>
  <c r="C24" i="1" a="1"/>
  <c r="F23" i="1" a="1"/>
  <c r="E23" i="1" l="1"/>
  <c r="B44" i="2"/>
  <c r="C44" i="2"/>
  <c r="D44" i="2" s="1"/>
  <c r="D43" i="2"/>
  <c r="B46" i="3"/>
  <c r="C46" i="3"/>
  <c r="D46" i="3" s="1"/>
  <c r="C24" i="1"/>
  <c r="D24" i="1"/>
  <c r="E24" i="1" s="1"/>
  <c r="F23" i="1"/>
  <c r="B45" i="2" a="1"/>
  <c r="E44" i="2"/>
  <c r="B47" i="3" a="1"/>
  <c r="E46" i="3"/>
  <c r="C25" i="1" a="1"/>
  <c r="F24" i="1" a="1"/>
  <c r="B45" i="2" l="1"/>
  <c r="C45" i="2"/>
  <c r="D45" i="2" s="1"/>
  <c r="B47" i="3"/>
  <c r="C47" i="3"/>
  <c r="D47" i="3" s="1"/>
  <c r="F24" i="1"/>
  <c r="C25" i="1"/>
  <c r="D25" i="1"/>
  <c r="B46" i="2" a="1"/>
  <c r="E45" i="2"/>
  <c r="B48" i="3" a="1"/>
  <c r="E47" i="3"/>
  <c r="C26" i="1" a="1"/>
  <c r="F25" i="1" a="1"/>
  <c r="E25" i="1" l="1"/>
  <c r="C46" i="2"/>
  <c r="B46" i="2"/>
  <c r="B48" i="3"/>
  <c r="C48" i="3"/>
  <c r="D48" i="3" s="1"/>
  <c r="F25" i="1"/>
  <c r="C26" i="1"/>
  <c r="D26" i="1"/>
  <c r="E26" i="1" s="1"/>
  <c r="B47" i="2" a="1"/>
  <c r="E46" i="2"/>
  <c r="B49" i="3" a="1"/>
  <c r="E48" i="3"/>
  <c r="F26" i="1" a="1"/>
  <c r="C27" i="1" a="1"/>
  <c r="B47" i="2" l="1"/>
  <c r="C47" i="2"/>
  <c r="D47" i="2" s="1"/>
  <c r="D46" i="2"/>
  <c r="B49" i="3"/>
  <c r="C49" i="3"/>
  <c r="D49" i="3" s="1"/>
  <c r="F26" i="1"/>
  <c r="C27" i="1"/>
  <c r="D27" i="1"/>
  <c r="E27" i="1" s="1"/>
  <c r="B48" i="2" a="1"/>
  <c r="E47" i="2"/>
  <c r="B50" i="3" a="1"/>
  <c r="E49" i="3"/>
  <c r="C28" i="1" a="1"/>
  <c r="F27" i="1" a="1"/>
  <c r="C48" i="2" l="1"/>
  <c r="B48" i="2"/>
  <c r="C50" i="3"/>
  <c r="B50" i="3"/>
  <c r="F27" i="1"/>
  <c r="C28" i="1"/>
  <c r="D28" i="1"/>
  <c r="E28" i="1" s="1"/>
  <c r="B49" i="2" a="1"/>
  <c r="E48" i="2"/>
  <c r="B51" i="3" a="1"/>
  <c r="E50" i="3"/>
  <c r="F28" i="1" a="1"/>
  <c r="C29" i="1" a="1"/>
  <c r="B49" i="2" l="1"/>
  <c r="C49" i="2"/>
  <c r="D49" i="2" s="1"/>
  <c r="D48" i="2"/>
  <c r="B51" i="3"/>
  <c r="C51" i="3"/>
  <c r="D51" i="3" s="1"/>
  <c r="D50" i="3"/>
  <c r="F28" i="1"/>
  <c r="C29" i="1"/>
  <c r="D29" i="1"/>
  <c r="B50" i="2" a="1"/>
  <c r="E49" i="2"/>
  <c r="B52" i="3" a="1"/>
  <c r="E51" i="3"/>
  <c r="C30" i="1" a="1"/>
  <c r="F29" i="1" a="1"/>
  <c r="E29" i="1" l="1"/>
  <c r="B50" i="2"/>
  <c r="C50" i="2"/>
  <c r="D50" i="2" s="1"/>
  <c r="C52" i="3"/>
  <c r="B52" i="3"/>
  <c r="C30" i="1"/>
  <c r="D30" i="1"/>
  <c r="E30" i="1" s="1"/>
  <c r="F29" i="1"/>
  <c r="B51" i="2" a="1"/>
  <c r="E50" i="2"/>
  <c r="B53" i="3" a="1"/>
  <c r="E52" i="3"/>
  <c r="C31" i="1" a="1"/>
  <c r="F30" i="1" a="1"/>
  <c r="C51" i="2" l="1"/>
  <c r="B51" i="2"/>
  <c r="B53" i="3"/>
  <c r="C53" i="3"/>
  <c r="D53" i="3" s="1"/>
  <c r="D52" i="3"/>
  <c r="F30" i="1"/>
  <c r="C31" i="1"/>
  <c r="D31" i="1"/>
  <c r="E31" i="1" s="1"/>
  <c r="B52" i="2" a="1"/>
  <c r="E51" i="2"/>
  <c r="E53" i="3"/>
  <c r="C32" i="1" a="1"/>
  <c r="F31" i="1" a="1"/>
  <c r="B52" i="2" l="1"/>
  <c r="C52" i="2"/>
  <c r="D52" i="2" s="1"/>
  <c r="D51" i="2"/>
  <c r="C32" i="1"/>
  <c r="D32" i="1"/>
  <c r="E32" i="1" s="1"/>
  <c r="F31" i="1"/>
  <c r="B53" i="2" a="1"/>
  <c r="E52" i="2"/>
  <c r="F32" i="1" a="1"/>
  <c r="C33" i="1" a="1"/>
  <c r="B53" i="2" l="1"/>
  <c r="C53" i="2"/>
  <c r="D53" i="2" s="1"/>
  <c r="C33" i="1"/>
  <c r="D33" i="1"/>
  <c r="F32" i="1"/>
  <c r="B54" i="2" a="1"/>
  <c r="E53" i="2"/>
  <c r="C34" i="1" a="1"/>
  <c r="F33" i="1" a="1"/>
  <c r="B54" i="2" l="1"/>
  <c r="C54" i="2"/>
  <c r="D54" i="2" s="1"/>
  <c r="F33" i="1"/>
  <c r="C34" i="1"/>
  <c r="D34" i="1"/>
  <c r="E34" i="1" s="1"/>
  <c r="E33" i="1"/>
  <c r="E54" i="2"/>
  <c r="F34" i="1" a="1"/>
  <c r="C35" i="1" a="1"/>
  <c r="C35" i="1" l="1"/>
  <c r="D35" i="1"/>
  <c r="E35" i="1" s="1"/>
  <c r="F34" i="1"/>
  <c r="C36" i="1" a="1"/>
  <c r="F35" i="1" a="1"/>
  <c r="C36" i="1" l="1"/>
  <c r="D36" i="1"/>
  <c r="E36" i="1" s="1"/>
  <c r="F35" i="1"/>
  <c r="F36" i="1" a="1"/>
  <c r="C37" i="1" a="1"/>
  <c r="F36" i="1" l="1"/>
  <c r="C37" i="1"/>
  <c r="D37" i="1"/>
  <c r="E37" i="1" s="1"/>
  <c r="F37" i="1" a="1"/>
  <c r="C38" i="1" a="1"/>
  <c r="F37" i="1" l="1"/>
  <c r="C38" i="1"/>
  <c r="D38" i="1"/>
  <c r="E38" i="1" s="1"/>
  <c r="C39" i="1" a="1"/>
  <c r="F38" i="1" a="1"/>
  <c r="C39" i="1" l="1"/>
  <c r="D39" i="1"/>
  <c r="E39" i="1" s="1"/>
  <c r="F38" i="1"/>
  <c r="C40" i="1" a="1"/>
  <c r="F39" i="1" a="1"/>
  <c r="C40" i="1" l="1"/>
  <c r="D40" i="1"/>
  <c r="E40" i="1" s="1"/>
  <c r="F39" i="1"/>
  <c r="C41" i="1" a="1"/>
  <c r="F40" i="1" a="1"/>
  <c r="F40" i="1" l="1"/>
  <c r="C41" i="1"/>
  <c r="D41" i="1"/>
  <c r="E41" i="1" s="1"/>
  <c r="C42" i="1" a="1"/>
  <c r="F41" i="1" a="1"/>
  <c r="F41" i="1" l="1"/>
  <c r="C42" i="1"/>
  <c r="D42" i="1"/>
  <c r="E42" i="1" s="1"/>
  <c r="C43" i="1" a="1"/>
  <c r="F42" i="1" a="1"/>
  <c r="F42" i="1" l="1"/>
  <c r="C43" i="1"/>
  <c r="D43" i="1"/>
  <c r="E43" i="1" s="1"/>
  <c r="C44" i="1" a="1"/>
  <c r="F43" i="1" a="1"/>
  <c r="F43" i="1" l="1"/>
  <c r="C44" i="1"/>
  <c r="D44" i="1"/>
  <c r="E44" i="1" s="1"/>
  <c r="F44" i="1" a="1"/>
  <c r="C45" i="1" a="1"/>
  <c r="C45" i="1" l="1"/>
  <c r="D45" i="1"/>
  <c r="F44" i="1"/>
  <c r="C46" i="1" a="1"/>
  <c r="F45" i="1" a="1"/>
  <c r="F45" i="1" l="1"/>
  <c r="C46" i="1"/>
  <c r="D46" i="1"/>
  <c r="E46" i="1" s="1"/>
  <c r="E45" i="1"/>
  <c r="C47" i="1" a="1"/>
  <c r="F46" i="1" a="1"/>
  <c r="F46" i="1" l="1"/>
  <c r="C47" i="1"/>
  <c r="D47" i="1"/>
  <c r="E47" i="1" s="1"/>
  <c r="F47" i="1" a="1"/>
  <c r="C48" i="1" a="1"/>
  <c r="F47" i="1" l="1"/>
  <c r="C48" i="1"/>
  <c r="D48" i="1"/>
  <c r="E48" i="1" s="1"/>
  <c r="C49" i="1" a="1"/>
  <c r="F48" i="1" a="1"/>
  <c r="C49" i="1" l="1"/>
  <c r="D49" i="1"/>
  <c r="F48" i="1"/>
  <c r="C50" i="1" a="1"/>
  <c r="F49" i="1" a="1"/>
  <c r="F49" i="1" l="1"/>
  <c r="C50" i="1"/>
  <c r="D50" i="1"/>
  <c r="E50" i="1" s="1"/>
  <c r="E49" i="1"/>
  <c r="C51" i="1" a="1"/>
  <c r="F50" i="1" a="1"/>
  <c r="F50" i="1" l="1"/>
  <c r="C51" i="1"/>
  <c r="D51" i="1"/>
  <c r="E51" i="1" s="1"/>
  <c r="C52" i="1" a="1"/>
  <c r="F51" i="1" a="1"/>
  <c r="C52" i="1" l="1"/>
  <c r="D52" i="1"/>
  <c r="E52" i="1" s="1"/>
  <c r="F51" i="1"/>
  <c r="F52" i="1" a="1"/>
  <c r="C53" i="1" a="1"/>
  <c r="C53" i="1" l="1"/>
  <c r="D53" i="1"/>
  <c r="E53" i="1" s="1"/>
  <c r="F52" i="1"/>
  <c r="C54" i="1" a="1"/>
  <c r="F53" i="1" a="1"/>
  <c r="F53" i="1" l="1"/>
  <c r="C54" i="1"/>
  <c r="D54" i="1"/>
  <c r="E54" i="1" s="1"/>
  <c r="F54" i="1" a="1"/>
  <c r="F54" i="1" l="1"/>
</calcChain>
</file>

<file path=xl/sharedStrings.xml><?xml version="1.0" encoding="utf-8"?>
<sst xmlns="http://schemas.openxmlformats.org/spreadsheetml/2006/main" count="44" uniqueCount="17">
  <si>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</si>
  <si>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</si>
  <si>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</si>
  <si>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</si>
  <si>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</si>
  <si>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</si>
  <si>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</si>
  <si>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</si>
  <si>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</si>
  <si>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</si>
  <si>
    <t>bisect</t>
  </si>
  <si>
    <t>false-position</t>
  </si>
  <si>
    <t>fasle-position</t>
  </si>
  <si>
    <t>x</t>
  </si>
  <si>
    <t>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</si>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</sst>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KAHAN.B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Sheet2!$M$7:$M$106</c:f>
              <c:numCache>
                <c:formatCode>General</c:formatCode>
                <c:ptCount val="100"/>
                <c:pt idx="0">
                  <c:v>0.09</c:v>
                </c:pt>
                <c:pt idx="1">
                  <c:v>9.1111110999999995E-2</c:v>
                </c:pt>
                <c:pt idx="2">
                  <c:v>9.2222222000000006E-2</c:v>
                </c:pt>
                <c:pt idx="3">
                  <c:v>9.3333333000000004E-2</c:v>
                </c:pt>
                <c:pt idx="4">
                  <c:v>9.4444444000000002E-2</c:v>
                </c:pt>
                <c:pt idx="5">
                  <c:v>9.5555555E-2</c:v>
                </c:pt>
                <c:pt idx="6">
                  <c:v>9.6666665999999998E-2</c:v>
                </c:pt>
                <c:pt idx="7">
                  <c:v>9.7777776999999996E-2</c:v>
                </c:pt>
                <c:pt idx="8">
                  <c:v>9.8888887999999994E-2</c:v>
                </c:pt>
                <c:pt idx="9">
                  <c:v>9.9999999000000006E-2</c:v>
                </c:pt>
                <c:pt idx="10">
                  <c:v>0.10111111</c:v>
                </c:pt>
                <c:pt idx="11">
                  <c:v>0.102222221</c:v>
                </c:pt>
                <c:pt idx="12">
                  <c:v>0.103333332</c:v>
                </c:pt>
                <c:pt idx="13">
                  <c:v>0.104444443</c:v>
                </c:pt>
                <c:pt idx="14">
                  <c:v>0.105555554</c:v>
                </c:pt>
                <c:pt idx="15">
                  <c:v>0.10666666499999999</c:v>
                </c:pt>
                <c:pt idx="16">
                  <c:v>0.10777777600000001</c:v>
                </c:pt>
                <c:pt idx="17">
                  <c:v>0.108888887</c:v>
                </c:pt>
                <c:pt idx="18">
                  <c:v>0.109999998</c:v>
                </c:pt>
                <c:pt idx="19">
                  <c:v>0.111111109</c:v>
                </c:pt>
                <c:pt idx="20">
                  <c:v>0.11222222</c:v>
                </c:pt>
                <c:pt idx="21">
                  <c:v>0.113333331</c:v>
                </c:pt>
                <c:pt idx="22">
                  <c:v>0.11444444199999999</c:v>
                </c:pt>
                <c:pt idx="23">
                  <c:v>0.11555555300000001</c:v>
                </c:pt>
                <c:pt idx="24">
                  <c:v>0.116666664</c:v>
                </c:pt>
                <c:pt idx="25">
                  <c:v>0.117777775</c:v>
                </c:pt>
                <c:pt idx="26">
                  <c:v>0.118888886</c:v>
                </c:pt>
                <c:pt idx="27">
                  <c:v>0.119999997</c:v>
                </c:pt>
                <c:pt idx="28">
                  <c:v>0.121111108</c:v>
                </c:pt>
                <c:pt idx="29">
                  <c:v>0.12222221899999999</c:v>
                </c:pt>
                <c:pt idx="30">
                  <c:v>0.12333333</c:v>
                </c:pt>
                <c:pt idx="31">
                  <c:v>0.124444441</c:v>
                </c:pt>
                <c:pt idx="32">
                  <c:v>0.12555555199999999</c:v>
                </c:pt>
                <c:pt idx="33">
                  <c:v>0.12666666300000001</c:v>
                </c:pt>
                <c:pt idx="34">
                  <c:v>0.12777777400000001</c:v>
                </c:pt>
                <c:pt idx="35">
                  <c:v>0.12888888500000001</c:v>
                </c:pt>
                <c:pt idx="36">
                  <c:v>0.12999999600000001</c:v>
                </c:pt>
                <c:pt idx="37">
                  <c:v>0.131111107</c:v>
                </c:pt>
                <c:pt idx="38">
                  <c:v>0.132222218</c:v>
                </c:pt>
                <c:pt idx="39">
                  <c:v>0.133333329</c:v>
                </c:pt>
                <c:pt idx="40">
                  <c:v>0.13444444</c:v>
                </c:pt>
                <c:pt idx="41">
                  <c:v>0.135555551</c:v>
                </c:pt>
                <c:pt idx="42">
                  <c:v>0.13666666199999999</c:v>
                </c:pt>
                <c:pt idx="43">
                  <c:v>0.13777777299999999</c:v>
                </c:pt>
                <c:pt idx="44">
                  <c:v>0.13888888399999999</c:v>
                </c:pt>
                <c:pt idx="45">
                  <c:v>0.13999999499999999</c:v>
                </c:pt>
                <c:pt idx="46">
                  <c:v>0.14111110599999999</c:v>
                </c:pt>
                <c:pt idx="47">
                  <c:v>0.14222221700000001</c:v>
                </c:pt>
                <c:pt idx="48">
                  <c:v>0.14333332800000001</c:v>
                </c:pt>
                <c:pt idx="49">
                  <c:v>0.14444443900000001</c:v>
                </c:pt>
                <c:pt idx="50">
                  <c:v>0.14555555000000001</c:v>
                </c:pt>
                <c:pt idx="51">
                  <c:v>0.146666661</c:v>
                </c:pt>
                <c:pt idx="52">
                  <c:v>0.147777772</c:v>
                </c:pt>
                <c:pt idx="53">
                  <c:v>0.148888883</c:v>
                </c:pt>
                <c:pt idx="54">
                  <c:v>0.149999994</c:v>
                </c:pt>
                <c:pt idx="55">
                  <c:v>0.151111105</c:v>
                </c:pt>
                <c:pt idx="56">
                  <c:v>0.15222221599999999</c:v>
                </c:pt>
                <c:pt idx="57">
                  <c:v>0.15333332699999999</c:v>
                </c:pt>
                <c:pt idx="58">
                  <c:v>0.15444443799999999</c:v>
                </c:pt>
                <c:pt idx="59">
                  <c:v>0.15555554899999999</c:v>
                </c:pt>
                <c:pt idx="60">
                  <c:v>0.15666666000000001</c:v>
                </c:pt>
                <c:pt idx="61">
                  <c:v>0.15777777100000001</c:v>
                </c:pt>
                <c:pt idx="62">
                  <c:v>0.15888888200000001</c:v>
                </c:pt>
                <c:pt idx="63">
                  <c:v>0.15999999300000001</c:v>
                </c:pt>
                <c:pt idx="64">
                  <c:v>0.161111104</c:v>
                </c:pt>
                <c:pt idx="65">
                  <c:v>0.162222215</c:v>
                </c:pt>
                <c:pt idx="66">
                  <c:v>0.163333326</c:v>
                </c:pt>
                <c:pt idx="67">
                  <c:v>0.164444437</c:v>
                </c:pt>
                <c:pt idx="68">
                  <c:v>0.165555548</c:v>
                </c:pt>
                <c:pt idx="69">
                  <c:v>0.16666665899999999</c:v>
                </c:pt>
                <c:pt idx="70">
                  <c:v>0.16777776999999999</c:v>
                </c:pt>
                <c:pt idx="71">
                  <c:v>0.16888888099999999</c:v>
                </c:pt>
                <c:pt idx="72">
                  <c:v>0.16999999199999999</c:v>
                </c:pt>
                <c:pt idx="73">
                  <c:v>0.17111110299999999</c:v>
                </c:pt>
                <c:pt idx="74">
                  <c:v>0.17222221400000001</c:v>
                </c:pt>
                <c:pt idx="75">
                  <c:v>0.17333332500000001</c:v>
                </c:pt>
                <c:pt idx="76">
                  <c:v>0.17444443600000001</c:v>
                </c:pt>
                <c:pt idx="77">
                  <c:v>0.17555554700000001</c:v>
                </c:pt>
                <c:pt idx="78">
                  <c:v>0.176666658</c:v>
                </c:pt>
                <c:pt idx="79">
                  <c:v>0.177777769</c:v>
                </c:pt>
                <c:pt idx="80">
                  <c:v>0.17888888</c:v>
                </c:pt>
                <c:pt idx="81">
                  <c:v>0.179999991</c:v>
                </c:pt>
                <c:pt idx="82">
                  <c:v>0.181111102</c:v>
                </c:pt>
                <c:pt idx="83">
                  <c:v>0.18222221299999999</c:v>
                </c:pt>
                <c:pt idx="84">
                  <c:v>0.18333332399999999</c:v>
                </c:pt>
                <c:pt idx="85">
                  <c:v>0.18444443499999999</c:v>
                </c:pt>
                <c:pt idx="86">
                  <c:v>0.18555554599999999</c:v>
                </c:pt>
                <c:pt idx="87">
                  <c:v>0.18666665700000001</c:v>
                </c:pt>
                <c:pt idx="88">
                  <c:v>0.18777776800000001</c:v>
                </c:pt>
                <c:pt idx="89">
                  <c:v>0.18888887900000001</c:v>
                </c:pt>
                <c:pt idx="90">
                  <c:v>0.18999999000000001</c:v>
                </c:pt>
                <c:pt idx="91">
                  <c:v>0.19111110100000001</c:v>
                </c:pt>
                <c:pt idx="92">
                  <c:v>0.192222212</c:v>
                </c:pt>
                <c:pt idx="93">
                  <c:v>0.193333323</c:v>
                </c:pt>
                <c:pt idx="94">
                  <c:v>0.194444434</c:v>
                </c:pt>
                <c:pt idx="95">
                  <c:v>0.195555545</c:v>
                </c:pt>
                <c:pt idx="96">
                  <c:v>0.196666656</c:v>
                </c:pt>
                <c:pt idx="97">
                  <c:v>0.19777776699999999</c:v>
                </c:pt>
                <c:pt idx="98">
                  <c:v>0.19888887799999999</c:v>
                </c:pt>
                <c:pt idx="99">
                  <c:v>0.19999998899999999</c:v>
                </c:pt>
              </c:numCache>
            </c:numRef>
          </c:xVal>
          <c:yVal>
            <c:numRef>
              <c:f>Sheet2!$N$7:$N$106</c:f>
              <c:numCache>
                <c:formatCode>General</c:formatCode>
                <c:ptCount val="100"/>
                <c:pt idx="0">
                  <c:v>-0.36875777165435086</c:v>
                </c:pt>
                <c:pt idx="1">
                  <c:v>-0.36453752907031489</c:v>
                </c:pt>
                <c:pt idx="2">
                  <c:v>-0.3602891502430442</c:v>
                </c:pt>
                <c:pt idx="3">
                  <c:v>-0.35601245005983595</c:v>
                </c:pt>
                <c:pt idx="4">
                  <c:v>-0.35170724224360517</c:v>
                </c:pt>
                <c:pt idx="5">
                  <c:v>-0.34737333934634707</c:v>
                </c:pt>
                <c:pt idx="6">
                  <c:v>-0.34301055274257031</c:v>
                </c:pt>
                <c:pt idx="7">
                  <c:v>-0.33861869262270616</c:v>
                </c:pt>
                <c:pt idx="8">
                  <c:v>-0.33419756798648959</c:v>
                </c:pt>
                <c:pt idx="9">
                  <c:v>-0.32974698663631274</c:v>
                </c:pt>
                <c:pt idx="10">
                  <c:v>-0.32526675517055459</c:v>
                </c:pt>
                <c:pt idx="11">
                  <c:v>-0.32075667897688054</c:v>
                </c:pt>
                <c:pt idx="12">
                  <c:v>-0.31621656222551831</c:v>
                </c:pt>
                <c:pt idx="13">
                  <c:v>-0.31164620786250574</c:v>
                </c:pt>
                <c:pt idx="14">
                  <c:v>-0.30704541760291215</c:v>
                </c:pt>
                <c:pt idx="15">
                  <c:v>-0.30241399192403418</c:v>
                </c:pt>
                <c:pt idx="16">
                  <c:v>-0.29775173005856359</c:v>
                </c:pt>
                <c:pt idx="17">
                  <c:v>-0.2930584299877308</c:v>
                </c:pt>
                <c:pt idx="18">
                  <c:v>-0.28833388843441932</c:v>
                </c:pt>
                <c:pt idx="19">
                  <c:v>-0.28357790085625678</c:v>
                </c:pt>
                <c:pt idx="20">
                  <c:v>-0.27879026143867747</c:v>
                </c:pt>
                <c:pt idx="21">
                  <c:v>-0.27397076308795998</c:v>
                </c:pt>
                <c:pt idx="22">
                  <c:v>-0.26911919742423751</c:v>
                </c:pt>
                <c:pt idx="23">
                  <c:v>-0.26423535477448346</c:v>
                </c:pt>
                <c:pt idx="24">
                  <c:v>-0.25931902416547015</c:v>
                </c:pt>
                <c:pt idx="25">
                  <c:v>-0.25436999331670118</c:v>
                </c:pt>
                <c:pt idx="26">
                  <c:v>-0.24938804863331887</c:v>
                </c:pt>
                <c:pt idx="27">
                  <c:v>-0.24437297519898493</c:v>
                </c:pt>
                <c:pt idx="28">
                  <c:v>-0.23932455676873643</c:v>
                </c:pt>
                <c:pt idx="29">
                  <c:v>-0.23424257576181406</c:v>
                </c:pt>
                <c:pt idx="30">
                  <c:v>-0.22912681325446771</c:v>
                </c:pt>
                <c:pt idx="31">
                  <c:v>-0.22397704897273341</c:v>
                </c:pt>
                <c:pt idx="32">
                  <c:v>-0.21879306128518694</c:v>
                </c:pt>
                <c:pt idx="33">
                  <c:v>-0.213574627195671</c:v>
                </c:pt>
                <c:pt idx="34">
                  <c:v>-0.20832152233599788</c:v>
                </c:pt>
                <c:pt idx="35">
                  <c:v>-0.20303352095862559</c:v>
                </c:pt>
                <c:pt idx="36">
                  <c:v>-0.19771039592931028</c:v>
                </c:pt>
                <c:pt idx="37">
                  <c:v>-0.19235191871973278</c:v>
                </c:pt>
                <c:pt idx="38">
                  <c:v>-0.18695785940010068</c:v>
                </c:pt>
                <c:pt idx="39">
                  <c:v>-0.18152798663172476</c:v>
                </c:pt>
                <c:pt idx="40">
                  <c:v>-0.176062067659572</c:v>
                </c:pt>
                <c:pt idx="41">
                  <c:v>-0.17055986830479264</c:v>
                </c:pt>
                <c:pt idx="42">
                  <c:v>-0.16502115295722364</c:v>
                </c:pt>
                <c:pt idx="43">
                  <c:v>-0.15944568456786734</c:v>
                </c:pt>
                <c:pt idx="44">
                  <c:v>-0.15383322464134597</c:v>
                </c:pt>
                <c:pt idx="45">
                  <c:v>-0.14818353322833189</c:v>
                </c:pt>
                <c:pt idx="46">
                  <c:v>-0.14249636891795403</c:v>
                </c:pt>
                <c:pt idx="47">
                  <c:v>-0.13677148883017987</c:v>
                </c:pt>
                <c:pt idx="48">
                  <c:v>-0.13100864860817452</c:v>
                </c:pt>
                <c:pt idx="49">
                  <c:v>-0.12520760241063622</c:v>
                </c:pt>
                <c:pt idx="50">
                  <c:v>-0.11936810290410582</c:v>
                </c:pt>
                <c:pt idx="51">
                  <c:v>-0.11348990125525749</c:v>
                </c:pt>
                <c:pt idx="52">
                  <c:v>-0.10757274712316145</c:v>
                </c:pt>
                <c:pt idx="53">
                  <c:v>-0.10161638865152778</c:v>
                </c:pt>
                <c:pt idx="54">
                  <c:v>-9.5620572460923703E-2</c:v>
                </c:pt>
                <c:pt idx="55">
                  <c:v>-8.9585043640970974E-2</c:v>
                </c:pt>
                <c:pt idx="56">
                  <c:v>-8.3509545742518898E-2</c:v>
                </c:pt>
                <c:pt idx="57">
                  <c:v>-7.7393820769796284E-2</c:v>
                </c:pt>
                <c:pt idx="58">
                  <c:v>-7.1237609172539185E-2</c:v>
                </c:pt>
                <c:pt idx="59">
                  <c:v>-6.5040649838099651E-2</c:v>
                </c:pt>
                <c:pt idx="60">
                  <c:v>-5.8802680083528736E-2</c:v>
                </c:pt>
                <c:pt idx="61">
                  <c:v>-5.2523435647641503E-2</c:v>
                </c:pt>
                <c:pt idx="62">
                  <c:v>-4.6202650683058177E-2</c:v>
                </c:pt>
                <c:pt idx="63">
                  <c:v>-3.9840057748223856E-2</c:v>
                </c:pt>
                <c:pt idx="64">
                  <c:v>-3.3435387799409355E-2</c:v>
                </c:pt>
                <c:pt idx="65">
                  <c:v>-2.6988370182688515E-2</c:v>
                </c:pt>
                <c:pt idx="66">
                  <c:v>-2.0498732625895744E-2</c:v>
                </c:pt>
                <c:pt idx="67">
                  <c:v>-1.3966201230564024E-2</c:v>
                </c:pt>
                <c:pt idx="68">
                  <c:v>-7.3905004638408212E-3</c:v>
                </c:pt>
                <c:pt idx="69">
                  <c:v>-7.7135315038512342E-4</c:v>
                </c:pt>
                <c:pt idx="70">
                  <c:v>5.8915195357558403E-3</c:v>
                </c:pt>
                <c:pt idx="71">
                  <c:v>1.2598398079289197E-2</c:v>
                </c:pt>
                <c:pt idx="72">
                  <c:v>1.9349564631839788E-2</c:v>
                </c:pt>
                <c:pt idx="73">
                  <c:v>2.6145303020129074E-2</c:v>
                </c:pt>
                <c:pt idx="74">
                  <c:v>3.2985898754179788E-2</c:v>
                </c:pt>
                <c:pt idx="75">
                  <c:v>3.9871639035530926E-2</c:v>
                </c:pt>
                <c:pt idx="76">
                  <c:v>4.6802812765477153E-2</c:v>
                </c:pt>
                <c:pt idx="77">
                  <c:v>5.3779710553325977E-2</c:v>
                </c:pt>
                <c:pt idx="78">
                  <c:v>6.0802624724668464E-2</c:v>
                </c:pt>
                <c:pt idx="79">
                  <c:v>6.7871849329674161E-2</c:v>
                </c:pt>
                <c:pt idx="80">
                  <c:v>7.4987680151396452E-2</c:v>
                </c:pt>
                <c:pt idx="81">
                  <c:v>8.2150414714102116E-2</c:v>
                </c:pt>
                <c:pt idx="82">
                  <c:v>8.9360352291611322E-2</c:v>
                </c:pt>
                <c:pt idx="83">
                  <c:v>9.6617793915658945E-2</c:v>
                </c:pt>
                <c:pt idx="84">
                  <c:v>0.10392304238426919</c:v>
                </c:pt>
                <c:pt idx="85">
                  <c:v>0.11127640227014934</c:v>
                </c:pt>
                <c:pt idx="86">
                  <c:v>0.11867817992909391</c:v>
                </c:pt>
                <c:pt idx="87">
                  <c:v>0.12612868350841122</c:v>
                </c:pt>
                <c:pt idx="88">
                  <c:v>0.13362822295535803</c:v>
                </c:pt>
                <c:pt idx="89">
                  <c:v>0.14117711002559474</c:v>
                </c:pt>
                <c:pt idx="90">
                  <c:v>0.1487756582916524</c:v>
                </c:pt>
                <c:pt idx="91">
                  <c:v>0.15642418315141193</c:v>
                </c:pt>
                <c:pt idx="92">
                  <c:v>0.16412300183660089</c:v>
                </c:pt>
                <c:pt idx="93">
                  <c:v>0.17187243342130243</c:v>
                </c:pt>
                <c:pt idx="94">
                  <c:v>0.17967279883047582</c:v>
                </c:pt>
                <c:pt idx="95">
                  <c:v>0.18752442084849141</c:v>
                </c:pt>
                <c:pt idx="96">
                  <c:v>0.195427624127676</c:v>
                </c:pt>
                <c:pt idx="97">
                  <c:v>0.20338273519687511</c:v>
                </c:pt>
                <c:pt idx="98">
                  <c:v>0.21139008247001989</c:v>
                </c:pt>
                <c:pt idx="99">
                  <c:v>0.21944999625471051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50-46F7-A6D2-0CC5257A6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361968"/>
        <c:axId val="1793622528"/>
      </c:scatterChart>
      <c:valAx>
        <c:axId val="178036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22528"/>
        <c:crosses val="autoZero"/>
        <c:crossBetween val="midCat"/>
      </c:valAx>
      <c:valAx>
        <c:axId val="17936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36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KAHAN.C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Sheet3!$N$6:$N$105</c:f>
              <c:numCache>
                <c:formatCode>General</c:formatCode>
                <c:ptCount val="100"/>
                <c:pt idx="0">
                  <c:v>0.09</c:v>
                </c:pt>
                <c:pt idx="1">
                  <c:v>9.1111111111111101E-2</c:v>
                </c:pt>
                <c:pt idx="2">
                  <c:v>9.2222222222222205E-2</c:v>
                </c:pt>
                <c:pt idx="3">
                  <c:v>9.3333333333333296E-2</c:v>
                </c:pt>
                <c:pt idx="4">
                  <c:v>9.44444444444444E-2</c:v>
                </c:pt>
                <c:pt idx="5">
                  <c:v>9.5555555555555505E-2</c:v>
                </c:pt>
                <c:pt idx="6">
                  <c:v>9.6666666666666595E-2</c:v>
                </c:pt>
                <c:pt idx="7">
                  <c:v>9.77777777777777E-2</c:v>
                </c:pt>
                <c:pt idx="8">
                  <c:v>9.8888888888888804E-2</c:v>
                </c:pt>
                <c:pt idx="9">
                  <c:v>9.9999999999999895E-2</c:v>
                </c:pt>
                <c:pt idx="10">
                  <c:v>0.101111111111111</c:v>
                </c:pt>
                <c:pt idx="11">
                  <c:v>0.10222222222222201</c:v>
                </c:pt>
                <c:pt idx="12">
                  <c:v>0.103333333333333</c:v>
                </c:pt>
                <c:pt idx="13">
                  <c:v>0.10444444444444401</c:v>
                </c:pt>
                <c:pt idx="14">
                  <c:v>0.105555555555555</c:v>
                </c:pt>
                <c:pt idx="15">
                  <c:v>0.10666666666666701</c:v>
                </c:pt>
                <c:pt idx="16">
                  <c:v>0.107777777777778</c:v>
                </c:pt>
                <c:pt idx="17">
                  <c:v>0.10888888888888899</c:v>
                </c:pt>
                <c:pt idx="18">
                  <c:v>0.11</c:v>
                </c:pt>
                <c:pt idx="19">
                  <c:v>0.11111111111111099</c:v>
                </c:pt>
                <c:pt idx="20">
                  <c:v>0.112222222222222</c:v>
                </c:pt>
                <c:pt idx="21">
                  <c:v>0.11333333333333299</c:v>
                </c:pt>
                <c:pt idx="22">
                  <c:v>0.114444444444444</c:v>
                </c:pt>
                <c:pt idx="23">
                  <c:v>0.115555555555555</c:v>
                </c:pt>
                <c:pt idx="24">
                  <c:v>0.116666666666667</c:v>
                </c:pt>
                <c:pt idx="25">
                  <c:v>0.11777777777777799</c:v>
                </c:pt>
                <c:pt idx="26">
                  <c:v>0.118888888888889</c:v>
                </c:pt>
                <c:pt idx="27">
                  <c:v>0.12</c:v>
                </c:pt>
                <c:pt idx="28">
                  <c:v>0.121111111111111</c:v>
                </c:pt>
                <c:pt idx="29">
                  <c:v>0.122222222222222</c:v>
                </c:pt>
                <c:pt idx="30">
                  <c:v>0.123333333333333</c:v>
                </c:pt>
                <c:pt idx="31">
                  <c:v>0.124444444444444</c:v>
                </c:pt>
                <c:pt idx="32">
                  <c:v>0.125555555555555</c:v>
                </c:pt>
                <c:pt idx="33">
                  <c:v>0.12666666666666601</c:v>
                </c:pt>
                <c:pt idx="34">
                  <c:v>0.12777777777777699</c:v>
                </c:pt>
                <c:pt idx="35">
                  <c:v>0.128888888888889</c:v>
                </c:pt>
                <c:pt idx="36">
                  <c:v>0.13</c:v>
                </c:pt>
                <c:pt idx="37">
                  <c:v>0.13111111111111101</c:v>
                </c:pt>
                <c:pt idx="38">
                  <c:v>0.13222222222222199</c:v>
                </c:pt>
                <c:pt idx="39">
                  <c:v>0.133333333333333</c:v>
                </c:pt>
                <c:pt idx="40">
                  <c:v>0.13444444444444401</c:v>
                </c:pt>
                <c:pt idx="41">
                  <c:v>0.13555555555555501</c:v>
                </c:pt>
                <c:pt idx="42">
                  <c:v>0.13666666666666599</c:v>
                </c:pt>
                <c:pt idx="43">
                  <c:v>0.137777777777777</c:v>
                </c:pt>
                <c:pt idx="44">
                  <c:v>0.13888888888888901</c:v>
                </c:pt>
                <c:pt idx="45">
                  <c:v>0.14000000000000001</c:v>
                </c:pt>
                <c:pt idx="46">
                  <c:v>0.14111111111111099</c:v>
                </c:pt>
                <c:pt idx="47">
                  <c:v>0.142222222222222</c:v>
                </c:pt>
                <c:pt idx="48">
                  <c:v>0.14333333333333301</c:v>
                </c:pt>
                <c:pt idx="49">
                  <c:v>0.14444444444444399</c:v>
                </c:pt>
                <c:pt idx="50">
                  <c:v>0.14555555555555499</c:v>
                </c:pt>
                <c:pt idx="51">
                  <c:v>0.146666666666666</c:v>
                </c:pt>
                <c:pt idx="52">
                  <c:v>0.14777777777777701</c:v>
                </c:pt>
                <c:pt idx="53">
                  <c:v>0.14888888888888799</c:v>
                </c:pt>
                <c:pt idx="54">
                  <c:v>0.15</c:v>
                </c:pt>
                <c:pt idx="55">
                  <c:v>0.151111111111111</c:v>
                </c:pt>
                <c:pt idx="56">
                  <c:v>0.15222222222222201</c:v>
                </c:pt>
                <c:pt idx="57">
                  <c:v>0.15333333333333299</c:v>
                </c:pt>
                <c:pt idx="58">
                  <c:v>0.154444444444444</c:v>
                </c:pt>
                <c:pt idx="59">
                  <c:v>0.155555555555555</c:v>
                </c:pt>
                <c:pt idx="60">
                  <c:v>0.15666666666666601</c:v>
                </c:pt>
                <c:pt idx="61">
                  <c:v>0.15777777777777699</c:v>
                </c:pt>
                <c:pt idx="62">
                  <c:v>0.158888888888888</c:v>
                </c:pt>
                <c:pt idx="63">
                  <c:v>0.16</c:v>
                </c:pt>
                <c:pt idx="64">
                  <c:v>0.16111111111111101</c:v>
                </c:pt>
                <c:pt idx="65">
                  <c:v>0.16222222222222199</c:v>
                </c:pt>
                <c:pt idx="66">
                  <c:v>0.163333333333333</c:v>
                </c:pt>
                <c:pt idx="67">
                  <c:v>0.164444444444444</c:v>
                </c:pt>
                <c:pt idx="68">
                  <c:v>0.16555555555555501</c:v>
                </c:pt>
                <c:pt idx="69">
                  <c:v>0.16666666666666599</c:v>
                </c:pt>
                <c:pt idx="70">
                  <c:v>0.167777777777777</c:v>
                </c:pt>
                <c:pt idx="71">
                  <c:v>0.16888888888888801</c:v>
                </c:pt>
                <c:pt idx="72">
                  <c:v>0.16999999999999901</c:v>
                </c:pt>
                <c:pt idx="73">
                  <c:v>0.17111111111111099</c:v>
                </c:pt>
                <c:pt idx="74">
                  <c:v>0.172222222222222</c:v>
                </c:pt>
                <c:pt idx="75">
                  <c:v>0.17333333333333301</c:v>
                </c:pt>
                <c:pt idx="76">
                  <c:v>0.17444444444444401</c:v>
                </c:pt>
                <c:pt idx="77">
                  <c:v>0.17555555555555499</c:v>
                </c:pt>
                <c:pt idx="78">
                  <c:v>0.176666666666666</c:v>
                </c:pt>
                <c:pt idx="79">
                  <c:v>0.17777777777777701</c:v>
                </c:pt>
                <c:pt idx="80">
                  <c:v>0.17888888888888799</c:v>
                </c:pt>
                <c:pt idx="81">
                  <c:v>0.17999999999999899</c:v>
                </c:pt>
                <c:pt idx="82">
                  <c:v>0.181111111111111</c:v>
                </c:pt>
                <c:pt idx="83">
                  <c:v>0.18222222222222201</c:v>
                </c:pt>
                <c:pt idx="84">
                  <c:v>0.18333333333333299</c:v>
                </c:pt>
                <c:pt idx="85">
                  <c:v>0.18444444444444399</c:v>
                </c:pt>
                <c:pt idx="86">
                  <c:v>0.185555555555555</c:v>
                </c:pt>
                <c:pt idx="87">
                  <c:v>0.18666666666666601</c:v>
                </c:pt>
                <c:pt idx="88">
                  <c:v>0.18777777777777699</c:v>
                </c:pt>
                <c:pt idx="89">
                  <c:v>0.188888888888888</c:v>
                </c:pt>
                <c:pt idx="90">
                  <c:v>0.189999999999999</c:v>
                </c:pt>
                <c:pt idx="91">
                  <c:v>0.19111111111111001</c:v>
                </c:pt>
                <c:pt idx="92">
                  <c:v>0.19222222222222199</c:v>
                </c:pt>
                <c:pt idx="93">
                  <c:v>0.193333333333333</c:v>
                </c:pt>
                <c:pt idx="94">
                  <c:v>0.194444444444444</c:v>
                </c:pt>
                <c:pt idx="95">
                  <c:v>0.19555555555555501</c:v>
                </c:pt>
                <c:pt idx="96">
                  <c:v>0.19666666666666599</c:v>
                </c:pt>
                <c:pt idx="97">
                  <c:v>0.197777777777777</c:v>
                </c:pt>
                <c:pt idx="98">
                  <c:v>0.198888888888888</c:v>
                </c:pt>
                <c:pt idx="99">
                  <c:v>0.19999999999999901</c:v>
                </c:pt>
              </c:numCache>
            </c:numRef>
          </c:xVal>
          <c:yVal>
            <c:numRef>
              <c:f>Sheet3!$O$6:$O$105</c:f>
              <c:numCache>
                <c:formatCode>General</c:formatCode>
                <c:ptCount val="100"/>
                <c:pt idx="0">
                  <c:v>-0.61630764680553995</c:v>
                </c:pt>
                <c:pt idx="1">
                  <c:v>-0.60404211056187995</c:v>
                </c:pt>
                <c:pt idx="2">
                  <c:v>-0.59192541889600325</c:v>
                </c:pt>
                <c:pt idx="3">
                  <c:v>-0.57995401060757279</c:v>
                </c:pt>
                <c:pt idx="4">
                  <c:v>-0.56812445098424147</c:v>
                </c:pt>
                <c:pt idx="5">
                  <c:v>-0.55643342588374312</c:v>
                </c:pt>
                <c:pt idx="6">
                  <c:v>-0.54487773615808455</c:v>
                </c:pt>
                <c:pt idx="7">
                  <c:v>-0.53345429239637698</c:v>
                </c:pt>
                <c:pt idx="8">
                  <c:v>-0.5221601099647003</c:v>
                </c:pt>
                <c:pt idx="9">
                  <c:v>-0.51099230432309062</c:v>
                </c:pt>
                <c:pt idx="10">
                  <c:v>-0.49994808660127177</c:v>
                </c:pt>
                <c:pt idx="11">
                  <c:v>-0.48902475941616708</c:v>
                </c:pt>
                <c:pt idx="12">
                  <c:v>-0.47821971291550147</c:v>
                </c:pt>
                <c:pt idx="13">
                  <c:v>-0.46753042103299375</c:v>
                </c:pt>
                <c:pt idx="14">
                  <c:v>-0.45695443794169444</c:v>
                </c:pt>
                <c:pt idx="15">
                  <c:v>-0.44648939469301463</c:v>
                </c:pt>
                <c:pt idx="16">
                  <c:v>-0.43613299602995637</c:v>
                </c:pt>
                <c:pt idx="17">
                  <c:v>-0.42588301736368095</c:v>
                </c:pt>
                <c:pt idx="18">
                  <c:v>-0.41573730190365249</c:v>
                </c:pt>
                <c:pt idx="19">
                  <c:v>-0.40569375793195805</c:v>
                </c:pt>
                <c:pt idx="20">
                  <c:v>-0.39575035621324761</c:v>
                </c:pt>
                <c:pt idx="21">
                  <c:v>-0.38590512753227274</c:v>
                </c:pt>
                <c:pt idx="22">
                  <c:v>-0.37615616035154742</c:v>
                </c:pt>
                <c:pt idx="23">
                  <c:v>-0.36650159858217446</c:v>
                </c:pt>
                <c:pt idx="24">
                  <c:v>-0.35693963946132595</c:v>
                </c:pt>
                <c:pt idx="25">
                  <c:v>-0.34746853153036306</c:v>
                </c:pt>
                <c:pt idx="26">
                  <c:v>-0.33808657270780301</c:v>
                </c:pt>
                <c:pt idx="27">
                  <c:v>-0.32879210845200041</c:v>
                </c:pt>
                <c:pt idx="28">
                  <c:v>-0.31958353000846035</c:v>
                </c:pt>
                <c:pt idx="29">
                  <c:v>-0.31045927273719631</c:v>
                </c:pt>
                <c:pt idx="30">
                  <c:v>-0.30141781451577465</c:v>
                </c:pt>
                <c:pt idx="31">
                  <c:v>-0.29245767421397584</c:v>
                </c:pt>
                <c:pt idx="32">
                  <c:v>-0.28357741023624994</c:v>
                </c:pt>
                <c:pt idx="33">
                  <c:v>-0.27477561912838605</c:v>
                </c:pt>
                <c:pt idx="34">
                  <c:v>-0.26605093424502513</c:v>
                </c:pt>
                <c:pt idx="35">
                  <c:v>-0.25740202447485355</c:v>
                </c:pt>
                <c:pt idx="36">
                  <c:v>-0.24882759302054969</c:v>
                </c:pt>
                <c:pt idx="37">
                  <c:v>-0.24032637623057121</c:v>
                </c:pt>
                <c:pt idx="38">
                  <c:v>-0.23189714248031496</c:v>
                </c:pt>
                <c:pt idx="39">
                  <c:v>-0.22353869110005084</c:v>
                </c:pt>
                <c:pt idx="40">
                  <c:v>-0.21524985134735297</c:v>
                </c:pt>
                <c:pt idx="41">
                  <c:v>-0.20702948142181479</c:v>
                </c:pt>
                <c:pt idx="42">
                  <c:v>-0.19887646751998553</c:v>
                </c:pt>
                <c:pt idx="43">
                  <c:v>-0.19078972292856602</c:v>
                </c:pt>
                <c:pt idx="44">
                  <c:v>-0.18276818715401971</c:v>
                </c:pt>
                <c:pt idx="45">
                  <c:v>-0.17481082508689511</c:v>
                </c:pt>
                <c:pt idx="46">
                  <c:v>-0.16691662619911082</c:v>
                </c:pt>
                <c:pt idx="47">
                  <c:v>-0.15908460377278943</c:v>
                </c:pt>
                <c:pt idx="48">
                  <c:v>-0.15131379415906554</c:v>
                </c:pt>
                <c:pt idx="49">
                  <c:v>-0.14360325606551927</c:v>
                </c:pt>
                <c:pt idx="50">
                  <c:v>-0.13595206987090924</c:v>
                </c:pt>
                <c:pt idx="51">
                  <c:v>-0.12835933696596646</c:v>
                </c:pt>
                <c:pt idx="52">
                  <c:v>-0.12082417911906182</c:v>
                </c:pt>
                <c:pt idx="53">
                  <c:v>-0.11334573786563291</c:v>
                </c:pt>
                <c:pt idx="54">
                  <c:v>-0.10592317392030266</c:v>
                </c:pt>
                <c:pt idx="55">
                  <c:v>-9.8555666610725082E-2</c:v>
                </c:pt>
                <c:pt idx="56">
                  <c:v>-9.1242413332105046E-2</c:v>
                </c:pt>
                <c:pt idx="57">
                  <c:v>-8.3982629021617433E-2</c:v>
                </c:pt>
                <c:pt idx="58">
                  <c:v>-7.6775545651770527E-2</c:v>
                </c:pt>
                <c:pt idx="59">
                  <c:v>-6.9620411741934479E-2</c:v>
                </c:pt>
                <c:pt idx="60">
                  <c:v>-6.2516491887254527E-2</c:v>
                </c:pt>
                <c:pt idx="61">
                  <c:v>-5.5463066304209663E-2</c:v>
                </c:pt>
                <c:pt idx="62">
                  <c:v>-4.8459430392117413E-2</c:v>
                </c:pt>
                <c:pt idx="63">
                  <c:v>-4.1504894309913616E-2</c:v>
                </c:pt>
                <c:pt idx="64">
                  <c:v>-3.459878256760384E-2</c:v>
                </c:pt>
                <c:pt idx="65">
                  <c:v>-2.7740433631697613E-2</c:v>
                </c:pt>
                <c:pt idx="66">
                  <c:v>-2.0929199544166489E-2</c:v>
                </c:pt>
                <c:pt idx="67">
                  <c:v>-1.4164445554292629E-2</c:v>
                </c:pt>
                <c:pt idx="68">
                  <c:v>-7.4455497629168192E-3</c:v>
                </c:pt>
                <c:pt idx="69">
                  <c:v>-7.7190277858582698E-4</c:v>
                </c:pt>
                <c:pt idx="70">
                  <c:v>5.8570926148757566E-3</c:v>
                </c:pt>
                <c:pt idx="71">
                  <c:v>1.2442021779823516E-2</c:v>
                </c:pt>
                <c:pt idx="72">
                  <c:v>1.8983458535708205E-2</c:v>
                </c:pt>
                <c:pt idx="73">
                  <c:v>2.5481965459873621E-2</c:v>
                </c:pt>
                <c:pt idx="74">
                  <c:v>3.1938094178585334E-2</c:v>
                </c:pt>
                <c:pt idx="75">
                  <c:v>3.835238564876299E-2</c:v>
                </c:pt>
                <c:pt idx="76">
                  <c:v>4.4725370430651168E-2</c:v>
                </c:pt>
                <c:pt idx="77">
                  <c:v>5.1057568951863835E-2</c:v>
                </c:pt>
                <c:pt idx="78">
                  <c:v>5.7349491763093986E-2</c:v>
                </c:pt>
                <c:pt idx="79">
                  <c:v>6.3601639785803479E-2</c:v>
                </c:pt>
                <c:pt idx="80">
                  <c:v>6.9814504552201617E-2</c:v>
                </c:pt>
                <c:pt idx="81">
                  <c:v>7.5988568437789381E-2</c:v>
                </c:pt>
                <c:pt idx="82">
                  <c:v>8.2124304886756122E-2</c:v>
                </c:pt>
                <c:pt idx="83">
                  <c:v>8.8222178630454312E-2</c:v>
                </c:pt>
                <c:pt idx="84">
                  <c:v>9.4282645899290113E-2</c:v>
                </c:pt>
                <c:pt idx="85">
                  <c:v>0.10030615462815543</c:v>
                </c:pt>
                <c:pt idx="86">
                  <c:v>0.10629314465571832</c:v>
                </c:pt>
                <c:pt idx="87">
                  <c:v>0.11224404791776116</c:v>
                </c:pt>
                <c:pt idx="88">
                  <c:v>0.11815928863477715</c:v>
                </c:pt>
                <c:pt idx="89">
                  <c:v>0.12403928349403752</c:v>
                </c:pt>
                <c:pt idx="90">
                  <c:v>0.12988444182631609</c:v>
                </c:pt>
                <c:pt idx="91">
                  <c:v>0.13569516577746191</c:v>
                </c:pt>
                <c:pt idx="92">
                  <c:v>0.14147185047500452</c:v>
                </c:pt>
                <c:pt idx="93">
                  <c:v>0.14721488418993209</c:v>
                </c:pt>
                <c:pt idx="94">
                  <c:v>0.15292464849388426</c:v>
                </c:pt>
                <c:pt idx="95">
                  <c:v>0.1586015184118148</c:v>
                </c:pt>
                <c:pt idx="96">
                  <c:v>0.16424586257035767</c:v>
                </c:pt>
                <c:pt idx="97">
                  <c:v>0.16985804334200474</c:v>
                </c:pt>
                <c:pt idx="98">
                  <c:v>0.17543841698524723</c:v>
                </c:pt>
                <c:pt idx="99">
                  <c:v>0.18098733378081291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87-499C-A2AC-43B83EB0E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430656"/>
        <c:axId val="1894607904"/>
      </c:scatterChart>
      <c:valAx>
        <c:axId val="178943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07904"/>
        <c:crosses val="autoZero"/>
        <c:crossBetween val="midCat"/>
      </c:valAx>
      <c:valAx>
        <c:axId val="189460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43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KAHAN.A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Sheet1!$O$7:$O$106</c:f>
              <c:numCache>
                <c:formatCode>General</c:formatCode>
                <c:ptCount val="100"/>
                <c:pt idx="0">
                  <c:v>0.09</c:v>
                </c:pt>
                <c:pt idx="1">
                  <c:v>9.1111111111111101E-2</c:v>
                </c:pt>
                <c:pt idx="2">
                  <c:v>9.2222222222222205E-2</c:v>
                </c:pt>
                <c:pt idx="3">
                  <c:v>9.3333333333333296E-2</c:v>
                </c:pt>
                <c:pt idx="4">
                  <c:v>9.44444444444444E-2</c:v>
                </c:pt>
                <c:pt idx="5">
                  <c:v>9.5555555555555505E-2</c:v>
                </c:pt>
                <c:pt idx="6">
                  <c:v>9.6666666666666595E-2</c:v>
                </c:pt>
                <c:pt idx="7">
                  <c:v>9.77777777777777E-2</c:v>
                </c:pt>
                <c:pt idx="8">
                  <c:v>9.8888888888888804E-2</c:v>
                </c:pt>
                <c:pt idx="9">
                  <c:v>9.9999999999999895E-2</c:v>
                </c:pt>
                <c:pt idx="10">
                  <c:v>0.101111111111111</c:v>
                </c:pt>
                <c:pt idx="11">
                  <c:v>0.10222222222222201</c:v>
                </c:pt>
                <c:pt idx="12">
                  <c:v>0.103333333333333</c:v>
                </c:pt>
                <c:pt idx="13">
                  <c:v>0.10444444444444401</c:v>
                </c:pt>
                <c:pt idx="14">
                  <c:v>0.105555555555555</c:v>
                </c:pt>
                <c:pt idx="15">
                  <c:v>0.10666666666666701</c:v>
                </c:pt>
                <c:pt idx="16">
                  <c:v>0.107777777777778</c:v>
                </c:pt>
                <c:pt idx="17">
                  <c:v>0.10888888888888899</c:v>
                </c:pt>
                <c:pt idx="18">
                  <c:v>0.11</c:v>
                </c:pt>
                <c:pt idx="19">
                  <c:v>0.11111111111111099</c:v>
                </c:pt>
                <c:pt idx="20">
                  <c:v>0.112222222222222</c:v>
                </c:pt>
                <c:pt idx="21">
                  <c:v>0.11333333333333299</c:v>
                </c:pt>
                <c:pt idx="22">
                  <c:v>0.114444444444444</c:v>
                </c:pt>
                <c:pt idx="23">
                  <c:v>0.115555555555555</c:v>
                </c:pt>
                <c:pt idx="24">
                  <c:v>0.116666666666667</c:v>
                </c:pt>
                <c:pt idx="25">
                  <c:v>0.11777777777777799</c:v>
                </c:pt>
                <c:pt idx="26">
                  <c:v>0.118888888888889</c:v>
                </c:pt>
                <c:pt idx="27">
                  <c:v>0.12</c:v>
                </c:pt>
                <c:pt idx="28">
                  <c:v>0.121111111111111</c:v>
                </c:pt>
                <c:pt idx="29">
                  <c:v>0.122222222222222</c:v>
                </c:pt>
                <c:pt idx="30">
                  <c:v>0.123333333333333</c:v>
                </c:pt>
                <c:pt idx="31">
                  <c:v>0.124444444444444</c:v>
                </c:pt>
                <c:pt idx="32">
                  <c:v>0.125555555555555</c:v>
                </c:pt>
                <c:pt idx="33">
                  <c:v>0.12666666666666601</c:v>
                </c:pt>
                <c:pt idx="34">
                  <c:v>0.12777777777777699</c:v>
                </c:pt>
                <c:pt idx="35">
                  <c:v>0.128888888888889</c:v>
                </c:pt>
                <c:pt idx="36">
                  <c:v>0.13</c:v>
                </c:pt>
                <c:pt idx="37">
                  <c:v>0.13111111111111101</c:v>
                </c:pt>
                <c:pt idx="38">
                  <c:v>0.13222222222222199</c:v>
                </c:pt>
                <c:pt idx="39">
                  <c:v>0.133333333333333</c:v>
                </c:pt>
                <c:pt idx="40">
                  <c:v>0.13444444444444401</c:v>
                </c:pt>
                <c:pt idx="41">
                  <c:v>0.13555555555555501</c:v>
                </c:pt>
                <c:pt idx="42">
                  <c:v>0.13666666666666599</c:v>
                </c:pt>
                <c:pt idx="43">
                  <c:v>0.137777777777777</c:v>
                </c:pt>
                <c:pt idx="44">
                  <c:v>0.13888888888888901</c:v>
                </c:pt>
                <c:pt idx="45">
                  <c:v>0.14000000000000001</c:v>
                </c:pt>
                <c:pt idx="46">
                  <c:v>0.14111111111111099</c:v>
                </c:pt>
                <c:pt idx="47">
                  <c:v>0.142222222222222</c:v>
                </c:pt>
                <c:pt idx="48">
                  <c:v>0.14333333333333301</c:v>
                </c:pt>
                <c:pt idx="49">
                  <c:v>0.14444444444444399</c:v>
                </c:pt>
                <c:pt idx="50">
                  <c:v>0.14555555555555499</c:v>
                </c:pt>
                <c:pt idx="51">
                  <c:v>0.146666666666666</c:v>
                </c:pt>
                <c:pt idx="52">
                  <c:v>0.14777777777777701</c:v>
                </c:pt>
                <c:pt idx="53">
                  <c:v>0.14888888888888799</c:v>
                </c:pt>
                <c:pt idx="54">
                  <c:v>0.15</c:v>
                </c:pt>
                <c:pt idx="55">
                  <c:v>0.151111111111111</c:v>
                </c:pt>
                <c:pt idx="56">
                  <c:v>0.15222222222222201</c:v>
                </c:pt>
                <c:pt idx="57">
                  <c:v>0.15333333333333299</c:v>
                </c:pt>
                <c:pt idx="58">
                  <c:v>0.154444444444444</c:v>
                </c:pt>
                <c:pt idx="59">
                  <c:v>0.155555555555555</c:v>
                </c:pt>
                <c:pt idx="60">
                  <c:v>0.15666666666666601</c:v>
                </c:pt>
                <c:pt idx="61">
                  <c:v>0.15777777777777699</c:v>
                </c:pt>
                <c:pt idx="62">
                  <c:v>0.158888888888888</c:v>
                </c:pt>
                <c:pt idx="63">
                  <c:v>0.16</c:v>
                </c:pt>
                <c:pt idx="64">
                  <c:v>0.16111111111111101</c:v>
                </c:pt>
                <c:pt idx="65">
                  <c:v>0.16222222222222199</c:v>
                </c:pt>
                <c:pt idx="66">
                  <c:v>0.163333333333333</c:v>
                </c:pt>
                <c:pt idx="67">
                  <c:v>0.164444444444444</c:v>
                </c:pt>
                <c:pt idx="68">
                  <c:v>0.16555555555555501</c:v>
                </c:pt>
                <c:pt idx="69">
                  <c:v>0.16666666666666599</c:v>
                </c:pt>
                <c:pt idx="70">
                  <c:v>0.167777777777777</c:v>
                </c:pt>
                <c:pt idx="71">
                  <c:v>0.16888888888888801</c:v>
                </c:pt>
                <c:pt idx="72">
                  <c:v>0.16999999999999901</c:v>
                </c:pt>
                <c:pt idx="73">
                  <c:v>0.17111111111111099</c:v>
                </c:pt>
                <c:pt idx="74">
                  <c:v>0.172222222222222</c:v>
                </c:pt>
                <c:pt idx="75">
                  <c:v>0.17333333333333301</c:v>
                </c:pt>
                <c:pt idx="76">
                  <c:v>0.17444444444444401</c:v>
                </c:pt>
                <c:pt idx="77">
                  <c:v>0.17555555555555499</c:v>
                </c:pt>
                <c:pt idx="78">
                  <c:v>0.176666666666666</c:v>
                </c:pt>
                <c:pt idx="79">
                  <c:v>0.17777777777777701</c:v>
                </c:pt>
                <c:pt idx="80">
                  <c:v>0.17888888888888799</c:v>
                </c:pt>
                <c:pt idx="81">
                  <c:v>0.17999999999999899</c:v>
                </c:pt>
                <c:pt idx="82">
                  <c:v>0.181111111111111</c:v>
                </c:pt>
                <c:pt idx="83">
                  <c:v>0.18222222222222201</c:v>
                </c:pt>
                <c:pt idx="84">
                  <c:v>0.18333333333333299</c:v>
                </c:pt>
                <c:pt idx="85">
                  <c:v>0.18444444444444399</c:v>
                </c:pt>
                <c:pt idx="86">
                  <c:v>0.185555555555555</c:v>
                </c:pt>
                <c:pt idx="87">
                  <c:v>0.18666666666666601</c:v>
                </c:pt>
                <c:pt idx="88">
                  <c:v>0.18777777777777699</c:v>
                </c:pt>
                <c:pt idx="89">
                  <c:v>0.188888888888888</c:v>
                </c:pt>
                <c:pt idx="90">
                  <c:v>0.189999999999999</c:v>
                </c:pt>
                <c:pt idx="91">
                  <c:v>0.19111111111111001</c:v>
                </c:pt>
                <c:pt idx="92">
                  <c:v>0.19222222222222199</c:v>
                </c:pt>
                <c:pt idx="93">
                  <c:v>0.193333333333333</c:v>
                </c:pt>
                <c:pt idx="94">
                  <c:v>0.194444444444444</c:v>
                </c:pt>
                <c:pt idx="95">
                  <c:v>0.19555555555555501</c:v>
                </c:pt>
                <c:pt idx="96">
                  <c:v>0.19666666666666599</c:v>
                </c:pt>
                <c:pt idx="97">
                  <c:v>0.197777777777777</c:v>
                </c:pt>
                <c:pt idx="98">
                  <c:v>0.198888888888888</c:v>
                </c:pt>
                <c:pt idx="99">
                  <c:v>0.19999999999999901</c:v>
                </c:pt>
              </c:numCache>
            </c:numRef>
          </c:xVal>
          <c:yVal>
            <c:numRef>
              <c:f>Sheet1!$P$7:$P$106</c:f>
              <c:numCache>
                <c:formatCode>General</c:formatCode>
                <c:ptCount val="100"/>
                <c:pt idx="0">
                  <c:v>-0.46006561000000001</c:v>
                </c:pt>
                <c:pt idx="1">
                  <c:v>-0.45340224382868466</c:v>
                </c:pt>
                <c:pt idx="2">
                  <c:v>-0.4467390006416706</c:v>
                </c:pt>
                <c:pt idx="3">
                  <c:v>-0.44007588345679027</c:v>
                </c:pt>
                <c:pt idx="4">
                  <c:v>-0.43341289532845628</c:v>
                </c:pt>
                <c:pt idx="5">
                  <c:v>-0.42675003934766076</c:v>
                </c:pt>
                <c:pt idx="6">
                  <c:v>-0.42008731864197568</c:v>
                </c:pt>
                <c:pt idx="7">
                  <c:v>-0.41342473637555299</c:v>
                </c:pt>
                <c:pt idx="8">
                  <c:v>-0.40676229574912415</c:v>
                </c:pt>
                <c:pt idx="9">
                  <c:v>-0.40010000000000057</c:v>
                </c:pt>
                <c:pt idx="10">
                  <c:v>-0.39343785240207352</c:v>
                </c:pt>
                <c:pt idx="11">
                  <c:v>-0.38677585626581445</c:v>
                </c:pt>
                <c:pt idx="12">
                  <c:v>-0.38011401493827357</c:v>
                </c:pt>
                <c:pt idx="13">
                  <c:v>-0.37345233180308146</c:v>
                </c:pt>
                <c:pt idx="14">
                  <c:v>-0.36679081028044846</c:v>
                </c:pt>
                <c:pt idx="15">
                  <c:v>-0.36012945382715844</c:v>
                </c:pt>
                <c:pt idx="16">
                  <c:v>-0.35346826593659364</c:v>
                </c:pt>
                <c:pt idx="17">
                  <c:v>-0.34680725013869773</c:v>
                </c:pt>
                <c:pt idx="18">
                  <c:v>-0.34014641000000001</c:v>
                </c:pt>
                <c:pt idx="19">
                  <c:v>-0.33348574912360995</c:v>
                </c:pt>
                <c:pt idx="20">
                  <c:v>-0.32682527114921633</c:v>
                </c:pt>
                <c:pt idx="21">
                  <c:v>-0.32016497975308844</c:v>
                </c:pt>
                <c:pt idx="22">
                  <c:v>-0.31350487864807464</c:v>
                </c:pt>
                <c:pt idx="23">
                  <c:v>-0.30684497158360335</c:v>
                </c:pt>
                <c:pt idx="24">
                  <c:v>-0.30018526234567711</c:v>
                </c:pt>
                <c:pt idx="25">
                  <c:v>-0.29352575475689546</c:v>
                </c:pt>
                <c:pt idx="26">
                  <c:v>-0.28686645267642052</c:v>
                </c:pt>
                <c:pt idx="27">
                  <c:v>-0.28020736000000002</c:v>
                </c:pt>
                <c:pt idx="28">
                  <c:v>-0.27354848065996107</c:v>
                </c:pt>
                <c:pt idx="29">
                  <c:v>-0.26688981862521099</c:v>
                </c:pt>
                <c:pt idx="30">
                  <c:v>-0.26023137790123663</c:v>
                </c:pt>
                <c:pt idx="31">
                  <c:v>-0.25357316253010487</c:v>
                </c:pt>
                <c:pt idx="32">
                  <c:v>-0.24691517659046203</c:v>
                </c:pt>
                <c:pt idx="33">
                  <c:v>-0.24025742419753482</c:v>
                </c:pt>
                <c:pt idx="34">
                  <c:v>-0.23359990950312925</c:v>
                </c:pt>
                <c:pt idx="35">
                  <c:v>-0.22694263669562498</c:v>
                </c:pt>
                <c:pt idx="36">
                  <c:v>-0.22028561000000002</c:v>
                </c:pt>
                <c:pt idx="37">
                  <c:v>-0.21362883367779362</c:v>
                </c:pt>
                <c:pt idx="38">
                  <c:v>-0.2069723120271314</c:v>
                </c:pt>
                <c:pt idx="39">
                  <c:v>-0.20031604938271796</c:v>
                </c:pt>
                <c:pt idx="40">
                  <c:v>-0.19366005011583864</c:v>
                </c:pt>
                <c:pt idx="41">
                  <c:v>-0.18700431863435774</c:v>
                </c:pt>
                <c:pt idx="42">
                  <c:v>-0.18034885938272005</c:v>
                </c:pt>
                <c:pt idx="43">
                  <c:v>-0.17369367684194947</c:v>
                </c:pt>
                <c:pt idx="44">
                  <c:v>-0.16703877552964419</c:v>
                </c:pt>
                <c:pt idx="45">
                  <c:v>-0.16038415999999989</c:v>
                </c:pt>
                <c:pt idx="46">
                  <c:v>-0.15372983484377445</c:v>
                </c:pt>
                <c:pt idx="47">
                  <c:v>-0.14707580468831105</c:v>
                </c:pt>
                <c:pt idx="48">
                  <c:v>-0.14042207419753272</c:v>
                </c:pt>
                <c:pt idx="49">
                  <c:v>-0.133768648071943</c:v>
                </c:pt>
                <c:pt idx="50">
                  <c:v>-0.12711553104862405</c:v>
                </c:pt>
                <c:pt idx="51">
                  <c:v>-0.12046272790123858</c:v>
                </c:pt>
                <c:pt idx="52">
                  <c:v>-0.11381024344002899</c:v>
                </c:pt>
                <c:pt idx="53">
                  <c:v>-0.10715808251181758</c:v>
                </c:pt>
                <c:pt idx="54">
                  <c:v>-0.10050625000000013</c:v>
                </c:pt>
                <c:pt idx="55">
                  <c:v>-9.3854750824570066E-2</c:v>
                </c:pt>
                <c:pt idx="56">
                  <c:v>-8.7203589942083326E-2</c:v>
                </c:pt>
                <c:pt idx="57">
                  <c:v>-8.0552772345681034E-2</c:v>
                </c:pt>
                <c:pt idx="58">
                  <c:v>-7.3902303065084274E-2</c:v>
                </c:pt>
                <c:pt idx="59">
                  <c:v>-6.7252187166593758E-2</c:v>
                </c:pt>
                <c:pt idx="60">
                  <c:v>-6.0602429753090381E-2</c:v>
                </c:pt>
                <c:pt idx="61">
                  <c:v>-5.3953035964034668E-2</c:v>
                </c:pt>
                <c:pt idx="62">
                  <c:v>-4.7304010975466326E-2</c:v>
                </c:pt>
                <c:pt idx="63">
                  <c:v>-4.0655360000000029E-2</c:v>
                </c:pt>
                <c:pt idx="64">
                  <c:v>-3.4007088286847065E-2</c:v>
                </c:pt>
                <c:pt idx="65">
                  <c:v>-2.7359201121781584E-2</c:v>
                </c:pt>
                <c:pt idx="66">
                  <c:v>-2.0711703827162475E-2</c:v>
                </c:pt>
                <c:pt idx="67">
                  <c:v>-1.4064601761929141E-2</c:v>
                </c:pt>
                <c:pt idx="68">
                  <c:v>-7.4179003216006123E-3</c:v>
                </c:pt>
                <c:pt idx="69">
                  <c:v>-7.7160493827554966E-4</c:v>
                </c:pt>
                <c:pt idx="70">
                  <c:v>5.8742789193673151E-3</c:v>
                </c:pt>
                <c:pt idx="71">
                  <c:v>1.2519745746070177E-2</c:v>
                </c:pt>
                <c:pt idx="72">
                  <c:v>1.9164789999994047E-2</c:v>
                </c:pt>
                <c:pt idx="73">
                  <c:v>2.5809406102727639E-2</c:v>
                </c:pt>
                <c:pt idx="74">
                  <c:v>3.2453588439260939E-2</c:v>
                </c:pt>
                <c:pt idx="75">
                  <c:v>3.9097331358022736E-2</c:v>
                </c:pt>
                <c:pt idx="76">
                  <c:v>4.5740629170855529E-2</c:v>
                </c:pt>
                <c:pt idx="77">
                  <c:v>5.2383476153021968E-2</c:v>
                </c:pt>
                <c:pt idx="78">
                  <c:v>5.9025866543205963E-2</c:v>
                </c:pt>
                <c:pt idx="79">
                  <c:v>6.5667794543510016E-2</c:v>
                </c:pt>
                <c:pt idx="80">
                  <c:v>7.2309254319458116E-2</c:v>
                </c:pt>
                <c:pt idx="81">
                  <c:v>7.8950239999993954E-2</c:v>
                </c:pt>
                <c:pt idx="82">
                  <c:v>8.559074567748759E-2</c:v>
                </c:pt>
                <c:pt idx="83">
                  <c:v>9.2230765407710802E-2</c:v>
                </c:pt>
                <c:pt idx="84">
                  <c:v>9.8870293209874394E-2</c:v>
                </c:pt>
                <c:pt idx="85">
                  <c:v>0.1055093230666031</c:v>
                </c:pt>
                <c:pt idx="86">
                  <c:v>0.11214784892394114</c:v>
                </c:pt>
                <c:pt idx="87">
                  <c:v>0.11878586469135421</c:v>
                </c:pt>
                <c:pt idx="88">
                  <c:v>0.12542336424172684</c:v>
                </c:pt>
                <c:pt idx="89">
                  <c:v>0.1320603414113648</c:v>
                </c:pt>
                <c:pt idx="90">
                  <c:v>0.13869678999999402</c:v>
                </c:pt>
                <c:pt idx="91">
                  <c:v>0.14533270377076013</c:v>
                </c:pt>
                <c:pt idx="92">
                  <c:v>0.15196807645023491</c:v>
                </c:pt>
                <c:pt idx="93">
                  <c:v>0.15860290172839298</c:v>
                </c:pt>
                <c:pt idx="94">
                  <c:v>0.16523717325864706</c:v>
                </c:pt>
                <c:pt idx="95">
                  <c:v>0.17187088465782319</c:v>
                </c:pt>
                <c:pt idx="96">
                  <c:v>0.17850402950616884</c:v>
                </c:pt>
                <c:pt idx="97">
                  <c:v>0.18513660134735099</c:v>
                </c:pt>
                <c:pt idx="98">
                  <c:v>0.19176859368845678</c:v>
                </c:pt>
                <c:pt idx="99">
                  <c:v>0.19839999999999391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21-4DCD-9E28-77EDA9CFD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894176"/>
        <c:axId val="1792811952"/>
      </c:scatterChart>
      <c:valAx>
        <c:axId val="164689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811952"/>
        <c:crosses val="autoZero"/>
        <c:crossBetween val="midCat"/>
      </c:valAx>
      <c:valAx>
        <c:axId val="179281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89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205740</xdr:colOff>
      <xdr:row>7</xdr:row>
      <xdr:rowOff>160020</xdr:rowOff>
    </xdr:from>
    <xdr:to>
      <xdr:col>18</xdr:col>
      <xdr:colOff>510540</xdr:colOff>
      <xdr:row>22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66E9BF-FDAE-455A-87AC-950423A30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121920</xdr:colOff>
      <xdr:row>7</xdr:row>
      <xdr:rowOff>68580</xdr:rowOff>
    </xdr:from>
    <xdr:to>
      <xdr:col>18</xdr:col>
      <xdr:colOff>426720</xdr:colOff>
      <xdr:row>22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BEA56-575B-48C5-AD5A-7ED797F53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</xdr:colOff>
      <xdr:row>5</xdr:row>
      <xdr:rowOff>160020</xdr:rowOff>
    </xdr:from>
    <xdr:to>
      <xdr:col>20</xdr:col>
      <xdr:colOff>358140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39EC28-6720-459A-A5A3-B970130F5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3CA1-D6BA-45E7-90FB-212FC266EBB2}">
  <dimension ref="A2:N106"/>
  <sheetViews>
    <sheetView zoomScaleNormal="100" workbookViewId="0">
      <selection activeCell="P8" sqref="P8"/>
    </sheetView>
  </sheetViews>
  <sheetFormatPr defaultRowHeight="14.4" x14ac:dyDescent="0.3"/>
  <cols>
    <col min="2" max="2" width="10.6640625" bestFit="1" customWidth="1"/>
  </cols>
  <sheetData>
    <row r="2" spans="1:14" x14ac:dyDescent="0.3">
      <c r="A2" t="s">
        <v>5</v>
      </c>
      <c r="B2">
        <f t="array" ref="B2">_xll.KAHAN.B</f>
        <v>-444399545</v>
      </c>
    </row>
    <row r="3" spans="1:14" x14ac:dyDescent="0.3">
      <c r="A3" t="s">
        <v>1</v>
      </c>
      <c r="B3">
        <v>0.09</v>
      </c>
      <c r="C3">
        <f t="array" ref="C3">_xll.XLL.UDF(B2,B3)</f>
        <v>-0.36875777165435086</v>
      </c>
    </row>
    <row r="4" spans="1:14" x14ac:dyDescent="0.3">
      <c r="B4">
        <v>0.2</v>
      </c>
      <c r="C4">
        <f t="array" ref="C4">_xll.XLL.UDF(B2,B4)</f>
        <v>0.21945007630916669</v>
      </c>
    </row>
    <row r="6" spans="1:14" x14ac:dyDescent="0.3">
      <c r="B6" s="2" t="s">
        <v>3</v>
      </c>
      <c r="C6" s="2" t="s">
        <v>2</v>
      </c>
      <c r="D6" s="3" t="s">
        <v>4</v>
      </c>
      <c r="E6" s="3" t="s">
        <v>7</v>
      </c>
      <c r="H6" s="3" t="s">
        <v>3</v>
      </c>
      <c r="I6" s="3" t="s">
        <v>2</v>
      </c>
      <c r="J6" s="3" t="s">
        <v>4</v>
      </c>
      <c r="K6" s="3" t="s">
        <v>7</v>
      </c>
      <c r="M6" s="3" t="s">
        <v>13</v>
      </c>
      <c r="N6" s="3" t="s">
        <v>14</v>
      </c>
    </row>
    <row r="7" spans="1:14" x14ac:dyDescent="0.3">
      <c r="A7" t="s">
        <v>10</v>
      </c>
      <c r="B7">
        <f t="array" ref="B7:C7">_xll.BISECT(_xll.KAHAN.B,B3,B4)</f>
        <v>0.14500000000000002</v>
      </c>
      <c r="C7">
        <v>0.2</v>
      </c>
      <c r="D7">
        <f>C7-B7</f>
        <v>5.4999999999999993E-2</v>
      </c>
      <c r="E7">
        <f>_xll.XLL.UDF(_xll.KAHAN.B,B7)</f>
        <v>-0.12229264593235956</v>
      </c>
      <c r="G7" t="s">
        <v>11</v>
      </c>
      <c r="H7">
        <f t="array" ref="H7:I7">_xll.FAlSE_POSITION(_xll.KAHAN.B,B3,B4)</f>
        <v>0.15896092090987277</v>
      </c>
      <c r="I7">
        <v>0.2</v>
      </c>
      <c r="J7">
        <f>I7-H7</f>
        <v>4.1039079090127245E-2</v>
      </c>
      <c r="K7">
        <f>_xll.XLL.UDF(_xll.KAHAN.B,H7)</f>
        <v>-4.5791402134201187E-2</v>
      </c>
      <c r="M7">
        <v>0.09</v>
      </c>
      <c r="N7">
        <f>_xll.KAHAN.B(M7)</f>
        <v>-0.36875777165435086</v>
      </c>
    </row>
    <row r="8" spans="1:14" x14ac:dyDescent="0.3">
      <c r="B8">
        <f t="array" ref="B8:C8">_xll.BISECT(_xll.KAHAN.B,B7,C7)</f>
        <v>0.14500000000000002</v>
      </c>
      <c r="C8">
        <v>0.17250000000000001</v>
      </c>
      <c r="D8">
        <f t="shared" ref="D8:D54" si="0">C8-B8</f>
        <v>2.7499999999999997E-2</v>
      </c>
      <c r="E8">
        <f>_xll.XLL.UDF(_xll.KAHAN.B,B8)</f>
        <v>-0.12229264593235956</v>
      </c>
      <c r="H8">
        <f t="array" ref="H8:I8">_xll.FAlSE_POSITION(_xll.KAHAN.B,H7,I7)</f>
        <v>0.16604592505350085</v>
      </c>
      <c r="I8">
        <v>0.2</v>
      </c>
      <c r="J8">
        <f>I8-H8</f>
        <v>3.3954074946499158E-2</v>
      </c>
      <c r="K8">
        <f>_xll.XLL.UDF(_xll.KAHAN.B,H8)</f>
        <v>-4.4745825546285145E-3</v>
      </c>
      <c r="M8">
        <v>9.1111110999999995E-2</v>
      </c>
      <c r="N8">
        <f>_xll.KAHAN.B(M8)</f>
        <v>-0.36453752907031489</v>
      </c>
    </row>
    <row r="9" spans="1:14" x14ac:dyDescent="0.3">
      <c r="B9">
        <f t="array" ref="B9:C9">_xll.BISECT(_xll.KAHAN.B,B8,C8)</f>
        <v>0.15875</v>
      </c>
      <c r="C9">
        <v>0.17250000000000001</v>
      </c>
      <c r="D9">
        <f t="shared" si="0"/>
        <v>1.3750000000000012E-2</v>
      </c>
      <c r="E9">
        <f>_xll.XLL.UDF(_xll.KAHAN.B,B9)</f>
        <v>-4.6994990470388132E-2</v>
      </c>
      <c r="H9">
        <f t="array" ref="H9:I9">_xll.FAlSE_POSITION(_xll.KAHAN.B,H8,I8)</f>
        <v>0.1667244135781013</v>
      </c>
      <c r="I9">
        <v>0.2</v>
      </c>
      <c r="J9">
        <f t="shared" ref="J9:J23" si="1">I9-H9</f>
        <v>3.3275586421898706E-2</v>
      </c>
      <c r="K9">
        <f>_xll.XLL.UDF(_xll.KAHAN.B,H9)</f>
        <v>-4.2610260531361632E-4</v>
      </c>
      <c r="M9">
        <v>9.2222222000000006E-2</v>
      </c>
      <c r="N9">
        <f>_xll.KAHAN.B(M9)</f>
        <v>-0.3602891502430442</v>
      </c>
    </row>
    <row r="10" spans="1:14" x14ac:dyDescent="0.3">
      <c r="B10">
        <f t="array" ref="B10:C10">_xll.BISECT(_xll.KAHAN.B,B9,C9)</f>
        <v>0.16562500000000002</v>
      </c>
      <c r="C10">
        <v>0.17250000000000001</v>
      </c>
      <c r="D10">
        <f t="shared" si="0"/>
        <v>6.8749999999999922E-3</v>
      </c>
      <c r="E10">
        <f>_xll.XLL.UDF(_xll.KAHAN.B,B10)</f>
        <v>-6.9780345676845323E-3</v>
      </c>
      <c r="H10">
        <f t="array" ref="H10:I10">_xll.FAlSE_POSITION(_xll.KAHAN.B,H9,I9)</f>
        <v>0.16678889902685573</v>
      </c>
      <c r="I10">
        <v>0.2</v>
      </c>
      <c r="J10">
        <f t="shared" si="1"/>
        <v>3.3211100973144281E-2</v>
      </c>
      <c r="K10">
        <f>_xll.XLL.UDF(_xll.KAHAN.B,H10)</f>
        <v>-4.0476011529899658E-5</v>
      </c>
      <c r="M10">
        <v>9.3333333000000004E-2</v>
      </c>
      <c r="N10">
        <f>_xll.KAHAN.B(M10)</f>
        <v>-0.35601245005983595</v>
      </c>
    </row>
    <row r="11" spans="1:14" x14ac:dyDescent="0.3">
      <c r="B11">
        <f t="array" ref="B11:C11">_xll.BISECT(_xll.KAHAN.B,B10,C10)</f>
        <v>0.16562500000000002</v>
      </c>
      <c r="C11">
        <v>0.1690625</v>
      </c>
      <c r="D11">
        <f t="shared" si="0"/>
        <v>3.4374999999999822E-3</v>
      </c>
      <c r="E11">
        <f>_xll.XLL.UDF(_xll.KAHAN.B,B11)</f>
        <v>-6.9780345676845323E-3</v>
      </c>
      <c r="H11">
        <f t="array" ref="H11:I11">_xll.FAlSE_POSITION(_xll.KAHAN.B,H10,I10)</f>
        <v>0.16679502344948666</v>
      </c>
      <c r="I11">
        <v>0.2</v>
      </c>
      <c r="J11">
        <f t="shared" si="1"/>
        <v>3.3204976550513354E-2</v>
      </c>
      <c r="K11">
        <f>_xll.XLL.UDF(_xll.KAHAN.B,H11)</f>
        <v>-3.8439587438654499E-6</v>
      </c>
      <c r="M11">
        <v>9.4444444000000002E-2</v>
      </c>
      <c r="N11">
        <f>_xll.KAHAN.B(M11)</f>
        <v>-0.35170724224360517</v>
      </c>
    </row>
    <row r="12" spans="1:14" x14ac:dyDescent="0.3">
      <c r="B12">
        <f t="array" ref="B12:C12">_xll.BISECT(_xll.KAHAN.B,B11,C11)</f>
        <v>0.16562500000000002</v>
      </c>
      <c r="C12">
        <v>0.16734375000000001</v>
      </c>
      <c r="D12">
        <f t="shared" si="0"/>
        <v>1.7187499999999911E-3</v>
      </c>
      <c r="E12">
        <f>_xll.XLL.UDF(_xll.KAHAN.B,B12)</f>
        <v>-6.9780345676845323E-3</v>
      </c>
      <c r="H12">
        <f t="array" ref="H12:I12">_xll.FAlSE_POSITION(_xll.KAHAN.B,H11,I11)</f>
        <v>0.16679560506844246</v>
      </c>
      <c r="I12">
        <v>0.2</v>
      </c>
      <c r="J12">
        <f t="shared" si="1"/>
        <v>3.3204394931557552E-2</v>
      </c>
      <c r="K12">
        <f>_xll.XLL.UDF(_xll.KAHAN.B,H12)</f>
        <v>-3.6504801259606978E-7</v>
      </c>
      <c r="M12">
        <v>9.5555555E-2</v>
      </c>
      <c r="N12">
        <f>_xll.KAHAN.B(M12)</f>
        <v>-0.34737333934634707</v>
      </c>
    </row>
    <row r="13" spans="1:14" x14ac:dyDescent="0.3">
      <c r="B13">
        <f t="array" ref="B13:C13">_xll.BISECT(_xll.KAHAN.B,B12,C12)</f>
        <v>0.16648437500000002</v>
      </c>
      <c r="C13">
        <v>0.16734375000000001</v>
      </c>
      <c r="D13">
        <f t="shared" si="0"/>
        <v>8.5937499999999556E-4</v>
      </c>
      <c r="E13">
        <f>_xll.XLL.UDF(_xll.KAHAN.B,B13)</f>
        <v>-1.8602522829033186E-3</v>
      </c>
      <c r="H13">
        <f t="array" ref="H13:I13">_xll.FAlSE_POSITION(_xll.KAHAN.B,H12,I12)</f>
        <v>0.16679566030277374</v>
      </c>
      <c r="I13">
        <v>0.2</v>
      </c>
      <c r="J13">
        <f t="shared" si="1"/>
        <v>3.3204339697226276E-2</v>
      </c>
      <c r="K13">
        <f>_xll.XLL.UDF(_xll.KAHAN.B,H13)</f>
        <v>-3.4667325121695569E-8</v>
      </c>
      <c r="M13">
        <v>9.6666665999999998E-2</v>
      </c>
      <c r="N13">
        <f>_xll.KAHAN.B(M13)</f>
        <v>-0.34301055274257031</v>
      </c>
    </row>
    <row r="14" spans="1:14" x14ac:dyDescent="0.3">
      <c r="B14">
        <f t="array" ref="B14:C14">_xll.BISECT(_xll.KAHAN.B,B13,C13)</f>
        <v>0.16648437500000002</v>
      </c>
      <c r="C14">
        <v>0.16691406250000002</v>
      </c>
      <c r="D14">
        <f t="shared" si="0"/>
        <v>4.2968749999999778E-4</v>
      </c>
      <c r="E14">
        <f>_xll.XLL.UDF(_xll.KAHAN.B,B14)</f>
        <v>-1.8602522829033186E-3</v>
      </c>
      <c r="H14">
        <f t="array" ref="H14:I14">_xll.FAlSE_POSITION(_xll.KAHAN.B,H13,I13)</f>
        <v>0.16679566554818298</v>
      </c>
      <c r="I14">
        <v>0.2</v>
      </c>
      <c r="J14">
        <f t="shared" si="1"/>
        <v>3.320433445181703E-2</v>
      </c>
      <c r="K14">
        <f>_xll.XLL.UDF(_xll.KAHAN.B,H14)</f>
        <v>-3.2922333748075516E-9</v>
      </c>
      <c r="M14">
        <v>9.7777776999999996E-2</v>
      </c>
      <c r="N14">
        <f>_xll.KAHAN.B(M14)</f>
        <v>-0.33861869262270616</v>
      </c>
    </row>
    <row r="15" spans="1:14" x14ac:dyDescent="0.3">
      <c r="B15">
        <f t="array" ref="B15:C15">_xll.BISECT(_xll.KAHAN.B,B14,C14)</f>
        <v>0.16669921875000002</v>
      </c>
      <c r="C15">
        <v>0.16691406250000002</v>
      </c>
      <c r="D15">
        <f t="shared" si="0"/>
        <v>2.1484374999999889E-4</v>
      </c>
      <c r="E15">
        <f>_xll.XLL.UDF(_xll.KAHAN.B,B15)</f>
        <v>-5.7672905908423555E-4</v>
      </c>
      <c r="H15">
        <f t="array" ref="H15:I15">_xll.FAlSE_POSITION(_xll.KAHAN.B,H14,I14)</f>
        <v>0.16679566604632096</v>
      </c>
      <c r="I15">
        <v>0.2</v>
      </c>
      <c r="J15">
        <f t="shared" si="1"/>
        <v>3.3204333953679055E-2</v>
      </c>
      <c r="K15">
        <f>_xll.XLL.UDF(_xll.KAHAN.B,H15)</f>
        <v>-3.1265168232152973E-10</v>
      </c>
      <c r="M15">
        <v>9.8888887999999994E-2</v>
      </c>
      <c r="N15">
        <f>_xll.KAHAN.B(M15)</f>
        <v>-0.33419756798648959</v>
      </c>
    </row>
    <row r="16" spans="1:14" x14ac:dyDescent="0.3">
      <c r="B16">
        <f t="array" ref="B16:C16">_xll.BISECT(_xll.KAHAN.B,B15,C15)</f>
        <v>0.16669921875000002</v>
      </c>
      <c r="C16">
        <v>0.166806640625</v>
      </c>
      <c r="D16">
        <f t="shared" si="0"/>
        <v>1.0742187499998557E-4</v>
      </c>
      <c r="E16">
        <f>_xll.XLL.UDF(_xll.KAHAN.B,B16)</f>
        <v>-5.7672905908423555E-4</v>
      </c>
      <c r="H16">
        <f t="array" ref="H16:I16">_xll.FAlSE_POSITION(_xll.KAHAN.B,H15,I15)</f>
        <v>0.16679566609362734</v>
      </c>
      <c r="I16">
        <v>0.2</v>
      </c>
      <c r="J16">
        <f t="shared" si="1"/>
        <v>3.3204333906372674E-2</v>
      </c>
      <c r="K16">
        <f>_xll.XLL.UDF(_xll.KAHAN.B,H16)</f>
        <v>-2.9691471503667799E-11</v>
      </c>
      <c r="M16">
        <v>9.9999999000000006E-2</v>
      </c>
      <c r="N16">
        <f>_xll.KAHAN.B(M16)</f>
        <v>-0.32974698663631274</v>
      </c>
    </row>
    <row r="17" spans="2:14" x14ac:dyDescent="0.3">
      <c r="B17">
        <f t="array" ref="B17:C17">_xll.BISECT(_xll.KAHAN.B,B16,C16)</f>
        <v>0.1667529296875</v>
      </c>
      <c r="C17">
        <v>0.166806640625</v>
      </c>
      <c r="D17">
        <f t="shared" si="0"/>
        <v>5.3710937500006661E-5</v>
      </c>
      <c r="E17">
        <f>_xll.XLL.UDF(_xll.KAHAN.B,B17)</f>
        <v>-2.5559284784781866E-4</v>
      </c>
      <c r="H17">
        <f t="array" ref="H17:I17">_xll.FAlSE_POSITION(_xll.KAHAN.B,H16,I16)</f>
        <v>0.16679566609811985</v>
      </c>
      <c r="I17">
        <v>0.2</v>
      </c>
      <c r="J17">
        <f t="shared" si="1"/>
        <v>3.3204333901880156E-2</v>
      </c>
      <c r="K17">
        <f>_xll.XLL.UDF(_xll.KAHAN.B,H17)</f>
        <v>-2.8195223933380476E-12</v>
      </c>
      <c r="M17">
        <v>0.10111111</v>
      </c>
      <c r="N17">
        <f>_xll.KAHAN.B(M17)</f>
        <v>-0.32526675517055459</v>
      </c>
    </row>
    <row r="18" spans="2:14" x14ac:dyDescent="0.3">
      <c r="B18">
        <f t="array" ref="B18:C18">_xll.BISECT(_xll.KAHAN.B,B17,C17)</f>
        <v>0.16677978515625</v>
      </c>
      <c r="C18">
        <v>0.166806640625</v>
      </c>
      <c r="D18">
        <f t="shared" si="0"/>
        <v>2.6855468750003331E-5</v>
      </c>
      <c r="E18">
        <f>_xll.XLL.UDF(_xll.KAHAN.B,B18)</f>
        <v>-9.4986409718278431E-5</v>
      </c>
      <c r="H18">
        <f t="array" ref="H18:I18">_xll.FAlSE_POSITION(_xll.KAHAN.B,H17,I17)</f>
        <v>0.16679566609854646</v>
      </c>
      <c r="I18">
        <v>0.2</v>
      </c>
      <c r="J18">
        <f t="shared" si="1"/>
        <v>3.3204333901453553E-2</v>
      </c>
      <c r="K18">
        <f>_xll.XLL.UDF(_xll.KAHAN.B,H18)</f>
        <v>-2.6800783814451279E-13</v>
      </c>
      <c r="M18">
        <v>0.102222221</v>
      </c>
      <c r="N18">
        <f>_xll.KAHAN.B(M18)</f>
        <v>-0.32075667897688054</v>
      </c>
    </row>
    <row r="19" spans="2:14" x14ac:dyDescent="0.3">
      <c r="B19">
        <f t="array" ref="B19:C19">_xll.BISECT(_xll.KAHAN.B,B18,C18)</f>
        <v>0.16679321289062499</v>
      </c>
      <c r="C19">
        <v>0.166806640625</v>
      </c>
      <c r="D19">
        <f t="shared" si="0"/>
        <v>1.3427734375015543E-5</v>
      </c>
      <c r="E19">
        <f>_xll.XLL.UDF(_xll.KAHAN.B,B19)</f>
        <v>-1.467360579743282E-5</v>
      </c>
      <c r="H19">
        <f t="array" ref="H19:I19">_xll.FAlSE_POSITION(_xll.KAHAN.B,H18,I18)</f>
        <v>0.16679566609858701</v>
      </c>
      <c r="I19">
        <v>0.2</v>
      </c>
      <c r="J19">
        <f t="shared" si="1"/>
        <v>3.3204333901413002E-2</v>
      </c>
      <c r="K19">
        <f>_xll.XLL.UDF(_xll.KAHAN.B,H19)</f>
        <v>-2.5313084961453569E-14</v>
      </c>
      <c r="M19">
        <v>0.103333332</v>
      </c>
      <c r="N19">
        <f>_xll.KAHAN.B(M19)</f>
        <v>-0.31621656222551831</v>
      </c>
    </row>
    <row r="20" spans="2:14" x14ac:dyDescent="0.3">
      <c r="B20">
        <f t="array" ref="B20:C20">_xll.BISECT(_xll.KAHAN.B,B19,C19)</f>
        <v>0.16679321289062499</v>
      </c>
      <c r="C20">
        <v>0.16679992675781249</v>
      </c>
      <c r="D20">
        <f t="shared" si="0"/>
        <v>6.7138671875077716E-6</v>
      </c>
      <c r="E20">
        <f>_xll.XLL.UDF(_xll.KAHAN.B,B20)</f>
        <v>-1.467360579743282E-5</v>
      </c>
      <c r="H20">
        <f t="array" ref="H20:I20">_xll.FAlSE_POSITION(_xll.KAHAN.B,H19,I19)</f>
        <v>0.16679566609859084</v>
      </c>
      <c r="I20">
        <v>0.2</v>
      </c>
      <c r="J20">
        <f t="shared" si="1"/>
        <v>3.3204333901409172E-2</v>
      </c>
      <c r="K20">
        <f>_xll.XLL.UDF(_xll.KAHAN.B,H20)</f>
        <v>-2.55351295663786E-15</v>
      </c>
      <c r="M20">
        <v>0.104444443</v>
      </c>
      <c r="N20">
        <f>_xll.KAHAN.B(M20)</f>
        <v>-0.31164620786250574</v>
      </c>
    </row>
    <row r="21" spans="2:14" x14ac:dyDescent="0.3">
      <c r="B21">
        <f t="array" ref="B21:C21">_xll.BISECT(_xll.KAHAN.B,B20,C20)</f>
        <v>0.16679321289062499</v>
      </c>
      <c r="C21">
        <v>0.16679656982421875</v>
      </c>
      <c r="D21">
        <f t="shared" si="0"/>
        <v>3.3569335937677636E-6</v>
      </c>
      <c r="E21">
        <f>_xll.XLL.UDF(_xll.KAHAN.B,B21)</f>
        <v>-1.467360579743282E-5</v>
      </c>
      <c r="H21">
        <f t="array" ref="H21:I21">_xll.FAlSE_POSITION(_xll.KAHAN.B,H20,I20)</f>
        <v>0.16679566609859123</v>
      </c>
      <c r="I21">
        <v>0.2</v>
      </c>
      <c r="J21">
        <f t="shared" si="1"/>
        <v>3.3204333901408783E-2</v>
      </c>
      <c r="K21">
        <f>_xll.XLL.UDF(_xll.KAHAN.B,H21)</f>
        <v>-1.1102230246251565E-16</v>
      </c>
      <c r="M21">
        <v>0.105555554</v>
      </c>
      <c r="N21">
        <f>_xll.KAHAN.B(M21)</f>
        <v>-0.30704541760291215</v>
      </c>
    </row>
    <row r="22" spans="2:14" x14ac:dyDescent="0.3">
      <c r="B22">
        <f t="array" ref="B22:C22">_xll.BISECT(_xll.KAHAN.B,B21,C21)</f>
        <v>0.16679489135742187</v>
      </c>
      <c r="C22">
        <v>0.16679656982421875</v>
      </c>
      <c r="D22">
        <f t="shared" si="0"/>
        <v>1.6784667968838818E-6</v>
      </c>
      <c r="E22">
        <f>_xll.XLL.UDF(_xll.KAHAN.B,B22)</f>
        <v>-4.6340559809454618E-6</v>
      </c>
      <c r="H22">
        <f t="array" ref="H22:I22">_xll.FAlSE_POSITION(_xll.KAHAN.B,H21,I21)</f>
        <v>0.16679566609859123</v>
      </c>
      <c r="I22">
        <v>0.16679566609859126</v>
      </c>
      <c r="J22">
        <f t="shared" si="1"/>
        <v>0</v>
      </c>
      <c r="K22">
        <f>_xll.XLL.UDF(_xll.KAHAN.B,H22)</f>
        <v>-1.1102230246251565E-16</v>
      </c>
      <c r="M22">
        <v>0.10666666499999999</v>
      </c>
      <c r="N22">
        <f>_xll.KAHAN.B(M22)</f>
        <v>-0.30241399192403418</v>
      </c>
    </row>
    <row r="23" spans="2:14" x14ac:dyDescent="0.3">
      <c r="B23">
        <f t="array" ref="B23:C23">_xll.BISECT(_xll.KAHAN.B,B22,C22)</f>
        <v>0.16679489135742187</v>
      </c>
      <c r="C23">
        <v>0.16679573059082031</v>
      </c>
      <c r="D23">
        <f t="shared" si="0"/>
        <v>8.3923339844194089E-7</v>
      </c>
      <c r="E23">
        <f>_xll.XLL.UDF(_xll.KAHAN.B,B23)</f>
        <v>-4.6340559809454618E-6</v>
      </c>
      <c r="H23">
        <f t="array" ref="H23:I23">_xll.FAlSE_POSITION(_xll.KAHAN.B,H22,I22)</f>
        <v>0.16679566609859126</v>
      </c>
      <c r="I23">
        <v>0.16679566609859126</v>
      </c>
      <c r="J23">
        <f t="shared" si="1"/>
        <v>0</v>
      </c>
      <c r="K23">
        <f>_xll.XLL.UDF(_xll.KAHAN.B,H23)</f>
        <v>0</v>
      </c>
      <c r="M23">
        <v>0.10777777600000001</v>
      </c>
      <c r="N23">
        <f>_xll.KAHAN.B(M23)</f>
        <v>-0.29775173005856359</v>
      </c>
    </row>
    <row r="24" spans="2:14" x14ac:dyDescent="0.3">
      <c r="B24">
        <f t="array" ref="B24:C24">_xll.BISECT(_xll.KAHAN.B,B23,C23)</f>
        <v>0.16679531097412109</v>
      </c>
      <c r="C24">
        <v>0.16679573059082031</v>
      </c>
      <c r="D24">
        <f t="shared" si="0"/>
        <v>4.1961669922097045E-7</v>
      </c>
      <c r="E24">
        <f>_xll.XLL.UDF(_xll.KAHAN.B,B24)</f>
        <v>-2.1241529249982349E-6</v>
      </c>
      <c r="M24">
        <v>0.108888887</v>
      </c>
      <c r="N24">
        <f>_xll.KAHAN.B(M24)</f>
        <v>-0.2930584299877308</v>
      </c>
    </row>
    <row r="25" spans="2:14" x14ac:dyDescent="0.3">
      <c r="B25">
        <f t="array" ref="B25:C25">_xll.BISECT(_xll.KAHAN.B,B24,C24)</f>
        <v>0.1667955207824707</v>
      </c>
      <c r="C25">
        <v>0.16679573059082031</v>
      </c>
      <c r="D25">
        <f t="shared" si="0"/>
        <v>2.0980834961048522E-7</v>
      </c>
      <c r="E25">
        <f>_xll.XLL.UDF(_xll.KAHAN.B,B25)</f>
        <v>-8.6919905639692985E-7</v>
      </c>
      <c r="M25">
        <v>0.109999998</v>
      </c>
      <c r="N25">
        <f>_xll.KAHAN.B(M25)</f>
        <v>-0.28833388843441932</v>
      </c>
    </row>
    <row r="26" spans="2:14" x14ac:dyDescent="0.3">
      <c r="B26">
        <f t="array" ref="B26:C26">_xll.BISECT(_xll.KAHAN.B,B25,C25)</f>
        <v>0.16679562568664552</v>
      </c>
      <c r="C26">
        <v>0.16679573059082031</v>
      </c>
      <c r="D26">
        <f t="shared" si="0"/>
        <v>1.0490417479136482E-7</v>
      </c>
      <c r="E26">
        <f>_xll.XLL.UDF(_xll.KAHAN.B,B26)</f>
        <v>-2.4172153711976563E-7</v>
      </c>
      <c r="M26">
        <v>0.111111109</v>
      </c>
      <c r="N26">
        <f>_xll.KAHAN.B(M26)</f>
        <v>-0.28357790085625678</v>
      </c>
    </row>
    <row r="27" spans="2:14" x14ac:dyDescent="0.3">
      <c r="B27">
        <f t="array" ref="B27:C27">_xll.BISECT(_xll.KAHAN.B,B26,C26)</f>
        <v>0.16679562568664552</v>
      </c>
      <c r="C27">
        <v>0.16679567813873292</v>
      </c>
      <c r="D27">
        <f>C27-B27</f>
        <v>5.2452087395682412E-8</v>
      </c>
      <c r="E27">
        <f>_xll.XLL.UDF(_xll.KAHAN.B,B27)</f>
        <v>-2.4172153711976563E-7</v>
      </c>
      <c r="M27">
        <v>0.11222222</v>
      </c>
      <c r="N27">
        <f>_xll.KAHAN.B(M27)</f>
        <v>-0.27879026143867747</v>
      </c>
    </row>
    <row r="28" spans="2:14" x14ac:dyDescent="0.3">
      <c r="B28">
        <f t="array" ref="B28:C28">_xll.BISECT(_xll.KAHAN.B,B27,C27)</f>
        <v>0.16679565191268922</v>
      </c>
      <c r="C28">
        <v>0.16679567813873292</v>
      </c>
      <c r="D28">
        <f t="shared" si="0"/>
        <v>2.6226043697841206E-8</v>
      </c>
      <c r="E28">
        <f>_xll.XLL.UDF(_xll.KAHAN.B,B28)</f>
        <v>-8.4852096349230521E-8</v>
      </c>
      <c r="M28">
        <v>0.113333331</v>
      </c>
      <c r="N28">
        <f>_xll.KAHAN.B(M28)</f>
        <v>-0.27397076308795998</v>
      </c>
    </row>
    <row r="29" spans="2:14" x14ac:dyDescent="0.3">
      <c r="B29">
        <f t="array" ref="B29:C29">_xll.BISECT(_xll.KAHAN.B,B28,C28)</f>
        <v>0.16679566502571108</v>
      </c>
      <c r="C29">
        <v>0.16679567813873292</v>
      </c>
      <c r="D29">
        <f t="shared" si="0"/>
        <v>1.3113021835042815E-8</v>
      </c>
      <c r="E29">
        <f>_xll.XLL.UDF(_xll.KAHAN.B,B29)</f>
        <v>-6.4173667491118636E-9</v>
      </c>
      <c r="M29">
        <v>0.11444444199999999</v>
      </c>
      <c r="N29">
        <f>_xll.KAHAN.B(M29)</f>
        <v>-0.26911919742423751</v>
      </c>
    </row>
    <row r="30" spans="2:14" x14ac:dyDescent="0.3">
      <c r="B30">
        <f t="array" ref="B30:C30">_xll.BISECT(_xll.KAHAN.B,B29,C29)</f>
        <v>0.16679566502571108</v>
      </c>
      <c r="C30">
        <v>0.166795671582222</v>
      </c>
      <c r="D30">
        <f t="shared" si="0"/>
        <v>6.5565109175214076E-9</v>
      </c>
      <c r="E30">
        <f>_xll.XLL.UDF(_xll.KAHAN.B,B30)</f>
        <v>-6.4173667491118636E-9</v>
      </c>
      <c r="M30">
        <v>0.11555555300000001</v>
      </c>
      <c r="N30">
        <f>_xll.KAHAN.B(M30)</f>
        <v>-0.26423535477448346</v>
      </c>
    </row>
    <row r="31" spans="2:14" x14ac:dyDescent="0.3">
      <c r="B31">
        <f t="array" ref="B31:C31">_xll.BISECT(_xll.KAHAN.B,B30,C30)</f>
        <v>0.16679566502571108</v>
      </c>
      <c r="C31">
        <v>0.16679566830396653</v>
      </c>
      <c r="D31">
        <f t="shared" si="0"/>
        <v>3.278255444882916E-9</v>
      </c>
      <c r="E31">
        <f>_xll.XLL.UDF(_xll.KAHAN.B,B31)</f>
        <v>-6.4173667491118636E-9</v>
      </c>
      <c r="M31">
        <v>0.116666664</v>
      </c>
      <c r="N31">
        <f>_xll.KAHAN.B(M31)</f>
        <v>-0.25931902416547015</v>
      </c>
    </row>
    <row r="32" spans="2:14" x14ac:dyDescent="0.3">
      <c r="B32">
        <f t="array" ref="B32:C32">_xll.BISECT(_xll.KAHAN.B,B31,C31)</f>
        <v>0.16679566502571108</v>
      </c>
      <c r="C32">
        <v>0.1667956666648388</v>
      </c>
      <c r="D32">
        <f t="shared" si="0"/>
        <v>1.639127722441458E-9</v>
      </c>
      <c r="E32">
        <f>_xll.XLL.UDF(_xll.KAHAN.B,B32)</f>
        <v>-6.4173667491118636E-9</v>
      </c>
      <c r="M32">
        <v>0.117777775</v>
      </c>
      <c r="N32">
        <f>_xll.KAHAN.B(M32)</f>
        <v>-0.25436999331670118</v>
      </c>
    </row>
    <row r="33" spans="2:14" x14ac:dyDescent="0.3">
      <c r="B33">
        <f t="array" ref="B33:C33">_xll.BISECT(_xll.KAHAN.B,B32,C32)</f>
        <v>0.16679566584527494</v>
      </c>
      <c r="C33">
        <v>0.1667956666648388</v>
      </c>
      <c r="D33">
        <f t="shared" si="0"/>
        <v>8.19563861220729E-10</v>
      </c>
      <c r="E33">
        <f>_xll.XLL.UDF(_xll.KAHAN.B,B33)</f>
        <v>-1.5151959686932059E-9</v>
      </c>
      <c r="M33">
        <v>0.118888886</v>
      </c>
      <c r="N33">
        <f>_xll.KAHAN.B(M33)</f>
        <v>-0.24938804863331887</v>
      </c>
    </row>
    <row r="34" spans="2:14" x14ac:dyDescent="0.3">
      <c r="B34">
        <f t="array" ref="B34:C34">_xll.BISECT(_xll.KAHAN.B,B33,C33)</f>
        <v>0.16679566584527494</v>
      </c>
      <c r="C34">
        <v>0.16679566625505687</v>
      </c>
      <c r="D34">
        <f t="shared" si="0"/>
        <v>4.097819306103645E-10</v>
      </c>
      <c r="E34">
        <f>_xll.XLL.UDF(_xll.KAHAN.B,B34)</f>
        <v>-1.5151959686932059E-9</v>
      </c>
      <c r="M34">
        <v>0.119999997</v>
      </c>
      <c r="N34">
        <f>_xll.KAHAN.B(M34)</f>
        <v>-0.24437297519898493</v>
      </c>
    </row>
    <row r="35" spans="2:14" x14ac:dyDescent="0.3">
      <c r="B35">
        <f t="array" ref="B35:C35">_xll.BISECT(_xll.KAHAN.B,B34,C34)</f>
        <v>0.16679566605016591</v>
      </c>
      <c r="C35">
        <v>0.16679566625505687</v>
      </c>
      <c r="D35">
        <f t="shared" si="0"/>
        <v>2.0489096530518225E-10</v>
      </c>
      <c r="E35">
        <f>_xll.XLL.UDF(_xll.KAHAN.B,B35)</f>
        <v>-2.8965330134411715E-10</v>
      </c>
      <c r="M35">
        <v>0.121111108</v>
      </c>
      <c r="N35">
        <f>_xll.KAHAN.B(M35)</f>
        <v>-0.23932455676873643</v>
      </c>
    </row>
    <row r="36" spans="2:14" x14ac:dyDescent="0.3">
      <c r="B36">
        <f t="array" ref="B36:C36">_xll.BISECT(_xll.KAHAN.B,B35,C35)</f>
        <v>0.16679566605016591</v>
      </c>
      <c r="C36">
        <v>0.16679566615261138</v>
      </c>
      <c r="D36">
        <f t="shared" si="0"/>
        <v>1.0244546877480332E-10</v>
      </c>
      <c r="E36">
        <f>_xll.XLL.UDF(_xll.KAHAN.B,B36)</f>
        <v>-2.8965330134411715E-10</v>
      </c>
      <c r="M36">
        <v>0.12222221899999999</v>
      </c>
      <c r="N36">
        <f>_xll.KAHAN.B(M36)</f>
        <v>-0.23424257576181406</v>
      </c>
    </row>
    <row r="37" spans="2:14" x14ac:dyDescent="0.3">
      <c r="B37">
        <f t="array" ref="B37:C37">_xll.BISECT(_xll.KAHAN.B,B36,C36)</f>
        <v>0.16679566605016591</v>
      </c>
      <c r="C37">
        <v>0.16679566610138863</v>
      </c>
      <c r="D37">
        <f t="shared" si="0"/>
        <v>5.122272050961385E-11</v>
      </c>
      <c r="E37">
        <f>_xll.XLL.UDF(_xll.KAHAN.B,B37)</f>
        <v>-2.8965330134411715E-10</v>
      </c>
      <c r="M37">
        <v>0.12333333</v>
      </c>
      <c r="N37">
        <f>_xll.KAHAN.B(M37)</f>
        <v>-0.22912681325446771</v>
      </c>
    </row>
    <row r="38" spans="2:14" x14ac:dyDescent="0.3">
      <c r="B38">
        <f t="array" ref="B38:C38">_xll.BISECT(_xll.KAHAN.B,B37,C37)</f>
        <v>0.16679566607577728</v>
      </c>
      <c r="C38">
        <v>0.16679566610138863</v>
      </c>
      <c r="D38">
        <f>C38-B38</f>
        <v>2.5611346377019117E-11</v>
      </c>
      <c r="E38">
        <f>_xll.XLL.UDF(_xll.KAHAN.B,B38)</f>
        <v>-1.3646028751423955E-10</v>
      </c>
      <c r="M38">
        <v>0.124444441</v>
      </c>
      <c r="N38">
        <f>_xll.KAHAN.B(M38)</f>
        <v>-0.22397704897273341</v>
      </c>
    </row>
    <row r="39" spans="2:14" x14ac:dyDescent="0.3">
      <c r="B39">
        <f t="array" ref="B39:C39">_xll.BISECT(_xll.KAHAN.B,B38,C38)</f>
        <v>0.16679566608858296</v>
      </c>
      <c r="C39">
        <v>0.16679566610138863</v>
      </c>
      <c r="D39">
        <f t="shared" si="0"/>
        <v>1.2805673188509559E-11</v>
      </c>
      <c r="E39">
        <f>_xll.XLL.UDF(_xll.KAHAN.B,B39)</f>
        <v>-5.9864113666208141E-11</v>
      </c>
      <c r="M39">
        <v>0.12555555199999999</v>
      </c>
      <c r="N39">
        <f>_xll.KAHAN.B(M39)</f>
        <v>-0.21879306128518694</v>
      </c>
    </row>
    <row r="40" spans="2:14" x14ac:dyDescent="0.3">
      <c r="B40">
        <f t="array" ref="B40:C40">_xll.BISECT(_xll.KAHAN.B,B39,C39)</f>
        <v>0.16679566609498581</v>
      </c>
      <c r="C40">
        <v>0.16679566610138863</v>
      </c>
      <c r="D40">
        <f t="shared" si="0"/>
        <v>6.4028227164669715E-12</v>
      </c>
      <c r="E40">
        <f>_xll.XLL.UDF(_xll.KAHAN.B,B40)</f>
        <v>-2.1565860208738741E-11</v>
      </c>
      <c r="M40">
        <v>0.12666666300000001</v>
      </c>
      <c r="N40">
        <f>_xll.KAHAN.B(M40)</f>
        <v>-0.213574627195671</v>
      </c>
    </row>
    <row r="41" spans="2:14" x14ac:dyDescent="0.3">
      <c r="B41">
        <f t="array" ref="B41:C41">_xll.BISECT(_xll.KAHAN.B,B40,C40)</f>
        <v>0.16679566609818722</v>
      </c>
      <c r="C41">
        <v>0.16679566610138863</v>
      </c>
      <c r="D41">
        <f t="shared" si="0"/>
        <v>3.2014113582334858E-12</v>
      </c>
      <c r="E41">
        <f>_xll.XLL.UDF(_xll.KAHAN.B,B41)</f>
        <v>-2.4166224577015782E-12</v>
      </c>
      <c r="M41">
        <v>0.12777777400000001</v>
      </c>
      <c r="N41">
        <f>_xll.KAHAN.B(M41)</f>
        <v>-0.20832152233599788</v>
      </c>
    </row>
    <row r="42" spans="2:14" x14ac:dyDescent="0.3">
      <c r="B42">
        <f t="array" ref="B42:C42">_xll.BISECT(_xll.KAHAN.B,B41,C41)</f>
        <v>0.16679566609818722</v>
      </c>
      <c r="C42">
        <v>0.16679566609978791</v>
      </c>
      <c r="D42">
        <f t="shared" si="0"/>
        <v>1.6006918013289351E-12</v>
      </c>
      <c r="E42">
        <f>_xll.XLL.UDF(_xll.KAHAN.B,B42)</f>
        <v>-2.4166224577015782E-12</v>
      </c>
      <c r="M42">
        <v>0.12888888500000001</v>
      </c>
      <c r="N42">
        <f>_xll.KAHAN.B(M42)</f>
        <v>-0.20303352095862559</v>
      </c>
    </row>
    <row r="43" spans="2:14" x14ac:dyDescent="0.3">
      <c r="B43">
        <f t="array" ref="B43:C43">_xll.BISECT(_xll.KAHAN.B,B42,C42)</f>
        <v>0.16679566609818722</v>
      </c>
      <c r="C43">
        <v>0.16679566609898755</v>
      </c>
      <c r="D43">
        <f t="shared" si="0"/>
        <v>8.0033202287665972E-13</v>
      </c>
      <c r="E43">
        <f>_xll.XLL.UDF(_xll.KAHAN.B,B43)</f>
        <v>-2.4166224577015782E-12</v>
      </c>
      <c r="M43">
        <v>0.12999999600000001</v>
      </c>
      <c r="N43">
        <f>_xll.KAHAN.B(M43)</f>
        <v>-0.19771039592931028</v>
      </c>
    </row>
    <row r="44" spans="2:14" x14ac:dyDescent="0.3">
      <c r="B44">
        <f t="array" ref="B44:C44">_xll.BISECT(_xll.KAHAN.B,B43,C43)</f>
        <v>0.16679566609858737</v>
      </c>
      <c r="C44">
        <v>0.16679566609898755</v>
      </c>
      <c r="D44">
        <f t="shared" si="0"/>
        <v>4.0017988922613767E-13</v>
      </c>
      <c r="E44">
        <f>_xll.XLL.UDF(_xll.KAHAN.B,B44)</f>
        <v>-2.3314683517128287E-14</v>
      </c>
      <c r="M44">
        <v>0.131111107</v>
      </c>
      <c r="N44">
        <f>_xll.KAHAN.B(M44)</f>
        <v>-0.19235191871973278</v>
      </c>
    </row>
    <row r="45" spans="2:14" x14ac:dyDescent="0.3">
      <c r="B45">
        <f t="array" ref="B45:C45">_xll.BISECT(_xll.KAHAN.B,B44,C44)</f>
        <v>0.16679566609858737</v>
      </c>
      <c r="C45">
        <v>0.16679566609878746</v>
      </c>
      <c r="D45">
        <f t="shared" si="0"/>
        <v>2.0008994461306884E-13</v>
      </c>
      <c r="E45">
        <f>_xll.XLL.UDF(_xll.KAHAN.B,B45)</f>
        <v>-2.3314683517128287E-14</v>
      </c>
      <c r="M45">
        <v>0.132222218</v>
      </c>
      <c r="N45">
        <f>_xll.KAHAN.B(M45)</f>
        <v>-0.18695785940010068</v>
      </c>
    </row>
    <row r="46" spans="2:14" x14ac:dyDescent="0.3">
      <c r="B46">
        <f t="array" ref="B46:C46">_xll.BISECT(_xll.KAHAN.B,B45,C45)</f>
        <v>0.16679566609858737</v>
      </c>
      <c r="C46">
        <v>0.1667956660986874</v>
      </c>
      <c r="D46">
        <f t="shared" si="0"/>
        <v>1.000310945187266E-13</v>
      </c>
      <c r="E46">
        <f>_xll.XLL.UDF(_xll.KAHAN.B,B46)</f>
        <v>-2.3314683517128287E-14</v>
      </c>
      <c r="M46">
        <v>0.133333329</v>
      </c>
      <c r="N46">
        <f>_xll.KAHAN.B(M46)</f>
        <v>-0.18152798663172476</v>
      </c>
    </row>
    <row r="47" spans="2:14" x14ac:dyDescent="0.3">
      <c r="B47">
        <f t="array" ref="B47:C47">_xll.BISECT(_xll.KAHAN.B,B46,C46)</f>
        <v>0.16679566609858737</v>
      </c>
      <c r="C47">
        <v>0.16679566609863739</v>
      </c>
      <c r="D47">
        <f t="shared" si="0"/>
        <v>5.0015547259363302E-14</v>
      </c>
      <c r="E47">
        <f>_xll.XLL.UDF(_xll.KAHAN.B,B47)</f>
        <v>-2.3314683517128287E-14</v>
      </c>
      <c r="M47">
        <v>0.13444444</v>
      </c>
      <c r="N47">
        <f>_xll.KAHAN.B(M47)</f>
        <v>-0.176062067659572</v>
      </c>
    </row>
    <row r="48" spans="2:14" x14ac:dyDescent="0.3">
      <c r="B48">
        <f t="array" ref="B48:C48">_xll.BISECT(_xll.KAHAN.B,B47,C47)</f>
        <v>0.16679566609858737</v>
      </c>
      <c r="C48">
        <v>0.16679566609861238</v>
      </c>
      <c r="D48">
        <f t="shared" si="0"/>
        <v>2.5007773629681651E-14</v>
      </c>
      <c r="E48">
        <f>_xll.XLL.UDF(_xll.KAHAN.B,B48)</f>
        <v>-2.3314683517128287E-14</v>
      </c>
      <c r="M48">
        <v>0.135555551</v>
      </c>
      <c r="N48">
        <f>_xll.KAHAN.B(M48)</f>
        <v>-0.17055986830479264</v>
      </c>
    </row>
    <row r="49" spans="2:14" x14ac:dyDescent="0.3">
      <c r="B49">
        <f t="array" ref="B49:C49">_xll.BISECT(_xll.KAHAN.B,B48,C48)</f>
        <v>0.16679566609858737</v>
      </c>
      <c r="C49">
        <v>0.16679566609859986</v>
      </c>
      <c r="D49">
        <f t="shared" si="0"/>
        <v>1.2490009027033011E-14</v>
      </c>
      <c r="E49">
        <f>_xll.XLL.UDF(_xll.KAHAN.B,B49)</f>
        <v>-2.3314683517128287E-14</v>
      </c>
      <c r="M49">
        <v>0.13666666199999999</v>
      </c>
      <c r="N49">
        <f>_xll.KAHAN.B(M49)</f>
        <v>-0.16502115295722364</v>
      </c>
    </row>
    <row r="50" spans="2:14" x14ac:dyDescent="0.3">
      <c r="B50">
        <f t="array" ref="B50:C50">_xll.BISECT(_xll.KAHAN.B,B49,C49)</f>
        <v>0.16679566609858737</v>
      </c>
      <c r="C50">
        <v>0.16679566609859361</v>
      </c>
      <c r="D50">
        <f t="shared" si="0"/>
        <v>6.2450045135165055E-15</v>
      </c>
      <c r="E50">
        <f>_xll.XLL.UDF(_xll.KAHAN.B,B50)</f>
        <v>-2.3314683517128287E-14</v>
      </c>
      <c r="M50">
        <v>0.13777777299999999</v>
      </c>
      <c r="N50">
        <f>_xll.KAHAN.B(M50)</f>
        <v>-0.15944568456786734</v>
      </c>
    </row>
    <row r="51" spans="2:14" x14ac:dyDescent="0.3">
      <c r="B51">
        <f t="array" ref="B51:C51">_xll.BISECT(_xll.KAHAN.B,B50,C50)</f>
        <v>0.16679566609859048</v>
      </c>
      <c r="C51">
        <v>0.16679566609859361</v>
      </c>
      <c r="D51">
        <f t="shared" si="0"/>
        <v>3.1363800445660672E-15</v>
      </c>
      <c r="E51">
        <f>_xll.XLL.UDF(_xll.KAHAN.B,B51)</f>
        <v>-4.7739590058881731E-15</v>
      </c>
      <c r="M51">
        <v>0.13888888399999999</v>
      </c>
      <c r="N51">
        <f>_xll.KAHAN.B(M51)</f>
        <v>-0.15383322464134597</v>
      </c>
    </row>
    <row r="52" spans="2:14" x14ac:dyDescent="0.3">
      <c r="B52">
        <f t="array" ref="B52:C52">_xll.BISECT(_xll.KAHAN.B,B51,C51)</f>
        <v>0.16679566609859048</v>
      </c>
      <c r="C52">
        <v>0.16679566609859203</v>
      </c>
      <c r="D52">
        <f t="shared" si="0"/>
        <v>1.5543122344752192E-15</v>
      </c>
      <c r="E52">
        <f>_xll.XLL.UDF(_xll.KAHAN.B,B52)</f>
        <v>-4.7739590058881731E-15</v>
      </c>
      <c r="M52">
        <v>0.13999999499999999</v>
      </c>
      <c r="N52">
        <f>_xll.KAHAN.B(M52)</f>
        <v>-0.14818353322833189</v>
      </c>
    </row>
    <row r="53" spans="2:14" x14ac:dyDescent="0.3">
      <c r="B53">
        <f t="array" ref="B53:C53">_xll.BISECT(_xll.KAHAN.B,B52,C52)</f>
        <v>0.16679566609859048</v>
      </c>
      <c r="C53">
        <v>0.16679566609859126</v>
      </c>
      <c r="D53">
        <f t="shared" si="0"/>
        <v>7.7715611723760958E-16</v>
      </c>
      <c r="E53">
        <f>_xll.XLL.UDF(_xll.KAHAN.B,B53)</f>
        <v>-4.7739590058881731E-15</v>
      </c>
      <c r="M53">
        <v>0.14111110599999999</v>
      </c>
      <c r="N53">
        <f>_xll.KAHAN.B(M53)</f>
        <v>-0.14249636891795403</v>
      </c>
    </row>
    <row r="54" spans="2:14" x14ac:dyDescent="0.3">
      <c r="B54">
        <f t="array" ref="B54:C54">_xll.BISECT(_xll.KAHAN.B,B53,C53)</f>
        <v>0.16679566609859126</v>
      </c>
      <c r="C54">
        <v>0.16679566609859126</v>
      </c>
      <c r="D54">
        <f t="shared" si="0"/>
        <v>0</v>
      </c>
      <c r="E54">
        <f>_xll.XLL.UDF(_xll.KAHAN.B,B54)</f>
        <v>0</v>
      </c>
      <c r="M54">
        <v>0.14222221700000001</v>
      </c>
      <c r="N54">
        <f>_xll.KAHAN.B(M54)</f>
        <v>-0.13677148883017987</v>
      </c>
    </row>
    <row r="55" spans="2:14" x14ac:dyDescent="0.3">
      <c r="M55">
        <v>0.14333332800000001</v>
      </c>
      <c r="N55">
        <f>_xll.KAHAN.B(M55)</f>
        <v>-0.13100864860817452</v>
      </c>
    </row>
    <row r="56" spans="2:14" x14ac:dyDescent="0.3">
      <c r="M56">
        <v>0.14444443900000001</v>
      </c>
      <c r="N56">
        <f>_xll.KAHAN.B(M56)</f>
        <v>-0.12520760241063622</v>
      </c>
    </row>
    <row r="57" spans="2:14" x14ac:dyDescent="0.3">
      <c r="M57">
        <v>0.14555555000000001</v>
      </c>
      <c r="N57">
        <f>_xll.KAHAN.B(M57)</f>
        <v>-0.11936810290410582</v>
      </c>
    </row>
    <row r="58" spans="2:14" x14ac:dyDescent="0.3">
      <c r="M58">
        <v>0.146666661</v>
      </c>
      <c r="N58">
        <f>_xll.KAHAN.B(M58)</f>
        <v>-0.11348990125525749</v>
      </c>
    </row>
    <row r="59" spans="2:14" x14ac:dyDescent="0.3">
      <c r="M59">
        <v>0.147777772</v>
      </c>
      <c r="N59">
        <f>_xll.KAHAN.B(M59)</f>
        <v>-0.10757274712316145</v>
      </c>
    </row>
    <row r="60" spans="2:14" x14ac:dyDescent="0.3">
      <c r="M60">
        <v>0.148888883</v>
      </c>
      <c r="N60">
        <f>_xll.KAHAN.B(M60)</f>
        <v>-0.10161638865152778</v>
      </c>
    </row>
    <row r="61" spans="2:14" x14ac:dyDescent="0.3">
      <c r="M61">
        <v>0.149999994</v>
      </c>
      <c r="N61">
        <f>_xll.KAHAN.B(M61)</f>
        <v>-9.5620572460923703E-2</v>
      </c>
    </row>
    <row r="62" spans="2:14" x14ac:dyDescent="0.3">
      <c r="M62">
        <v>0.151111105</v>
      </c>
      <c r="N62">
        <f>_xll.KAHAN.B(M62)</f>
        <v>-8.9585043640970974E-2</v>
      </c>
    </row>
    <row r="63" spans="2:14" x14ac:dyDescent="0.3">
      <c r="M63">
        <v>0.15222221599999999</v>
      </c>
      <c r="N63">
        <f>_xll.KAHAN.B(M63)</f>
        <v>-8.3509545742518898E-2</v>
      </c>
    </row>
    <row r="64" spans="2:14" x14ac:dyDescent="0.3">
      <c r="M64">
        <v>0.15333332699999999</v>
      </c>
      <c r="N64">
        <f>_xll.KAHAN.B(M64)</f>
        <v>-7.7393820769796284E-2</v>
      </c>
    </row>
    <row r="65" spans="13:14" x14ac:dyDescent="0.3">
      <c r="M65">
        <v>0.15444443799999999</v>
      </c>
      <c r="N65">
        <f>_xll.KAHAN.B(M65)</f>
        <v>-7.1237609172539185E-2</v>
      </c>
    </row>
    <row r="66" spans="13:14" x14ac:dyDescent="0.3">
      <c r="M66">
        <v>0.15555554899999999</v>
      </c>
      <c r="N66">
        <f>_xll.KAHAN.B(M66)</f>
        <v>-6.5040649838099651E-2</v>
      </c>
    </row>
    <row r="67" spans="13:14" x14ac:dyDescent="0.3">
      <c r="M67">
        <v>0.15666666000000001</v>
      </c>
      <c r="N67">
        <f>_xll.KAHAN.B(M67)</f>
        <v>-5.8802680083528736E-2</v>
      </c>
    </row>
    <row r="68" spans="13:14" x14ac:dyDescent="0.3">
      <c r="M68">
        <v>0.15777777100000001</v>
      </c>
      <c r="N68">
        <f>_xll.KAHAN.B(M68)</f>
        <v>-5.2523435647641503E-2</v>
      </c>
    </row>
    <row r="69" spans="13:14" x14ac:dyDescent="0.3">
      <c r="M69">
        <v>0.15888888200000001</v>
      </c>
      <c r="N69">
        <f>_xll.KAHAN.B(M69)</f>
        <v>-4.6202650683058177E-2</v>
      </c>
    </row>
    <row r="70" spans="13:14" x14ac:dyDescent="0.3">
      <c r="M70">
        <v>0.15999999300000001</v>
      </c>
      <c r="N70">
        <f>_xll.KAHAN.B(M70)</f>
        <v>-3.9840057748223856E-2</v>
      </c>
    </row>
    <row r="71" spans="13:14" x14ac:dyDescent="0.3">
      <c r="M71">
        <v>0.161111104</v>
      </c>
      <c r="N71">
        <f>_xll.KAHAN.B(M71)</f>
        <v>-3.3435387799409355E-2</v>
      </c>
    </row>
    <row r="72" spans="13:14" x14ac:dyDescent="0.3">
      <c r="M72">
        <v>0.162222215</v>
      </c>
      <c r="N72">
        <f>_xll.KAHAN.B(M72)</f>
        <v>-2.6988370182688515E-2</v>
      </c>
    </row>
    <row r="73" spans="13:14" x14ac:dyDescent="0.3">
      <c r="M73">
        <v>0.163333326</v>
      </c>
      <c r="N73">
        <f>_xll.KAHAN.B(M73)</f>
        <v>-2.0498732625895744E-2</v>
      </c>
    </row>
    <row r="74" spans="13:14" x14ac:dyDescent="0.3">
      <c r="M74">
        <v>0.164444437</v>
      </c>
      <c r="N74">
        <f>_xll.KAHAN.B(M74)</f>
        <v>-1.3966201230564024E-2</v>
      </c>
    </row>
    <row r="75" spans="13:14" x14ac:dyDescent="0.3">
      <c r="M75">
        <v>0.165555548</v>
      </c>
      <c r="N75">
        <f>_xll.KAHAN.B(M75)</f>
        <v>-7.3905004638408212E-3</v>
      </c>
    </row>
    <row r="76" spans="13:14" x14ac:dyDescent="0.3">
      <c r="M76">
        <v>0.16666665899999999</v>
      </c>
      <c r="N76">
        <f>_xll.KAHAN.B(M76)</f>
        <v>-7.7135315038512342E-4</v>
      </c>
    </row>
    <row r="77" spans="13:14" x14ac:dyDescent="0.3">
      <c r="M77">
        <v>0.16777776999999999</v>
      </c>
      <c r="N77">
        <f>_xll.KAHAN.B(M77)</f>
        <v>5.8915195357558403E-3</v>
      </c>
    </row>
    <row r="78" spans="13:14" x14ac:dyDescent="0.3">
      <c r="M78">
        <v>0.16888888099999999</v>
      </c>
      <c r="N78">
        <f>_xll.KAHAN.B(M78)</f>
        <v>1.2598398079289197E-2</v>
      </c>
    </row>
    <row r="79" spans="13:14" x14ac:dyDescent="0.3">
      <c r="M79">
        <v>0.16999999199999999</v>
      </c>
      <c r="N79">
        <f>_xll.KAHAN.B(M79)</f>
        <v>1.9349564631839788E-2</v>
      </c>
    </row>
    <row r="80" spans="13:14" x14ac:dyDescent="0.3">
      <c r="M80">
        <v>0.17111110299999999</v>
      </c>
      <c r="N80">
        <f>_xll.KAHAN.B(M80)</f>
        <v>2.6145303020129074E-2</v>
      </c>
    </row>
    <row r="81" spans="13:14" x14ac:dyDescent="0.3">
      <c r="M81">
        <v>0.17222221400000001</v>
      </c>
      <c r="N81">
        <f>_xll.KAHAN.B(M81)</f>
        <v>3.2985898754179788E-2</v>
      </c>
    </row>
    <row r="82" spans="13:14" x14ac:dyDescent="0.3">
      <c r="M82">
        <v>0.17333332500000001</v>
      </c>
      <c r="N82">
        <f>_xll.KAHAN.B(M82)</f>
        <v>3.9871639035530926E-2</v>
      </c>
    </row>
    <row r="83" spans="13:14" x14ac:dyDescent="0.3">
      <c r="M83">
        <v>0.17444443600000001</v>
      </c>
      <c r="N83">
        <f>_xll.KAHAN.B(M83)</f>
        <v>4.6802812765477153E-2</v>
      </c>
    </row>
    <row r="84" spans="13:14" x14ac:dyDescent="0.3">
      <c r="M84">
        <v>0.17555554700000001</v>
      </c>
      <c r="N84">
        <f>_xll.KAHAN.B(M84)</f>
        <v>5.3779710553325977E-2</v>
      </c>
    </row>
    <row r="85" spans="13:14" x14ac:dyDescent="0.3">
      <c r="M85">
        <v>0.176666658</v>
      </c>
      <c r="N85">
        <f>_xll.KAHAN.B(M85)</f>
        <v>6.0802624724668464E-2</v>
      </c>
    </row>
    <row r="86" spans="13:14" x14ac:dyDescent="0.3">
      <c r="M86">
        <v>0.177777769</v>
      </c>
      <c r="N86">
        <f>_xll.KAHAN.B(M86)</f>
        <v>6.7871849329674161E-2</v>
      </c>
    </row>
    <row r="87" spans="13:14" x14ac:dyDescent="0.3">
      <c r="M87">
        <v>0.17888888</v>
      </c>
      <c r="N87">
        <f>_xll.KAHAN.B(M87)</f>
        <v>7.4987680151396452E-2</v>
      </c>
    </row>
    <row r="88" spans="13:14" x14ac:dyDescent="0.3">
      <c r="M88">
        <v>0.179999991</v>
      </c>
      <c r="N88">
        <f>_xll.KAHAN.B(M88)</f>
        <v>8.2150414714102116E-2</v>
      </c>
    </row>
    <row r="89" spans="13:14" x14ac:dyDescent="0.3">
      <c r="M89">
        <v>0.181111102</v>
      </c>
      <c r="N89">
        <f>_xll.KAHAN.B(M89)</f>
        <v>8.9360352291611322E-2</v>
      </c>
    </row>
    <row r="90" spans="13:14" x14ac:dyDescent="0.3">
      <c r="M90">
        <v>0.18222221299999999</v>
      </c>
      <c r="N90">
        <f>_xll.KAHAN.B(M90)</f>
        <v>9.6617793915658945E-2</v>
      </c>
    </row>
    <row r="91" spans="13:14" x14ac:dyDescent="0.3">
      <c r="M91">
        <v>0.18333332399999999</v>
      </c>
      <c r="N91">
        <f>_xll.KAHAN.B(M91)</f>
        <v>0.10392304238426919</v>
      </c>
    </row>
    <row r="92" spans="13:14" x14ac:dyDescent="0.3">
      <c r="M92">
        <v>0.18444443499999999</v>
      </c>
      <c r="N92">
        <f>_xll.KAHAN.B(M92)</f>
        <v>0.11127640227014934</v>
      </c>
    </row>
    <row r="93" spans="13:14" x14ac:dyDescent="0.3">
      <c r="M93">
        <v>0.18555554599999999</v>
      </c>
      <c r="N93">
        <f>_xll.KAHAN.B(M93)</f>
        <v>0.11867817992909391</v>
      </c>
    </row>
    <row r="94" spans="13:14" x14ac:dyDescent="0.3">
      <c r="M94">
        <v>0.18666665700000001</v>
      </c>
      <c r="N94">
        <f>_xll.KAHAN.B(M94)</f>
        <v>0.12612868350841122</v>
      </c>
    </row>
    <row r="95" spans="13:14" x14ac:dyDescent="0.3">
      <c r="M95">
        <v>0.18777776800000001</v>
      </c>
      <c r="N95">
        <f>_xll.KAHAN.B(M95)</f>
        <v>0.13362822295535803</v>
      </c>
    </row>
    <row r="96" spans="13:14" x14ac:dyDescent="0.3">
      <c r="M96">
        <v>0.18888887900000001</v>
      </c>
      <c r="N96">
        <f>_xll.KAHAN.B(M96)</f>
        <v>0.14117711002559474</v>
      </c>
    </row>
    <row r="97" spans="13:14" x14ac:dyDescent="0.3">
      <c r="M97">
        <v>0.18999999000000001</v>
      </c>
      <c r="N97">
        <f>_xll.KAHAN.B(M97)</f>
        <v>0.1487756582916524</v>
      </c>
    </row>
    <row r="98" spans="13:14" x14ac:dyDescent="0.3">
      <c r="M98">
        <v>0.19111110100000001</v>
      </c>
      <c r="N98">
        <f>_xll.KAHAN.B(M98)</f>
        <v>0.15642418315141193</v>
      </c>
    </row>
    <row r="99" spans="13:14" x14ac:dyDescent="0.3">
      <c r="M99">
        <v>0.192222212</v>
      </c>
      <c r="N99">
        <f>_xll.KAHAN.B(M99)</f>
        <v>0.16412300183660089</v>
      </c>
    </row>
    <row r="100" spans="13:14" x14ac:dyDescent="0.3">
      <c r="M100">
        <v>0.193333323</v>
      </c>
      <c r="N100">
        <f>_xll.KAHAN.B(M100)</f>
        <v>0.17187243342130243</v>
      </c>
    </row>
    <row r="101" spans="13:14" x14ac:dyDescent="0.3">
      <c r="M101">
        <v>0.194444434</v>
      </c>
      <c r="N101">
        <f>_xll.KAHAN.B(M101)</f>
        <v>0.17967279883047582</v>
      </c>
    </row>
    <row r="102" spans="13:14" x14ac:dyDescent="0.3">
      <c r="M102">
        <v>0.195555545</v>
      </c>
      <c r="N102">
        <f>_xll.KAHAN.B(M102)</f>
        <v>0.18752442084849141</v>
      </c>
    </row>
    <row r="103" spans="13:14" x14ac:dyDescent="0.3">
      <c r="M103">
        <v>0.196666656</v>
      </c>
      <c r="N103">
        <f>_xll.KAHAN.B(M103)</f>
        <v>0.195427624127676</v>
      </c>
    </row>
    <row r="104" spans="13:14" x14ac:dyDescent="0.3">
      <c r="M104">
        <v>0.19777776699999999</v>
      </c>
      <c r="N104">
        <f>_xll.KAHAN.B(M104)</f>
        <v>0.20338273519687511</v>
      </c>
    </row>
    <row r="105" spans="13:14" x14ac:dyDescent="0.3">
      <c r="M105">
        <v>0.19888887799999999</v>
      </c>
      <c r="N105">
        <f>_xll.KAHAN.B(M105)</f>
        <v>0.21139008247001989</v>
      </c>
    </row>
    <row r="106" spans="13:14" x14ac:dyDescent="0.3">
      <c r="M106">
        <v>0.19999998899999999</v>
      </c>
      <c r="N106">
        <f>_xll.KAHAN.B(M106)</f>
        <v>0.21944999625471051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E63B-26FC-4BE4-9048-42EB1F7BD012}">
  <dimension ref="A2:O105"/>
  <sheetViews>
    <sheetView workbookViewId="0">
      <selection activeCell="R5" sqref="R5"/>
    </sheetView>
  </sheetViews>
  <sheetFormatPr defaultRowHeight="14.4" x14ac:dyDescent="0.3"/>
  <cols>
    <col min="2" max="2" width="10.6640625" bestFit="1" customWidth="1"/>
  </cols>
  <sheetData>
    <row r="2" spans="1:15" x14ac:dyDescent="0.3">
      <c r="A2" t="s">
        <v>5</v>
      </c>
      <c r="B2">
        <f t="array" ref="B2">_xll.KAHAN.C</f>
        <v>-443350968</v>
      </c>
    </row>
    <row r="3" spans="1:15" x14ac:dyDescent="0.3">
      <c r="A3" t="s">
        <v>1</v>
      </c>
      <c r="B3">
        <v>0.09</v>
      </c>
      <c r="C3">
        <f t="array" ref="C3">_xll.XLL.UDF(_xll.KAHAN.C,B3)</f>
        <v>-0.61630764680553995</v>
      </c>
    </row>
    <row r="4" spans="1:15" x14ac:dyDescent="0.3">
      <c r="B4">
        <v>0.2</v>
      </c>
      <c r="C4">
        <f t="array" ref="C4">_xll.XLL.UDF(_xll.KAHAN.C,B4)</f>
        <v>0.18098733378081808</v>
      </c>
    </row>
    <row r="5" spans="1:15" x14ac:dyDescent="0.3">
      <c r="B5" s="2" t="s">
        <v>3</v>
      </c>
      <c r="C5" s="2" t="s">
        <v>2</v>
      </c>
      <c r="D5" s="3" t="s">
        <v>4</v>
      </c>
      <c r="E5" s="3" t="s">
        <v>7</v>
      </c>
      <c r="H5" s="3" t="s">
        <v>3</v>
      </c>
      <c r="I5" s="3" t="s">
        <v>2</v>
      </c>
      <c r="J5" s="3" t="s">
        <v>4</v>
      </c>
      <c r="K5" s="3" t="s">
        <v>7</v>
      </c>
      <c r="N5" s="3" t="s">
        <v>15</v>
      </c>
      <c r="O5" s="3" t="s">
        <v>16</v>
      </c>
    </row>
    <row r="6" spans="1:15" x14ac:dyDescent="0.3">
      <c r="A6" t="s">
        <v>10</v>
      </c>
      <c r="B6">
        <f t="array" ref="B6:C6">_xll.BISECT(_xll.KAHAN.C,B3,B4)</f>
        <v>0.14500000000000002</v>
      </c>
      <c r="C6">
        <v>0.2</v>
      </c>
      <c r="D6">
        <f>C6-B6</f>
        <v>5.4999999999999993E-2</v>
      </c>
      <c r="E6">
        <f>_xll.XLL.UDF(_xll.KAHAN.C,B6)</f>
        <v>-0.13977030062883872</v>
      </c>
      <c r="G6" t="s">
        <v>12</v>
      </c>
      <c r="H6">
        <f t="array" ref="H6:I6">_xll.FAlSE_POSITION(_xll.KAHAN.C,B3,B4)</f>
        <v>0.09</v>
      </c>
      <c r="I6">
        <v>0.17502981054609362</v>
      </c>
      <c r="J6">
        <f>I6-H6</f>
        <v>8.5029810546093626E-2</v>
      </c>
      <c r="K6">
        <f>_xll.XLL.UDF(_xll.KAHAN.C,H6)</f>
        <v>-0.61630764680553995</v>
      </c>
      <c r="N6">
        <v>0.09</v>
      </c>
      <c r="O6">
        <f>_xll.KAHAN.C(N6)</f>
        <v>-0.61630764680553995</v>
      </c>
    </row>
    <row r="7" spans="1:15" x14ac:dyDescent="0.3">
      <c r="B7">
        <f t="array" ref="B7:C7">_xll.BISECT(_xll.KAHAN.C,B6,C6)</f>
        <v>0.14500000000000002</v>
      </c>
      <c r="C7">
        <v>0.17250000000000001</v>
      </c>
      <c r="D7">
        <f t="shared" ref="D7:D53" si="0">C7-B7</f>
        <v>2.7499999999999997E-2</v>
      </c>
      <c r="E7">
        <f>_xll.XLL.UDF(_xll.KAHAN.C,B7)</f>
        <v>-0.13977030062883872</v>
      </c>
      <c r="H7">
        <f t="array" ref="H7:I7">_xll.FAlSE_POSITION(_xll.KAHAN.C,H6,I6)</f>
        <v>0.09</v>
      </c>
      <c r="I7">
        <v>0.16887803848127508</v>
      </c>
      <c r="J7">
        <f>I7-H7</f>
        <v>7.8878038481275087E-2</v>
      </c>
      <c r="K7">
        <f>_xll.XLL.UDF(_xll.KAHAN.C,H7)</f>
        <v>-0.61630764680553995</v>
      </c>
      <c r="N7">
        <v>9.1111111111111101E-2</v>
      </c>
      <c r="O7">
        <f>_xll.KAHAN.C(N7)</f>
        <v>-0.60404211056187995</v>
      </c>
    </row>
    <row r="8" spans="1:15" x14ac:dyDescent="0.3">
      <c r="B8">
        <f t="array" ref="B8:C8">_xll.BISECT(_xll.KAHAN.C,B7,C7)</f>
        <v>0.15875</v>
      </c>
      <c r="C8">
        <v>0.17250000000000001</v>
      </c>
      <c r="D8">
        <f t="shared" si="0"/>
        <v>1.3750000000000012E-2</v>
      </c>
      <c r="E8">
        <f>_xll.XLL.UDF(_xll.KAHAN.C,B8)</f>
        <v>-4.9332185726643427E-2</v>
      </c>
      <c r="H8">
        <f t="array" ref="H8:I8">_xll.FAlSE_POSITION(_xll.KAHAN.C,H7,I7)</f>
        <v>0.09</v>
      </c>
      <c r="I8">
        <v>0.1673250415976886</v>
      </c>
      <c r="J8">
        <f t="shared" ref="J8:J32" si="1">I8-H8</f>
        <v>7.7325041597688604E-2</v>
      </c>
      <c r="K8">
        <f>_xll.XLL.UDF(_xll.KAHAN.C,H8)</f>
        <v>-0.61630764680553995</v>
      </c>
      <c r="N8">
        <v>9.2222222222222205E-2</v>
      </c>
      <c r="O8">
        <f>_xll.KAHAN.C(N8)</f>
        <v>-0.59192541889600325</v>
      </c>
    </row>
    <row r="9" spans="1:15" x14ac:dyDescent="0.3">
      <c r="B9">
        <f t="array" ref="B9:C9">_xll.BISECT(_xll.KAHAN.C,B8,C8)</f>
        <v>0.16562500000000002</v>
      </c>
      <c r="C9">
        <v>0.17250000000000001</v>
      </c>
      <c r="D9">
        <f t="shared" si="0"/>
        <v>6.8749999999999922E-3</v>
      </c>
      <c r="E9">
        <f>_xll.XLL.UDF(_xll.KAHAN.C,B9)</f>
        <v>-7.0271274349637119E-3</v>
      </c>
      <c r="H9">
        <f t="array" ref="H9:I9">_xll.FAlSE_POSITION(_xll.KAHAN.C,H8,I8)</f>
        <v>0.09</v>
      </c>
      <c r="I9">
        <v>0.16693042354652177</v>
      </c>
      <c r="J9">
        <f t="shared" si="1"/>
        <v>7.693042354652177E-2</v>
      </c>
      <c r="K9">
        <f>_xll.XLL.UDF(_xll.KAHAN.C,H9)</f>
        <v>-0.61630764680553995</v>
      </c>
      <c r="N9">
        <v>9.3333333333333296E-2</v>
      </c>
      <c r="O9">
        <f>_xll.KAHAN.C(N9)</f>
        <v>-0.57995401060757279</v>
      </c>
    </row>
    <row r="10" spans="1:15" x14ac:dyDescent="0.3">
      <c r="B10">
        <f t="array" ref="B10:C10">_xll.BISECT(_xll.KAHAN.C,B9,C9)</f>
        <v>0.16562500000000002</v>
      </c>
      <c r="C10">
        <v>0.1690625</v>
      </c>
      <c r="D10">
        <f t="shared" si="0"/>
        <v>3.4374999999999822E-3</v>
      </c>
      <c r="E10">
        <f>_xll.XLL.UDF(_xll.KAHAN.C,B10)</f>
        <v>-7.0271274349637119E-3</v>
      </c>
      <c r="H10">
        <f t="array" ref="H10:I10">_xll.FAlSE_POSITION(_xll.KAHAN.C,H9,I9)</f>
        <v>0.09</v>
      </c>
      <c r="I10">
        <v>0.16682998163160245</v>
      </c>
      <c r="J10">
        <f t="shared" si="1"/>
        <v>7.6829981631602456E-2</v>
      </c>
      <c r="K10">
        <f>_xll.XLL.UDF(_xll.KAHAN.C,H10)</f>
        <v>-0.61630764680553995</v>
      </c>
      <c r="N10">
        <v>9.44444444444444E-2</v>
      </c>
      <c r="O10">
        <f>_xll.KAHAN.C(N10)</f>
        <v>-0.56812445098424147</v>
      </c>
    </row>
    <row r="11" spans="1:15" x14ac:dyDescent="0.3">
      <c r="B11">
        <f t="array" ref="B11:C11">_xll.BISECT(_xll.KAHAN.C,B10,C10)</f>
        <v>0.16562500000000002</v>
      </c>
      <c r="C11">
        <v>0.16734375000000001</v>
      </c>
      <c r="D11">
        <f t="shared" si="0"/>
        <v>1.7187499999999911E-3</v>
      </c>
      <c r="E11">
        <f>_xll.XLL.UDF(_xll.KAHAN.C,B11)</f>
        <v>-7.0271274349637119E-3</v>
      </c>
      <c r="H11">
        <f t="array" ref="H11:I11">_xll.FAlSE_POSITION(_xll.KAHAN.C,H10,I10)</f>
        <v>0.09</v>
      </c>
      <c r="I11">
        <v>0.16680440519847028</v>
      </c>
      <c r="J11">
        <f t="shared" si="1"/>
        <v>7.6804405198470288E-2</v>
      </c>
      <c r="K11">
        <f>_xll.XLL.UDF(_xll.KAHAN.C,H11)</f>
        <v>-0.61630764680553995</v>
      </c>
      <c r="N11">
        <v>9.5555555555555505E-2</v>
      </c>
      <c r="O11">
        <f>_xll.KAHAN.C(N11)</f>
        <v>-0.55643342588374312</v>
      </c>
    </row>
    <row r="12" spans="1:15" x14ac:dyDescent="0.3">
      <c r="B12">
        <f t="array" ref="B12:C12">_xll.BISECT(_xll.KAHAN.C,B11,C11)</f>
        <v>0.16648437500000002</v>
      </c>
      <c r="C12">
        <v>0.16734375000000001</v>
      </c>
      <c r="D12">
        <f t="shared" si="0"/>
        <v>8.5937499999999556E-4</v>
      </c>
      <c r="E12">
        <f>_xll.XLL.UDF(_xll.KAHAN.C,B12)</f>
        <v>-1.8637203493529866E-3</v>
      </c>
      <c r="H12">
        <f t="array" ref="H12:I12">_xll.FAlSE_POSITION(_xll.KAHAN.C,H11,I11)</f>
        <v>0.09</v>
      </c>
      <c r="I12">
        <v>0.16679789172533802</v>
      </c>
      <c r="J12">
        <f t="shared" si="1"/>
        <v>7.6797891725338019E-2</v>
      </c>
      <c r="K12">
        <f>_xll.XLL.UDF(_xll.KAHAN.C,H12)</f>
        <v>-0.61630764680553995</v>
      </c>
      <c r="N12">
        <v>9.6666666666666595E-2</v>
      </c>
      <c r="O12">
        <f>_xll.KAHAN.C(N12)</f>
        <v>-0.54487773615808455</v>
      </c>
    </row>
    <row r="13" spans="1:15" x14ac:dyDescent="0.3">
      <c r="B13">
        <f t="array" ref="B13:C13">_xll.BISECT(_xll.KAHAN.C,B12,C12)</f>
        <v>0.16648437500000002</v>
      </c>
      <c r="C13">
        <v>0.16691406250000002</v>
      </c>
      <c r="D13">
        <f t="shared" si="0"/>
        <v>4.2968749999999778E-4</v>
      </c>
      <c r="E13">
        <f>_xll.XLL.UDF(_xll.KAHAN.C,B13)</f>
        <v>-1.8637203493529866E-3</v>
      </c>
      <c r="H13">
        <f t="array" ref="H13:I13">_xll.FAlSE_POSITION(_xll.KAHAN.C,H12,I12)</f>
        <v>0.09</v>
      </c>
      <c r="I13">
        <v>0.16679623291240386</v>
      </c>
      <c r="J13">
        <f t="shared" si="1"/>
        <v>7.6796232912403867E-2</v>
      </c>
      <c r="K13">
        <f>_xll.XLL.UDF(_xll.KAHAN.C,H13)</f>
        <v>-0.61630764680553995</v>
      </c>
      <c r="N13">
        <v>9.77777777777777E-2</v>
      </c>
      <c r="O13">
        <f>_xll.KAHAN.C(N13)</f>
        <v>-0.53345429239637698</v>
      </c>
    </row>
    <row r="14" spans="1:15" x14ac:dyDescent="0.3">
      <c r="B14">
        <f t="array" ref="B14:C14">_xll.BISECT(_xll.KAHAN.C,B13,C13)</f>
        <v>0.16669921875000002</v>
      </c>
      <c r="C14">
        <v>0.16691406250000002</v>
      </c>
      <c r="D14">
        <f t="shared" si="0"/>
        <v>2.1484374999999889E-4</v>
      </c>
      <c r="E14">
        <f>_xll.XLL.UDF(_xll.KAHAN.C,B14)</f>
        <v>-5.7706189945448271E-4</v>
      </c>
      <c r="H14">
        <f t="array" ref="H14:I14">_xll.FAlSE_POSITION(_xll.KAHAN.C,H13,I13)</f>
        <v>0.09</v>
      </c>
      <c r="I14">
        <v>0.16679581045269865</v>
      </c>
      <c r="J14">
        <f t="shared" si="1"/>
        <v>7.6795810452698648E-2</v>
      </c>
      <c r="K14">
        <f>_xll.XLL.UDF(_xll.KAHAN.C,H14)</f>
        <v>-0.61630764680553995</v>
      </c>
      <c r="N14">
        <v>9.8888888888888804E-2</v>
      </c>
      <c r="O14">
        <f>_xll.KAHAN.C(N14)</f>
        <v>-0.5221601099647003</v>
      </c>
    </row>
    <row r="15" spans="1:15" x14ac:dyDescent="0.3">
      <c r="B15">
        <f t="array" ref="B15:C15">_xll.BISECT(_xll.KAHAN.C,B14,C14)</f>
        <v>0.16669921875000002</v>
      </c>
      <c r="C15">
        <v>0.166806640625</v>
      </c>
      <c r="D15">
        <f t="shared" si="0"/>
        <v>1.0742187499998557E-4</v>
      </c>
      <c r="E15">
        <f>_xll.XLL.UDF(_xll.KAHAN.C,B15)</f>
        <v>-5.7706189945448271E-4</v>
      </c>
      <c r="H15">
        <f t="array" ref="H15:I15">_xll.FAlSE_POSITION(_xll.KAHAN.C,H14,I14)</f>
        <v>0.09</v>
      </c>
      <c r="I15">
        <v>0.16679570286219075</v>
      </c>
      <c r="J15">
        <f t="shared" si="1"/>
        <v>7.6795702862190757E-2</v>
      </c>
      <c r="K15">
        <f>_xll.XLL.UDF(_xll.KAHAN.C,H15)</f>
        <v>-0.61630764680553995</v>
      </c>
      <c r="N15">
        <v>9.9999999999999895E-2</v>
      </c>
      <c r="O15">
        <f>_xll.KAHAN.C(N15)</f>
        <v>-0.51099230432309062</v>
      </c>
    </row>
    <row r="16" spans="1:15" x14ac:dyDescent="0.3">
      <c r="B16">
        <f t="array" ref="B16:C16">_xll.BISECT(_xll.KAHAN.C,B15,C15)</f>
        <v>0.1667529296875</v>
      </c>
      <c r="C16">
        <v>0.166806640625</v>
      </c>
      <c r="D16">
        <f t="shared" si="0"/>
        <v>5.3710937500006661E-5</v>
      </c>
      <c r="E16">
        <f>_xll.XLL.UDF(_xll.KAHAN.C,B16)</f>
        <v>-2.5565819503805019E-4</v>
      </c>
      <c r="H16">
        <f t="array" ref="H16:I16">_xll.FAlSE_POSITION(_xll.KAHAN.C,H15,I15)</f>
        <v>0.09</v>
      </c>
      <c r="I16">
        <v>0.16679567546141713</v>
      </c>
      <c r="J16">
        <f t="shared" si="1"/>
        <v>7.6795675461417134E-2</v>
      </c>
      <c r="K16">
        <f>_xll.XLL.UDF(_xll.KAHAN.C,H16)</f>
        <v>-0.61630764680553995</v>
      </c>
      <c r="N16">
        <v>0.101111111111111</v>
      </c>
      <c r="O16">
        <f>_xll.KAHAN.C(N16)</f>
        <v>-0.49994808660127177</v>
      </c>
    </row>
    <row r="17" spans="2:15" x14ac:dyDescent="0.3">
      <c r="B17">
        <f t="array" ref="B17:C17">_xll.BISECT(_xll.KAHAN.C,B16,C16)</f>
        <v>0.16677978515625</v>
      </c>
      <c r="C17">
        <v>0.166806640625</v>
      </c>
      <c r="D17">
        <f t="shared" si="0"/>
        <v>2.6855468750003331E-5</v>
      </c>
      <c r="E17">
        <f>_xll.XLL.UDF(_xll.KAHAN.C,B17)</f>
        <v>-9.499543313629832E-5</v>
      </c>
      <c r="H17">
        <f t="array" ref="H17:I17">_xll.FAlSE_POSITION(_xll.KAHAN.C,H16,I16)</f>
        <v>0.09</v>
      </c>
      <c r="I17">
        <v>0.1667956684830833</v>
      </c>
      <c r="J17">
        <f t="shared" si="1"/>
        <v>7.6795668483083307E-2</v>
      </c>
      <c r="K17">
        <f>_xll.XLL.UDF(_xll.KAHAN.C,H17)</f>
        <v>-0.61630764680553995</v>
      </c>
      <c r="N17">
        <v>0.10222222222222201</v>
      </c>
      <c r="O17">
        <f>_xll.KAHAN.C(N17)</f>
        <v>-0.48902475941616708</v>
      </c>
    </row>
    <row r="18" spans="2:15" x14ac:dyDescent="0.3">
      <c r="B18">
        <f t="array" ref="B18:C18">_xll.BISECT(_xll.KAHAN.C,B17,C17)</f>
        <v>0.16679321289062499</v>
      </c>
      <c r="C18">
        <v>0.166806640625</v>
      </c>
      <c r="D18">
        <f t="shared" si="0"/>
        <v>1.3427734375015543E-5</v>
      </c>
      <c r="E18">
        <f>_xll.XLL.UDF(_xll.KAHAN.C,B18)</f>
        <v>-1.4673821115857015E-5</v>
      </c>
      <c r="H18">
        <f t="array" ref="H18:I18">_xll.FAlSE_POSITION(_xll.KAHAN.C,H17,I17)</f>
        <v>0.09</v>
      </c>
      <c r="I18">
        <v>0.16679566670586543</v>
      </c>
      <c r="J18">
        <f t="shared" si="1"/>
        <v>7.6795666705865434E-2</v>
      </c>
      <c r="K18">
        <f>_xll.XLL.UDF(_xll.KAHAN.C,H18)</f>
        <v>-0.61630764680553995</v>
      </c>
      <c r="N18">
        <v>0.103333333333333</v>
      </c>
      <c r="O18">
        <f>_xll.KAHAN.C(N18)</f>
        <v>-0.47821971291550147</v>
      </c>
    </row>
    <row r="19" spans="2:15" x14ac:dyDescent="0.3">
      <c r="B19">
        <f t="array" ref="B19:C19">_xll.BISECT(_xll.KAHAN.C,B18,C18)</f>
        <v>0.16679321289062499</v>
      </c>
      <c r="C19">
        <v>0.16679992675781249</v>
      </c>
      <c r="D19">
        <f t="shared" si="0"/>
        <v>6.7138671875077716E-6</v>
      </c>
      <c r="E19">
        <f>_xll.XLL.UDF(_xll.KAHAN.C,B19)</f>
        <v>-1.4673821115857015E-5</v>
      </c>
      <c r="H19">
        <f t="array" ref="H19:I19">_xll.FAlSE_POSITION(_xll.KAHAN.C,H18,I18)</f>
        <v>0.09</v>
      </c>
      <c r="I19">
        <v>0.16679566625324974</v>
      </c>
      <c r="J19">
        <f t="shared" si="1"/>
        <v>7.6795666253249739E-2</v>
      </c>
      <c r="K19">
        <f>_xll.XLL.UDF(_xll.KAHAN.C,H19)</f>
        <v>-0.61630764680553995</v>
      </c>
      <c r="N19">
        <v>0.10444444444444401</v>
      </c>
      <c r="O19">
        <f>_xll.KAHAN.C(N19)</f>
        <v>-0.46753042103299375</v>
      </c>
    </row>
    <row r="20" spans="2:15" x14ac:dyDescent="0.3">
      <c r="B20">
        <f t="array" ref="B20:C20">_xll.BISECT(_xll.KAHAN.C,B19,C19)</f>
        <v>0.16679321289062499</v>
      </c>
      <c r="C20">
        <v>0.16679656982421875</v>
      </c>
      <c r="D20">
        <f t="shared" si="0"/>
        <v>3.3569335937677636E-6</v>
      </c>
      <c r="E20">
        <f>_xll.XLL.UDF(_xll.KAHAN.C,B20)</f>
        <v>-1.4673821115857015E-5</v>
      </c>
      <c r="H20">
        <f t="array" ref="H20:I20">_xll.FAlSE_POSITION(_xll.KAHAN.C,H19,I19)</f>
        <v>0.09</v>
      </c>
      <c r="I20">
        <v>0.16679566613797914</v>
      </c>
      <c r="J20">
        <f t="shared" si="1"/>
        <v>7.6795666137979141E-2</v>
      </c>
      <c r="K20">
        <f>_xll.XLL.UDF(_xll.KAHAN.C,H20)</f>
        <v>-0.61630764680553995</v>
      </c>
      <c r="N20">
        <v>0.105555555555555</v>
      </c>
      <c r="O20">
        <f>_xll.KAHAN.C(N20)</f>
        <v>-0.45695443794169444</v>
      </c>
    </row>
    <row r="21" spans="2:15" x14ac:dyDescent="0.3">
      <c r="B21">
        <f t="array" ref="B21:C21">_xll.BISECT(_xll.KAHAN.C,B20,C20)</f>
        <v>0.16679489135742187</v>
      </c>
      <c r="C21">
        <v>0.16679656982421875</v>
      </c>
      <c r="D21">
        <f t="shared" si="0"/>
        <v>1.6784667968838818E-6</v>
      </c>
      <c r="E21">
        <f>_xll.XLL.UDF(_xll.KAHAN.C,B21)</f>
        <v>-4.6340774555657463E-6</v>
      </c>
      <c r="H21">
        <f t="array" ref="H21:I21">_xll.FAlSE_POSITION(_xll.KAHAN.C,H20,I20)</f>
        <v>0.09</v>
      </c>
      <c r="I21">
        <v>0.16679566610862243</v>
      </c>
      <c r="J21">
        <f t="shared" si="1"/>
        <v>7.6795666108622429E-2</v>
      </c>
      <c r="K21">
        <f>_xll.XLL.UDF(_xll.KAHAN.C,H21)</f>
        <v>-0.61630764680553995</v>
      </c>
      <c r="N21">
        <v>0.10666666666666701</v>
      </c>
      <c r="O21">
        <f>_xll.KAHAN.C(N21)</f>
        <v>-0.44648939469301463</v>
      </c>
    </row>
    <row r="22" spans="2:15" x14ac:dyDescent="0.3">
      <c r="B22">
        <f t="array" ref="B22:C22">_xll.BISECT(_xll.KAHAN.C,B21,C21)</f>
        <v>0.16679489135742187</v>
      </c>
      <c r="C22">
        <v>0.16679573059082031</v>
      </c>
      <c r="D22">
        <f t="shared" si="0"/>
        <v>8.3923339844194089E-7</v>
      </c>
      <c r="E22">
        <f>_xll.XLL.UDF(_xll.KAHAN.C,B22)</f>
        <v>-4.6340774555657463E-6</v>
      </c>
      <c r="H22">
        <f t="array" ref="H22:I22">_xll.FAlSE_POSITION(_xll.KAHAN.C,H21,I21)</f>
        <v>0.09</v>
      </c>
      <c r="I22">
        <v>0.16679566610114593</v>
      </c>
      <c r="J22">
        <f t="shared" si="1"/>
        <v>7.6795666101145937E-2</v>
      </c>
      <c r="K22">
        <f>_xll.XLL.UDF(_xll.KAHAN.C,H22)</f>
        <v>-0.61630764680553995</v>
      </c>
      <c r="N22">
        <v>0.107777777777778</v>
      </c>
      <c r="O22">
        <f>_xll.KAHAN.C(N22)</f>
        <v>-0.43613299602995637</v>
      </c>
    </row>
    <row r="23" spans="2:15" x14ac:dyDescent="0.3">
      <c r="B23">
        <f t="array" ref="B23:C23">_xll.BISECT(_xll.KAHAN.C,B22,C22)</f>
        <v>0.16679531097412109</v>
      </c>
      <c r="C23">
        <v>0.16679573059082031</v>
      </c>
      <c r="D23">
        <f t="shared" si="0"/>
        <v>4.1961669922097045E-7</v>
      </c>
      <c r="E23">
        <f>_xll.XLL.UDF(_xll.KAHAN.C,B23)</f>
        <v>-2.1241574369922323E-6</v>
      </c>
      <c r="H23">
        <f t="array" ref="H23:I23">_xll.FAlSE_POSITION(_xll.KAHAN.C,H22,I22)</f>
        <v>0.09</v>
      </c>
      <c r="I23">
        <v>0.16679566609924187</v>
      </c>
      <c r="J23">
        <f t="shared" si="1"/>
        <v>7.6795666099241877E-2</v>
      </c>
      <c r="K23">
        <f>_xll.XLL.UDF(_xll.KAHAN.C,H23)</f>
        <v>-0.61630764680553995</v>
      </c>
      <c r="N23">
        <v>0.10888888888888899</v>
      </c>
      <c r="O23">
        <f>_xll.KAHAN.C(N23)</f>
        <v>-0.42588301736368095</v>
      </c>
    </row>
    <row r="24" spans="2:15" x14ac:dyDescent="0.3">
      <c r="B24">
        <f t="array" ref="B24:C24">_xll.BISECT(_xll.KAHAN.C,B23,C23)</f>
        <v>0.1667955207824707</v>
      </c>
      <c r="C24">
        <v>0.16679573059082031</v>
      </c>
      <c r="D24">
        <f t="shared" si="0"/>
        <v>2.0980834961048522E-7</v>
      </c>
      <c r="E24">
        <f>_xll.XLL.UDF(_xll.KAHAN.C,B24)</f>
        <v>-8.6919981195987227E-7</v>
      </c>
      <c r="H24">
        <f t="array" ref="H24:I24">_xll.FAlSE_POSITION(_xll.KAHAN.C,H23,I23)</f>
        <v>0.09</v>
      </c>
      <c r="I24">
        <v>0.16679566609875696</v>
      </c>
      <c r="J24">
        <f t="shared" si="1"/>
        <v>7.6795666098756959E-2</v>
      </c>
      <c r="K24">
        <f>_xll.XLL.UDF(_xll.KAHAN.C,H24)</f>
        <v>-0.61630764680553995</v>
      </c>
      <c r="N24">
        <v>0.11</v>
      </c>
      <c r="O24">
        <f>_xll.KAHAN.C(N24)</f>
        <v>-0.41573730190365249</v>
      </c>
    </row>
    <row r="25" spans="2:15" x14ac:dyDescent="0.3">
      <c r="B25">
        <f t="array" ref="B25:C25">_xll.BISECT(_xll.KAHAN.C,B24,C24)</f>
        <v>0.16679562568664552</v>
      </c>
      <c r="C25">
        <v>0.16679573059082031</v>
      </c>
      <c r="D25">
        <f t="shared" si="0"/>
        <v>1.0490417479136482E-7</v>
      </c>
      <c r="E25">
        <f>_xll.XLL.UDF(_xll.KAHAN.C,B25)</f>
        <v>-2.4172159553329368E-7</v>
      </c>
      <c r="H25">
        <f t="array" ref="H25:I25">_xll.FAlSE_POSITION(_xll.KAHAN.C,H24,I24)</f>
        <v>0.09</v>
      </c>
      <c r="I25">
        <v>0.16679566609863344</v>
      </c>
      <c r="J25">
        <f t="shared" si="1"/>
        <v>7.6795666098633447E-2</v>
      </c>
      <c r="K25">
        <f>_xll.XLL.UDF(_xll.KAHAN.C,H25)</f>
        <v>-0.61630764680553995</v>
      </c>
      <c r="N25">
        <v>0.11111111111111099</v>
      </c>
      <c r="O25">
        <f>_xll.KAHAN.C(N25)</f>
        <v>-0.40569375793195805</v>
      </c>
    </row>
    <row r="26" spans="2:15" x14ac:dyDescent="0.3">
      <c r="B26">
        <f t="array" ref="B26:C26">_xll.BISECT(_xll.KAHAN.C,B25,C25)</f>
        <v>0.16679562568664552</v>
      </c>
      <c r="C26">
        <v>0.16679567813873292</v>
      </c>
      <c r="D26">
        <f t="shared" si="0"/>
        <v>5.2452087395682412E-8</v>
      </c>
      <c r="E26">
        <f>_xll.XLL.UDF(_xll.KAHAN.C,B26)</f>
        <v>-2.4172159553329368E-7</v>
      </c>
      <c r="H26">
        <f t="array" ref="H26:I26">_xll.FAlSE_POSITION(_xll.KAHAN.C,H25,I25)</f>
        <v>0.09</v>
      </c>
      <c r="I26">
        <v>0.16679566609860197</v>
      </c>
      <c r="J26">
        <f t="shared" si="1"/>
        <v>7.6795666098601972E-2</v>
      </c>
      <c r="K26">
        <f>_xll.XLL.UDF(_xll.KAHAN.C,H26)</f>
        <v>-0.61630764680553995</v>
      </c>
      <c r="N26">
        <v>0.112222222222222</v>
      </c>
      <c r="O26">
        <f>_xll.KAHAN.C(N26)</f>
        <v>-0.39575035621324761</v>
      </c>
    </row>
    <row r="27" spans="2:15" x14ac:dyDescent="0.3">
      <c r="B27">
        <f t="array" ref="B27:C27">_xll.BISECT(_xll.KAHAN.C,B26,C26)</f>
        <v>0.16679565191268922</v>
      </c>
      <c r="C27">
        <v>0.16679567813873292</v>
      </c>
      <c r="D27">
        <f t="shared" si="0"/>
        <v>2.6226043697841206E-8</v>
      </c>
      <c r="E27">
        <f>_xll.XLL.UDF(_xll.KAHAN.C,B27)</f>
        <v>-8.485210350188383E-8</v>
      </c>
      <c r="H27">
        <f t="array" ref="H27:I27">_xll.FAlSE_POSITION(_xll.KAHAN.C,H26,I26)</f>
        <v>0.09</v>
      </c>
      <c r="I27">
        <v>0.16679566609859398</v>
      </c>
      <c r="J27">
        <f t="shared" si="1"/>
        <v>7.6795666098593979E-2</v>
      </c>
      <c r="K27">
        <f>_xll.XLL.UDF(_xll.KAHAN.C,H27)</f>
        <v>-0.61630764680553995</v>
      </c>
      <c r="N27">
        <v>0.11333333333333299</v>
      </c>
      <c r="O27">
        <f>_xll.KAHAN.C(N27)</f>
        <v>-0.38590512753227274</v>
      </c>
    </row>
    <row r="28" spans="2:15" x14ac:dyDescent="0.3">
      <c r="B28">
        <f t="array" ref="B28:C28">_xll.BISECT(_xll.KAHAN.C,B27,C27)</f>
        <v>0.16679566502571108</v>
      </c>
      <c r="C28">
        <v>0.16679567813873292</v>
      </c>
      <c r="D28">
        <f t="shared" si="0"/>
        <v>1.3113021835042815E-8</v>
      </c>
      <c r="E28">
        <f>_xll.XLL.UDF(_xll.KAHAN.C,B28)</f>
        <v>-6.4173667697031617E-9</v>
      </c>
      <c r="H28">
        <f t="array" ref="H28:I28">_xll.FAlSE_POSITION(_xll.KAHAN.C,H27,I27)</f>
        <v>0.09</v>
      </c>
      <c r="I28">
        <v>0.16679566609859195</v>
      </c>
      <c r="J28">
        <f t="shared" si="1"/>
        <v>7.6795666098591953E-2</v>
      </c>
      <c r="K28">
        <f>_xll.XLL.UDF(_xll.KAHAN.C,H28)</f>
        <v>-0.61630764680553995</v>
      </c>
      <c r="N28">
        <v>0.114444444444444</v>
      </c>
      <c r="O28">
        <f>_xll.KAHAN.C(N28)</f>
        <v>-0.37615616035154742</v>
      </c>
    </row>
    <row r="29" spans="2:15" x14ac:dyDescent="0.3">
      <c r="B29">
        <f t="array" ref="B29:C29">_xll.BISECT(_xll.KAHAN.C,B28,C28)</f>
        <v>0.16679566502571108</v>
      </c>
      <c r="C29">
        <v>0.166795671582222</v>
      </c>
      <c r="D29">
        <f t="shared" si="0"/>
        <v>6.5565109175214076E-9</v>
      </c>
      <c r="E29">
        <f>_xll.XLL.UDF(_xll.KAHAN.C,B29)</f>
        <v>-6.4173667697031617E-9</v>
      </c>
      <c r="H29">
        <f t="array" ref="H29:I29">_xll.FAlSE_POSITION(_xll.KAHAN.C,H28,I28)</f>
        <v>0.09</v>
      </c>
      <c r="I29">
        <v>0.16679566609859145</v>
      </c>
      <c r="J29">
        <f t="shared" si="1"/>
        <v>7.6795666098591453E-2</v>
      </c>
      <c r="K29">
        <f>_xll.XLL.UDF(_xll.KAHAN.C,H29)</f>
        <v>-0.61630764680553995</v>
      </c>
      <c r="N29">
        <v>0.115555555555555</v>
      </c>
      <c r="O29">
        <f>_xll.KAHAN.C(N29)</f>
        <v>-0.36650159858217446</v>
      </c>
    </row>
    <row r="30" spans="2:15" x14ac:dyDescent="0.3">
      <c r="B30">
        <f t="array" ref="B30:C30">_xll.BISECT(_xll.KAHAN.C,B29,C29)</f>
        <v>0.16679566502571108</v>
      </c>
      <c r="C30">
        <v>0.16679566830396653</v>
      </c>
      <c r="D30">
        <f t="shared" si="0"/>
        <v>3.278255444882916E-9</v>
      </c>
      <c r="E30">
        <f>_xll.XLL.UDF(_xll.KAHAN.C,B30)</f>
        <v>-6.4173667697031617E-9</v>
      </c>
      <c r="H30">
        <f t="array" ref="H30:I30">_xll.FAlSE_POSITION(_xll.KAHAN.C,H29,I29)</f>
        <v>0.09</v>
      </c>
      <c r="I30">
        <v>0.16679566609859131</v>
      </c>
      <c r="J30">
        <f t="shared" si="1"/>
        <v>7.6795666098591314E-2</v>
      </c>
      <c r="K30">
        <f>_xll.XLL.UDF(_xll.KAHAN.C,H30)</f>
        <v>-0.61630764680553995</v>
      </c>
      <c r="N30">
        <v>0.116666666666667</v>
      </c>
      <c r="O30">
        <f>_xll.KAHAN.C(N30)</f>
        <v>-0.35693963946132595</v>
      </c>
    </row>
    <row r="31" spans="2:15" x14ac:dyDescent="0.3">
      <c r="B31">
        <f t="array" ref="B31:C31">_xll.BISECT(_xll.KAHAN.C,B30,C30)</f>
        <v>0.16679566502571108</v>
      </c>
      <c r="C31">
        <v>0.1667956666648388</v>
      </c>
      <c r="D31">
        <f t="shared" si="0"/>
        <v>1.639127722441458E-9</v>
      </c>
      <c r="E31">
        <f>_xll.XLL.UDF(_xll.KAHAN.C,B31)</f>
        <v>-6.4173667697031617E-9</v>
      </c>
      <c r="H31">
        <f t="array" ref="H31:I31">_xll.FAlSE_POSITION(_xll.KAHAN.C,H30,I30)</f>
        <v>0.09</v>
      </c>
      <c r="I31">
        <v>0.16679566609859128</v>
      </c>
      <c r="J31">
        <f t="shared" si="1"/>
        <v>7.6795666098591286E-2</v>
      </c>
      <c r="K31">
        <f>_xll.XLL.UDF(_xll.KAHAN.C,H31)</f>
        <v>-0.61630764680553995</v>
      </c>
      <c r="N31">
        <v>0.11777777777777799</v>
      </c>
      <c r="O31">
        <f>_xll.KAHAN.C(N31)</f>
        <v>-0.34746853153036306</v>
      </c>
    </row>
    <row r="32" spans="2:15" x14ac:dyDescent="0.3">
      <c r="B32">
        <f t="array" ref="B32:C32">_xll.BISECT(_xll.KAHAN.C,B31,C31)</f>
        <v>0.16679566584527494</v>
      </c>
      <c r="C32">
        <v>0.1667956666648388</v>
      </c>
      <c r="D32">
        <f t="shared" si="0"/>
        <v>8.19563861220729E-10</v>
      </c>
      <c r="E32">
        <f>_xll.XLL.UDF(_xll.KAHAN.C,B32)</f>
        <v>-1.5151959698411153E-9</v>
      </c>
      <c r="H32">
        <f t="array" ref="H32:I32">_xll.FAlSE_POSITION(_xll.KAHAN.C,H31,I31)</f>
        <v>0.16679566609859128</v>
      </c>
      <c r="I32">
        <v>0.16679566609859128</v>
      </c>
      <c r="J32">
        <f t="shared" si="1"/>
        <v>0</v>
      </c>
      <c r="K32">
        <f>_xll.XLL.UDF(_xll.KAHAN.C,H32)</f>
        <v>0</v>
      </c>
      <c r="N32">
        <v>0.118888888888889</v>
      </c>
      <c r="O32">
        <f>_xll.KAHAN.C(N32)</f>
        <v>-0.33808657270780301</v>
      </c>
    </row>
    <row r="33" spans="2:15" x14ac:dyDescent="0.3">
      <c r="B33">
        <f t="array" ref="B33:C33">_xll.BISECT(_xll.KAHAN.C,B32,C32)</f>
        <v>0.16679566584527494</v>
      </c>
      <c r="C33">
        <v>0.16679566625505687</v>
      </c>
      <c r="D33">
        <f t="shared" si="0"/>
        <v>4.097819306103645E-10</v>
      </c>
      <c r="E33">
        <f>_xll.XLL.UDF(_xll.KAHAN.C,B33)</f>
        <v>-1.5151959698411153E-9</v>
      </c>
      <c r="N33">
        <v>0.12</v>
      </c>
      <c r="O33">
        <f>_xll.KAHAN.C(N33)</f>
        <v>-0.32879210845200041</v>
      </c>
    </row>
    <row r="34" spans="2:15" x14ac:dyDescent="0.3">
      <c r="B34">
        <f t="array" ref="B34:C34">_xll.BISECT(_xll.KAHAN.C,B33,C33)</f>
        <v>0.16679566605016591</v>
      </c>
      <c r="C34">
        <v>0.16679566625505687</v>
      </c>
      <c r="D34">
        <f t="shared" si="0"/>
        <v>2.0489096530518225E-10</v>
      </c>
      <c r="E34">
        <f>_xll.XLL.UDF(_xll.KAHAN.C,B34)</f>
        <v>-2.8965330138606669E-10</v>
      </c>
      <c r="N34">
        <v>0.121111111111111</v>
      </c>
      <c r="O34">
        <f>_xll.KAHAN.C(N34)</f>
        <v>-0.31958353000846035</v>
      </c>
    </row>
    <row r="35" spans="2:15" x14ac:dyDescent="0.3">
      <c r="B35">
        <f t="array" ref="B35:C35">_xll.BISECT(_xll.KAHAN.C,B34,C34)</f>
        <v>0.16679566605016591</v>
      </c>
      <c r="C35">
        <v>0.16679566615261138</v>
      </c>
      <c r="D35">
        <f t="shared" si="0"/>
        <v>1.0244546877480332E-10</v>
      </c>
      <c r="E35">
        <f>_xll.XLL.UDF(_xll.KAHAN.C,B35)</f>
        <v>-2.8965330138606669E-10</v>
      </c>
      <c r="N35">
        <v>0.122222222222222</v>
      </c>
      <c r="O35">
        <f>_xll.KAHAN.C(N35)</f>
        <v>-0.31045927273719631</v>
      </c>
    </row>
    <row r="36" spans="2:15" x14ac:dyDescent="0.3">
      <c r="B36">
        <f t="array" ref="B36:C36">_xll.BISECT(_xll.KAHAN.C,B35,C35)</f>
        <v>0.16679566605016591</v>
      </c>
      <c r="C36">
        <v>0.16679566610138863</v>
      </c>
      <c r="D36">
        <f t="shared" si="0"/>
        <v>5.122272050961385E-11</v>
      </c>
      <c r="E36">
        <f>_xll.XLL.UDF(_xll.KAHAN.C,B36)</f>
        <v>-2.8965330138606669E-10</v>
      </c>
      <c r="N36">
        <v>0.123333333333333</v>
      </c>
      <c r="O36">
        <f>_xll.KAHAN.C(N36)</f>
        <v>-0.30141781451577465</v>
      </c>
    </row>
    <row r="37" spans="2:15" x14ac:dyDescent="0.3">
      <c r="B37">
        <f t="array" ref="B37:C37">_xll.BISECT(_xll.KAHAN.C,B36,C36)</f>
        <v>0.16679566607577728</v>
      </c>
      <c r="C37">
        <v>0.16679566610138863</v>
      </c>
      <c r="D37">
        <f t="shared" si="0"/>
        <v>2.5611346377019117E-11</v>
      </c>
      <c r="E37">
        <f>_xll.XLL.UDF(_xll.KAHAN.C,B37)</f>
        <v>-1.3646028752355025E-10</v>
      </c>
      <c r="N37">
        <v>0.124444444444444</v>
      </c>
      <c r="O37">
        <f>_xll.KAHAN.C(N37)</f>
        <v>-0.29245767421397584</v>
      </c>
    </row>
    <row r="38" spans="2:15" x14ac:dyDescent="0.3">
      <c r="B38">
        <f t="array" ref="B38:C38">_xll.BISECT(_xll.KAHAN.C,B37,C37)</f>
        <v>0.16679566608858296</v>
      </c>
      <c r="C38">
        <v>0.16679566610138863</v>
      </c>
      <c r="D38">
        <f t="shared" si="0"/>
        <v>1.2805673188509559E-11</v>
      </c>
      <c r="E38">
        <f>_xll.XLL.UDF(_xll.KAHAN.C,B38)</f>
        <v>-5.9864113667999995E-11</v>
      </c>
      <c r="N38">
        <v>0.125555555555555</v>
      </c>
      <c r="O38">
        <f>_xll.KAHAN.C(N38)</f>
        <v>-0.28357741023624994</v>
      </c>
    </row>
    <row r="39" spans="2:15" x14ac:dyDescent="0.3">
      <c r="B39">
        <f t="array" ref="B39:C39">_xll.BISECT(_xll.KAHAN.C,B38,C38)</f>
        <v>0.16679566609498581</v>
      </c>
      <c r="C39">
        <v>0.16679566610138863</v>
      </c>
      <c r="D39">
        <f t="shared" si="0"/>
        <v>6.4028227164669715E-12</v>
      </c>
      <c r="E39">
        <f>_xll.XLL.UDF(_xll.KAHAN.C,B39)</f>
        <v>-2.1565860208971285E-11</v>
      </c>
      <c r="N39">
        <v>0.12666666666666601</v>
      </c>
      <c r="O39">
        <f>_xll.KAHAN.C(N39)</f>
        <v>-0.27477561912838605</v>
      </c>
    </row>
    <row r="40" spans="2:15" x14ac:dyDescent="0.3">
      <c r="B40">
        <f t="array" ref="B40:C40">_xll.BISECT(_xll.KAHAN.C,B39,C39)</f>
        <v>0.16679566609818722</v>
      </c>
      <c r="C40">
        <v>0.16679566610138863</v>
      </c>
      <c r="D40">
        <f t="shared" si="0"/>
        <v>3.2014113582334858E-12</v>
      </c>
      <c r="E40">
        <f>_xll.XLL.UDF(_xll.KAHAN.C,B40)</f>
        <v>-2.4166224577044984E-12</v>
      </c>
      <c r="N40">
        <v>0.12777777777777699</v>
      </c>
      <c r="O40">
        <f>_xll.KAHAN.C(N40)</f>
        <v>-0.26605093424502513</v>
      </c>
    </row>
    <row r="41" spans="2:15" x14ac:dyDescent="0.3">
      <c r="B41">
        <f t="array" ref="B41:C41">_xll.BISECT(_xll.KAHAN.C,B40,C40)</f>
        <v>0.16679566609818722</v>
      </c>
      <c r="C41">
        <v>0.16679566609978791</v>
      </c>
      <c r="D41">
        <f t="shared" si="0"/>
        <v>1.6006918013289351E-12</v>
      </c>
      <c r="E41">
        <f>_xll.XLL.UDF(_xll.KAHAN.C,B41)</f>
        <v>-2.4166224577044984E-12</v>
      </c>
      <c r="N41">
        <v>0.128888888888889</v>
      </c>
      <c r="O41">
        <f>_xll.KAHAN.C(N41)</f>
        <v>-0.25740202447485355</v>
      </c>
    </row>
    <row r="42" spans="2:15" x14ac:dyDescent="0.3">
      <c r="B42">
        <f t="array" ref="B42:C42">_xll.BISECT(_xll.KAHAN.C,B41,C41)</f>
        <v>0.16679566609818722</v>
      </c>
      <c r="C42">
        <v>0.16679566609898755</v>
      </c>
      <c r="D42">
        <f t="shared" si="0"/>
        <v>8.0033202287665972E-13</v>
      </c>
      <c r="E42">
        <f>_xll.XLL.UDF(_xll.KAHAN.C,B42)</f>
        <v>-2.4166224577044984E-12</v>
      </c>
      <c r="N42">
        <v>0.13</v>
      </c>
      <c r="O42">
        <f>_xll.KAHAN.C(N42)</f>
        <v>-0.24882759302054969</v>
      </c>
    </row>
    <row r="43" spans="2:15" x14ac:dyDescent="0.3">
      <c r="B43">
        <f t="array" ref="B43:C43">_xll.BISECT(_xll.KAHAN.C,B42,C42)</f>
        <v>0.16679566609858737</v>
      </c>
      <c r="C43">
        <v>0.16679566609898755</v>
      </c>
      <c r="D43">
        <f t="shared" si="0"/>
        <v>4.0017988922613767E-13</v>
      </c>
      <c r="E43">
        <f>_xll.XLL.UDF(_xll.KAHAN.C,B43)</f>
        <v>-2.3314683517128559E-14</v>
      </c>
      <c r="N43">
        <v>0.13111111111111101</v>
      </c>
      <c r="O43">
        <f>_xll.KAHAN.C(N43)</f>
        <v>-0.24032637623057121</v>
      </c>
    </row>
    <row r="44" spans="2:15" x14ac:dyDescent="0.3">
      <c r="B44">
        <f t="array" ref="B44:C44">_xll.BISECT(_xll.KAHAN.C,B43,C43)</f>
        <v>0.16679566609858737</v>
      </c>
      <c r="C44">
        <v>0.16679566609878746</v>
      </c>
      <c r="D44">
        <f t="shared" si="0"/>
        <v>2.0008994461306884E-13</v>
      </c>
      <c r="E44">
        <f>_xll.XLL.UDF(_xll.KAHAN.C,B44)</f>
        <v>-2.3314683517128559E-14</v>
      </c>
      <c r="N44">
        <v>0.13222222222222199</v>
      </c>
      <c r="O44">
        <f>_xll.KAHAN.C(N44)</f>
        <v>-0.23189714248031496</v>
      </c>
    </row>
    <row r="45" spans="2:15" x14ac:dyDescent="0.3">
      <c r="B45">
        <f t="array" ref="B45:C45">_xll.BISECT(_xll.KAHAN.C,B44,C44)</f>
        <v>0.16679566609858737</v>
      </c>
      <c r="C45">
        <v>0.1667956660986874</v>
      </c>
      <c r="D45">
        <f t="shared" si="0"/>
        <v>1.000310945187266E-13</v>
      </c>
      <c r="E45">
        <f>_xll.XLL.UDF(_xll.KAHAN.C,B45)</f>
        <v>-2.3314683517128559E-14</v>
      </c>
      <c r="N45">
        <v>0.133333333333333</v>
      </c>
      <c r="O45">
        <f>_xll.KAHAN.C(N45)</f>
        <v>-0.22353869110005084</v>
      </c>
    </row>
    <row r="46" spans="2:15" x14ac:dyDescent="0.3">
      <c r="B46">
        <f t="array" ref="B46:C46">_xll.BISECT(_xll.KAHAN.C,B45,C45)</f>
        <v>0.16679566609858737</v>
      </c>
      <c r="C46">
        <v>0.16679566609863739</v>
      </c>
      <c r="D46">
        <f t="shared" si="0"/>
        <v>5.0015547259363302E-14</v>
      </c>
      <c r="E46">
        <f>_xll.XLL.UDF(_xll.KAHAN.C,B46)</f>
        <v>-2.3314683517128559E-14</v>
      </c>
      <c r="N46">
        <v>0.13444444444444401</v>
      </c>
      <c r="O46">
        <f>_xll.KAHAN.C(N46)</f>
        <v>-0.21524985134735297</v>
      </c>
    </row>
    <row r="47" spans="2:15" x14ac:dyDescent="0.3">
      <c r="B47">
        <f t="array" ref="B47:C47">_xll.BISECT(_xll.KAHAN.C,B46,C46)</f>
        <v>0.16679566609858737</v>
      </c>
      <c r="C47">
        <v>0.16679566609861238</v>
      </c>
      <c r="D47">
        <f t="shared" si="0"/>
        <v>2.5007773629681651E-14</v>
      </c>
      <c r="E47">
        <f>_xll.XLL.UDF(_xll.KAHAN.C,B47)</f>
        <v>-2.3314683517128559E-14</v>
      </c>
      <c r="N47">
        <v>0.13555555555555501</v>
      </c>
      <c r="O47">
        <f>_xll.KAHAN.C(N47)</f>
        <v>-0.20702948142181479</v>
      </c>
    </row>
    <row r="48" spans="2:15" x14ac:dyDescent="0.3">
      <c r="B48">
        <f t="array" ref="B48:C48">_xll.BISECT(_xll.KAHAN.C,B47,C47)</f>
        <v>0.16679566609858737</v>
      </c>
      <c r="C48">
        <v>0.16679566609859986</v>
      </c>
      <c r="D48">
        <f t="shared" si="0"/>
        <v>1.2490009027033011E-14</v>
      </c>
      <c r="E48">
        <f>_xll.XLL.UDF(_xll.KAHAN.C,B48)</f>
        <v>-2.3314683517128559E-14</v>
      </c>
      <c r="N48">
        <v>0.13666666666666599</v>
      </c>
      <c r="O48">
        <f>_xll.KAHAN.C(N48)</f>
        <v>-0.19887646751998553</v>
      </c>
    </row>
    <row r="49" spans="2:15" x14ac:dyDescent="0.3">
      <c r="B49">
        <f t="array" ref="B49:C49">_xll.BISECT(_xll.KAHAN.C,B48,C48)</f>
        <v>0.16679566609858737</v>
      </c>
      <c r="C49">
        <v>0.16679566609859361</v>
      </c>
      <c r="D49">
        <f t="shared" si="0"/>
        <v>6.2450045135165055E-15</v>
      </c>
      <c r="E49">
        <f>_xll.XLL.UDF(_xll.KAHAN.C,B49)</f>
        <v>-2.3314683517128559E-14</v>
      </c>
      <c r="N49">
        <v>0.137777777777777</v>
      </c>
      <c r="O49">
        <f>_xll.KAHAN.C(N49)</f>
        <v>-0.19078972292856602</v>
      </c>
    </row>
    <row r="50" spans="2:15" x14ac:dyDescent="0.3">
      <c r="B50">
        <f t="array" ref="B50:C50">_xll.BISECT(_xll.KAHAN.C,B49,C49)</f>
        <v>0.16679566609859048</v>
      </c>
      <c r="C50">
        <v>0.16679566609859361</v>
      </c>
      <c r="D50">
        <f t="shared" si="0"/>
        <v>3.1363800445660672E-15</v>
      </c>
      <c r="E50">
        <f>_xll.XLL.UDF(_xll.KAHAN.C,B50)</f>
        <v>-4.7739590058881842E-15</v>
      </c>
      <c r="N50">
        <v>0.13888888888888901</v>
      </c>
      <c r="O50">
        <f>_xll.KAHAN.C(N50)</f>
        <v>-0.18276818715401971</v>
      </c>
    </row>
    <row r="51" spans="2:15" x14ac:dyDescent="0.3">
      <c r="B51">
        <f t="array" ref="B51:C51">_xll.BISECT(_xll.KAHAN.C,B50,C50)</f>
        <v>0.16679566609859048</v>
      </c>
      <c r="C51">
        <v>0.16679566609859203</v>
      </c>
      <c r="D51">
        <f t="shared" si="0"/>
        <v>1.5543122344752192E-15</v>
      </c>
      <c r="E51">
        <f>_xll.XLL.UDF(_xll.KAHAN.C,B51)</f>
        <v>-4.7739590058881842E-15</v>
      </c>
      <c r="N51">
        <v>0.14000000000000001</v>
      </c>
      <c r="O51">
        <f>_xll.KAHAN.C(N51)</f>
        <v>-0.17481082508689511</v>
      </c>
    </row>
    <row r="52" spans="2:15" x14ac:dyDescent="0.3">
      <c r="B52">
        <f t="array" ref="B52:C52">_xll.BISECT(_xll.KAHAN.C,B51,C51)</f>
        <v>0.16679566609859048</v>
      </c>
      <c r="C52">
        <v>0.16679566609859126</v>
      </c>
      <c r="D52">
        <f t="shared" si="0"/>
        <v>7.7715611723760958E-16</v>
      </c>
      <c r="E52">
        <f>_xll.XLL.UDF(_xll.KAHAN.C,B52)</f>
        <v>-4.7739590058881842E-15</v>
      </c>
      <c r="N52">
        <v>0.14111111111111099</v>
      </c>
      <c r="O52">
        <f>_xll.KAHAN.C(N52)</f>
        <v>-0.16691662619911082</v>
      </c>
    </row>
    <row r="53" spans="2:15" x14ac:dyDescent="0.3">
      <c r="B53">
        <f t="array" ref="B53:C53">_xll.BISECT(_xll.KAHAN.C,B52,C52)</f>
        <v>0.16679566609859126</v>
      </c>
      <c r="C53">
        <v>0.16679566609859126</v>
      </c>
      <c r="D53">
        <f t="shared" si="0"/>
        <v>0</v>
      </c>
      <c r="E53">
        <f>_xll.XLL.UDF(_xll.KAHAN.C,B53)</f>
        <v>0</v>
      </c>
      <c r="N53">
        <v>0.142222222222222</v>
      </c>
      <c r="O53">
        <f>_xll.KAHAN.C(N53)</f>
        <v>-0.15908460377278943</v>
      </c>
    </row>
    <row r="54" spans="2:15" x14ac:dyDescent="0.3">
      <c r="N54">
        <v>0.14333333333333301</v>
      </c>
      <c r="O54">
        <f>_xll.KAHAN.C(N54)</f>
        <v>-0.15131379415906554</v>
      </c>
    </row>
    <row r="55" spans="2:15" x14ac:dyDescent="0.3">
      <c r="N55">
        <v>0.14444444444444399</v>
      </c>
      <c r="O55">
        <f>_xll.KAHAN.C(N55)</f>
        <v>-0.14360325606551927</v>
      </c>
    </row>
    <row r="56" spans="2:15" x14ac:dyDescent="0.3">
      <c r="N56">
        <v>0.14555555555555499</v>
      </c>
      <c r="O56">
        <f>_xll.KAHAN.C(N56)</f>
        <v>-0.13595206987090924</v>
      </c>
    </row>
    <row r="57" spans="2:15" x14ac:dyDescent="0.3">
      <c r="N57">
        <v>0.146666666666666</v>
      </c>
      <c r="O57">
        <f>_xll.KAHAN.C(N57)</f>
        <v>-0.12835933696596646</v>
      </c>
    </row>
    <row r="58" spans="2:15" x14ac:dyDescent="0.3">
      <c r="N58">
        <v>0.14777777777777701</v>
      </c>
      <c r="O58">
        <f>_xll.KAHAN.C(N58)</f>
        <v>-0.12082417911906182</v>
      </c>
    </row>
    <row r="59" spans="2:15" x14ac:dyDescent="0.3">
      <c r="N59">
        <v>0.14888888888888799</v>
      </c>
      <c r="O59">
        <f>_xll.KAHAN.C(N59)</f>
        <v>-0.11334573786563291</v>
      </c>
    </row>
    <row r="60" spans="2:15" x14ac:dyDescent="0.3">
      <c r="N60">
        <v>0.15</v>
      </c>
      <c r="O60">
        <f>_xll.KAHAN.C(N60)</f>
        <v>-0.10592317392030266</v>
      </c>
    </row>
    <row r="61" spans="2:15" x14ac:dyDescent="0.3">
      <c r="N61">
        <v>0.151111111111111</v>
      </c>
      <c r="O61">
        <f>_xll.KAHAN.C(N61)</f>
        <v>-9.8555666610725082E-2</v>
      </c>
    </row>
    <row r="62" spans="2:15" x14ac:dyDescent="0.3">
      <c r="N62">
        <v>0.15222222222222201</v>
      </c>
      <c r="O62">
        <f>_xll.KAHAN.C(N62)</f>
        <v>-9.1242413332105046E-2</v>
      </c>
    </row>
    <row r="63" spans="2:15" x14ac:dyDescent="0.3">
      <c r="N63">
        <v>0.15333333333333299</v>
      </c>
      <c r="O63">
        <f>_xll.KAHAN.C(N63)</f>
        <v>-8.3982629021617433E-2</v>
      </c>
    </row>
    <row r="64" spans="2:15" x14ac:dyDescent="0.3">
      <c r="N64">
        <v>0.154444444444444</v>
      </c>
      <c r="O64">
        <f>_xll.KAHAN.C(N64)</f>
        <v>-7.6775545651770527E-2</v>
      </c>
    </row>
    <row r="65" spans="14:15" x14ac:dyDescent="0.3">
      <c r="N65">
        <v>0.155555555555555</v>
      </c>
      <c r="O65">
        <f>_xll.KAHAN.C(N65)</f>
        <v>-6.9620411741934479E-2</v>
      </c>
    </row>
    <row r="66" spans="14:15" x14ac:dyDescent="0.3">
      <c r="N66">
        <v>0.15666666666666601</v>
      </c>
      <c r="O66">
        <f>_xll.KAHAN.C(N66)</f>
        <v>-6.2516491887254527E-2</v>
      </c>
    </row>
    <row r="67" spans="14:15" x14ac:dyDescent="0.3">
      <c r="N67">
        <v>0.15777777777777699</v>
      </c>
      <c r="O67">
        <f>_xll.KAHAN.C(N67)</f>
        <v>-5.5463066304209663E-2</v>
      </c>
    </row>
    <row r="68" spans="14:15" x14ac:dyDescent="0.3">
      <c r="N68">
        <v>0.158888888888888</v>
      </c>
      <c r="O68">
        <f>_xll.KAHAN.C(N68)</f>
        <v>-4.8459430392117413E-2</v>
      </c>
    </row>
    <row r="69" spans="14:15" x14ac:dyDescent="0.3">
      <c r="N69">
        <v>0.16</v>
      </c>
      <c r="O69">
        <f>_xll.KAHAN.C(N69)</f>
        <v>-4.1504894309913616E-2</v>
      </c>
    </row>
    <row r="70" spans="14:15" x14ac:dyDescent="0.3">
      <c r="N70">
        <v>0.16111111111111101</v>
      </c>
      <c r="O70">
        <f>_xll.KAHAN.C(N70)</f>
        <v>-3.459878256760384E-2</v>
      </c>
    </row>
    <row r="71" spans="14:15" x14ac:dyDescent="0.3">
      <c r="N71">
        <v>0.16222222222222199</v>
      </c>
      <c r="O71">
        <f>_xll.KAHAN.C(N71)</f>
        <v>-2.7740433631697613E-2</v>
      </c>
    </row>
    <row r="72" spans="14:15" x14ac:dyDescent="0.3">
      <c r="N72">
        <v>0.163333333333333</v>
      </c>
      <c r="O72">
        <f>_xll.KAHAN.C(N72)</f>
        <v>-2.0929199544166489E-2</v>
      </c>
    </row>
    <row r="73" spans="14:15" x14ac:dyDescent="0.3">
      <c r="N73">
        <v>0.164444444444444</v>
      </c>
      <c r="O73">
        <f>_xll.KAHAN.C(N73)</f>
        <v>-1.4164445554292629E-2</v>
      </c>
    </row>
    <row r="74" spans="14:15" x14ac:dyDescent="0.3">
      <c r="N74">
        <v>0.16555555555555501</v>
      </c>
      <c r="O74">
        <f>_xll.KAHAN.C(N74)</f>
        <v>-7.4455497629168192E-3</v>
      </c>
    </row>
    <row r="75" spans="14:15" x14ac:dyDescent="0.3">
      <c r="N75">
        <v>0.16666666666666599</v>
      </c>
      <c r="O75">
        <f>_xll.KAHAN.C(N75)</f>
        <v>-7.7190277858582698E-4</v>
      </c>
    </row>
    <row r="76" spans="14:15" x14ac:dyDescent="0.3">
      <c r="N76">
        <v>0.167777777777777</v>
      </c>
      <c r="O76">
        <f>_xll.KAHAN.C(N76)</f>
        <v>5.8570926148757566E-3</v>
      </c>
    </row>
    <row r="77" spans="14:15" x14ac:dyDescent="0.3">
      <c r="N77">
        <v>0.16888888888888801</v>
      </c>
      <c r="O77">
        <f>_xll.KAHAN.C(N77)</f>
        <v>1.2442021779823516E-2</v>
      </c>
    </row>
    <row r="78" spans="14:15" x14ac:dyDescent="0.3">
      <c r="N78">
        <v>0.16999999999999901</v>
      </c>
      <c r="O78">
        <f>_xll.KAHAN.C(N78)</f>
        <v>1.8983458535708205E-2</v>
      </c>
    </row>
    <row r="79" spans="14:15" x14ac:dyDescent="0.3">
      <c r="N79">
        <v>0.17111111111111099</v>
      </c>
      <c r="O79">
        <f>_xll.KAHAN.C(N79)</f>
        <v>2.5481965459873621E-2</v>
      </c>
    </row>
    <row r="80" spans="14:15" x14ac:dyDescent="0.3">
      <c r="N80">
        <v>0.172222222222222</v>
      </c>
      <c r="O80">
        <f>_xll.KAHAN.C(N80)</f>
        <v>3.1938094178585334E-2</v>
      </c>
    </row>
    <row r="81" spans="14:15" x14ac:dyDescent="0.3">
      <c r="N81">
        <v>0.17333333333333301</v>
      </c>
      <c r="O81">
        <f>_xll.KAHAN.C(N81)</f>
        <v>3.835238564876299E-2</v>
      </c>
    </row>
    <row r="82" spans="14:15" x14ac:dyDescent="0.3">
      <c r="N82">
        <v>0.17444444444444401</v>
      </c>
      <c r="O82">
        <f>_xll.KAHAN.C(N82)</f>
        <v>4.4725370430651168E-2</v>
      </c>
    </row>
    <row r="83" spans="14:15" x14ac:dyDescent="0.3">
      <c r="N83">
        <v>0.17555555555555499</v>
      </c>
      <c r="O83">
        <f>_xll.KAHAN.C(N83)</f>
        <v>5.1057568951863835E-2</v>
      </c>
    </row>
    <row r="84" spans="14:15" x14ac:dyDescent="0.3">
      <c r="N84">
        <v>0.176666666666666</v>
      </c>
      <c r="O84">
        <f>_xll.KAHAN.C(N84)</f>
        <v>5.7349491763093986E-2</v>
      </c>
    </row>
    <row r="85" spans="14:15" x14ac:dyDescent="0.3">
      <c r="N85">
        <v>0.17777777777777701</v>
      </c>
      <c r="O85">
        <f>_xll.KAHAN.C(N85)</f>
        <v>6.3601639785803479E-2</v>
      </c>
    </row>
    <row r="86" spans="14:15" x14ac:dyDescent="0.3">
      <c r="N86">
        <v>0.17888888888888799</v>
      </c>
      <c r="O86">
        <f>_xll.KAHAN.C(N86)</f>
        <v>6.9814504552201617E-2</v>
      </c>
    </row>
    <row r="87" spans="14:15" x14ac:dyDescent="0.3">
      <c r="N87">
        <v>0.17999999999999899</v>
      </c>
      <c r="O87">
        <f>_xll.KAHAN.C(N87)</f>
        <v>7.5988568437789381E-2</v>
      </c>
    </row>
    <row r="88" spans="14:15" x14ac:dyDescent="0.3">
      <c r="N88">
        <v>0.181111111111111</v>
      </c>
      <c r="O88">
        <f>_xll.KAHAN.C(N88)</f>
        <v>8.2124304886756122E-2</v>
      </c>
    </row>
    <row r="89" spans="14:15" x14ac:dyDescent="0.3">
      <c r="N89">
        <v>0.18222222222222201</v>
      </c>
      <c r="O89">
        <f>_xll.KAHAN.C(N89)</f>
        <v>8.8222178630454312E-2</v>
      </c>
    </row>
    <row r="90" spans="14:15" x14ac:dyDescent="0.3">
      <c r="N90">
        <v>0.18333333333333299</v>
      </c>
      <c r="O90">
        <f>_xll.KAHAN.C(N90)</f>
        <v>9.4282645899290113E-2</v>
      </c>
    </row>
    <row r="91" spans="14:15" x14ac:dyDescent="0.3">
      <c r="N91">
        <v>0.18444444444444399</v>
      </c>
      <c r="O91">
        <f>_xll.KAHAN.C(N91)</f>
        <v>0.10030615462815543</v>
      </c>
    </row>
    <row r="92" spans="14:15" x14ac:dyDescent="0.3">
      <c r="N92">
        <v>0.185555555555555</v>
      </c>
      <c r="O92">
        <f>_xll.KAHAN.C(N92)</f>
        <v>0.10629314465571832</v>
      </c>
    </row>
    <row r="93" spans="14:15" x14ac:dyDescent="0.3">
      <c r="N93">
        <v>0.18666666666666601</v>
      </c>
      <c r="O93">
        <f>_xll.KAHAN.C(N93)</f>
        <v>0.11224404791776116</v>
      </c>
    </row>
    <row r="94" spans="14:15" x14ac:dyDescent="0.3">
      <c r="N94">
        <v>0.18777777777777699</v>
      </c>
      <c r="O94">
        <f>_xll.KAHAN.C(N94)</f>
        <v>0.11815928863477715</v>
      </c>
    </row>
    <row r="95" spans="14:15" x14ac:dyDescent="0.3">
      <c r="N95">
        <v>0.188888888888888</v>
      </c>
      <c r="O95">
        <f>_xll.KAHAN.C(N95)</f>
        <v>0.12403928349403752</v>
      </c>
    </row>
    <row r="96" spans="14:15" x14ac:dyDescent="0.3">
      <c r="N96">
        <v>0.189999999999999</v>
      </c>
      <c r="O96">
        <f>_xll.KAHAN.C(N96)</f>
        <v>0.12988444182631609</v>
      </c>
    </row>
    <row r="97" spans="14:15" x14ac:dyDescent="0.3">
      <c r="N97">
        <v>0.19111111111111001</v>
      </c>
      <c r="O97">
        <f>_xll.KAHAN.C(N97)</f>
        <v>0.13569516577746191</v>
      </c>
    </row>
    <row r="98" spans="14:15" x14ac:dyDescent="0.3">
      <c r="N98">
        <v>0.19222222222222199</v>
      </c>
      <c r="O98">
        <f>_xll.KAHAN.C(N98)</f>
        <v>0.14147185047500452</v>
      </c>
    </row>
    <row r="99" spans="14:15" x14ac:dyDescent="0.3">
      <c r="N99">
        <v>0.193333333333333</v>
      </c>
      <c r="O99">
        <f>_xll.KAHAN.C(N99)</f>
        <v>0.14721488418993209</v>
      </c>
    </row>
    <row r="100" spans="14:15" x14ac:dyDescent="0.3">
      <c r="N100">
        <v>0.194444444444444</v>
      </c>
      <c r="O100">
        <f>_xll.KAHAN.C(N100)</f>
        <v>0.15292464849388426</v>
      </c>
    </row>
    <row r="101" spans="14:15" x14ac:dyDescent="0.3">
      <c r="N101">
        <v>0.19555555555555501</v>
      </c>
      <c r="O101">
        <f>_xll.KAHAN.C(N101)</f>
        <v>0.1586015184118148</v>
      </c>
    </row>
    <row r="102" spans="14:15" x14ac:dyDescent="0.3">
      <c r="N102">
        <v>0.19666666666666599</v>
      </c>
      <c r="O102">
        <f>_xll.KAHAN.C(N102)</f>
        <v>0.16424586257035767</v>
      </c>
    </row>
    <row r="103" spans="14:15" x14ac:dyDescent="0.3">
      <c r="N103">
        <v>0.197777777777777</v>
      </c>
      <c r="O103">
        <f>_xll.KAHAN.C(N103)</f>
        <v>0.16985804334200474</v>
      </c>
    </row>
    <row r="104" spans="14:15" x14ac:dyDescent="0.3">
      <c r="N104">
        <v>0.198888888888888</v>
      </c>
      <c r="O104">
        <f>_xll.KAHAN.C(N104)</f>
        <v>0.17543841698524723</v>
      </c>
    </row>
    <row r="105" spans="14:15" x14ac:dyDescent="0.3">
      <c r="N105">
        <v>0.19999999999999901</v>
      </c>
      <c r="O105">
        <f>_xll.KAHAN.C(N105)</f>
        <v>0.18098733378081291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106"/>
  <sheetViews>
    <sheetView tabSelected="1" zoomScaleNormal="100" workbookViewId="0">
      <selection activeCell="W9" sqref="W9"/>
    </sheetView>
  </sheetViews>
  <sheetFormatPr defaultRowHeight="14.4" x14ac:dyDescent="0.3"/>
  <cols>
    <col min="1" max="1" width="3.5546875" customWidth="1"/>
    <col min="3" max="3" width="11.33203125" bestFit="1" customWidth="1"/>
    <col min="7" max="7" width="3.5546875" customWidth="1"/>
    <col min="13" max="13" width="3.5546875" customWidth="1"/>
  </cols>
  <sheetData>
    <row r="2" spans="2:17" x14ac:dyDescent="0.3">
      <c r="B2" t="s">
        <v>5</v>
      </c>
      <c r="C2" s="4">
        <f t="array" ref="C2">_xll.KAHAN.A</f>
        <v>-441253818</v>
      </c>
    </row>
    <row r="3" spans="2:17" x14ac:dyDescent="0.3">
      <c r="B3" s="1" t="s">
        <v>1</v>
      </c>
      <c r="C3">
        <v>0.09</v>
      </c>
      <c r="D3">
        <f t="array" ref="D3">_xll.XLL.UDF(function,C3)</f>
        <v>-0.46006561000000001</v>
      </c>
      <c r="H3" t="s">
        <v>8</v>
      </c>
    </row>
    <row r="4" spans="2:17" x14ac:dyDescent="0.3">
      <c r="C4">
        <v>0.2</v>
      </c>
      <c r="D4">
        <f t="array" ref="D4">_xll.XLL.UDF(function,C4)</f>
        <v>0.19840000000000013</v>
      </c>
      <c r="H4" t="s">
        <v>9</v>
      </c>
    </row>
    <row r="6" spans="2:17" x14ac:dyDescent="0.3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O6" s="3" t="s">
        <v>15</v>
      </c>
      <c r="P6" s="3" t="s">
        <v>16</v>
      </c>
      <c r="Q6" s="3"/>
    </row>
    <row r="7" spans="2:17" x14ac:dyDescent="0.3">
      <c r="B7" s="1" t="s">
        <v>0</v>
      </c>
      <c r="C7">
        <f t="array" ref="C7:D7">_xll.BISECT(function,C3,C4)</f>
        <v>0.14500000000000002</v>
      </c>
      <c r="D7">
        <v>0.2</v>
      </c>
      <c r="E7">
        <f>D7-C7</f>
        <v>5.4999999999999993E-2</v>
      </c>
      <c r="F7">
        <f t="array" ref="F7">_xll.XLL.UDF(function,C7)</f>
        <v>-0.13044205062499992</v>
      </c>
      <c r="H7" s="1" t="s">
        <v>6</v>
      </c>
      <c r="I7">
        <f t="array" ref="I7:J7">_xll.FAlSE_POSITION(function,C3,C4)</f>
        <v>0.09</v>
      </c>
      <c r="J7">
        <v>0.16685627970760691</v>
      </c>
      <c r="K7">
        <f>J7-I7</f>
        <v>7.6856279707606917E-2</v>
      </c>
      <c r="L7">
        <f>_xll.XLL.UDF(function,I7)</f>
        <v>-0.46006561000000001</v>
      </c>
      <c r="O7">
        <v>0.09</v>
      </c>
      <c r="P7">
        <f>_xll.XLL.UDF(_xll.KAHAN.A,O7)</f>
        <v>-0.46006561000000001</v>
      </c>
    </row>
    <row r="8" spans="2:17" x14ac:dyDescent="0.3">
      <c r="C8">
        <f t="array" ref="C8:D8">_xll.BISECT(function,C7,D7)</f>
        <v>0.14500000000000002</v>
      </c>
      <c r="D8">
        <v>0.17250000000000001</v>
      </c>
      <c r="E8">
        <f t="shared" ref="E8:E54" si="0">D8-C8</f>
        <v>2.7499999999999997E-2</v>
      </c>
      <c r="F8">
        <f t="array" ref="F8">_xll.XLL.UDF(function,C8)</f>
        <v>-0.13044205062499992</v>
      </c>
      <c r="I8">
        <f t="array" ref="I8:J8">_xll.FAlSE_POSITION(function,I7,J7)</f>
        <v>0.09</v>
      </c>
      <c r="J8">
        <v>0.1667957605991332</v>
      </c>
      <c r="K8">
        <f>J8-I8</f>
        <v>7.6795760599133206E-2</v>
      </c>
      <c r="L8">
        <f>_xll.XLL.UDF(function,I8)</f>
        <v>-0.46006561000000001</v>
      </c>
      <c r="O8">
        <v>9.1111111111111101E-2</v>
      </c>
      <c r="P8">
        <f>_xll.XLL.UDF(_xll.KAHAN.A,O8)</f>
        <v>-0.45340224382868466</v>
      </c>
    </row>
    <row r="9" spans="2:17" x14ac:dyDescent="0.3">
      <c r="C9">
        <f t="array" ref="C9:D9">_xll.BISECT(function,C8,D8)</f>
        <v>0.15875</v>
      </c>
      <c r="D9">
        <v>0.17250000000000001</v>
      </c>
      <c r="E9">
        <f t="shared" si="0"/>
        <v>1.3750000000000012E-2</v>
      </c>
      <c r="F9">
        <f t="array" ref="F9">_xll.XLL.UDF(function,C9)</f>
        <v>-4.8135118752441364E-2</v>
      </c>
      <c r="I9">
        <f t="array" ref="I9:J9">_xll.FAlSE_POSITION(function,I8,J8)</f>
        <v>0.09</v>
      </c>
      <c r="J9">
        <v>0.16679566624588027</v>
      </c>
      <c r="K9">
        <f>J9-I9</f>
        <v>7.6795666245880273E-2</v>
      </c>
      <c r="L9">
        <f>_xll.XLL.UDF(_xll.KAHAN.A,I9)</f>
        <v>-0.46006561000000001</v>
      </c>
      <c r="O9">
        <v>9.2222222222222205E-2</v>
      </c>
      <c r="P9">
        <f>_xll.XLL.UDF(_xll.KAHAN.A,O9)</f>
        <v>-0.4467390006416706</v>
      </c>
    </row>
    <row r="10" spans="2:17" x14ac:dyDescent="0.3">
      <c r="C10">
        <f t="array" ref="C10:D10">_xll.BISECT(function,C9,D9)</f>
        <v>0.16562500000000002</v>
      </c>
      <c r="D10">
        <v>0.17250000000000001</v>
      </c>
      <c r="E10">
        <f t="shared" si="0"/>
        <v>6.8749999999999922E-3</v>
      </c>
      <c r="F10">
        <f t="array" ref="F10">_xll.XLL.UDF(function,C10)</f>
        <v>-7.002494907379031E-3</v>
      </c>
      <c r="I10">
        <f t="array" ref="I10:J10">_xll.FAlSE_POSITION(function,I9,J9)</f>
        <v>0.09</v>
      </c>
      <c r="J10">
        <v>0.16679566609882082</v>
      </c>
      <c r="K10">
        <f>J10-I10</f>
        <v>7.6795666098820825E-2</v>
      </c>
      <c r="L10">
        <f>_xll.XLL.UDF(_xll.KAHAN.A,I10)</f>
        <v>-0.46006561000000001</v>
      </c>
      <c r="O10">
        <v>9.3333333333333296E-2</v>
      </c>
      <c r="P10">
        <f>_xll.XLL.UDF(_xll.KAHAN.A,O10)</f>
        <v>-0.44007588345679027</v>
      </c>
    </row>
    <row r="11" spans="2:17" x14ac:dyDescent="0.3">
      <c r="C11">
        <f t="array" ref="C11:D11">_xll.BISECT(function,C10,D10)</f>
        <v>0.16562500000000002</v>
      </c>
      <c r="D11">
        <v>0.1690625</v>
      </c>
      <c r="E11">
        <f t="shared" si="0"/>
        <v>3.4374999999999822E-3</v>
      </c>
      <c r="F11">
        <f t="array" ref="F11">_xll.XLL.UDF(function,C11)</f>
        <v>-7.002494907379031E-3</v>
      </c>
      <c r="I11">
        <f t="array" ref="I11:J11">_xll.FAlSE_POSITION(function,I10,J10)</f>
        <v>0.09</v>
      </c>
      <c r="J11">
        <v>0.16679566609859162</v>
      </c>
      <c r="K11">
        <f>J11-I11</f>
        <v>7.679566609859162E-2</v>
      </c>
      <c r="L11">
        <f>_xll.XLL.UDF(_xll.KAHAN.A,I11)</f>
        <v>-0.46006561000000001</v>
      </c>
      <c r="O11">
        <v>9.44444444444444E-2</v>
      </c>
      <c r="P11">
        <f>_xll.XLL.UDF(_xll.KAHAN.A,O11)</f>
        <v>-0.43341289532845628</v>
      </c>
    </row>
    <row r="12" spans="2:17" x14ac:dyDescent="0.3">
      <c r="C12">
        <f t="array" ref="C12:D12">_xll.BISECT(function,C11,D11)</f>
        <v>0.16562500000000002</v>
      </c>
      <c r="D12">
        <v>0.16734375000000001</v>
      </c>
      <c r="E12">
        <f t="shared" si="0"/>
        <v>1.7187499999999911E-3</v>
      </c>
      <c r="F12">
        <f t="array" ref="F12">_xll.XLL.UDF(function,C12)</f>
        <v>-7.002494907379031E-3</v>
      </c>
      <c r="I12">
        <f t="array" ref="I12:J12">_xll.FAlSE_POSITION(function,I11,J11)</f>
        <v>0.09</v>
      </c>
      <c r="J12">
        <v>0.16679566609859128</v>
      </c>
      <c r="K12">
        <f t="shared" ref="K12:K13" si="1">J12-I12</f>
        <v>7.6795666098591286E-2</v>
      </c>
      <c r="L12">
        <f>_xll.XLL.UDF(_xll.KAHAN.A,I12)</f>
        <v>-0.46006561000000001</v>
      </c>
      <c r="O12">
        <v>9.5555555555555505E-2</v>
      </c>
      <c r="P12">
        <f>_xll.XLL.UDF(_xll.KAHAN.A,O12)</f>
        <v>-0.42675003934766076</v>
      </c>
    </row>
    <row r="13" spans="2:17" x14ac:dyDescent="0.3">
      <c r="C13">
        <f t="array" ref="C13:D13">_xll.BISECT(function,C12,D12)</f>
        <v>0.16648437500000002</v>
      </c>
      <c r="D13">
        <v>0.16734375000000001</v>
      </c>
      <c r="E13">
        <f t="shared" si="0"/>
        <v>8.5937499999999556E-4</v>
      </c>
      <c r="F13">
        <f t="array" ref="F13">_xll.XLL.UDF(function,C13)</f>
        <v>-1.8619847010045154E-3</v>
      </c>
      <c r="I13">
        <f t="array" ref="I13:J13">_xll.FAlSE_POSITION(function,I12,J12)</f>
        <v>0.16679566609859128</v>
      </c>
      <c r="J13">
        <v>0.16679566609859128</v>
      </c>
      <c r="K13">
        <f t="shared" si="1"/>
        <v>0</v>
      </c>
      <c r="L13">
        <f>_xll.XLL.UDF(_xll.KAHAN.A,I13)</f>
        <v>0</v>
      </c>
      <c r="O13">
        <v>9.6666666666666595E-2</v>
      </c>
      <c r="P13">
        <f>_xll.XLL.UDF(_xll.KAHAN.A,O13)</f>
        <v>-0.42008731864197568</v>
      </c>
    </row>
    <row r="14" spans="2:17" x14ac:dyDescent="0.3">
      <c r="C14">
        <f t="array" ref="C14:D14">_xll.BISECT(function,C13,D13)</f>
        <v>0.16648437500000002</v>
      </c>
      <c r="D14">
        <v>0.16691406250000002</v>
      </c>
      <c r="E14">
        <f t="shared" si="0"/>
        <v>4.2968749999999778E-4</v>
      </c>
      <c r="F14">
        <f t="array" ref="F14">_xll.XLL.UDF(function,C14)</f>
        <v>-1.8619847010045154E-3</v>
      </c>
      <c r="O14">
        <v>9.77777777777777E-2</v>
      </c>
      <c r="P14">
        <f>_xll.XLL.UDF(_xll.KAHAN.A,O14)</f>
        <v>-0.41342473637555299</v>
      </c>
    </row>
    <row r="15" spans="2:17" x14ac:dyDescent="0.3">
      <c r="C15">
        <f t="array" ref="C15:D15">_xll.BISECT(function,C14,D14)</f>
        <v>0.16669921875000002</v>
      </c>
      <c r="D15">
        <v>0.16691406250000002</v>
      </c>
      <c r="E15">
        <f t="shared" si="0"/>
        <v>2.1484374999999889E-4</v>
      </c>
      <c r="F15">
        <f t="array" ref="F15">_xll.XLL.UDF(function,C15)</f>
        <v>-5.7689543125893916E-4</v>
      </c>
      <c r="O15">
        <v>9.8888888888888804E-2</v>
      </c>
      <c r="P15">
        <f>_xll.XLL.UDF(_xll.KAHAN.A,O15)</f>
        <v>-0.40676229574912415</v>
      </c>
    </row>
    <row r="16" spans="2:17" x14ac:dyDescent="0.3">
      <c r="C16">
        <f t="array" ref="C16:D16">_xll.BISECT(function,C15,D15)</f>
        <v>0.16669921875000002</v>
      </c>
      <c r="D16">
        <v>0.166806640625</v>
      </c>
      <c r="E16">
        <f t="shared" si="0"/>
        <v>1.0742187499998557E-4</v>
      </c>
      <c r="F16">
        <f t="array" ref="F16">_xll.XLL.UDF(function,C16)</f>
        <v>-5.7689543125893916E-4</v>
      </c>
      <c r="O16">
        <v>9.9999999999999895E-2</v>
      </c>
      <c r="P16">
        <f>_xll.XLL.UDF(_xll.KAHAN.A,O16)</f>
        <v>-0.40010000000000057</v>
      </c>
    </row>
    <row r="17" spans="3:16" x14ac:dyDescent="0.3">
      <c r="C17">
        <f t="array" ref="C17:D17">_xll.BISECT(function,C16,D16)</f>
        <v>0.1667529296875</v>
      </c>
      <c r="D17">
        <v>0.166806640625</v>
      </c>
      <c r="E17">
        <f t="shared" si="0"/>
        <v>5.3710937500006661E-5</v>
      </c>
      <c r="F17">
        <f t="array" ref="F17">_xll.XLL.UDF(function,C17)</f>
        <v>-2.5562551726654448E-4</v>
      </c>
      <c r="O17">
        <v>0.101111111111111</v>
      </c>
      <c r="P17">
        <f>_xll.XLL.UDF(_xll.KAHAN.A,O17)</f>
        <v>-0.39343785240207352</v>
      </c>
    </row>
    <row r="18" spans="3:16" x14ac:dyDescent="0.3">
      <c r="C18">
        <f t="array" ref="C18:D18">_xll.BISECT(function,C17,D17)</f>
        <v>0.16677978515625</v>
      </c>
      <c r="D18">
        <v>0.166806640625</v>
      </c>
      <c r="E18">
        <f t="shared" si="0"/>
        <v>2.6855468750003331E-5</v>
      </c>
      <c r="F18">
        <f t="array" ref="F18">_xll.XLL.UDF(function,C18)</f>
        <v>-9.4990921213011781E-5</v>
      </c>
      <c r="O18">
        <v>0.10222222222222201</v>
      </c>
      <c r="P18">
        <f>_xll.XLL.UDF(_xll.KAHAN.A,O18)</f>
        <v>-0.38677585626581445</v>
      </c>
    </row>
    <row r="19" spans="3:16" x14ac:dyDescent="0.3">
      <c r="C19">
        <f t="array" ref="C19:D19">_xll.BISECT(function,C18,D18)</f>
        <v>0.16679321289062499</v>
      </c>
      <c r="D19">
        <v>0.166806640625</v>
      </c>
      <c r="E19">
        <f t="shared" si="0"/>
        <v>1.3427734375015543E-5</v>
      </c>
      <c r="F19">
        <f t="array" ref="F19">_xll.XLL.UDF(function,C19)</f>
        <v>-1.4673713455870541E-5</v>
      </c>
      <c r="O19">
        <v>0.103333333333333</v>
      </c>
      <c r="P19">
        <f>_xll.XLL.UDF(_xll.KAHAN.A,O19)</f>
        <v>-0.38011401493827357</v>
      </c>
    </row>
    <row r="20" spans="3:16" x14ac:dyDescent="0.3">
      <c r="C20">
        <f t="array" ref="C20:D20">_xll.BISECT(function,C19,D19)</f>
        <v>0.16679321289062499</v>
      </c>
      <c r="D20">
        <v>0.16679992675781249</v>
      </c>
      <c r="E20">
        <f t="shared" si="0"/>
        <v>6.7138671875077716E-6</v>
      </c>
      <c r="F20">
        <f t="array" ref="F20">_xll.XLL.UDF(function,C20)</f>
        <v>-1.4673713455870541E-5</v>
      </c>
      <c r="O20">
        <v>0.10444444444444401</v>
      </c>
      <c r="P20">
        <f>_xll.XLL.UDF(_xll.KAHAN.A,O20)</f>
        <v>-0.37345233180308146</v>
      </c>
    </row>
    <row r="21" spans="3:16" x14ac:dyDescent="0.3">
      <c r="C21">
        <f t="array" ref="C21:D21">_xll.BISECT(function,C20,D20)</f>
        <v>0.16679321289062499</v>
      </c>
      <c r="D21">
        <v>0.16679656982421875</v>
      </c>
      <c r="E21">
        <f t="shared" si="0"/>
        <v>3.3569335937677636E-6</v>
      </c>
      <c r="F21">
        <f t="array" ref="F21">_xll.XLL.UDF(function,C21)</f>
        <v>-1.4673713455870541E-5</v>
      </c>
      <c r="O21">
        <v>0.105555555555555</v>
      </c>
      <c r="P21">
        <f>_xll.XLL.UDF(_xll.KAHAN.A,O21)</f>
        <v>-0.36679081028044846</v>
      </c>
    </row>
    <row r="22" spans="3:16" x14ac:dyDescent="0.3">
      <c r="C22">
        <f t="array" ref="C22:D22">_xll.BISECT(function,C21,D21)</f>
        <v>0.16679489135742187</v>
      </c>
      <c r="D22">
        <v>0.16679656982421875</v>
      </c>
      <c r="E22">
        <f t="shared" si="0"/>
        <v>1.6784667968838818E-6</v>
      </c>
      <c r="F22">
        <f t="array" ref="F22">_xll.XLL.UDF(function,C22)</f>
        <v>-4.6340667182453998E-6</v>
      </c>
      <c r="O22">
        <v>0.10666666666666701</v>
      </c>
      <c r="P22">
        <f>_xll.XLL.UDF(_xll.KAHAN.A,O22)</f>
        <v>-0.36012945382715844</v>
      </c>
    </row>
    <row r="23" spans="3:16" x14ac:dyDescent="0.3">
      <c r="C23">
        <f t="array" ref="C23:D23">_xll.BISECT(function,C22,D22)</f>
        <v>0.16679489135742187</v>
      </c>
      <c r="D23">
        <v>0.16679573059082031</v>
      </c>
      <c r="E23">
        <f t="shared" si="0"/>
        <v>8.3923339844194089E-7</v>
      </c>
      <c r="F23">
        <f t="array" ref="F23">_xll.XLL.UDF(function,C23)</f>
        <v>-4.6340667182453998E-6</v>
      </c>
      <c r="O23">
        <v>0.107777777777778</v>
      </c>
      <c r="P23">
        <f>_xll.XLL.UDF(_xll.KAHAN.A,O23)</f>
        <v>-0.35346826593659364</v>
      </c>
    </row>
    <row r="24" spans="3:16" x14ac:dyDescent="0.3">
      <c r="C24">
        <f t="array" ref="C24:D24">_xll.BISECT(function,C23,D23)</f>
        <v>0.16679531097412109</v>
      </c>
      <c r="D24">
        <v>0.16679573059082031</v>
      </c>
      <c r="E24">
        <f t="shared" si="0"/>
        <v>4.1961669922097045E-7</v>
      </c>
      <c r="F24">
        <f t="array" ref="F24">_xll.XLL.UDF(function,C24)</f>
        <v>-2.124155180971421E-6</v>
      </c>
      <c r="O24">
        <v>0.10888888888888899</v>
      </c>
      <c r="P24">
        <f>_xll.XLL.UDF(_xll.KAHAN.A,O24)</f>
        <v>-0.34680725013869773</v>
      </c>
    </row>
    <row r="25" spans="3:16" x14ac:dyDescent="0.3">
      <c r="C25">
        <f t="array" ref="C25:D25">_xll.BISECT(function,C24,D24)</f>
        <v>0.1667955207824707</v>
      </c>
      <c r="D25">
        <v>0.16679573059082031</v>
      </c>
      <c r="E25">
        <f t="shared" si="0"/>
        <v>2.0980834961048522E-7</v>
      </c>
      <c r="F25">
        <f t="array" ref="F25">_xll.XLL.UDF(function,C25)</f>
        <v>-8.6919943420582513E-7</v>
      </c>
      <c r="O25">
        <v>0.11</v>
      </c>
      <c r="P25">
        <f>_xll.XLL.UDF(_xll.KAHAN.A,O25)</f>
        <v>-0.34014641000000001</v>
      </c>
    </row>
    <row r="26" spans="3:16" x14ac:dyDescent="0.3">
      <c r="C26">
        <f t="array" ref="C26:D26">_xll.BISECT(function,C25,D25)</f>
        <v>0.16679562568664552</v>
      </c>
      <c r="D26">
        <v>0.16679573059082031</v>
      </c>
      <c r="E26">
        <f t="shared" si="0"/>
        <v>1.0490417479136482E-7</v>
      </c>
      <c r="F26">
        <f t="array" ref="F26">_xll.XLL.UDF(function,C26)</f>
        <v>-2.4172156631863118E-7</v>
      </c>
      <c r="O26">
        <v>0.11111111111111099</v>
      </c>
      <c r="P26">
        <f>_xll.XLL.UDF(_xll.KAHAN.A,O26)</f>
        <v>-0.33348574912360995</v>
      </c>
    </row>
    <row r="27" spans="3:16" x14ac:dyDescent="0.3">
      <c r="C27">
        <f t="array" ref="C27:D27">_xll.BISECT(function,C26,D26)</f>
        <v>0.16679562568664552</v>
      </c>
      <c r="D27">
        <v>0.16679567813873292</v>
      </c>
      <c r="E27">
        <f t="shared" si="0"/>
        <v>5.2452087395682412E-8</v>
      </c>
      <c r="F27">
        <f t="array" ref="F27">_xll.XLL.UDF(function,C27)</f>
        <v>-2.4172156631863118E-7</v>
      </c>
      <c r="O27">
        <v>0.112222222222222</v>
      </c>
      <c r="P27">
        <f>_xll.XLL.UDF(_xll.KAHAN.A,O27)</f>
        <v>-0.32682527114921633</v>
      </c>
    </row>
    <row r="28" spans="3:16" x14ac:dyDescent="0.3">
      <c r="C28">
        <f t="array" ref="C28:D28">_xll.BISECT(function,C27,D27)</f>
        <v>0.16679565191268922</v>
      </c>
      <c r="D28">
        <v>0.16679567813873292</v>
      </c>
      <c r="E28">
        <f t="shared" si="0"/>
        <v>2.6226043697841206E-8</v>
      </c>
      <c r="F28">
        <f t="array" ref="F28">_xll.XLL.UDF(function,C28)</f>
        <v>-8.48520999019442E-8</v>
      </c>
      <c r="O28">
        <v>0.11333333333333299</v>
      </c>
      <c r="P28">
        <f>_xll.XLL.UDF(_xll.KAHAN.A,O28)</f>
        <v>-0.32016497975308844</v>
      </c>
    </row>
    <row r="29" spans="3:16" x14ac:dyDescent="0.3">
      <c r="C29">
        <f t="array" ref="C29:D29">_xll.BISECT(function,C28,D28)</f>
        <v>0.16679566502571108</v>
      </c>
      <c r="D29">
        <v>0.16679567813873292</v>
      </c>
      <c r="E29">
        <f t="shared" si="0"/>
        <v>1.3113021835042815E-8</v>
      </c>
      <c r="F29">
        <f t="array" ref="F29">_xll.XLL.UDF(function,C29)</f>
        <v>-6.4173667491118636E-9</v>
      </c>
      <c r="O29">
        <v>0.114444444444444</v>
      </c>
      <c r="P29">
        <f>_xll.XLL.UDF(_xll.KAHAN.A,O29)</f>
        <v>-0.31350487864807464</v>
      </c>
    </row>
    <row r="30" spans="3:16" x14ac:dyDescent="0.3">
      <c r="C30">
        <f t="array" ref="C30:D30">_xll.BISECT(function,C29,D29)</f>
        <v>0.16679566502571108</v>
      </c>
      <c r="D30">
        <v>0.166795671582222</v>
      </c>
      <c r="E30">
        <f t="shared" si="0"/>
        <v>6.5565109175214076E-9</v>
      </c>
      <c r="F30">
        <f t="array" ref="F30">_xll.XLL.UDF(function,C30)</f>
        <v>-6.4173667491118636E-9</v>
      </c>
      <c r="O30">
        <v>0.115555555555555</v>
      </c>
      <c r="P30">
        <f>_xll.XLL.UDF(_xll.KAHAN.A,O30)</f>
        <v>-0.30684497158360335</v>
      </c>
    </row>
    <row r="31" spans="3:16" x14ac:dyDescent="0.3">
      <c r="C31">
        <f t="array" ref="C31:D31">_xll.BISECT(function,C30,D30)</f>
        <v>0.16679566502571108</v>
      </c>
      <c r="D31">
        <v>0.16679566830396653</v>
      </c>
      <c r="E31">
        <f t="shared" si="0"/>
        <v>3.278255444882916E-9</v>
      </c>
      <c r="F31">
        <f t="array" ref="F31">_xll.XLL.UDF(function,C31)</f>
        <v>-6.4173667491118636E-9</v>
      </c>
      <c r="O31">
        <v>0.116666666666667</v>
      </c>
      <c r="P31">
        <f>_xll.XLL.UDF(_xll.KAHAN.A,O31)</f>
        <v>-0.30018526234567711</v>
      </c>
    </row>
    <row r="32" spans="3:16" x14ac:dyDescent="0.3">
      <c r="C32">
        <f t="array" ref="C32:D32">_xll.BISECT(function,C31,D31)</f>
        <v>0.16679566502571108</v>
      </c>
      <c r="D32">
        <v>0.1667956666648388</v>
      </c>
      <c r="E32">
        <f t="shared" si="0"/>
        <v>1.639127722441458E-9</v>
      </c>
      <c r="F32">
        <f t="array" ref="F32">_xll.XLL.UDF(function,C32)</f>
        <v>-6.4173667491118636E-9</v>
      </c>
      <c r="O32">
        <v>0.11777777777777799</v>
      </c>
      <c r="P32">
        <f>_xll.XLL.UDF(_xll.KAHAN.A,O32)</f>
        <v>-0.29352575475689546</v>
      </c>
    </row>
    <row r="33" spans="3:16" x14ac:dyDescent="0.3">
      <c r="C33">
        <f t="array" ref="C33:D33">_xll.BISECT(function,C32,D32)</f>
        <v>0.16679566584527494</v>
      </c>
      <c r="D33">
        <v>0.1667956666648388</v>
      </c>
      <c r="E33">
        <f t="shared" si="0"/>
        <v>8.19563861220729E-10</v>
      </c>
      <c r="F33">
        <f t="array" ref="F33">_xll.XLL.UDF(function,C33)</f>
        <v>-1.5151959686932059E-9</v>
      </c>
      <c r="O33">
        <v>0.118888888888889</v>
      </c>
      <c r="P33">
        <f>_xll.XLL.UDF(_xll.KAHAN.A,O33)</f>
        <v>-0.28686645267642052</v>
      </c>
    </row>
    <row r="34" spans="3:16" x14ac:dyDescent="0.3">
      <c r="C34">
        <f t="array" ref="C34:D34">_xll.BISECT(function,C33,D33)</f>
        <v>0.16679566584527494</v>
      </c>
      <c r="D34">
        <v>0.16679566625505687</v>
      </c>
      <c r="E34">
        <f t="shared" si="0"/>
        <v>4.097819306103645E-10</v>
      </c>
      <c r="F34">
        <f t="array" ref="F34">_xll.XLL.UDF(function,C34)</f>
        <v>-1.5151959686932059E-9</v>
      </c>
      <c r="O34">
        <v>0.12</v>
      </c>
      <c r="P34">
        <f>_xll.XLL.UDF(_xll.KAHAN.A,O34)</f>
        <v>-0.28020736000000002</v>
      </c>
    </row>
    <row r="35" spans="3:16" x14ac:dyDescent="0.3">
      <c r="C35">
        <f t="array" ref="C35:D35">_xll.BISECT(function,C34,D34)</f>
        <v>0.16679566605016591</v>
      </c>
      <c r="D35">
        <v>0.16679566625505687</v>
      </c>
      <c r="E35">
        <f t="shared" si="0"/>
        <v>2.0489096530518225E-10</v>
      </c>
      <c r="F35">
        <f t="array" ref="F35">_xll.XLL.UDF(function,C35)</f>
        <v>-2.8965330134411715E-10</v>
      </c>
      <c r="O35">
        <v>0.121111111111111</v>
      </c>
      <c r="P35">
        <f>_xll.XLL.UDF(_xll.KAHAN.A,O35)</f>
        <v>-0.27354848065996107</v>
      </c>
    </row>
    <row r="36" spans="3:16" x14ac:dyDescent="0.3">
      <c r="C36">
        <f t="array" ref="C36:D36">_xll.BISECT(function,C35,D35)</f>
        <v>0.16679566605016591</v>
      </c>
      <c r="D36">
        <v>0.16679566615261138</v>
      </c>
      <c r="E36">
        <f t="shared" si="0"/>
        <v>1.0244546877480332E-10</v>
      </c>
      <c r="F36">
        <f t="array" ref="F36">_xll.XLL.UDF(function,C36)</f>
        <v>-2.8965330134411715E-10</v>
      </c>
      <c r="O36">
        <v>0.122222222222222</v>
      </c>
      <c r="P36">
        <f>_xll.XLL.UDF(_xll.KAHAN.A,O36)</f>
        <v>-0.26688981862521099</v>
      </c>
    </row>
    <row r="37" spans="3:16" x14ac:dyDescent="0.3">
      <c r="C37">
        <f t="array" ref="C37:D37">_xll.BISECT(function,C36,D36)</f>
        <v>0.16679566605016591</v>
      </c>
      <c r="D37">
        <v>0.16679566610138863</v>
      </c>
      <c r="E37">
        <f t="shared" si="0"/>
        <v>5.122272050961385E-11</v>
      </c>
      <c r="F37">
        <f t="array" ref="F37">_xll.XLL.UDF(function,C37)</f>
        <v>-2.8965330134411715E-10</v>
      </c>
      <c r="O37">
        <v>0.123333333333333</v>
      </c>
      <c r="P37">
        <f>_xll.XLL.UDF(_xll.KAHAN.A,O37)</f>
        <v>-0.26023137790123663</v>
      </c>
    </row>
    <row r="38" spans="3:16" x14ac:dyDescent="0.3">
      <c r="C38">
        <f t="array" ref="C38:D38">_xll.BISECT(function,C37,D37)</f>
        <v>0.16679566607577728</v>
      </c>
      <c r="D38">
        <v>0.16679566610138863</v>
      </c>
      <c r="E38">
        <f t="shared" si="0"/>
        <v>2.5611346377019117E-11</v>
      </c>
      <c r="F38">
        <f t="array" ref="F38">_xll.XLL.UDF(function,C38)</f>
        <v>-1.3646028751423955E-10</v>
      </c>
      <c r="O38">
        <v>0.124444444444444</v>
      </c>
      <c r="P38">
        <f>_xll.XLL.UDF(_xll.KAHAN.A,O38)</f>
        <v>-0.25357316253010487</v>
      </c>
    </row>
    <row r="39" spans="3:16" x14ac:dyDescent="0.3">
      <c r="C39">
        <f t="array" ref="C39:D39">_xll.BISECT(function,C38,D38)</f>
        <v>0.16679566608858296</v>
      </c>
      <c r="D39">
        <v>0.16679566610138863</v>
      </c>
      <c r="E39">
        <f t="shared" si="0"/>
        <v>1.2805673188509559E-11</v>
      </c>
      <c r="F39">
        <f t="array" ref="F39">_xll.XLL.UDF(function,C39)</f>
        <v>-5.9864113666208141E-11</v>
      </c>
      <c r="O39">
        <v>0.125555555555555</v>
      </c>
      <c r="P39">
        <f>_xll.XLL.UDF(_xll.KAHAN.A,O39)</f>
        <v>-0.24691517659046203</v>
      </c>
    </row>
    <row r="40" spans="3:16" x14ac:dyDescent="0.3">
      <c r="C40">
        <f t="array" ref="C40:D40">_xll.BISECT(function,C39,D39)</f>
        <v>0.16679566609498581</v>
      </c>
      <c r="D40">
        <v>0.16679566610138863</v>
      </c>
      <c r="E40">
        <f t="shared" si="0"/>
        <v>6.4028227164669715E-12</v>
      </c>
      <c r="F40">
        <f t="array" ref="F40">_xll.XLL.UDF(function,C40)</f>
        <v>-2.1565860208738741E-11</v>
      </c>
      <c r="O40">
        <v>0.12666666666666601</v>
      </c>
      <c r="P40">
        <f>_xll.XLL.UDF(_xll.KAHAN.A,O40)</f>
        <v>-0.24025742419753482</v>
      </c>
    </row>
    <row r="41" spans="3:16" x14ac:dyDescent="0.3">
      <c r="C41">
        <f t="array" ref="C41:D41">_xll.BISECT(function,C40,D40)</f>
        <v>0.16679566609818722</v>
      </c>
      <c r="D41">
        <v>0.16679566610138863</v>
      </c>
      <c r="E41">
        <f t="shared" si="0"/>
        <v>3.2014113582334858E-12</v>
      </c>
      <c r="F41">
        <f t="array" ref="F41">_xll.XLL.UDF(function,C41)</f>
        <v>-2.4166224577015782E-12</v>
      </c>
      <c r="O41">
        <v>0.12777777777777699</v>
      </c>
      <c r="P41">
        <f>_xll.XLL.UDF(_xll.KAHAN.A,O41)</f>
        <v>-0.23359990950312925</v>
      </c>
    </row>
    <row r="42" spans="3:16" x14ac:dyDescent="0.3">
      <c r="C42">
        <f t="array" ref="C42:D42">_xll.BISECT(function,C41,D41)</f>
        <v>0.16679566609818722</v>
      </c>
      <c r="D42">
        <v>0.16679566609978791</v>
      </c>
      <c r="E42">
        <f t="shared" si="0"/>
        <v>1.6006918013289351E-12</v>
      </c>
      <c r="F42">
        <f t="array" ref="F42">_xll.XLL.UDF(function,C42)</f>
        <v>-2.4166224577015782E-12</v>
      </c>
      <c r="O42">
        <v>0.128888888888889</v>
      </c>
      <c r="P42">
        <f>_xll.XLL.UDF(_xll.KAHAN.A,O42)</f>
        <v>-0.22694263669562498</v>
      </c>
    </row>
    <row r="43" spans="3:16" x14ac:dyDescent="0.3">
      <c r="C43">
        <f t="array" ref="C43:D43">_xll.BISECT(function,C42,D42)</f>
        <v>0.16679566609818722</v>
      </c>
      <c r="D43">
        <v>0.16679566609898755</v>
      </c>
      <c r="E43">
        <f t="shared" si="0"/>
        <v>8.0033202287665972E-13</v>
      </c>
      <c r="F43">
        <f t="array" ref="F43">_xll.XLL.UDF(function,C43)</f>
        <v>-2.4166224577015782E-12</v>
      </c>
      <c r="O43">
        <v>0.13</v>
      </c>
      <c r="P43">
        <f>_xll.XLL.UDF(_xll.KAHAN.A,O43)</f>
        <v>-0.22028561000000002</v>
      </c>
    </row>
    <row r="44" spans="3:16" x14ac:dyDescent="0.3">
      <c r="C44">
        <f t="array" ref="C44:D44">_xll.BISECT(function,C43,D43)</f>
        <v>0.16679566609858737</v>
      </c>
      <c r="D44">
        <v>0.16679566609898755</v>
      </c>
      <c r="E44">
        <f t="shared" si="0"/>
        <v>4.0017988922613767E-13</v>
      </c>
      <c r="F44">
        <f t="array" ref="F44">_xll.XLL.UDF(function,C44)</f>
        <v>-2.3314683517128287E-14</v>
      </c>
      <c r="O44">
        <v>0.13111111111111101</v>
      </c>
      <c r="P44">
        <f>_xll.XLL.UDF(_xll.KAHAN.A,O44)</f>
        <v>-0.21362883367779362</v>
      </c>
    </row>
    <row r="45" spans="3:16" x14ac:dyDescent="0.3">
      <c r="C45">
        <f t="array" ref="C45:D45">_xll.BISECT(function,C44,D44)</f>
        <v>0.16679566609858737</v>
      </c>
      <c r="D45">
        <v>0.16679566609878746</v>
      </c>
      <c r="E45">
        <f t="shared" si="0"/>
        <v>2.0008994461306884E-13</v>
      </c>
      <c r="F45">
        <f t="array" ref="F45">_xll.XLL.UDF(function,C45)</f>
        <v>-2.3314683517128287E-14</v>
      </c>
      <c r="O45">
        <v>0.13222222222222199</v>
      </c>
      <c r="P45">
        <f>_xll.XLL.UDF(_xll.KAHAN.A,O45)</f>
        <v>-0.2069723120271314</v>
      </c>
    </row>
    <row r="46" spans="3:16" x14ac:dyDescent="0.3">
      <c r="C46">
        <f t="array" ref="C46:D46">_xll.BISECT(function,C45,D45)</f>
        <v>0.16679566609858737</v>
      </c>
      <c r="D46">
        <v>0.1667956660986874</v>
      </c>
      <c r="E46">
        <f t="shared" si="0"/>
        <v>1.000310945187266E-13</v>
      </c>
      <c r="F46">
        <f t="array" ref="F46">_xll.XLL.UDF(function,C46)</f>
        <v>-2.3314683517128287E-14</v>
      </c>
      <c r="O46">
        <v>0.133333333333333</v>
      </c>
      <c r="P46">
        <f>_xll.XLL.UDF(_xll.KAHAN.A,O46)</f>
        <v>-0.20031604938271796</v>
      </c>
    </row>
    <row r="47" spans="3:16" x14ac:dyDescent="0.3">
      <c r="C47">
        <f t="array" ref="C47:D47">_xll.BISECT(function,C46,D46)</f>
        <v>0.16679566609858737</v>
      </c>
      <c r="D47">
        <v>0.16679566609863739</v>
      </c>
      <c r="E47">
        <f t="shared" si="0"/>
        <v>5.0015547259363302E-14</v>
      </c>
      <c r="F47">
        <f t="array" ref="F47">_xll.XLL.UDF(function,C47)</f>
        <v>-2.3314683517128287E-14</v>
      </c>
      <c r="O47">
        <v>0.13444444444444401</v>
      </c>
      <c r="P47">
        <f>_xll.XLL.UDF(_xll.KAHAN.A,O47)</f>
        <v>-0.19366005011583864</v>
      </c>
    </row>
    <row r="48" spans="3:16" x14ac:dyDescent="0.3">
      <c r="C48">
        <f t="array" ref="C48:D48">_xll.BISECT(function,C47,D47)</f>
        <v>0.16679566609858737</v>
      </c>
      <c r="D48">
        <v>0.16679566609861238</v>
      </c>
      <c r="E48">
        <f t="shared" si="0"/>
        <v>2.5007773629681651E-14</v>
      </c>
      <c r="F48">
        <f t="array" ref="F48">_xll.XLL.UDF(function,C48)</f>
        <v>-2.3314683517128287E-14</v>
      </c>
      <c r="O48">
        <v>0.13555555555555501</v>
      </c>
      <c r="P48">
        <f>_xll.XLL.UDF(_xll.KAHAN.A,O48)</f>
        <v>-0.18700431863435774</v>
      </c>
    </row>
    <row r="49" spans="3:16" x14ac:dyDescent="0.3">
      <c r="C49">
        <f t="array" ref="C49:D49">_xll.BISECT(function,C48,D48)</f>
        <v>0.16679566609858737</v>
      </c>
      <c r="D49">
        <v>0.16679566609859986</v>
      </c>
      <c r="E49">
        <f t="shared" si="0"/>
        <v>1.2490009027033011E-14</v>
      </c>
      <c r="F49">
        <f t="array" ref="F49">_xll.XLL.UDF(function,C49)</f>
        <v>-2.3314683517128287E-14</v>
      </c>
      <c r="O49">
        <v>0.13666666666666599</v>
      </c>
      <c r="P49">
        <f>_xll.XLL.UDF(_xll.KAHAN.A,O49)</f>
        <v>-0.18034885938272005</v>
      </c>
    </row>
    <row r="50" spans="3:16" x14ac:dyDescent="0.3">
      <c r="C50">
        <f t="array" ref="C50:D50">_xll.BISECT(function,C49,D49)</f>
        <v>0.16679566609858737</v>
      </c>
      <c r="D50">
        <v>0.16679566609859361</v>
      </c>
      <c r="E50">
        <f t="shared" si="0"/>
        <v>6.2450045135165055E-15</v>
      </c>
      <c r="F50">
        <f t="array" ref="F50">_xll.XLL.UDF(function,C50)</f>
        <v>-2.3314683517128287E-14</v>
      </c>
      <c r="O50">
        <v>0.137777777777777</v>
      </c>
      <c r="P50">
        <f>_xll.XLL.UDF(_xll.KAHAN.A,O50)</f>
        <v>-0.17369367684194947</v>
      </c>
    </row>
    <row r="51" spans="3:16" x14ac:dyDescent="0.3">
      <c r="C51">
        <f t="array" ref="C51:D51">_xll.BISECT(function,C50,D50)</f>
        <v>0.16679566609859048</v>
      </c>
      <c r="D51">
        <v>0.16679566609859361</v>
      </c>
      <c r="E51">
        <f t="shared" si="0"/>
        <v>3.1363800445660672E-15</v>
      </c>
      <c r="F51">
        <f t="array" ref="F51">_xll.XLL.UDF(function,C51)</f>
        <v>-4.7739590058881731E-15</v>
      </c>
      <c r="O51">
        <v>0.13888888888888901</v>
      </c>
      <c r="P51">
        <f>_xll.XLL.UDF(_xll.KAHAN.A,O51)</f>
        <v>-0.16703877552964419</v>
      </c>
    </row>
    <row r="52" spans="3:16" x14ac:dyDescent="0.3">
      <c r="C52">
        <f t="array" ref="C52:D52">_xll.BISECT(function,C51,D51)</f>
        <v>0.16679566609859048</v>
      </c>
      <c r="D52">
        <v>0.16679566609859203</v>
      </c>
      <c r="E52">
        <f t="shared" si="0"/>
        <v>1.5543122344752192E-15</v>
      </c>
      <c r="F52">
        <f t="array" ref="F52">_xll.XLL.UDF(function,C52)</f>
        <v>-4.7739590058881731E-15</v>
      </c>
      <c r="O52">
        <v>0.14000000000000001</v>
      </c>
      <c r="P52">
        <f>_xll.XLL.UDF(_xll.KAHAN.A,O52)</f>
        <v>-0.16038415999999989</v>
      </c>
    </row>
    <row r="53" spans="3:16" x14ac:dyDescent="0.3">
      <c r="C53">
        <f t="array" ref="C53:D53">_xll.BISECT(function,C52,D52)</f>
        <v>0.16679566609859048</v>
      </c>
      <c r="D53">
        <v>0.16679566609859126</v>
      </c>
      <c r="E53">
        <f t="shared" si="0"/>
        <v>7.7715611723760958E-16</v>
      </c>
      <c r="F53">
        <f t="array" ref="F53">_xll.XLL.UDF(function,C53)</f>
        <v>-4.7739590058881731E-15</v>
      </c>
      <c r="O53">
        <v>0.14111111111111099</v>
      </c>
      <c r="P53">
        <f>_xll.XLL.UDF(_xll.KAHAN.A,O53)</f>
        <v>-0.15372983484377445</v>
      </c>
    </row>
    <row r="54" spans="3:16" x14ac:dyDescent="0.3">
      <c r="C54">
        <f t="array" ref="C54:D54">_xll.BISECT(function,C53,D53)</f>
        <v>0.16679566609859126</v>
      </c>
      <c r="D54">
        <v>0.16679566609859126</v>
      </c>
      <c r="E54">
        <f t="shared" si="0"/>
        <v>0</v>
      </c>
      <c r="F54">
        <f t="array" ref="F54">_xll.XLL.UDF(function,C54)</f>
        <v>0</v>
      </c>
      <c r="O54">
        <v>0.142222222222222</v>
      </c>
      <c r="P54">
        <f>_xll.XLL.UDF(_xll.KAHAN.A,O54)</f>
        <v>-0.14707580468831105</v>
      </c>
    </row>
    <row r="55" spans="3:16" x14ac:dyDescent="0.3">
      <c r="O55">
        <v>0.14333333333333301</v>
      </c>
      <c r="P55">
        <f>_xll.XLL.UDF(_xll.KAHAN.A,O55)</f>
        <v>-0.14042207419753272</v>
      </c>
    </row>
    <row r="56" spans="3:16" x14ac:dyDescent="0.3">
      <c r="O56">
        <v>0.14444444444444399</v>
      </c>
      <c r="P56">
        <f>_xll.XLL.UDF(_xll.KAHAN.A,O56)</f>
        <v>-0.133768648071943</v>
      </c>
    </row>
    <row r="57" spans="3:16" x14ac:dyDescent="0.3">
      <c r="O57">
        <v>0.14555555555555499</v>
      </c>
      <c r="P57">
        <f>_xll.XLL.UDF(_xll.KAHAN.A,O57)</f>
        <v>-0.12711553104862405</v>
      </c>
    </row>
    <row r="58" spans="3:16" x14ac:dyDescent="0.3">
      <c r="O58">
        <v>0.146666666666666</v>
      </c>
      <c r="P58">
        <f>_xll.XLL.UDF(_xll.KAHAN.A,O58)</f>
        <v>-0.12046272790123858</v>
      </c>
    </row>
    <row r="59" spans="3:16" x14ac:dyDescent="0.3">
      <c r="O59">
        <v>0.14777777777777701</v>
      </c>
      <c r="P59">
        <f>_xll.XLL.UDF(_xll.KAHAN.A,O59)</f>
        <v>-0.11381024344002899</v>
      </c>
    </row>
    <row r="60" spans="3:16" x14ac:dyDescent="0.3">
      <c r="O60">
        <v>0.14888888888888799</v>
      </c>
      <c r="P60">
        <f>_xll.XLL.UDF(_xll.KAHAN.A,O60)</f>
        <v>-0.10715808251181758</v>
      </c>
    </row>
    <row r="61" spans="3:16" x14ac:dyDescent="0.3">
      <c r="O61">
        <v>0.15</v>
      </c>
      <c r="P61">
        <f>_xll.XLL.UDF(_xll.KAHAN.A,O61)</f>
        <v>-0.10050625000000013</v>
      </c>
    </row>
    <row r="62" spans="3:16" x14ac:dyDescent="0.3">
      <c r="O62">
        <v>0.151111111111111</v>
      </c>
      <c r="P62">
        <f>_xll.XLL.UDF(_xll.KAHAN.A,O62)</f>
        <v>-9.3854750824570066E-2</v>
      </c>
    </row>
    <row r="63" spans="3:16" x14ac:dyDescent="0.3">
      <c r="O63">
        <v>0.15222222222222201</v>
      </c>
      <c r="P63">
        <f>_xll.XLL.UDF(_xll.KAHAN.A,O63)</f>
        <v>-8.7203589942083326E-2</v>
      </c>
    </row>
    <row r="64" spans="3:16" x14ac:dyDescent="0.3">
      <c r="O64">
        <v>0.15333333333333299</v>
      </c>
      <c r="P64">
        <f>_xll.XLL.UDF(_xll.KAHAN.A,O64)</f>
        <v>-8.0552772345681034E-2</v>
      </c>
    </row>
    <row r="65" spans="15:16" x14ac:dyDescent="0.3">
      <c r="O65">
        <v>0.154444444444444</v>
      </c>
      <c r="P65">
        <f>_xll.XLL.UDF(_xll.KAHAN.A,O65)</f>
        <v>-7.3902303065084274E-2</v>
      </c>
    </row>
    <row r="66" spans="15:16" x14ac:dyDescent="0.3">
      <c r="O66">
        <v>0.155555555555555</v>
      </c>
      <c r="P66">
        <f>_xll.XLL.UDF(_xll.KAHAN.A,O66)</f>
        <v>-6.7252187166593758E-2</v>
      </c>
    </row>
    <row r="67" spans="15:16" x14ac:dyDescent="0.3">
      <c r="O67">
        <v>0.15666666666666601</v>
      </c>
      <c r="P67">
        <f>_xll.XLL.UDF(_xll.KAHAN.A,O67)</f>
        <v>-6.0602429753090381E-2</v>
      </c>
    </row>
    <row r="68" spans="15:16" x14ac:dyDescent="0.3">
      <c r="O68">
        <v>0.15777777777777699</v>
      </c>
      <c r="P68">
        <f>_xll.XLL.UDF(_xll.KAHAN.A,O68)</f>
        <v>-5.3953035964034668E-2</v>
      </c>
    </row>
    <row r="69" spans="15:16" x14ac:dyDescent="0.3">
      <c r="O69">
        <v>0.158888888888888</v>
      </c>
      <c r="P69">
        <f>_xll.XLL.UDF(_xll.KAHAN.A,O69)</f>
        <v>-4.7304010975466326E-2</v>
      </c>
    </row>
    <row r="70" spans="15:16" x14ac:dyDescent="0.3">
      <c r="O70">
        <v>0.16</v>
      </c>
      <c r="P70">
        <f>_xll.XLL.UDF(_xll.KAHAN.A,O70)</f>
        <v>-4.0655360000000029E-2</v>
      </c>
    </row>
    <row r="71" spans="15:16" x14ac:dyDescent="0.3">
      <c r="O71">
        <v>0.16111111111111101</v>
      </c>
      <c r="P71">
        <f>_xll.XLL.UDF(_xll.KAHAN.A,O71)</f>
        <v>-3.4007088286847065E-2</v>
      </c>
    </row>
    <row r="72" spans="15:16" x14ac:dyDescent="0.3">
      <c r="O72">
        <v>0.16222222222222199</v>
      </c>
      <c r="P72">
        <f>_xll.XLL.UDF(_xll.KAHAN.A,O72)</f>
        <v>-2.7359201121781584E-2</v>
      </c>
    </row>
    <row r="73" spans="15:16" x14ac:dyDescent="0.3">
      <c r="O73">
        <v>0.163333333333333</v>
      </c>
      <c r="P73">
        <f>_xll.XLL.UDF(_xll.KAHAN.A,O73)</f>
        <v>-2.0711703827162475E-2</v>
      </c>
    </row>
    <row r="74" spans="15:16" x14ac:dyDescent="0.3">
      <c r="O74">
        <v>0.164444444444444</v>
      </c>
      <c r="P74">
        <f>_xll.XLL.UDF(_xll.KAHAN.A,O74)</f>
        <v>-1.4064601761929141E-2</v>
      </c>
    </row>
    <row r="75" spans="15:16" x14ac:dyDescent="0.3">
      <c r="O75">
        <v>0.16555555555555501</v>
      </c>
      <c r="P75">
        <f>_xll.XLL.UDF(_xll.KAHAN.A,O75)</f>
        <v>-7.4179003216006123E-3</v>
      </c>
    </row>
    <row r="76" spans="15:16" x14ac:dyDescent="0.3">
      <c r="O76">
        <v>0.16666666666666599</v>
      </c>
      <c r="P76">
        <f>_xll.XLL.UDF(_xll.KAHAN.A,O76)</f>
        <v>-7.7160493827554966E-4</v>
      </c>
    </row>
    <row r="77" spans="15:16" x14ac:dyDescent="0.3">
      <c r="O77">
        <v>0.167777777777777</v>
      </c>
      <c r="P77">
        <f>_xll.XLL.UDF(_xll.KAHAN.A,O77)</f>
        <v>5.8742789193673151E-3</v>
      </c>
    </row>
    <row r="78" spans="15:16" x14ac:dyDescent="0.3">
      <c r="O78">
        <v>0.16888888888888801</v>
      </c>
      <c r="P78">
        <f>_xll.XLL.UDF(_xll.KAHAN.A,O78)</f>
        <v>1.2519745746070177E-2</v>
      </c>
    </row>
    <row r="79" spans="15:16" x14ac:dyDescent="0.3">
      <c r="O79">
        <v>0.16999999999999901</v>
      </c>
      <c r="P79">
        <f>_xll.XLL.UDF(_xll.KAHAN.A,O79)</f>
        <v>1.9164789999994047E-2</v>
      </c>
    </row>
    <row r="80" spans="15:16" x14ac:dyDescent="0.3">
      <c r="O80">
        <v>0.17111111111111099</v>
      </c>
      <c r="P80">
        <f>_xll.XLL.UDF(_xll.KAHAN.A,O80)</f>
        <v>2.5809406102727639E-2</v>
      </c>
    </row>
    <row r="81" spans="15:16" x14ac:dyDescent="0.3">
      <c r="O81">
        <v>0.172222222222222</v>
      </c>
      <c r="P81">
        <f>_xll.XLL.UDF(_xll.KAHAN.A,O81)</f>
        <v>3.2453588439260939E-2</v>
      </c>
    </row>
    <row r="82" spans="15:16" x14ac:dyDescent="0.3">
      <c r="O82">
        <v>0.17333333333333301</v>
      </c>
      <c r="P82">
        <f>_xll.XLL.UDF(_xll.KAHAN.A,O82)</f>
        <v>3.9097331358022736E-2</v>
      </c>
    </row>
    <row r="83" spans="15:16" x14ac:dyDescent="0.3">
      <c r="O83">
        <v>0.17444444444444401</v>
      </c>
      <c r="P83">
        <f>_xll.XLL.UDF(_xll.KAHAN.A,O83)</f>
        <v>4.5740629170855529E-2</v>
      </c>
    </row>
    <row r="84" spans="15:16" x14ac:dyDescent="0.3">
      <c r="O84">
        <v>0.17555555555555499</v>
      </c>
      <c r="P84">
        <f>_xll.XLL.UDF(_xll.KAHAN.A,O84)</f>
        <v>5.2383476153021968E-2</v>
      </c>
    </row>
    <row r="85" spans="15:16" x14ac:dyDescent="0.3">
      <c r="O85">
        <v>0.176666666666666</v>
      </c>
      <c r="P85">
        <f>_xll.XLL.UDF(_xll.KAHAN.A,O85)</f>
        <v>5.9025866543205963E-2</v>
      </c>
    </row>
    <row r="86" spans="15:16" x14ac:dyDescent="0.3">
      <c r="O86">
        <v>0.17777777777777701</v>
      </c>
      <c r="P86">
        <f>_xll.XLL.UDF(_xll.KAHAN.A,O86)</f>
        <v>6.5667794543510016E-2</v>
      </c>
    </row>
    <row r="87" spans="15:16" x14ac:dyDescent="0.3">
      <c r="O87">
        <v>0.17888888888888799</v>
      </c>
      <c r="P87">
        <f>_xll.XLL.UDF(_xll.KAHAN.A,O87)</f>
        <v>7.2309254319458116E-2</v>
      </c>
    </row>
    <row r="88" spans="15:16" x14ac:dyDescent="0.3">
      <c r="O88">
        <v>0.17999999999999899</v>
      </c>
      <c r="P88">
        <f>_xll.XLL.UDF(_xll.KAHAN.A,O88)</f>
        <v>7.8950239999993954E-2</v>
      </c>
    </row>
    <row r="89" spans="15:16" x14ac:dyDescent="0.3">
      <c r="O89">
        <v>0.181111111111111</v>
      </c>
      <c r="P89">
        <f>_xll.XLL.UDF(_xll.KAHAN.A,O89)</f>
        <v>8.559074567748759E-2</v>
      </c>
    </row>
    <row r="90" spans="15:16" x14ac:dyDescent="0.3">
      <c r="O90">
        <v>0.18222222222222201</v>
      </c>
      <c r="P90">
        <f>_xll.XLL.UDF(_xll.KAHAN.A,O90)</f>
        <v>9.2230765407710802E-2</v>
      </c>
    </row>
    <row r="91" spans="15:16" x14ac:dyDescent="0.3">
      <c r="O91">
        <v>0.18333333333333299</v>
      </c>
      <c r="P91">
        <f>_xll.XLL.UDF(_xll.KAHAN.A,O91)</f>
        <v>9.8870293209874394E-2</v>
      </c>
    </row>
    <row r="92" spans="15:16" x14ac:dyDescent="0.3">
      <c r="O92">
        <v>0.18444444444444399</v>
      </c>
      <c r="P92">
        <f>_xll.XLL.UDF(_xll.KAHAN.A,O92)</f>
        <v>0.1055093230666031</v>
      </c>
    </row>
    <row r="93" spans="15:16" x14ac:dyDescent="0.3">
      <c r="O93">
        <v>0.185555555555555</v>
      </c>
      <c r="P93">
        <f>_xll.XLL.UDF(_xll.KAHAN.A,O93)</f>
        <v>0.11214784892394114</v>
      </c>
    </row>
    <row r="94" spans="15:16" x14ac:dyDescent="0.3">
      <c r="O94">
        <v>0.18666666666666601</v>
      </c>
      <c r="P94">
        <f>_xll.XLL.UDF(_xll.KAHAN.A,O94)</f>
        <v>0.11878586469135421</v>
      </c>
    </row>
    <row r="95" spans="15:16" x14ac:dyDescent="0.3">
      <c r="O95">
        <v>0.18777777777777699</v>
      </c>
      <c r="P95">
        <f>_xll.XLL.UDF(_xll.KAHAN.A,O95)</f>
        <v>0.12542336424172684</v>
      </c>
    </row>
    <row r="96" spans="15:16" x14ac:dyDescent="0.3">
      <c r="O96">
        <v>0.188888888888888</v>
      </c>
      <c r="P96">
        <f>_xll.XLL.UDF(_xll.KAHAN.A,O96)</f>
        <v>0.1320603414113648</v>
      </c>
    </row>
    <row r="97" spans="15:16" x14ac:dyDescent="0.3">
      <c r="O97">
        <v>0.189999999999999</v>
      </c>
      <c r="P97">
        <f>_xll.XLL.UDF(_xll.KAHAN.A,O97)</f>
        <v>0.13869678999999402</v>
      </c>
    </row>
    <row r="98" spans="15:16" x14ac:dyDescent="0.3">
      <c r="O98">
        <v>0.19111111111111001</v>
      </c>
      <c r="P98">
        <f>_xll.XLL.UDF(_xll.KAHAN.A,O98)</f>
        <v>0.14533270377076013</v>
      </c>
    </row>
    <row r="99" spans="15:16" x14ac:dyDescent="0.3">
      <c r="O99">
        <v>0.19222222222222199</v>
      </c>
      <c r="P99">
        <f>_xll.XLL.UDF(_xll.KAHAN.A,O99)</f>
        <v>0.15196807645023491</v>
      </c>
    </row>
    <row r="100" spans="15:16" x14ac:dyDescent="0.3">
      <c r="O100">
        <v>0.193333333333333</v>
      </c>
      <c r="P100">
        <f>_xll.XLL.UDF(_xll.KAHAN.A,O100)</f>
        <v>0.15860290172839298</v>
      </c>
    </row>
    <row r="101" spans="15:16" x14ac:dyDescent="0.3">
      <c r="O101">
        <v>0.194444444444444</v>
      </c>
      <c r="P101">
        <f>_xll.XLL.UDF(_xll.KAHAN.A,O101)</f>
        <v>0.16523717325864706</v>
      </c>
    </row>
    <row r="102" spans="15:16" x14ac:dyDescent="0.3">
      <c r="O102">
        <v>0.19555555555555501</v>
      </c>
      <c r="P102">
        <f>_xll.XLL.UDF(_xll.KAHAN.A,O102)</f>
        <v>0.17187088465782319</v>
      </c>
    </row>
    <row r="103" spans="15:16" x14ac:dyDescent="0.3">
      <c r="O103">
        <v>0.19666666666666599</v>
      </c>
      <c r="P103">
        <f>_xll.XLL.UDF(_xll.KAHAN.A,O103)</f>
        <v>0.17850402950616884</v>
      </c>
    </row>
    <row r="104" spans="15:16" x14ac:dyDescent="0.3">
      <c r="O104">
        <v>0.197777777777777</v>
      </c>
      <c r="P104">
        <f>_xll.XLL.UDF(_xll.KAHAN.A,O104)</f>
        <v>0.18513660134735099</v>
      </c>
    </row>
    <row r="105" spans="15:16" x14ac:dyDescent="0.3">
      <c r="O105">
        <v>0.198888888888888</v>
      </c>
      <c r="P105">
        <f>_xll.XLL.UDF(_xll.KAHAN.A,O105)</f>
        <v>0.19176859368845678</v>
      </c>
    </row>
    <row r="106" spans="15:16" x14ac:dyDescent="0.3">
      <c r="O106">
        <v>0.19999999999999901</v>
      </c>
      <c r="P106">
        <f>_xll.XLL.UDF(_xll.KAHAN.A,O106)</f>
        <v>0.19839999999999391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Sheet3</vt:lpstr>
      <vt:lpstr>Sheet1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Yvette Han</cp:lastModifiedBy>
  <dcterms:created xsi:type="dcterms:W3CDTF">2019-09-20T01:35:02Z</dcterms:created>
  <dcterms:modified xsi:type="dcterms:W3CDTF">2019-09-26T07:51:49Z</dcterms:modified>
</cp:coreProperties>
</file>