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BGUEST\Desktop\"/>
    </mc:Choice>
  </mc:AlternateContent>
  <xr:revisionPtr revIDLastSave="0" documentId="13_ncr:1_{06D162C6-3FF3-458D-BE5C-FCEFF1ADDC3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" i="2" l="1" a="1"/>
  <c r="E199" i="2" a="1"/>
  <c r="C198" i="2" a="1"/>
  <c r="E196" i="2" a="1"/>
  <c r="C195" i="2" a="1"/>
  <c r="E193" i="2" a="1"/>
  <c r="C192" i="2" a="1"/>
  <c r="E190" i="2" a="1"/>
  <c r="C189" i="2" a="1"/>
  <c r="E187" i="2" a="1"/>
  <c r="C186" i="2" a="1"/>
  <c r="E184" i="2" a="1"/>
  <c r="C183" i="2" a="1"/>
  <c r="E181" i="2" a="1"/>
  <c r="C180" i="2" a="1"/>
  <c r="E178" i="2" a="1"/>
  <c r="E200" i="2" a="1"/>
  <c r="C199" i="2" a="1"/>
  <c r="E197" i="2" a="1"/>
  <c r="C196" i="2" a="1"/>
  <c r="E194" i="2" a="1"/>
  <c r="C193" i="2" a="1"/>
  <c r="E191" i="2" a="1"/>
  <c r="C190" i="2" a="1"/>
  <c r="E188" i="2" a="1"/>
  <c r="C187" i="2" a="1"/>
  <c r="E185" i="2" a="1"/>
  <c r="C184" i="2" a="1"/>
  <c r="E182" i="2" a="1"/>
  <c r="C181" i="2" a="1"/>
  <c r="E179" i="2" a="1"/>
  <c r="C178" i="2" a="1"/>
  <c r="E176" i="2" a="1"/>
  <c r="C175" i="2" a="1"/>
  <c r="E173" i="2" a="1"/>
  <c r="C172" i="2" a="1"/>
  <c r="E170" i="2" a="1"/>
  <c r="C169" i="2" a="1"/>
  <c r="E167" i="2" a="1"/>
  <c r="C166" i="2" a="1"/>
  <c r="E164" i="2" a="1"/>
  <c r="E201" i="2" a="1"/>
  <c r="D191" i="2" a="1"/>
  <c r="B189" i="2" a="1"/>
  <c r="D186" i="2" a="1"/>
  <c r="E183" i="2" a="1"/>
  <c r="C176" i="2" a="1"/>
  <c r="C174" i="2" a="1"/>
  <c r="E171" i="2" a="1"/>
  <c r="E169" i="2" a="1"/>
  <c r="C167" i="2" a="1"/>
  <c r="C165" i="2" a="1"/>
  <c r="B163" i="2" a="1"/>
  <c r="B161" i="2" a="1"/>
  <c r="B159" i="2" a="1"/>
  <c r="B157" i="2" a="1"/>
  <c r="B155" i="2" a="1"/>
  <c r="B153" i="2" a="1"/>
  <c r="B151" i="2" a="1"/>
  <c r="B149" i="2" a="1"/>
  <c r="B147" i="2" a="1"/>
  <c r="B145" i="2" a="1"/>
  <c r="B143" i="2" a="1"/>
  <c r="B141" i="2" a="1"/>
  <c r="B199" i="2" a="1"/>
  <c r="D196" i="2" a="1"/>
  <c r="D201" i="2" a="1"/>
  <c r="E198" i="2" a="1"/>
  <c r="B196" i="2" a="1"/>
  <c r="D193" i="2" a="1"/>
  <c r="B191" i="2" a="1"/>
  <c r="C188" i="2" a="1"/>
  <c r="B178" i="2" a="1"/>
  <c r="B201" i="2" a="1"/>
  <c r="D198" i="2" a="1"/>
  <c r="E195" i="2" a="1"/>
  <c r="D185" i="2" a="1"/>
  <c r="B183" i="2" a="1"/>
  <c r="D180" i="2" a="1"/>
  <c r="E177" i="2" a="1"/>
  <c r="E175" i="2" a="1"/>
  <c r="C173" i="2" a="1"/>
  <c r="C171" i="2" a="1"/>
  <c r="E168" i="2" a="1"/>
  <c r="E166" i="2" a="1"/>
  <c r="C164" i="2" a="1"/>
  <c r="C158" i="2" a="1"/>
  <c r="C152" i="2" a="1"/>
  <c r="C146" i="2" a="1"/>
  <c r="C140" i="2" a="1"/>
  <c r="C134" i="2" a="1"/>
  <c r="C128" i="2" a="1"/>
  <c r="C122" i="2" a="1"/>
  <c r="C116" i="2" a="1"/>
  <c r="C110" i="2" a="1"/>
  <c r="C104" i="2" a="1"/>
  <c r="C98" i="2" a="1"/>
  <c r="C92" i="2" a="1"/>
  <c r="C86" i="2" a="1"/>
  <c r="C80" i="2" a="1"/>
  <c r="B193" i="2" a="1"/>
  <c r="D190" i="2" a="1"/>
  <c r="B188" i="2" a="1"/>
  <c r="C185" i="2" a="1"/>
  <c r="D175" i="2" a="1"/>
  <c r="B171" i="2" a="1"/>
  <c r="D166" i="2" a="1"/>
  <c r="C162" i="2" a="1"/>
  <c r="C160" i="2" a="1"/>
  <c r="C156" i="2" a="1"/>
  <c r="C154" i="2" a="1"/>
  <c r="C150" i="2" a="1"/>
  <c r="C148" i="2" a="1"/>
  <c r="C144" i="2" a="1"/>
  <c r="C142" i="2" a="1"/>
  <c r="C138" i="2" a="1"/>
  <c r="C136" i="2" a="1"/>
  <c r="C132" i="2" a="1"/>
  <c r="D200" i="2" a="1"/>
  <c r="B198" i="2" a="1"/>
  <c r="D195" i="2" a="1"/>
  <c r="E192" i="2" a="1"/>
  <c r="D182" i="2" a="1"/>
  <c r="B180" i="2" a="1"/>
  <c r="D177" i="2" a="1"/>
  <c r="B173" i="2" a="1"/>
  <c r="D168" i="2" a="1"/>
  <c r="B164" i="2" a="1"/>
  <c r="B162" i="2" a="1"/>
  <c r="B160" i="2" a="1"/>
  <c r="B158" i="2" a="1"/>
  <c r="B156" i="2" a="1"/>
  <c r="B154" i="2" a="1"/>
  <c r="B152" i="2" a="1"/>
  <c r="B150" i="2" a="1"/>
  <c r="B148" i="2" a="1"/>
  <c r="B146" i="2" a="1"/>
  <c r="B144" i="2" a="1"/>
  <c r="B142" i="2" a="1"/>
  <c r="B140" i="2" a="1"/>
  <c r="B138" i="2" a="1"/>
  <c r="B136" i="2" a="1"/>
  <c r="C200" i="2" a="1"/>
  <c r="B190" i="2" a="1"/>
  <c r="D187" i="2" a="1"/>
  <c r="B185" i="2" a="1"/>
  <c r="C182" i="2" a="1"/>
  <c r="B175" i="2" a="1"/>
  <c r="D170" i="2" a="1"/>
  <c r="D197" i="2" a="1"/>
  <c r="B195" i="2" a="1"/>
  <c r="D192" i="2" a="1"/>
  <c r="E189" i="2" a="1"/>
  <c r="D179" i="2" a="1"/>
  <c r="C177" i="2" a="1"/>
  <c r="E174" i="2" a="1"/>
  <c r="E172" i="2" a="1"/>
  <c r="C170" i="2" a="1"/>
  <c r="B200" i="2" a="1"/>
  <c r="C197" i="2" a="1"/>
  <c r="B187" i="2" a="1"/>
  <c r="D184" i="2" a="1"/>
  <c r="B182" i="2" a="1"/>
  <c r="D194" i="2" a="1"/>
  <c r="B192" i="2" a="1"/>
  <c r="D189" i="2" a="1"/>
  <c r="E186" i="2" a="1"/>
  <c r="D174" i="2" a="1"/>
  <c r="B170" i="2" a="1"/>
  <c r="D165" i="2" a="1"/>
  <c r="C161" i="2" a="1"/>
  <c r="C155" i="2" a="1"/>
  <c r="C149" i="2" a="1"/>
  <c r="C143" i="2" a="1"/>
  <c r="C137" i="2" a="1"/>
  <c r="C131" i="2" a="1"/>
  <c r="C125" i="2" a="1"/>
  <c r="C119" i="2" a="1"/>
  <c r="C113" i="2" a="1"/>
  <c r="C107" i="2" a="1"/>
  <c r="C101" i="2" a="1"/>
  <c r="C95" i="2" a="1"/>
  <c r="C89" i="2" a="1"/>
  <c r="C83" i="2" a="1"/>
  <c r="C77" i="2" a="1"/>
  <c r="D199" i="2" a="1"/>
  <c r="B172" i="2" a="1"/>
  <c r="D167" i="2" a="1"/>
  <c r="E163" i="2" a="1"/>
  <c r="D160" i="2" a="1"/>
  <c r="E156" i="2" a="1"/>
  <c r="D153" i="2" a="1"/>
  <c r="E146" i="2" a="1"/>
  <c r="E139" i="2" a="1"/>
  <c r="D126" i="2" a="1"/>
  <c r="B124" i="2" a="1"/>
  <c r="E121" i="2" a="1"/>
  <c r="D114" i="2" a="1"/>
  <c r="B112" i="2" a="1"/>
  <c r="E109" i="2" a="1"/>
  <c r="D102" i="2" a="1"/>
  <c r="B100" i="2" a="1"/>
  <c r="E97" i="2" a="1"/>
  <c r="D90" i="2" a="1"/>
  <c r="B88" i="2" a="1"/>
  <c r="E85" i="2" a="1"/>
  <c r="D78" i="2" a="1"/>
  <c r="B76" i="2" a="1"/>
  <c r="B72" i="2" a="1"/>
  <c r="C70" i="2" a="1"/>
  <c r="D68" i="2" a="1"/>
  <c r="B63" i="2" a="1"/>
  <c r="C61" i="2" a="1"/>
  <c r="D59" i="2" a="1"/>
  <c r="B54" i="2" a="1"/>
  <c r="C52" i="2" a="1"/>
  <c r="D50" i="2" a="1"/>
  <c r="B45" i="2" a="1"/>
  <c r="C43" i="2" a="1"/>
  <c r="D41" i="2" a="1"/>
  <c r="B36" i="2" a="1"/>
  <c r="C34" i="2" a="1"/>
  <c r="D32" i="2" a="1"/>
  <c r="B27" i="2" a="1"/>
  <c r="C25" i="2" a="1"/>
  <c r="D23" i="2" a="1"/>
  <c r="B22" i="2" a="1"/>
  <c r="D20" i="2" a="1"/>
  <c r="B19" i="2" a="1"/>
  <c r="D17" i="2" a="1"/>
  <c r="B16" i="2" a="1"/>
  <c r="D14" i="2" a="1"/>
  <c r="B13" i="2" a="1"/>
  <c r="D11" i="2" a="1"/>
  <c r="B10" i="2" a="1"/>
  <c r="D8" i="2" a="1"/>
  <c r="B197" i="2" a="1"/>
  <c r="B177" i="2" a="1"/>
  <c r="D163" i="2" a="1"/>
  <c r="E159" i="2" a="1"/>
  <c r="C153" i="2" a="1"/>
  <c r="E149" i="2" a="1"/>
  <c r="D146" i="2" a="1"/>
  <c r="D139" i="2" a="1"/>
  <c r="E136" i="2" a="1"/>
  <c r="E133" i="2" a="1"/>
  <c r="B131" i="2" a="1"/>
  <c r="E128" i="2" a="1"/>
  <c r="C126" i="2" a="1"/>
  <c r="E123" i="2" a="1"/>
  <c r="B186" i="2" a="1"/>
  <c r="D176" i="2" a="1"/>
  <c r="D171" i="2" a="1"/>
  <c r="B167" i="2" a="1"/>
  <c r="C163" i="2" a="1"/>
  <c r="D156" i="2" a="1"/>
  <c r="D149" i="2" a="1"/>
  <c r="E142" i="2" a="1"/>
  <c r="C139" i="2" a="1"/>
  <c r="D136" i="2" a="1"/>
  <c r="D133" i="2" a="1"/>
  <c r="D128" i="2" a="1"/>
  <c r="B126" i="2" a="1"/>
  <c r="C121" i="2" a="1"/>
  <c r="D116" i="2" a="1"/>
  <c r="B114" i="2" a="1"/>
  <c r="C109" i="2" a="1"/>
  <c r="C194" i="2" a="1"/>
  <c r="B184" i="2" a="1"/>
  <c r="E162" i="2" a="1"/>
  <c r="D159" i="2" a="1"/>
  <c r="E152" i="2" a="1"/>
  <c r="E145" i="2" a="1"/>
  <c r="D142" i="2" a="1"/>
  <c r="B139" i="2" a="1"/>
  <c r="E135" i="2" a="1"/>
  <c r="C133" i="2" a="1"/>
  <c r="E130" i="2" a="1"/>
  <c r="D123" i="2" a="1"/>
  <c r="B121" i="2" a="1"/>
  <c r="E118" i="2" a="1"/>
  <c r="D111" i="2" a="1"/>
  <c r="B109" i="2" a="1"/>
  <c r="E106" i="2" a="1"/>
  <c r="D99" i="2" a="1"/>
  <c r="B97" i="2" a="1"/>
  <c r="E94" i="2" a="1"/>
  <c r="D87" i="2" a="1"/>
  <c r="B85" i="2" a="1"/>
  <c r="E82" i="2" a="1"/>
  <c r="D75" i="2" a="1"/>
  <c r="E69" i="2" a="1"/>
  <c r="B68" i="2" a="1"/>
  <c r="C66" i="2" a="1"/>
  <c r="E60" i="2" a="1"/>
  <c r="B194" i="2" a="1"/>
  <c r="D183" i="2" a="1"/>
  <c r="E165" i="2" a="1"/>
  <c r="D162" i="2" a="1"/>
  <c r="D155" i="2" a="1"/>
  <c r="E148" i="2" a="1"/>
  <c r="C145" i="2" a="1"/>
  <c r="D135" i="2" a="1"/>
  <c r="E132" i="2" a="1"/>
  <c r="C130" i="2" a="1"/>
  <c r="D125" i="2" a="1"/>
  <c r="B123" i="2" a="1"/>
  <c r="C118" i="2" a="1"/>
  <c r="D113" i="2" a="1"/>
  <c r="B111" i="2" a="1"/>
  <c r="C106" i="2" a="1"/>
  <c r="D101" i="2" a="1"/>
  <c r="B99" i="2" a="1"/>
  <c r="C94" i="2" a="1"/>
  <c r="D89" i="2" a="1"/>
  <c r="B87" i="2" a="1"/>
  <c r="C82" i="2" a="1"/>
  <c r="D77" i="2" a="1"/>
  <c r="B75" i="2" a="1"/>
  <c r="C71" i="2" a="1"/>
  <c r="D69" i="2" a="1"/>
  <c r="E67" i="2" a="1"/>
  <c r="C62" i="2" a="1"/>
  <c r="D60" i="2" a="1"/>
  <c r="E58" i="2" a="1"/>
  <c r="C53" i="2" a="1"/>
  <c r="D51" i="2" a="1"/>
  <c r="E49" i="2" a="1"/>
  <c r="C44" i="2" a="1"/>
  <c r="D42" i="2" a="1"/>
  <c r="E40" i="2" a="1"/>
  <c r="C35" i="2" a="1"/>
  <c r="D33" i="2" a="1"/>
  <c r="E31" i="2" a="1"/>
  <c r="C26" i="2" a="1"/>
  <c r="D24" i="2" a="1"/>
  <c r="B46" i="2" a="1"/>
  <c r="B37" i="2" a="1"/>
  <c r="E29" i="2" a="1"/>
  <c r="E22" i="2" a="1"/>
  <c r="E19" i="2" a="1"/>
  <c r="E16" i="2" a="1"/>
  <c r="D181" i="2" a="1"/>
  <c r="D169" i="2" a="1"/>
  <c r="E158" i="2" a="1"/>
  <c r="E151" i="2" a="1"/>
  <c r="D148" i="2" a="1"/>
  <c r="E144" i="2" a="1"/>
  <c r="D141" i="2" a="1"/>
  <c r="D138" i="2" a="1"/>
  <c r="C135" i="2" a="1"/>
  <c r="B130" i="2" a="1"/>
  <c r="E127" i="2" a="1"/>
  <c r="D120" i="2" a="1"/>
  <c r="B118" i="2" a="1"/>
  <c r="E115" i="2" a="1"/>
  <c r="D108" i="2" a="1"/>
  <c r="B106" i="2" a="1"/>
  <c r="E103" i="2" a="1"/>
  <c r="D96" i="2" a="1"/>
  <c r="B94" i="2" a="1"/>
  <c r="E91" i="2" a="1"/>
  <c r="D84" i="2" a="1"/>
  <c r="B82" i="2" a="1"/>
  <c r="E79" i="2" a="1"/>
  <c r="B73" i="2" a="1"/>
  <c r="D67" i="2" a="1"/>
  <c r="E65" i="2" a="1"/>
  <c r="B64" i="2" a="1"/>
  <c r="D58" i="2" a="1"/>
  <c r="E56" i="2" a="1"/>
  <c r="B55" i="2" a="1"/>
  <c r="D49" i="2" a="1"/>
  <c r="E47" i="2" a="1"/>
  <c r="D40" i="2" a="1"/>
  <c r="E38" i="2" a="1"/>
  <c r="D31" i="2" a="1"/>
  <c r="B28" i="2" a="1"/>
  <c r="C21" i="2" a="1"/>
  <c r="C18" i="2" a="1"/>
  <c r="C15" i="2" a="1"/>
  <c r="E13" i="2" a="1"/>
  <c r="C12" i="2" a="1"/>
  <c r="E10" i="2" a="1"/>
  <c r="C9" i="2" a="1"/>
  <c r="C191" i="2" a="1"/>
  <c r="B181" i="2" a="1"/>
  <c r="E161" i="2" a="1"/>
  <c r="D158" i="2" a="1"/>
  <c r="D151" i="2" a="1"/>
  <c r="E147" i="2" a="1"/>
  <c r="C141" i="2" a="1"/>
  <c r="B135" i="2" a="1"/>
  <c r="D132" i="2" a="1"/>
  <c r="E129" i="2" a="1"/>
  <c r="D127" i="2" a="1"/>
  <c r="B125" i="2" a="1"/>
  <c r="E122" i="2" a="1"/>
  <c r="C120" i="2" a="1"/>
  <c r="E117" i="2" a="1"/>
  <c r="D115" i="2" a="1"/>
  <c r="B113" i="2" a="1"/>
  <c r="E110" i="2" a="1"/>
  <c r="C108" i="2" a="1"/>
  <c r="E105" i="2" a="1"/>
  <c r="D103" i="2" a="1"/>
  <c r="B101" i="2" a="1"/>
  <c r="E98" i="2" a="1"/>
  <c r="C96" i="2" a="1"/>
  <c r="E93" i="2" a="1"/>
  <c r="E180" i="2" a="1"/>
  <c r="B174" i="2" a="1"/>
  <c r="B169" i="2" a="1"/>
  <c r="B165" i="2" a="1"/>
  <c r="D161" i="2" a="1"/>
  <c r="E154" i="2" a="1"/>
  <c r="C151" i="2" a="1"/>
  <c r="D144" i="2" a="1"/>
  <c r="E137" i="2" a="1"/>
  <c r="B132" i="2" a="1"/>
  <c r="C179" i="2" a="1"/>
  <c r="E157" i="2" a="1"/>
  <c r="D154" i="2" a="1"/>
  <c r="E150" i="2" a="1"/>
  <c r="D147" i="2" a="1"/>
  <c r="E140" i="2" a="1"/>
  <c r="D137" i="2" a="1"/>
  <c r="E134" i="2" a="1"/>
  <c r="D129" i="2" a="1"/>
  <c r="B127" i="2" a="1"/>
  <c r="E124" i="2" a="1"/>
  <c r="D117" i="2" a="1"/>
  <c r="B115" i="2" a="1"/>
  <c r="E112" i="2" a="1"/>
  <c r="D105" i="2" a="1"/>
  <c r="B103" i="2" a="1"/>
  <c r="E100" i="2" a="1"/>
  <c r="D93" i="2" a="1"/>
  <c r="B91" i="2" a="1"/>
  <c r="E88" i="2" a="1"/>
  <c r="D81" i="2" a="1"/>
  <c r="B79" i="2" a="1"/>
  <c r="E76" i="2" a="1"/>
  <c r="C74" i="2" a="1"/>
  <c r="D72" i="2" a="1"/>
  <c r="E70" i="2" a="1"/>
  <c r="C65" i="2" a="1"/>
  <c r="D63" i="2" a="1"/>
  <c r="E61" i="2" a="1"/>
  <c r="C56" i="2" a="1"/>
  <c r="D54" i="2" a="1"/>
  <c r="E52" i="2" a="1"/>
  <c r="C47" i="2" a="1"/>
  <c r="D45" i="2" a="1"/>
  <c r="E43" i="2" a="1"/>
  <c r="C38" i="2" a="1"/>
  <c r="D36" i="2" a="1"/>
  <c r="E34" i="2" a="1"/>
  <c r="C29" i="2" a="1"/>
  <c r="D27" i="2" a="1"/>
  <c r="E25" i="2" a="1"/>
  <c r="D43" i="2" a="1"/>
  <c r="E32" i="2" a="1"/>
  <c r="D25" i="2" a="1"/>
  <c r="E20" i="2" a="1"/>
  <c r="E17" i="2" a="1"/>
  <c r="E14" i="2" a="1"/>
  <c r="C13" i="2" a="1"/>
  <c r="E11" i="2" a="1"/>
  <c r="E8" i="2" a="1"/>
  <c r="C7" i="2" a="1"/>
  <c r="E2" i="2" a="1"/>
  <c r="D178" i="2" a="1"/>
  <c r="D172" i="2" a="1"/>
  <c r="B168" i="2" a="1"/>
  <c r="E160" i="2" a="1"/>
  <c r="B134" i="2" a="1"/>
  <c r="D131" i="2" a="1"/>
  <c r="B179" i="2" a="1"/>
  <c r="D173" i="2" a="1"/>
  <c r="C168" i="2" a="1"/>
  <c r="D164" i="2" a="1"/>
  <c r="D157" i="2" a="1"/>
  <c r="E153" i="2" a="1"/>
  <c r="C147" i="2" a="1"/>
  <c r="E143" i="2" a="1"/>
  <c r="D140" i="2" a="1"/>
  <c r="D134" i="2" a="1"/>
  <c r="E131" i="2" a="1"/>
  <c r="C129" i="2" a="1"/>
  <c r="E126" i="2" a="1"/>
  <c r="D124" i="2" a="1"/>
  <c r="B122" i="2" a="1"/>
  <c r="E119" i="2" a="1"/>
  <c r="C117" i="2" a="1"/>
  <c r="E114" i="2" a="1"/>
  <c r="D112" i="2" a="1"/>
  <c r="B110" i="2" a="1"/>
  <c r="E107" i="2" a="1"/>
  <c r="C105" i="2" a="1"/>
  <c r="E102" i="2" a="1"/>
  <c r="D100" i="2" a="1"/>
  <c r="B98" i="2" a="1"/>
  <c r="E95" i="2" a="1"/>
  <c r="C93" i="2" a="1"/>
  <c r="E90" i="2" a="1"/>
  <c r="D88" i="2" a="1"/>
  <c r="B86" i="2" a="1"/>
  <c r="E83" i="2" a="1"/>
  <c r="C81" i="2" a="1"/>
  <c r="E78" i="2" a="1"/>
  <c r="D76" i="2" a="1"/>
  <c r="D70" i="2" a="1"/>
  <c r="E68" i="2" a="1"/>
  <c r="B67" i="2" a="1"/>
  <c r="D61" i="2" a="1"/>
  <c r="E59" i="2" a="1"/>
  <c r="B58" i="2" a="1"/>
  <c r="D52" i="2" a="1"/>
  <c r="E50" i="2" a="1"/>
  <c r="B49" i="2" a="1"/>
  <c r="E41" i="2" a="1"/>
  <c r="B40" i="2" a="1"/>
  <c r="D34" i="2" a="1"/>
  <c r="B31" i="2" a="1"/>
  <c r="E23" i="2" a="1"/>
  <c r="C22" i="2" a="1"/>
  <c r="C19" i="2" a="1"/>
  <c r="C16" i="2" a="1"/>
  <c r="C10" i="2" a="1"/>
  <c r="E5" i="2" a="1"/>
  <c r="C4" i="2" a="1"/>
  <c r="D188" i="2" a="1"/>
  <c r="C157" i="2" a="1"/>
  <c r="D150" i="2" a="1"/>
  <c r="D143" i="2" a="1"/>
  <c r="B137" i="2" a="1"/>
  <c r="D122" i="2" a="1"/>
  <c r="C115" i="2" a="1"/>
  <c r="B108" i="2" a="1"/>
  <c r="C102" i="2" a="1"/>
  <c r="E96" i="2" a="1"/>
  <c r="C91" i="2" a="1"/>
  <c r="D86" i="2" a="1"/>
  <c r="B69" i="2" a="1"/>
  <c r="D65" i="2" a="1"/>
  <c r="C49" i="2" a="1"/>
  <c r="C46" i="2" a="1"/>
  <c r="B43" i="2" a="1"/>
  <c r="E39" i="2" a="1"/>
  <c r="E36" i="2" a="1"/>
  <c r="E33" i="2" a="1"/>
  <c r="D30" i="2" a="1"/>
  <c r="E21" i="2" a="1"/>
  <c r="B9" i="2" a="1"/>
  <c r="E6" i="2" a="1"/>
  <c r="E4" i="2" a="1"/>
  <c r="B133" i="2" a="1"/>
  <c r="D107" i="2" a="1"/>
  <c r="B102" i="2" a="1"/>
  <c r="C76" i="2" a="1"/>
  <c r="C55" i="2" a="1"/>
  <c r="E48" i="2" a="1"/>
  <c r="E45" i="2" a="1"/>
  <c r="E42" i="2" a="1"/>
  <c r="D39" i="2" a="1"/>
  <c r="C27" i="2" a="1"/>
  <c r="C24" i="2" a="1"/>
  <c r="B14" i="2" a="1"/>
  <c r="D85" i="2" a="1"/>
  <c r="E64" i="2" a="1"/>
  <c r="C30" i="2" a="1"/>
  <c r="C85" i="2" a="1"/>
  <c r="D57" i="2" a="1"/>
  <c r="E26" i="2" a="1"/>
  <c r="E35" i="2" a="1"/>
  <c r="B176" i="2" a="1"/>
  <c r="B96" i="2" a="1"/>
  <c r="B81" i="2" a="1"/>
  <c r="C72" i="2" a="1"/>
  <c r="B65" i="2" a="1"/>
  <c r="C58" i="2" a="1"/>
  <c r="B52" i="2" a="1"/>
  <c r="D16" i="2" a="1"/>
  <c r="D95" i="2" a="1"/>
  <c r="E51" i="2" a="1"/>
  <c r="B90" i="2" a="1"/>
  <c r="B61" i="2" a="1"/>
  <c r="C42" i="2" a="1"/>
  <c r="B11" i="2" a="1"/>
  <c r="B80" i="2" a="1"/>
  <c r="B21" i="2" a="1"/>
  <c r="D130" i="2" a="1"/>
  <c r="D121" i="2" a="1"/>
  <c r="C114" i="2" a="1"/>
  <c r="B107" i="2" a="1"/>
  <c r="B166" i="2" a="1"/>
  <c r="E120" i="2" a="1"/>
  <c r="E113" i="2" a="1"/>
  <c r="B95" i="2" a="1"/>
  <c r="B129" i="2" a="1"/>
  <c r="B120" i="2" a="1"/>
  <c r="D106" i="2" a="1"/>
  <c r="C100" i="2" a="1"/>
  <c r="E89" i="2" a="1"/>
  <c r="C64" i="2" a="1"/>
  <c r="C159" i="2" a="1"/>
  <c r="B128" i="2" a="1"/>
  <c r="D119" i="2" a="1"/>
  <c r="C112" i="2" a="1"/>
  <c r="E99" i="2" a="1"/>
  <c r="D94" i="2" a="1"/>
  <c r="B89" i="2" a="1"/>
  <c r="C84" i="2" a="1"/>
  <c r="D79" i="2" a="1"/>
  <c r="E74" i="2" a="1"/>
  <c r="B71" i="2" a="1"/>
  <c r="E63" i="2" a="1"/>
  <c r="C60" i="2" a="1"/>
  <c r="C57" i="2" a="1"/>
  <c r="B51" i="2" a="1"/>
  <c r="B48" i="2" a="1"/>
  <c r="E44" i="2" a="1"/>
  <c r="C32" i="2" a="1"/>
  <c r="D29" i="2" a="1"/>
  <c r="D26" i="2" a="1"/>
  <c r="C23" i="2" a="1"/>
  <c r="D10" i="2" a="1"/>
  <c r="B8" i="2" a="1"/>
  <c r="B6" i="2" a="1"/>
  <c r="B2" i="2" a="1"/>
  <c r="B57" i="2" a="1"/>
  <c r="D35" i="2" a="1"/>
  <c r="D15" i="2" a="1"/>
  <c r="E3" i="2" a="1"/>
  <c r="B83" i="2" a="1"/>
  <c r="D53" i="2" a="1"/>
  <c r="D28" i="2" a="1"/>
  <c r="E9" i="2" a="1"/>
  <c r="D73" i="2" a="1"/>
  <c r="B53" i="2" a="1"/>
  <c r="D22" i="2" a="1"/>
  <c r="C5" i="2" a="1"/>
  <c r="D19" i="2" a="1"/>
  <c r="B5" i="2" a="1"/>
  <c r="C90" i="2" a="1"/>
  <c r="B33" i="2" a="1"/>
  <c r="B39" i="2" a="1"/>
  <c r="E155" i="2" a="1"/>
  <c r="C127" i="2" a="1"/>
  <c r="B119" i="2" a="1"/>
  <c r="E111" i="2" a="1"/>
  <c r="B105" i="2" a="1"/>
  <c r="B84" i="2" a="1"/>
  <c r="C79" i="2" a="1"/>
  <c r="D74" i="2" a="1"/>
  <c r="C67" i="2" a="1"/>
  <c r="B60" i="2" a="1"/>
  <c r="E53" i="2" a="1"/>
  <c r="C41" i="2" a="1"/>
  <c r="D38" i="2" a="1"/>
  <c r="B29" i="2" a="1"/>
  <c r="B26" i="2" a="1"/>
  <c r="B18" i="2" a="1"/>
  <c r="E12" i="2" a="1"/>
  <c r="E7" i="2" a="1"/>
  <c r="E87" i="2" a="1"/>
  <c r="D66" i="2" a="1"/>
  <c r="B47" i="2" a="1"/>
  <c r="B41" i="2" a="1"/>
  <c r="B15" i="2" a="1"/>
  <c r="D7" i="2" a="1"/>
  <c r="D3" i="2" a="1"/>
  <c r="E62" i="2" a="1"/>
  <c r="C68" i="2" a="1"/>
  <c r="C39" i="2" a="1"/>
  <c r="C8" i="2" a="1"/>
  <c r="E84" i="2" a="1"/>
  <c r="C54" i="2" a="1"/>
  <c r="D152" i="2" a="1"/>
  <c r="D118" i="2" a="1"/>
  <c r="C111" i="2" a="1"/>
  <c r="E104" i="2" a="1"/>
  <c r="C99" i="2" a="1"/>
  <c r="B93" i="2" a="1"/>
  <c r="C88" i="2" a="1"/>
  <c r="D83" i="2" a="1"/>
  <c r="B74" i="2" a="1"/>
  <c r="E66" i="2" a="1"/>
  <c r="C63" i="2" a="1"/>
  <c r="C50" i="2" a="1"/>
  <c r="D47" i="2" a="1"/>
  <c r="D44" i="2" a="1"/>
  <c r="B38" i="2" a="1"/>
  <c r="B35" i="2" a="1"/>
  <c r="B32" i="2" a="1"/>
  <c r="E28" i="2" a="1"/>
  <c r="B23" i="2" a="1"/>
  <c r="C20" i="2" a="1"/>
  <c r="D5" i="2" a="1"/>
  <c r="E125" i="2" a="1"/>
  <c r="D110" i="2" a="1"/>
  <c r="D104" i="2" a="1"/>
  <c r="D98" i="2" a="1"/>
  <c r="E92" i="2" a="1"/>
  <c r="C78" i="2" a="1"/>
  <c r="E73" i="2" a="1"/>
  <c r="C59" i="2" a="1"/>
  <c r="B44" i="2" a="1"/>
  <c r="E37" i="2" a="1"/>
  <c r="D12" i="2" a="1"/>
  <c r="B70" i="2" a="1"/>
  <c r="B20" i="2" a="1"/>
  <c r="D2" i="2" a="1"/>
  <c r="E80" i="2" a="1"/>
  <c r="C33" i="2" a="1"/>
  <c r="D21" i="2" a="1"/>
  <c r="D4" i="2" a="1"/>
  <c r="E71" i="2" a="1"/>
  <c r="B30" i="2" a="1"/>
  <c r="C51" i="2" a="1"/>
  <c r="D56" i="2" a="1"/>
  <c r="B56" i="2" a="1"/>
  <c r="E46" i="2" a="1"/>
  <c r="E57" i="2" a="1"/>
  <c r="B4" i="2" a="1"/>
  <c r="D145" i="2" a="1"/>
  <c r="B117" i="2" a="1"/>
  <c r="B104" i="2" a="1"/>
  <c r="D92" i="2" a="1"/>
  <c r="B78" i="2" a="1"/>
  <c r="B50" i="2" a="1"/>
  <c r="D37" i="2" a="1"/>
  <c r="C17" i="2" a="1"/>
  <c r="C3" i="2" a="1"/>
  <c r="E30" i="2" a="1"/>
  <c r="E24" i="2" a="1"/>
  <c r="C14" i="2" a="1"/>
  <c r="B3" i="2" a="1"/>
  <c r="E101" i="2" a="1"/>
  <c r="D48" i="2" a="1"/>
  <c r="D64" i="2" a="1"/>
  <c r="D13" i="2" a="1"/>
  <c r="C2" i="2" a="1"/>
  <c r="C75" i="2" a="1"/>
  <c r="C48" i="2" a="1"/>
  <c r="E15" i="2" a="1"/>
  <c r="E141" i="2" a="1"/>
  <c r="C124" i="2" a="1"/>
  <c r="E116" i="2" a="1"/>
  <c r="D109" i="2" a="1"/>
  <c r="C103" i="2" a="1"/>
  <c r="D97" i="2" a="1"/>
  <c r="B92" i="2" a="1"/>
  <c r="C87" i="2" a="1"/>
  <c r="D82" i="2" a="1"/>
  <c r="E77" i="2" a="1"/>
  <c r="C73" i="2" a="1"/>
  <c r="B66" i="2" a="1"/>
  <c r="D62" i="2" a="1"/>
  <c r="B59" i="2" a="1"/>
  <c r="E55" i="2" a="1"/>
  <c r="D46" i="2" a="1"/>
  <c r="C31" i="2" a="1"/>
  <c r="C28" i="2" a="1"/>
  <c r="B25" i="2" a="1"/>
  <c r="B12" i="2" a="1"/>
  <c r="D9" i="2" a="1"/>
  <c r="B7" i="2" a="1"/>
  <c r="E138" i="2" a="1"/>
  <c r="C123" i="2" a="1"/>
  <c r="B116" i="2" a="1"/>
  <c r="E108" i="2" a="1"/>
  <c r="C97" i="2" a="1"/>
  <c r="D91" i="2" a="1"/>
  <c r="E86" i="2" a="1"/>
  <c r="E81" i="2" a="1"/>
  <c r="B77" i="2" a="1"/>
  <c r="E72" i="2" a="1"/>
  <c r="C69" i="2" a="1"/>
  <c r="B62" i="2" a="1"/>
  <c r="D55" i="2" a="1"/>
  <c r="C40" i="2" a="1"/>
  <c r="C37" i="2" a="1"/>
  <c r="B34" i="2" a="1"/>
  <c r="E27" i="2" a="1"/>
  <c r="B17" i="2" a="1"/>
  <c r="C11" i="2" a="1"/>
  <c r="E75" i="2" a="1"/>
  <c r="E54" i="2" a="1"/>
  <c r="C36" i="2" a="1"/>
  <c r="B24" i="2" a="1"/>
  <c r="E18" i="2" a="1"/>
  <c r="D6" i="2" a="1"/>
  <c r="D80" i="2" a="1"/>
  <c r="C45" i="2" a="1"/>
  <c r="C6" i="2" a="1"/>
  <c r="D71" i="2" a="1"/>
  <c r="B42" i="2" a="1"/>
  <c r="D18" i="2" a="1"/>
  <c r="E65" i="1" a="1"/>
  <c r="E26" i="1" a="1"/>
  <c r="E199" i="1" a="1"/>
  <c r="E183" i="1" a="1"/>
  <c r="E43" i="1" a="1"/>
  <c r="E23" i="1" a="1"/>
  <c r="E139" i="1" a="1"/>
  <c r="E71" i="1" a="1"/>
  <c r="E30" i="1" a="1"/>
  <c r="E101" i="1" a="1"/>
  <c r="E119" i="1" a="1"/>
  <c r="E128" i="1" a="1"/>
  <c r="E197" i="1" a="1"/>
  <c r="E99" i="1" a="1"/>
  <c r="E116" i="1" a="1"/>
  <c r="E13" i="1" a="1"/>
  <c r="E40" i="1" a="1"/>
  <c r="E172" i="1" a="1"/>
  <c r="E15" i="1" a="1"/>
  <c r="E141" i="1" a="1"/>
  <c r="E151" i="1" a="1"/>
  <c r="E69" i="1" a="1"/>
  <c r="E118" i="1" a="1"/>
  <c r="E56" i="1" a="1"/>
  <c r="E73" i="1" a="1"/>
  <c r="E14" i="1" a="1"/>
  <c r="E25" i="1" a="1"/>
  <c r="E180" i="1" a="1"/>
  <c r="E68" i="1" a="1"/>
  <c r="E91" i="1" a="1"/>
  <c r="E176" i="1" a="1"/>
  <c r="E149" i="1" a="1"/>
  <c r="E80" i="1" a="1"/>
  <c r="E131" i="1" a="1"/>
  <c r="E31" i="1" a="1"/>
  <c r="E61" i="1" a="1"/>
  <c r="E58" i="1" a="1"/>
  <c r="E167" i="1" a="1"/>
  <c r="E158" i="1" a="1"/>
  <c r="E98" i="1" a="1"/>
  <c r="E27" i="1" a="1"/>
  <c r="E77" i="1" a="1"/>
  <c r="E198" i="1" a="1"/>
  <c r="E114" i="1" a="1"/>
  <c r="E52" i="1" a="1"/>
  <c r="E122" i="1" a="1"/>
  <c r="E181" i="1" a="1"/>
  <c r="E193" i="1" a="1"/>
  <c r="E103" i="1" a="1"/>
  <c r="E93" i="1" a="1"/>
  <c r="E81" i="1" a="1"/>
  <c r="E111" i="1" a="1"/>
  <c r="E6" i="1" a="1"/>
  <c r="E192" i="1" a="1"/>
  <c r="E53" i="1" a="1"/>
  <c r="E83" i="1" a="1"/>
  <c r="E76" i="1" a="1"/>
  <c r="E129" i="1" a="1"/>
  <c r="E140" i="1" a="1"/>
  <c r="E117" i="1" a="1"/>
  <c r="E72" i="1" a="1"/>
  <c r="E106" i="1" a="1"/>
  <c r="E112" i="1" a="1"/>
  <c r="E102" i="1" a="1"/>
  <c r="E66" i="1" a="1"/>
  <c r="E16" i="1" a="1"/>
  <c r="E88" i="1" a="1"/>
  <c r="E188" i="1" a="1"/>
  <c r="E19" i="1" a="1"/>
  <c r="E170" i="1" a="1"/>
  <c r="E92" i="1" a="1"/>
  <c r="E190" i="1" a="1"/>
  <c r="E133" i="1" a="1"/>
  <c r="E46" i="1" a="1"/>
  <c r="E75" i="1" a="1"/>
  <c r="E18" i="1" a="1"/>
  <c r="E153" i="1" a="1"/>
  <c r="E201" i="1" a="1"/>
  <c r="E174" i="1" a="1"/>
  <c r="E21" i="1" a="1"/>
  <c r="E20" i="1" a="1"/>
  <c r="E161" i="1" a="1"/>
  <c r="E146" i="1" a="1"/>
  <c r="E200" i="1" a="1"/>
  <c r="E135" i="1" a="1"/>
  <c r="E49" i="1" a="1"/>
  <c r="E54" i="1" a="1"/>
  <c r="E85" i="1" a="1"/>
  <c r="E100" i="1" a="1"/>
  <c r="E121" i="1" a="1"/>
  <c r="E196" i="1" a="1"/>
  <c r="E127" i="1" a="1"/>
  <c r="E97" i="1" a="1"/>
  <c r="E157" i="1" a="1"/>
  <c r="E35" i="1" a="1"/>
  <c r="E162" i="1" a="1"/>
  <c r="E33" i="1" a="1"/>
  <c r="E70" i="1" a="1"/>
  <c r="E94" i="1" a="1"/>
  <c r="E48" i="1" a="1"/>
  <c r="E67" i="1" a="1"/>
  <c r="E59" i="1" a="1"/>
  <c r="E194" i="1" a="1"/>
  <c r="E38" i="1" a="1"/>
  <c r="E171" i="1" a="1"/>
  <c r="E36" i="1" a="1"/>
  <c r="E9" i="1" a="1"/>
  <c r="E159" i="1" a="1"/>
  <c r="E175" i="1" a="1"/>
  <c r="E109" i="1" a="1"/>
  <c r="E187" i="1" a="1"/>
  <c r="E57" i="1" a="1"/>
  <c r="E62" i="1" a="1"/>
  <c r="E115" i="1" a="1"/>
  <c r="E51" i="1" a="1"/>
  <c r="E125" i="1" a="1"/>
  <c r="E84" i="1" a="1"/>
  <c r="E5" i="1" a="1"/>
  <c r="E90" i="1" a="1"/>
  <c r="E166" i="1" a="1"/>
  <c r="E104" i="1" a="1"/>
  <c r="E107" i="1" a="1"/>
  <c r="E110" i="1" a="1"/>
  <c r="E42" i="1" a="1"/>
  <c r="E124" i="1" a="1"/>
  <c r="E29" i="1" a="1"/>
  <c r="E163" i="1" a="1"/>
  <c r="E105" i="1" a="1"/>
  <c r="E17" i="1" a="1"/>
  <c r="E186" i="1" a="1"/>
  <c r="E132" i="1" a="1"/>
  <c r="E3" i="1" a="1"/>
  <c r="E156" i="1" a="1"/>
  <c r="E12" i="1" a="1"/>
  <c r="E164" i="1" a="1"/>
  <c r="E22" i="1" a="1"/>
  <c r="E89" i="1" a="1"/>
  <c r="E44" i="1" a="1"/>
  <c r="E184" i="1" a="1"/>
  <c r="E178" i="1" a="1"/>
  <c r="E55" i="1" a="1"/>
  <c r="E4" i="1" a="1"/>
  <c r="E137" i="1" a="1"/>
  <c r="E113" i="1" a="1"/>
  <c r="E34" i="1" a="1"/>
  <c r="E82" i="1" a="1"/>
  <c r="E169" i="1" a="1"/>
  <c r="E142" i="1" a="1"/>
  <c r="E126" i="1" a="1"/>
  <c r="E185" i="1" a="1"/>
  <c r="E28" i="1" a="1"/>
  <c r="E195" i="1" a="1"/>
  <c r="E177" i="1" a="1"/>
  <c r="E41" i="1" a="1"/>
  <c r="E148" i="1" a="1"/>
  <c r="E155" i="1" a="1"/>
  <c r="E144" i="1" a="1"/>
  <c r="E11" i="1" a="1"/>
  <c r="E95" i="1" a="1"/>
  <c r="E32" i="1" a="1"/>
  <c r="E145" i="1" a="1"/>
  <c r="E130" i="1" a="1"/>
  <c r="E150" i="1" a="1"/>
  <c r="E63" i="1" a="1"/>
  <c r="E87" i="1" a="1"/>
  <c r="E50" i="1" a="1"/>
  <c r="E74" i="1" a="1"/>
  <c r="E108" i="1" a="1"/>
  <c r="E45" i="1" a="1"/>
  <c r="E120" i="1" a="1"/>
  <c r="E173" i="1" a="1"/>
  <c r="E138" i="1" a="1"/>
  <c r="E154" i="1" a="1"/>
  <c r="E39" i="1" a="1"/>
  <c r="E79" i="1" a="1"/>
  <c r="E123" i="1" a="1"/>
  <c r="E147" i="1" a="1"/>
  <c r="E191" i="1" a="1"/>
  <c r="E7" i="1" a="1"/>
  <c r="E165" i="1" a="1"/>
  <c r="E10" i="1" a="1"/>
  <c r="E78" i="1" a="1"/>
  <c r="E168" i="1" a="1"/>
  <c r="E189" i="1" a="1"/>
  <c r="E143" i="1" a="1"/>
  <c r="E64" i="1" a="1"/>
  <c r="E86" i="1" a="1"/>
  <c r="E96" i="1" a="1"/>
  <c r="E60" i="1" a="1"/>
  <c r="E136" i="1" a="1"/>
  <c r="E179" i="1" a="1"/>
  <c r="E8" i="1" a="1"/>
  <c r="E24" i="1" a="1"/>
  <c r="E182" i="1" a="1"/>
  <c r="E37" i="1" a="1"/>
  <c r="E152" i="1" a="1"/>
  <c r="E47" i="1" a="1"/>
  <c r="E134" i="1" a="1"/>
  <c r="E160" i="1" a="1"/>
  <c r="E2" i="1" a="1"/>
  <c r="D6" i="1" a="1"/>
  <c r="D104" i="1" a="1"/>
  <c r="D181" i="1" a="1"/>
  <c r="D123" i="1" a="1"/>
  <c r="D100" i="1" a="1"/>
  <c r="D35" i="1" a="1"/>
  <c r="D5" i="1" a="1"/>
  <c r="D89" i="1" a="1"/>
  <c r="D132" i="1" a="1"/>
  <c r="D191" i="1" a="1"/>
  <c r="D44" i="1" a="1"/>
  <c r="D161" i="1" a="1"/>
  <c r="D42" i="1" a="1"/>
  <c r="D56" i="1" a="1"/>
  <c r="D139" i="1" a="1"/>
  <c r="D90" i="1" a="1"/>
  <c r="D66" i="1" a="1"/>
  <c r="D122" i="1" a="1"/>
  <c r="D99" i="1" a="1"/>
  <c r="D185" i="1" a="1"/>
  <c r="D189" i="1" a="1"/>
  <c r="D20" i="1" a="1"/>
  <c r="D182" i="1" a="1"/>
  <c r="D68" i="1" a="1"/>
  <c r="D174" i="1" a="1"/>
  <c r="D32" i="1" a="1"/>
  <c r="D106" i="1" a="1"/>
  <c r="D19" i="1" a="1"/>
  <c r="D112" i="1" a="1"/>
  <c r="D72" i="1" a="1"/>
  <c r="D93" i="1" a="1"/>
  <c r="D70" i="1" a="1"/>
  <c r="D27" i="1" a="1"/>
  <c r="D134" i="1" a="1"/>
  <c r="D105" i="1" a="1"/>
  <c r="D184" i="1" a="1"/>
  <c r="D119" i="1" a="1"/>
  <c r="D167" i="1" a="1"/>
  <c r="D109" i="1" a="1"/>
  <c r="D78" i="1" a="1"/>
  <c r="D58" i="1" a="1"/>
  <c r="D18" i="1" a="1"/>
  <c r="D126" i="1" a="1"/>
  <c r="D170" i="1" a="1"/>
  <c r="D39" i="1" a="1"/>
  <c r="D96" i="1" a="1"/>
  <c r="D151" i="1" a="1"/>
  <c r="D101" i="1" a="1"/>
  <c r="D138" i="1" a="1"/>
  <c r="D127" i="1" a="1"/>
  <c r="D192" i="1" a="1"/>
  <c r="D11" i="1" a="1"/>
  <c r="D9" i="1" a="1"/>
  <c r="D148" i="1" a="1"/>
  <c r="D71" i="1" a="1"/>
  <c r="D3" i="1" a="1"/>
  <c r="D12" i="1" a="1"/>
  <c r="D133" i="1" a="1"/>
  <c r="D79" i="1" a="1"/>
  <c r="D159" i="1" a="1"/>
  <c r="D62" i="1" a="1"/>
  <c r="D41" i="1" a="1"/>
  <c r="D85" i="1" a="1"/>
  <c r="D108" i="1" a="1"/>
  <c r="D87" i="1" a="1"/>
  <c r="D88" i="1" a="1"/>
  <c r="D21" i="1" a="1"/>
  <c r="D86" i="1" a="1"/>
  <c r="D102" i="1" a="1"/>
  <c r="D38" i="1" a="1"/>
  <c r="D33" i="1" a="1"/>
  <c r="D8" i="1" a="1"/>
  <c r="D98" i="1" a="1"/>
  <c r="D83" i="1" a="1"/>
  <c r="D194" i="1" a="1"/>
  <c r="D46" i="1" a="1"/>
  <c r="D50" i="1" a="1"/>
  <c r="D25" i="1" a="1"/>
  <c r="D188" i="1" a="1"/>
  <c r="D15" i="1" a="1"/>
  <c r="D28" i="1" a="1"/>
  <c r="D107" i="1" a="1"/>
  <c r="D144" i="1" a="1"/>
  <c r="D37" i="1" a="1"/>
  <c r="D40" i="1" a="1"/>
  <c r="D178" i="1" a="1"/>
  <c r="D163" i="1" a="1"/>
  <c r="D146" i="1" a="1"/>
  <c r="D197" i="1" a="1"/>
  <c r="D156" i="1" a="1"/>
  <c r="D30" i="1" a="1"/>
  <c r="D193" i="1" a="1"/>
  <c r="D173" i="1" a="1"/>
  <c r="D26" i="1" a="1"/>
  <c r="D145" i="1" a="1"/>
  <c r="D186" i="1" a="1"/>
  <c r="D199" i="1" a="1"/>
  <c r="D111" i="1" a="1"/>
  <c r="D95" i="1" a="1"/>
  <c r="D34" i="1" a="1"/>
  <c r="D128" i="1" a="1"/>
  <c r="D196" i="1" a="1"/>
  <c r="D187" i="1" a="1"/>
  <c r="D64" i="1" a="1"/>
  <c r="D63" i="1" a="1"/>
  <c r="D154" i="1" a="1"/>
  <c r="D137" i="1" a="1"/>
  <c r="D81" i="1" a="1"/>
  <c r="D118" i="1" a="1"/>
  <c r="D31" i="1" a="1"/>
  <c r="D7" i="1" a="1"/>
  <c r="D121" i="1" a="1"/>
  <c r="D48" i="1" a="1"/>
  <c r="D124" i="1" a="1"/>
  <c r="D14" i="1" a="1"/>
  <c r="D195" i="1" a="1"/>
  <c r="D152" i="1" a="1"/>
  <c r="D77" i="1" a="1"/>
  <c r="D54" i="1" a="1"/>
  <c r="D131" i="1" a="1"/>
  <c r="D168" i="1" a="1"/>
  <c r="D67" i="1" a="1"/>
  <c r="D153" i="1" a="1"/>
  <c r="D120" i="1" a="1"/>
  <c r="D55" i="1" a="1"/>
  <c r="D17" i="1" a="1"/>
  <c r="D52" i="1" a="1"/>
  <c r="D75" i="1" a="1"/>
  <c r="D82" i="1" a="1"/>
  <c r="D73" i="1" a="1"/>
  <c r="D140" i="1" a="1"/>
  <c r="D164" i="1" a="1"/>
  <c r="D190" i="1" a="1"/>
  <c r="D36" i="1" a="1"/>
  <c r="D80" i="1" a="1"/>
  <c r="D84" i="1" a="1"/>
  <c r="D149" i="1" a="1"/>
  <c r="D91" i="1" a="1"/>
  <c r="D103" i="1" a="1"/>
  <c r="D10" i="1" a="1"/>
  <c r="D57" i="1" a="1"/>
  <c r="D43" i="1" a="1"/>
  <c r="D65" i="1" a="1"/>
  <c r="D169" i="1" a="1"/>
  <c r="D150" i="1" a="1"/>
  <c r="D129" i="1" a="1"/>
  <c r="D176" i="1" a="1"/>
  <c r="D162" i="1" a="1"/>
  <c r="D47" i="1" a="1"/>
  <c r="D76" i="1" a="1"/>
  <c r="D179" i="1" a="1"/>
  <c r="D51" i="1" a="1"/>
  <c r="D157" i="1" a="1"/>
  <c r="D16" i="1" a="1"/>
  <c r="D110" i="1" a="1"/>
  <c r="D141" i="1" a="1"/>
  <c r="D165" i="1" a="1"/>
  <c r="D97" i="1" a="1"/>
  <c r="D136" i="1" a="1"/>
  <c r="D160" i="1" a="1"/>
  <c r="D175" i="1" a="1"/>
  <c r="D116" i="1" a="1"/>
  <c r="D171" i="1" a="1"/>
  <c r="D147" i="1" a="1"/>
  <c r="D158" i="1" a="1"/>
  <c r="D155" i="1" a="1"/>
  <c r="D115" i="1" a="1"/>
  <c r="D59" i="1" a="1"/>
  <c r="D201" i="1" a="1"/>
  <c r="D61" i="1" a="1"/>
  <c r="D49" i="1" a="1"/>
  <c r="D60" i="1" a="1"/>
  <c r="D143" i="1" a="1"/>
  <c r="D113" i="1" a="1"/>
  <c r="D4" i="1" a="1"/>
  <c r="D125" i="1" a="1"/>
  <c r="D24" i="1" a="1"/>
  <c r="D94" i="1" a="1"/>
  <c r="D74" i="1" a="1"/>
  <c r="D183" i="1" a="1"/>
  <c r="D166" i="1" a="1"/>
  <c r="D92" i="1" a="1"/>
  <c r="D135" i="1" a="1"/>
  <c r="D29" i="1" a="1"/>
  <c r="D22" i="1" a="1"/>
  <c r="D53" i="1" a="1"/>
  <c r="D198" i="1" a="1"/>
  <c r="D130" i="1" a="1"/>
  <c r="D142" i="1" a="1"/>
  <c r="D180" i="1" a="1"/>
  <c r="D45" i="1" a="1"/>
  <c r="D69" i="1" a="1"/>
  <c r="D177" i="1" a="1"/>
  <c r="D114" i="1" a="1"/>
  <c r="D13" i="1" a="1"/>
  <c r="D200" i="1" a="1"/>
  <c r="D23" i="1" a="1"/>
  <c r="D172" i="1" a="1"/>
  <c r="D117" i="1" a="1"/>
  <c r="D2" i="1" a="1"/>
  <c r="C2" i="1" a="1"/>
  <c r="C189" i="1" a="1"/>
  <c r="C164" i="1" a="1"/>
  <c r="C177" i="1" a="1"/>
  <c r="C24" i="1" a="1"/>
  <c r="C167" i="1" a="1"/>
  <c r="C16" i="1" a="1"/>
  <c r="C77" i="1" a="1"/>
  <c r="C183" i="1" a="1"/>
  <c r="C99" i="1" a="1"/>
  <c r="C154" i="1" a="1"/>
  <c r="C108" i="1" a="1"/>
  <c r="C126" i="1" a="1"/>
  <c r="C149" i="1" a="1"/>
  <c r="C74" i="1" a="1"/>
  <c r="C82" i="1" a="1"/>
  <c r="C31" i="1" a="1"/>
  <c r="C169" i="1" a="1"/>
  <c r="C60" i="1" a="1"/>
  <c r="C41" i="1" a="1"/>
  <c r="C25" i="1" a="1"/>
  <c r="C70" i="1" a="1"/>
  <c r="C51" i="1" a="1"/>
  <c r="C107" i="1" a="1"/>
  <c r="C90" i="1" a="1"/>
  <c r="C134" i="1" a="1"/>
  <c r="C47" i="1" a="1"/>
  <c r="C124" i="1" a="1"/>
  <c r="C190" i="1" a="1"/>
  <c r="C29" i="1" a="1"/>
  <c r="C50" i="1" a="1"/>
  <c r="C192" i="1" a="1"/>
  <c r="C128" i="1" a="1"/>
  <c r="C118" i="1" a="1"/>
  <c r="C49" i="1" a="1"/>
  <c r="C161" i="1" a="1"/>
  <c r="C158" i="1" a="1"/>
  <c r="C78" i="1" a="1"/>
  <c r="C122" i="1" a="1"/>
  <c r="C42" i="1" a="1"/>
  <c r="C139" i="1" a="1"/>
  <c r="C196" i="1" a="1"/>
  <c r="C32" i="1" a="1"/>
  <c r="C92" i="1" a="1"/>
  <c r="C66" i="1" a="1"/>
  <c r="C35" i="1" a="1"/>
  <c r="C165" i="1" a="1"/>
  <c r="C176" i="1" a="1"/>
  <c r="C129" i="1" a="1"/>
  <c r="C120" i="1" a="1"/>
  <c r="C173" i="1" a="1"/>
  <c r="C163" i="1" a="1"/>
  <c r="C150" i="1" a="1"/>
  <c r="C141" i="1" a="1"/>
  <c r="C201" i="1" a="1"/>
  <c r="C152" i="1" a="1"/>
  <c r="C57" i="1" a="1"/>
  <c r="C185" i="1" a="1"/>
  <c r="C188" i="1" a="1"/>
  <c r="C18" i="1" a="1"/>
  <c r="C116" i="1" a="1"/>
  <c r="C63" i="1" a="1"/>
  <c r="C52" i="1" a="1"/>
  <c r="C127" i="1" a="1"/>
  <c r="C184" i="1" a="1"/>
  <c r="C71" i="1" a="1"/>
  <c r="C168" i="1" a="1"/>
  <c r="C91" i="1" a="1"/>
  <c r="C27" i="1" a="1"/>
  <c r="C194" i="1" a="1"/>
  <c r="C137" i="1" a="1"/>
  <c r="C54" i="1" a="1"/>
  <c r="C162" i="1" a="1"/>
  <c r="C155" i="1" a="1"/>
  <c r="C175" i="1" a="1"/>
  <c r="C98" i="1" a="1"/>
  <c r="C179" i="1" a="1"/>
  <c r="C136" i="1" a="1"/>
  <c r="C178" i="1" a="1"/>
  <c r="C106" i="1" a="1"/>
  <c r="C30" i="1" a="1"/>
  <c r="C33" i="1" a="1"/>
  <c r="C61" i="1" a="1"/>
  <c r="C159" i="1" a="1"/>
  <c r="C135" i="1" a="1"/>
  <c r="C38" i="1" a="1"/>
  <c r="C40" i="1" a="1"/>
  <c r="C145" i="1" a="1"/>
  <c r="C146" i="1" a="1"/>
  <c r="C121" i="1" a="1"/>
  <c r="C79" i="1" a="1"/>
  <c r="C111" i="1" a="1"/>
  <c r="C112" i="1" a="1"/>
  <c r="C45" i="1" a="1"/>
  <c r="C130" i="1" a="1"/>
  <c r="C53" i="1" a="1"/>
  <c r="C20" i="1" a="1"/>
  <c r="C62" i="1" a="1"/>
  <c r="C84" i="1" a="1"/>
  <c r="C153" i="1" a="1"/>
  <c r="C172" i="1" a="1"/>
  <c r="C34" i="1" a="1"/>
  <c r="C100" i="1" a="1"/>
  <c r="C46" i="1" a="1"/>
  <c r="C44" i="1" a="1"/>
  <c r="C143" i="1" a="1"/>
  <c r="C22" i="1" a="1"/>
  <c r="C171" i="1" a="1"/>
  <c r="C68" i="1" a="1"/>
  <c r="C170" i="1" a="1"/>
  <c r="C26" i="1" a="1"/>
  <c r="C102" i="1" a="1"/>
  <c r="C93" i="1" a="1"/>
  <c r="C75" i="1" a="1"/>
  <c r="C181" i="1" a="1"/>
  <c r="C195" i="1" a="1"/>
  <c r="C151" i="1" a="1"/>
  <c r="C132" i="1" a="1"/>
  <c r="C174" i="1" a="1"/>
  <c r="C65" i="1" a="1"/>
  <c r="C140" i="1" a="1"/>
  <c r="C123" i="1" a="1"/>
  <c r="C142" i="1" a="1"/>
  <c r="C95" i="1" a="1"/>
  <c r="C103" i="1" a="1"/>
  <c r="C191" i="1" a="1"/>
  <c r="C17" i="1" a="1"/>
  <c r="C131" i="1" a="1"/>
  <c r="C59" i="1" a="1"/>
  <c r="C113" i="1" a="1"/>
  <c r="C115" i="1" a="1"/>
  <c r="C148" i="1" a="1"/>
  <c r="C85" i="1" a="1"/>
  <c r="C89" i="1" a="1"/>
  <c r="C81" i="1" a="1"/>
  <c r="C15" i="1" a="1"/>
  <c r="C186" i="1" a="1"/>
  <c r="C197" i="1" a="1"/>
  <c r="C36" i="1" a="1"/>
  <c r="C101" i="1" a="1"/>
  <c r="C48" i="1" a="1"/>
  <c r="C96" i="1" a="1"/>
  <c r="C187" i="1" a="1"/>
  <c r="C23" i="1" a="1"/>
  <c r="C125" i="1" a="1"/>
  <c r="C193" i="1" a="1"/>
  <c r="C97" i="1" a="1"/>
  <c r="C43" i="1" a="1"/>
  <c r="C160" i="1" a="1"/>
  <c r="C133" i="1" a="1"/>
  <c r="C94" i="1" a="1"/>
  <c r="C157" i="1" a="1"/>
  <c r="C117" i="1" a="1"/>
  <c r="C28" i="1" a="1"/>
  <c r="C56" i="1" a="1"/>
  <c r="C86" i="1" a="1"/>
  <c r="C87" i="1" a="1"/>
  <c r="C72" i="1" a="1"/>
  <c r="C69" i="1" a="1"/>
  <c r="C39" i="1" a="1"/>
  <c r="C88" i="1" a="1"/>
  <c r="C200" i="1" a="1"/>
  <c r="C138" i="1" a="1"/>
  <c r="C58" i="1" a="1"/>
  <c r="C109" i="1" a="1"/>
  <c r="C21" i="1" a="1"/>
  <c r="C166" i="1" a="1"/>
  <c r="C104" i="1" a="1"/>
  <c r="C64" i="1" a="1"/>
  <c r="C110" i="1" a="1"/>
  <c r="C73" i="1" a="1"/>
  <c r="C83" i="1" a="1"/>
  <c r="C182" i="1" a="1"/>
  <c r="C180" i="1" a="1"/>
  <c r="C76" i="1" a="1"/>
  <c r="C144" i="1" a="1"/>
  <c r="C114" i="1" a="1"/>
  <c r="C105" i="1" a="1"/>
  <c r="C80" i="1" a="1"/>
  <c r="C198" i="1" a="1"/>
  <c r="C55" i="1" a="1"/>
  <c r="C156" i="1" a="1"/>
  <c r="C147" i="1" a="1"/>
  <c r="C67" i="1" a="1"/>
  <c r="C19" i="1" a="1"/>
  <c r="C199" i="1" a="1"/>
  <c r="C37" i="1" a="1"/>
  <c r="C119" i="1" a="1"/>
  <c r="C6" i="1" a="1"/>
  <c r="C8" i="1" a="1"/>
  <c r="C13" i="1" a="1"/>
  <c r="C7" i="1" a="1"/>
  <c r="C3" i="1" a="1"/>
  <c r="C10" i="1" a="1"/>
  <c r="C5" i="1" a="1"/>
  <c r="C11" i="1" a="1"/>
  <c r="C9" i="1" a="1"/>
  <c r="C4" i="1" a="1"/>
  <c r="C14" i="1" a="1"/>
  <c r="C12" i="1" a="1"/>
  <c r="B49" i="1" a="1"/>
  <c r="B163" i="1" a="1"/>
  <c r="B66" i="1" a="1"/>
  <c r="B72" i="1" a="1"/>
  <c r="B153" i="1" a="1"/>
  <c r="B3" i="1" a="1"/>
  <c r="B35" i="1" a="1"/>
  <c r="B97" i="1" a="1"/>
  <c r="B75" i="1" a="1"/>
  <c r="B84" i="1" a="1"/>
  <c r="B50" i="1" a="1"/>
  <c r="B51" i="1" a="1"/>
  <c r="B24" i="1" a="1"/>
  <c r="B136" i="1" a="1"/>
  <c r="B188" i="1" a="1"/>
  <c r="B198" i="1" a="1"/>
  <c r="B201" i="1" a="1"/>
  <c r="B173" i="1" a="1"/>
  <c r="B67" i="1" a="1"/>
  <c r="B17" i="1" a="1"/>
  <c r="B166" i="1" a="1"/>
  <c r="B167" i="1" a="1"/>
  <c r="B158" i="1" a="1"/>
  <c r="B11" i="1" a="1"/>
  <c r="B62" i="1" a="1"/>
  <c r="B56" i="1" a="1"/>
  <c r="B46" i="1" a="1"/>
  <c r="B36" i="1" a="1"/>
  <c r="B181" i="1" a="1"/>
  <c r="B100" i="1" a="1"/>
  <c r="B160" i="1" a="1"/>
  <c r="B185" i="1" a="1"/>
  <c r="B89" i="1" a="1"/>
  <c r="B194" i="1" a="1"/>
  <c r="B79" i="1" a="1"/>
  <c r="B162" i="1" a="1"/>
  <c r="B125" i="1" a="1"/>
  <c r="B101" i="1" a="1"/>
  <c r="B172" i="1" a="1"/>
  <c r="B106" i="1" a="1"/>
  <c r="B19" i="1" a="1"/>
  <c r="B23" i="1" a="1"/>
  <c r="B121" i="1" a="1"/>
  <c r="B92" i="1" a="1"/>
  <c r="B126" i="1" a="1"/>
  <c r="B110" i="1" a="1"/>
  <c r="B59" i="1" a="1"/>
  <c r="B200" i="1" a="1"/>
  <c r="B16" i="1" a="1"/>
  <c r="B103" i="1" a="1"/>
  <c r="B32" i="1" a="1"/>
  <c r="B83" i="1" a="1"/>
  <c r="B52" i="1" a="1"/>
  <c r="B76" i="1" a="1"/>
  <c r="B141" i="1" a="1"/>
  <c r="B177" i="1" a="1"/>
  <c r="B174" i="1" a="1"/>
  <c r="B199" i="1" a="1"/>
  <c r="B6" i="1" a="1"/>
  <c r="B5" i="1" a="1"/>
  <c r="B189" i="1" a="1"/>
  <c r="B151" i="1" a="1"/>
  <c r="B4" i="1" a="1"/>
  <c r="B73" i="1" a="1"/>
  <c r="B63" i="1" a="1"/>
  <c r="B44" i="1" a="1"/>
  <c r="B33" i="1" a="1"/>
  <c r="B134" i="1" a="1"/>
  <c r="B38" i="1" a="1"/>
  <c r="B116" i="1" a="1"/>
  <c r="B168" i="1" a="1"/>
  <c r="B28" i="1" a="1"/>
  <c r="B122" i="1" a="1"/>
  <c r="B47" i="1" a="1"/>
  <c r="B107" i="1" a="1"/>
  <c r="B119" i="1" a="1"/>
  <c r="B161" i="1" a="1"/>
  <c r="B175" i="1" a="1"/>
  <c r="B78" i="1" a="1"/>
  <c r="B143" i="1" a="1"/>
  <c r="B70" i="1" a="1"/>
  <c r="B145" i="1" a="1"/>
  <c r="B104" i="1" a="1"/>
  <c r="B94" i="1" a="1"/>
  <c r="B37" i="1" a="1"/>
  <c r="B53" i="1" a="1"/>
  <c r="B71" i="1" a="1"/>
  <c r="B27" i="1" a="1"/>
  <c r="B184" i="1" a="1"/>
  <c r="B85" i="1" a="1"/>
  <c r="B112" i="1" a="1"/>
  <c r="B120" i="1" a="1"/>
  <c r="B90" i="1" a="1"/>
  <c r="B142" i="1" a="1"/>
  <c r="B54" i="1" a="1"/>
  <c r="B99" i="1" a="1"/>
  <c r="B58" i="1" a="1"/>
  <c r="B150" i="1" a="1"/>
  <c r="B30" i="1" a="1"/>
  <c r="B170" i="1" a="1"/>
  <c r="B102" i="1" a="1"/>
  <c r="B86" i="1" a="1"/>
  <c r="B135" i="1" a="1"/>
  <c r="B87" i="1" a="1"/>
  <c r="B147" i="1" a="1"/>
  <c r="B26" i="1" a="1"/>
  <c r="B7" i="1" a="1"/>
  <c r="B91" i="1" a="1"/>
  <c r="B43" i="1" a="1"/>
  <c r="B190" i="1" a="1"/>
  <c r="B109" i="1" a="1"/>
  <c r="B154" i="1" a="1"/>
  <c r="B114" i="1" a="1"/>
  <c r="B140" i="1" a="1"/>
  <c r="B132" i="1" a="1"/>
  <c r="B159" i="1" a="1"/>
  <c r="B178" i="1" a="1"/>
  <c r="B31" i="1" a="1"/>
  <c r="B20" i="1" a="1"/>
  <c r="B48" i="1" a="1"/>
  <c r="B98" i="1" a="1"/>
  <c r="B8" i="1" a="1"/>
  <c r="B96" i="1" a="1"/>
  <c r="B111" i="1" a="1"/>
  <c r="B196" i="1" a="1"/>
  <c r="B25" i="1" a="1"/>
  <c r="B182" i="1" a="1"/>
  <c r="B88" i="1" a="1"/>
  <c r="B45" i="1" a="1"/>
  <c r="B55" i="1" a="1"/>
  <c r="B192" i="1" a="1"/>
  <c r="B81" i="1" a="1"/>
  <c r="B164" i="1" a="1"/>
  <c r="B80" i="1" a="1"/>
  <c r="B10" i="1" a="1"/>
  <c r="B82" i="1" a="1"/>
  <c r="B128" i="1" a="1"/>
  <c r="B137" i="1" a="1"/>
  <c r="B169" i="1" a="1"/>
  <c r="B77" i="1" a="1"/>
  <c r="B95" i="1" a="1"/>
  <c r="B68" i="1" a="1"/>
  <c r="B131" i="1" a="1"/>
  <c r="B146" i="1" a="1"/>
  <c r="B129" i="1" a="1"/>
  <c r="B186" i="1" a="1"/>
  <c r="B197" i="1" a="1"/>
  <c r="B40" i="1" a="1"/>
  <c r="B57" i="1" a="1"/>
  <c r="B65" i="1" a="1"/>
  <c r="B15" i="1" a="1"/>
  <c r="B108" i="1" a="1"/>
  <c r="B29" i="1" a="1"/>
  <c r="B191" i="1" a="1"/>
  <c r="B118" i="1" a="1"/>
  <c r="B144" i="1" a="1"/>
  <c r="B13" i="1" a="1"/>
  <c r="B42" i="1" a="1"/>
  <c r="B93" i="1" a="1"/>
  <c r="B157" i="1" a="1"/>
  <c r="B123" i="1" a="1"/>
  <c r="B138" i="1" a="1"/>
  <c r="B165" i="1" a="1"/>
  <c r="B105" i="1" a="1"/>
  <c r="B18" i="1" a="1"/>
  <c r="B156" i="1" a="1"/>
  <c r="B133" i="1" a="1"/>
  <c r="B130" i="1" a="1"/>
  <c r="B139" i="1" a="1"/>
  <c r="B180" i="1" a="1"/>
  <c r="B21" i="1" a="1"/>
  <c r="B9" i="1" a="1"/>
  <c r="B113" i="1" a="1"/>
  <c r="B117" i="1" a="1"/>
  <c r="B124" i="1" a="1"/>
  <c r="B69" i="1" a="1"/>
  <c r="B149" i="1" a="1"/>
  <c r="B12" i="1" a="1"/>
  <c r="B195" i="1" a="1"/>
  <c r="B60" i="1" a="1"/>
  <c r="B14" i="1" a="1"/>
  <c r="B74" i="1" a="1"/>
  <c r="B127" i="1" a="1"/>
  <c r="B187" i="1" a="1"/>
  <c r="B171" i="1" a="1"/>
  <c r="B155" i="1" a="1"/>
  <c r="B183" i="1" a="1"/>
  <c r="B22" i="1" a="1"/>
  <c r="B34" i="1" a="1"/>
  <c r="B148" i="1" a="1"/>
  <c r="B115" i="1" a="1"/>
  <c r="B193" i="1" a="1"/>
  <c r="B39" i="1" a="1"/>
  <c r="B64" i="1" a="1"/>
  <c r="B61" i="1" a="1"/>
  <c r="B179" i="1" a="1"/>
  <c r="B152" i="1" a="1"/>
  <c r="B176" i="1" a="1"/>
  <c r="B41" i="1" a="1"/>
  <c r="B2" i="1" a="1"/>
  <c r="D18" i="2" l="1"/>
  <c r="B42" i="2"/>
  <c r="D71" i="2"/>
  <c r="C6" i="2"/>
  <c r="C45" i="2"/>
  <c r="D80" i="2"/>
  <c r="D6" i="2"/>
  <c r="E18" i="2"/>
  <c r="B24" i="2"/>
  <c r="C36" i="2"/>
  <c r="E54" i="2"/>
  <c r="E75" i="2"/>
  <c r="C11" i="2"/>
  <c r="B17" i="2"/>
  <c r="E27" i="2"/>
  <c r="B34" i="2"/>
  <c r="C37" i="2"/>
  <c r="C40" i="2"/>
  <c r="D55" i="2"/>
  <c r="B62" i="2"/>
  <c r="C69" i="2"/>
  <c r="E72" i="2"/>
  <c r="B77" i="2"/>
  <c r="E81" i="2"/>
  <c r="E86" i="2"/>
  <c r="D91" i="2"/>
  <c r="C97" i="2"/>
  <c r="E108" i="2"/>
  <c r="B116" i="2"/>
  <c r="C123" i="2"/>
  <c r="E138" i="2"/>
  <c r="B7" i="2"/>
  <c r="D9" i="2"/>
  <c r="B12" i="2"/>
  <c r="B25" i="2"/>
  <c r="C28" i="2"/>
  <c r="C31" i="2"/>
  <c r="D46" i="2"/>
  <c r="E55" i="2"/>
  <c r="B59" i="2"/>
  <c r="D62" i="2"/>
  <c r="B66" i="2"/>
  <c r="C73" i="2"/>
  <c r="E77" i="2"/>
  <c r="D82" i="2"/>
  <c r="C87" i="2"/>
  <c r="B92" i="2"/>
  <c r="D97" i="2"/>
  <c r="C103" i="2"/>
  <c r="D109" i="2"/>
  <c r="E116" i="2"/>
  <c r="C124" i="2"/>
  <c r="E141" i="2"/>
  <c r="E15" i="2"/>
  <c r="C48" i="2"/>
  <c r="C75" i="2"/>
  <c r="C2" i="2"/>
  <c r="D13" i="2"/>
  <c r="D64" i="2"/>
  <c r="D48" i="2"/>
  <c r="E101" i="2"/>
  <c r="B3" i="2"/>
  <c r="C14" i="2"/>
  <c r="E24" i="2"/>
  <c r="E30" i="2"/>
  <c r="C3" i="2"/>
  <c r="C17" i="2"/>
  <c r="D37" i="2"/>
  <c r="B50" i="2"/>
  <c r="B78" i="2"/>
  <c r="D92" i="2"/>
  <c r="B104" i="2"/>
  <c r="B117" i="2"/>
  <c r="D145" i="2"/>
  <c r="B4" i="2"/>
  <c r="E57" i="2"/>
  <c r="E46" i="2"/>
  <c r="B56" i="2"/>
  <c r="D56" i="2"/>
  <c r="C51" i="2"/>
  <c r="B30" i="2"/>
  <c r="E71" i="2"/>
  <c r="D4" i="2"/>
  <c r="D21" i="2"/>
  <c r="C33" i="2"/>
  <c r="E80" i="2"/>
  <c r="D2" i="2"/>
  <c r="B20" i="2"/>
  <c r="B70" i="2"/>
  <c r="D12" i="2"/>
  <c r="E37" i="2"/>
  <c r="B44" i="2"/>
  <c r="C59" i="2"/>
  <c r="E73" i="2"/>
  <c r="C78" i="2"/>
  <c r="E92" i="2"/>
  <c r="D98" i="2"/>
  <c r="D104" i="2"/>
  <c r="D110" i="2"/>
  <c r="E125" i="2"/>
  <c r="D5" i="2"/>
  <c r="C20" i="2"/>
  <c r="B23" i="2"/>
  <c r="E28" i="2"/>
  <c r="B32" i="2"/>
  <c r="B35" i="2"/>
  <c r="B38" i="2"/>
  <c r="D44" i="2"/>
  <c r="D47" i="2"/>
  <c r="C50" i="2"/>
  <c r="C63" i="2"/>
  <c r="E66" i="2"/>
  <c r="B74" i="2"/>
  <c r="D83" i="2"/>
  <c r="C88" i="2"/>
  <c r="B93" i="2"/>
  <c r="C99" i="2"/>
  <c r="E104" i="2"/>
  <c r="C111" i="2"/>
  <c r="D118" i="2"/>
  <c r="D152" i="2"/>
  <c r="C54" i="2"/>
  <c r="E84" i="2"/>
  <c r="C8" i="2"/>
  <c r="C39" i="2"/>
  <c r="C68" i="2"/>
  <c r="E62" i="2"/>
  <c r="D3" i="2"/>
  <c r="D7" i="2"/>
  <c r="B15" i="2"/>
  <c r="B41" i="2"/>
  <c r="B47" i="2"/>
  <c r="D66" i="2"/>
  <c r="E87" i="2"/>
  <c r="E7" i="2"/>
  <c r="E12" i="2"/>
  <c r="B18" i="2"/>
  <c r="B26" i="2"/>
  <c r="B29" i="2"/>
  <c r="D38" i="2"/>
  <c r="C41" i="2"/>
  <c r="E53" i="2"/>
  <c r="B60" i="2"/>
  <c r="C67" i="2"/>
  <c r="D74" i="2"/>
  <c r="C79" i="2"/>
  <c r="B84" i="2"/>
  <c r="B105" i="2"/>
  <c r="E111" i="2"/>
  <c r="B119" i="2"/>
  <c r="C127" i="2"/>
  <c r="E155" i="2"/>
  <c r="B39" i="2"/>
  <c r="B33" i="2"/>
  <c r="C90" i="2"/>
  <c r="B5" i="2"/>
  <c r="D19" i="2"/>
  <c r="C5" i="2"/>
  <c r="D22" i="2"/>
  <c r="B53" i="2"/>
  <c r="D73" i="2"/>
  <c r="E9" i="2"/>
  <c r="D28" i="2"/>
  <c r="D53" i="2"/>
  <c r="B83" i="2"/>
  <c r="E3" i="2"/>
  <c r="D15" i="2"/>
  <c r="D35" i="2"/>
  <c r="B57" i="2"/>
  <c r="B2" i="2"/>
  <c r="B6" i="2"/>
  <c r="B8" i="2"/>
  <c r="D10" i="2"/>
  <c r="C23" i="2"/>
  <c r="D26" i="2"/>
  <c r="D29" i="2"/>
  <c r="C32" i="2"/>
  <c r="E44" i="2"/>
  <c r="B48" i="2"/>
  <c r="B51" i="2"/>
  <c r="C57" i="2"/>
  <c r="C60" i="2"/>
  <c r="E63" i="2"/>
  <c r="B71" i="2"/>
  <c r="E74" i="2"/>
  <c r="D79" i="2"/>
  <c r="C84" i="2"/>
  <c r="B89" i="2"/>
  <c r="D94" i="2"/>
  <c r="E99" i="2"/>
  <c r="C112" i="2"/>
  <c r="D119" i="2"/>
  <c r="B128" i="2"/>
  <c r="C159" i="2"/>
  <c r="C64" i="2"/>
  <c r="E89" i="2"/>
  <c r="C100" i="2"/>
  <c r="D106" i="2"/>
  <c r="B120" i="2"/>
  <c r="B129" i="2"/>
  <c r="B95" i="2"/>
  <c r="E113" i="2"/>
  <c r="E120" i="2"/>
  <c r="B166" i="2"/>
  <c r="B107" i="2"/>
  <c r="C114" i="2"/>
  <c r="D121" i="2"/>
  <c r="D130" i="2"/>
  <c r="B21" i="2"/>
  <c r="B80" i="2"/>
  <c r="B11" i="2"/>
  <c r="C42" i="2"/>
  <c r="B61" i="2"/>
  <c r="B90" i="2"/>
  <c r="E51" i="2"/>
  <c r="D95" i="2"/>
  <c r="D16" i="2"/>
  <c r="B52" i="2"/>
  <c r="C58" i="2"/>
  <c r="B65" i="2"/>
  <c r="C72" i="2"/>
  <c r="B81" i="2"/>
  <c r="B96" i="2"/>
  <c r="B176" i="2"/>
  <c r="E35" i="2"/>
  <c r="E26" i="2"/>
  <c r="D57" i="2"/>
  <c r="C85" i="2"/>
  <c r="C30" i="2"/>
  <c r="E64" i="2"/>
  <c r="D85" i="2"/>
  <c r="B14" i="2"/>
  <c r="C24" i="2"/>
  <c r="C27" i="2"/>
  <c r="D39" i="2"/>
  <c r="E42" i="2"/>
  <c r="E45" i="2"/>
  <c r="E48" i="2"/>
  <c r="C55" i="2"/>
  <c r="C76" i="2"/>
  <c r="B102" i="2"/>
  <c r="D107" i="2"/>
  <c r="B133" i="2"/>
  <c r="E4" i="2"/>
  <c r="E6" i="2"/>
  <c r="B9" i="2"/>
  <c r="E21" i="2"/>
  <c r="D30" i="2"/>
  <c r="E33" i="2"/>
  <c r="E36" i="2"/>
  <c r="E39" i="2"/>
  <c r="B43" i="2"/>
  <c r="C46" i="2"/>
  <c r="C49" i="2"/>
  <c r="D65" i="2"/>
  <c r="B69" i="2"/>
  <c r="D86" i="2"/>
  <c r="C91" i="2"/>
  <c r="E96" i="2"/>
  <c r="C102" i="2"/>
  <c r="B108" i="2"/>
  <c r="C115" i="2"/>
  <c r="D122" i="2"/>
  <c r="B137" i="2"/>
  <c r="D143" i="2"/>
  <c r="D150" i="2"/>
  <c r="C157" i="2"/>
  <c r="D188" i="2"/>
  <c r="C4" i="2"/>
  <c r="E5" i="2"/>
  <c r="C10" i="2"/>
  <c r="C16" i="2"/>
  <c r="C19" i="2"/>
  <c r="C22" i="2"/>
  <c r="E23" i="2"/>
  <c r="B31" i="2"/>
  <c r="D34" i="2"/>
  <c r="B40" i="2"/>
  <c r="E41" i="2"/>
  <c r="B49" i="2"/>
  <c r="E50" i="2"/>
  <c r="D52" i="2"/>
  <c r="B58" i="2"/>
  <c r="E59" i="2"/>
  <c r="D61" i="2"/>
  <c r="B67" i="2"/>
  <c r="E68" i="2"/>
  <c r="D70" i="2"/>
  <c r="D76" i="2"/>
  <c r="E78" i="2"/>
  <c r="C81" i="2"/>
  <c r="E83" i="2"/>
  <c r="B86" i="2"/>
  <c r="D88" i="2"/>
  <c r="E90" i="2"/>
  <c r="C93" i="2"/>
  <c r="E95" i="2"/>
  <c r="B98" i="2"/>
  <c r="D100" i="2"/>
  <c r="E102" i="2"/>
  <c r="C105" i="2"/>
  <c r="E107" i="2"/>
  <c r="B110" i="2"/>
  <c r="D112" i="2"/>
  <c r="E114" i="2"/>
  <c r="C117" i="2"/>
  <c r="E119" i="2"/>
  <c r="B122" i="2"/>
  <c r="D124" i="2"/>
  <c r="E126" i="2"/>
  <c r="C129" i="2"/>
  <c r="E131" i="2"/>
  <c r="D134" i="2"/>
  <c r="D140" i="2"/>
  <c r="E143" i="2"/>
  <c r="C147" i="2"/>
  <c r="E153" i="2"/>
  <c r="D157" i="2"/>
  <c r="D164" i="2"/>
  <c r="C168" i="2"/>
  <c r="D173" i="2"/>
  <c r="B179" i="2"/>
  <c r="D131" i="2"/>
  <c r="B134" i="2"/>
  <c r="E160" i="2"/>
  <c r="B168" i="2"/>
  <c r="D172" i="2"/>
  <c r="D178" i="2"/>
  <c r="E2" i="2"/>
  <c r="C7" i="2"/>
  <c r="E8" i="2"/>
  <c r="E11" i="2"/>
  <c r="C13" i="2"/>
  <c r="E14" i="2"/>
  <c r="E17" i="2"/>
  <c r="E20" i="2"/>
  <c r="D25" i="2"/>
  <c r="E32" i="2"/>
  <c r="D43" i="2"/>
  <c r="E25" i="2"/>
  <c r="D27" i="2"/>
  <c r="C29" i="2"/>
  <c r="E34" i="2"/>
  <c r="D36" i="2"/>
  <c r="C38" i="2"/>
  <c r="E43" i="2"/>
  <c r="D45" i="2"/>
  <c r="C47" i="2"/>
  <c r="E52" i="2"/>
  <c r="D54" i="2"/>
  <c r="C56" i="2"/>
  <c r="E61" i="2"/>
  <c r="D63" i="2"/>
  <c r="C65" i="2"/>
  <c r="E70" i="2"/>
  <c r="D72" i="2"/>
  <c r="C74" i="2"/>
  <c r="E76" i="2"/>
  <c r="B79" i="2"/>
  <c r="D81" i="2"/>
  <c r="E88" i="2"/>
  <c r="B91" i="2"/>
  <c r="D93" i="2"/>
  <c r="E100" i="2"/>
  <c r="B103" i="2"/>
  <c r="D105" i="2"/>
  <c r="E112" i="2"/>
  <c r="B115" i="2"/>
  <c r="D117" i="2"/>
  <c r="E124" i="2"/>
  <c r="B127" i="2"/>
  <c r="D129" i="2"/>
  <c r="E134" i="2"/>
  <c r="D137" i="2"/>
  <c r="E140" i="2"/>
  <c r="D147" i="2"/>
  <c r="E150" i="2"/>
  <c r="D154" i="2"/>
  <c r="E157" i="2"/>
  <c r="C179" i="2"/>
  <c r="B132" i="2"/>
  <c r="E137" i="2"/>
  <c r="D144" i="2"/>
  <c r="C151" i="2"/>
  <c r="E154" i="2"/>
  <c r="D161" i="2"/>
  <c r="B165" i="2"/>
  <c r="B169" i="2"/>
  <c r="B174" i="2"/>
  <c r="E180" i="2"/>
  <c r="E93" i="2"/>
  <c r="C96" i="2"/>
  <c r="E98" i="2"/>
  <c r="B101" i="2"/>
  <c r="D103" i="2"/>
  <c r="E105" i="2"/>
  <c r="C108" i="2"/>
  <c r="E110" i="2"/>
  <c r="B113" i="2"/>
  <c r="D115" i="2"/>
  <c r="E117" i="2"/>
  <c r="C120" i="2"/>
  <c r="E122" i="2"/>
  <c r="B125" i="2"/>
  <c r="D127" i="2"/>
  <c r="E129" i="2"/>
  <c r="D132" i="2"/>
  <c r="B135" i="2"/>
  <c r="C141" i="2"/>
  <c r="E147" i="2"/>
  <c r="D151" i="2"/>
  <c r="D158" i="2"/>
  <c r="E161" i="2"/>
  <c r="B181" i="2"/>
  <c r="C191" i="2"/>
  <c r="C9" i="2"/>
  <c r="E10" i="2"/>
  <c r="C12" i="2"/>
  <c r="E13" i="2"/>
  <c r="C15" i="2"/>
  <c r="C18" i="2"/>
  <c r="C21" i="2"/>
  <c r="B28" i="2"/>
  <c r="D31" i="2"/>
  <c r="E38" i="2"/>
  <c r="D40" i="2"/>
  <c r="E47" i="2"/>
  <c r="D49" i="2"/>
  <c r="B55" i="2"/>
  <c r="E56" i="2"/>
  <c r="D58" i="2"/>
  <c r="B64" i="2"/>
  <c r="E65" i="2"/>
  <c r="D67" i="2"/>
  <c r="B73" i="2"/>
  <c r="E79" i="2"/>
  <c r="B82" i="2"/>
  <c r="D84" i="2"/>
  <c r="E91" i="2"/>
  <c r="B94" i="2"/>
  <c r="D96" i="2"/>
  <c r="E103" i="2"/>
  <c r="B106" i="2"/>
  <c r="D108" i="2"/>
  <c r="E115" i="2"/>
  <c r="B118" i="2"/>
  <c r="D120" i="2"/>
  <c r="E127" i="2"/>
  <c r="B130" i="2"/>
  <c r="C135" i="2"/>
  <c r="D138" i="2"/>
  <c r="D141" i="2"/>
  <c r="E144" i="2"/>
  <c r="D148" i="2"/>
  <c r="E151" i="2"/>
  <c r="E158" i="2"/>
  <c r="D169" i="2"/>
  <c r="D181" i="2"/>
  <c r="E16" i="2"/>
  <c r="E19" i="2"/>
  <c r="E22" i="2"/>
  <c r="E29" i="2"/>
  <c r="B37" i="2"/>
  <c r="B46" i="2"/>
  <c r="D24" i="2"/>
  <c r="C26" i="2"/>
  <c r="E31" i="2"/>
  <c r="D33" i="2"/>
  <c r="C35" i="2"/>
  <c r="E40" i="2"/>
  <c r="D42" i="2"/>
  <c r="C44" i="2"/>
  <c r="E49" i="2"/>
  <c r="D51" i="2"/>
  <c r="C53" i="2"/>
  <c r="E58" i="2"/>
  <c r="D60" i="2"/>
  <c r="C62" i="2"/>
  <c r="E67" i="2"/>
  <c r="D69" i="2"/>
  <c r="C71" i="2"/>
  <c r="B75" i="2"/>
  <c r="D77" i="2"/>
  <c r="C82" i="2"/>
  <c r="B87" i="2"/>
  <c r="D89" i="2"/>
  <c r="C94" i="2"/>
  <c r="B99" i="2"/>
  <c r="D101" i="2"/>
  <c r="C106" i="2"/>
  <c r="B111" i="2"/>
  <c r="D113" i="2"/>
  <c r="C118" i="2"/>
  <c r="B123" i="2"/>
  <c r="D125" i="2"/>
  <c r="C130" i="2"/>
  <c r="E132" i="2"/>
  <c r="D135" i="2"/>
  <c r="C145" i="2"/>
  <c r="E148" i="2"/>
  <c r="D155" i="2"/>
  <c r="D162" i="2"/>
  <c r="E165" i="2"/>
  <c r="D183" i="2"/>
  <c r="B194" i="2"/>
  <c r="E60" i="2"/>
  <c r="C66" i="2"/>
  <c r="B68" i="2"/>
  <c r="E69" i="2"/>
  <c r="D75" i="2"/>
  <c r="E82" i="2"/>
  <c r="B85" i="2"/>
  <c r="D87" i="2"/>
  <c r="E94" i="2"/>
  <c r="B97" i="2"/>
  <c r="D99" i="2"/>
  <c r="E106" i="2"/>
  <c r="B109" i="2"/>
  <c r="D111" i="2"/>
  <c r="E118" i="2"/>
  <c r="B121" i="2"/>
  <c r="D123" i="2"/>
  <c r="E130" i="2"/>
  <c r="C133" i="2"/>
  <c r="E135" i="2"/>
  <c r="B139" i="2"/>
  <c r="D142" i="2"/>
  <c r="E145" i="2"/>
  <c r="E152" i="2"/>
  <c r="D159" i="2"/>
  <c r="E162" i="2"/>
  <c r="B184" i="2"/>
  <c r="C194" i="2"/>
  <c r="C109" i="2"/>
  <c r="B114" i="2"/>
  <c r="D116" i="2"/>
  <c r="C121" i="2"/>
  <c r="B126" i="2"/>
  <c r="D128" i="2"/>
  <c r="D133" i="2"/>
  <c r="D136" i="2"/>
  <c r="C139" i="2"/>
  <c r="E142" i="2"/>
  <c r="D149" i="2"/>
  <c r="D156" i="2"/>
  <c r="C163" i="2"/>
  <c r="B167" i="2"/>
  <c r="D171" i="2"/>
  <c r="D176" i="2"/>
  <c r="B186" i="2"/>
  <c r="E123" i="2"/>
  <c r="C126" i="2"/>
  <c r="E128" i="2"/>
  <c r="B131" i="2"/>
  <c r="E133" i="2"/>
  <c r="E136" i="2"/>
  <c r="D139" i="2"/>
  <c r="D146" i="2"/>
  <c r="E149" i="2"/>
  <c r="C153" i="2"/>
  <c r="E159" i="2"/>
  <c r="D163" i="2"/>
  <c r="B177" i="2"/>
  <c r="B197" i="2"/>
  <c r="D8" i="2"/>
  <c r="B10" i="2"/>
  <c r="D11" i="2"/>
  <c r="B13" i="2"/>
  <c r="D14" i="2"/>
  <c r="B16" i="2"/>
  <c r="D17" i="2"/>
  <c r="B19" i="2"/>
  <c r="D20" i="2"/>
  <c r="B22" i="2"/>
  <c r="D23" i="2"/>
  <c r="C25" i="2"/>
  <c r="B27" i="2"/>
  <c r="D32" i="2"/>
  <c r="C34" i="2"/>
  <c r="B36" i="2"/>
  <c r="D41" i="2"/>
  <c r="C43" i="2"/>
  <c r="B45" i="2"/>
  <c r="D50" i="2"/>
  <c r="C52" i="2"/>
  <c r="B54" i="2"/>
  <c r="D59" i="2"/>
  <c r="C61" i="2"/>
  <c r="B63" i="2"/>
  <c r="D68" i="2"/>
  <c r="C70" i="2"/>
  <c r="B72" i="2"/>
  <c r="B76" i="2"/>
  <c r="D78" i="2"/>
  <c r="E85" i="2"/>
  <c r="B88" i="2"/>
  <c r="D90" i="2"/>
  <c r="E97" i="2"/>
  <c r="B100" i="2"/>
  <c r="D102" i="2"/>
  <c r="E109" i="2"/>
  <c r="B112" i="2"/>
  <c r="D114" i="2"/>
  <c r="E121" i="2"/>
  <c r="B124" i="2"/>
  <c r="D126" i="2"/>
  <c r="E139" i="2"/>
  <c r="E146" i="2"/>
  <c r="D153" i="2"/>
  <c r="E156" i="2"/>
  <c r="D160" i="2"/>
  <c r="E163" i="2"/>
  <c r="D167" i="2"/>
  <c r="B172" i="2"/>
  <c r="D199" i="2"/>
  <c r="C77" i="2"/>
  <c r="C83" i="2"/>
  <c r="C89" i="2"/>
  <c r="C95" i="2"/>
  <c r="C101" i="2"/>
  <c r="C107" i="2"/>
  <c r="C113" i="2"/>
  <c r="C119" i="2"/>
  <c r="C125" i="2"/>
  <c r="C131" i="2"/>
  <c r="C137" i="2"/>
  <c r="C143" i="2"/>
  <c r="C149" i="2"/>
  <c r="C155" i="2"/>
  <c r="C161" i="2"/>
  <c r="D165" i="2"/>
  <c r="B170" i="2"/>
  <c r="D174" i="2"/>
  <c r="E186" i="2"/>
  <c r="D189" i="2"/>
  <c r="B192" i="2"/>
  <c r="D194" i="2"/>
  <c r="B182" i="2"/>
  <c r="D184" i="2"/>
  <c r="B187" i="2"/>
  <c r="C197" i="2"/>
  <c r="B200" i="2"/>
  <c r="C170" i="2"/>
  <c r="E172" i="2"/>
  <c r="E174" i="2"/>
  <c r="C177" i="2"/>
  <c r="D179" i="2"/>
  <c r="E189" i="2"/>
  <c r="D192" i="2"/>
  <c r="B195" i="2"/>
  <c r="D197" i="2"/>
  <c r="D170" i="2"/>
  <c r="B175" i="2"/>
  <c r="C182" i="2"/>
  <c r="B185" i="2"/>
  <c r="D187" i="2"/>
  <c r="B190" i="2"/>
  <c r="C200" i="2"/>
  <c r="B136" i="2"/>
  <c r="B138" i="2"/>
  <c r="B140" i="2"/>
  <c r="B142" i="2"/>
  <c r="B144" i="2"/>
  <c r="B146" i="2"/>
  <c r="B148" i="2"/>
  <c r="B150" i="2"/>
  <c r="B152" i="2"/>
  <c r="B154" i="2"/>
  <c r="B156" i="2"/>
  <c r="B158" i="2"/>
  <c r="B160" i="2"/>
  <c r="B162" i="2"/>
  <c r="B164" i="2"/>
  <c r="D168" i="2"/>
  <c r="B173" i="2"/>
  <c r="D177" i="2"/>
  <c r="B180" i="2"/>
  <c r="D182" i="2"/>
  <c r="E192" i="2"/>
  <c r="D195" i="2"/>
  <c r="B198" i="2"/>
  <c r="D200" i="2"/>
  <c r="C132" i="2"/>
  <c r="C136" i="2"/>
  <c r="C138" i="2"/>
  <c r="C142" i="2"/>
  <c r="C144" i="2"/>
  <c r="C148" i="2"/>
  <c r="C150" i="2"/>
  <c r="C154" i="2"/>
  <c r="C156" i="2"/>
  <c r="C160" i="2"/>
  <c r="C162" i="2"/>
  <c r="D166" i="2"/>
  <c r="B171" i="2"/>
  <c r="D175" i="2"/>
  <c r="C185" i="2"/>
  <c r="B188" i="2"/>
  <c r="D190" i="2"/>
  <c r="B193" i="2"/>
  <c r="C80" i="2"/>
  <c r="C86" i="2"/>
  <c r="C92" i="2"/>
  <c r="C98" i="2"/>
  <c r="C104" i="2"/>
  <c r="C110" i="2"/>
  <c r="C116" i="2"/>
  <c r="C122" i="2"/>
  <c r="C128" i="2"/>
  <c r="C134" i="2"/>
  <c r="C140" i="2"/>
  <c r="C146" i="2"/>
  <c r="C152" i="2"/>
  <c r="C158" i="2"/>
  <c r="C164" i="2"/>
  <c r="E166" i="2"/>
  <c r="E168" i="2"/>
  <c r="C171" i="2"/>
  <c r="C173" i="2"/>
  <c r="E175" i="2"/>
  <c r="E177" i="2"/>
  <c r="D180" i="2"/>
  <c r="B183" i="2"/>
  <c r="D185" i="2"/>
  <c r="E195" i="2"/>
  <c r="D198" i="2"/>
  <c r="B201" i="2"/>
  <c r="B178" i="2"/>
  <c r="C188" i="2"/>
  <c r="B191" i="2"/>
  <c r="D193" i="2"/>
  <c r="B196" i="2"/>
  <c r="E198" i="2"/>
  <c r="D201" i="2"/>
  <c r="D196" i="2"/>
  <c r="B199" i="2"/>
  <c r="B141" i="2"/>
  <c r="B143" i="2"/>
  <c r="B145" i="2"/>
  <c r="B147" i="2"/>
  <c r="B149" i="2"/>
  <c r="B151" i="2"/>
  <c r="B153" i="2"/>
  <c r="B155" i="2"/>
  <c r="B157" i="2"/>
  <c r="B159" i="2"/>
  <c r="B161" i="2"/>
  <c r="B163" i="2"/>
  <c r="C165" i="2"/>
  <c r="C167" i="2"/>
  <c r="E169" i="2"/>
  <c r="E171" i="2"/>
  <c r="C174" i="2"/>
  <c r="C176" i="2"/>
  <c r="E183" i="2"/>
  <c r="D186" i="2"/>
  <c r="B189" i="2"/>
  <c r="D191" i="2"/>
  <c r="E201" i="2"/>
  <c r="E164" i="2"/>
  <c r="C166" i="2"/>
  <c r="E167" i="2"/>
  <c r="C169" i="2"/>
  <c r="E170" i="2"/>
  <c r="C172" i="2"/>
  <c r="E173" i="2"/>
  <c r="C175" i="2"/>
  <c r="E176" i="2"/>
  <c r="C178" i="2"/>
  <c r="E179" i="2"/>
  <c r="C181" i="2"/>
  <c r="E182" i="2"/>
  <c r="C184" i="2"/>
  <c r="E185" i="2"/>
  <c r="C187" i="2"/>
  <c r="E188" i="2"/>
  <c r="C190" i="2"/>
  <c r="E191" i="2"/>
  <c r="C193" i="2"/>
  <c r="E194" i="2"/>
  <c r="C196" i="2"/>
  <c r="E197" i="2"/>
  <c r="C199" i="2"/>
  <c r="E200" i="2"/>
  <c r="E178" i="2"/>
  <c r="C180" i="2"/>
  <c r="E181" i="2"/>
  <c r="C183" i="2"/>
  <c r="E184" i="2"/>
  <c r="C186" i="2"/>
  <c r="E187" i="2"/>
  <c r="C189" i="2"/>
  <c r="E190" i="2"/>
  <c r="C192" i="2"/>
  <c r="E193" i="2"/>
  <c r="C195" i="2"/>
  <c r="E196" i="2"/>
  <c r="C198" i="2"/>
  <c r="E199" i="2"/>
  <c r="C201" i="2"/>
  <c r="E93" i="1"/>
  <c r="E103" i="1"/>
  <c r="E193" i="1"/>
  <c r="E181" i="1"/>
  <c r="E122" i="1"/>
  <c r="E52" i="1"/>
  <c r="E114" i="1"/>
  <c r="E198" i="1"/>
  <c r="E77" i="1"/>
  <c r="E27" i="1"/>
  <c r="E98" i="1"/>
  <c r="E158" i="1"/>
  <c r="E167" i="1"/>
  <c r="E58" i="1"/>
  <c r="E61" i="1"/>
  <c r="E31" i="1"/>
  <c r="E131" i="1"/>
  <c r="E80" i="1"/>
  <c r="E149" i="1"/>
  <c r="E176" i="1"/>
  <c r="E91" i="1"/>
  <c r="E68" i="1"/>
  <c r="E180" i="1"/>
  <c r="E25" i="1"/>
  <c r="E14" i="1"/>
  <c r="E73" i="1"/>
  <c r="E56" i="1"/>
  <c r="E118" i="1"/>
  <c r="E69" i="1"/>
  <c r="E151" i="1"/>
  <c r="E141" i="1"/>
  <c r="E15" i="1"/>
  <c r="E172" i="1"/>
  <c r="E40" i="1"/>
  <c r="E13" i="1"/>
  <c r="E116" i="1"/>
  <c r="E99" i="1"/>
  <c r="E197" i="1"/>
  <c r="E128" i="1"/>
  <c r="E119" i="1"/>
  <c r="E101" i="1"/>
  <c r="E30" i="1"/>
  <c r="E71" i="1"/>
  <c r="E139" i="1"/>
  <c r="E23" i="1"/>
  <c r="E43" i="1"/>
  <c r="E183" i="1"/>
  <c r="E199" i="1"/>
  <c r="E26" i="1"/>
  <c r="E65" i="1"/>
  <c r="E7" i="1"/>
  <c r="E191" i="1"/>
  <c r="E147" i="1"/>
  <c r="E123" i="1"/>
  <c r="E79" i="1"/>
  <c r="E39" i="1"/>
  <c r="E154" i="1"/>
  <c r="E138" i="1"/>
  <c r="E173" i="1"/>
  <c r="E120" i="1"/>
  <c r="E45" i="1"/>
  <c r="E108" i="1"/>
  <c r="E74" i="1"/>
  <c r="E50" i="1"/>
  <c r="E87" i="1"/>
  <c r="E63" i="1"/>
  <c r="E150" i="1"/>
  <c r="E130" i="1"/>
  <c r="E145" i="1"/>
  <c r="E32" i="1"/>
  <c r="E95" i="1"/>
  <c r="E11" i="1"/>
  <c r="E144" i="1"/>
  <c r="E155" i="1"/>
  <c r="E148" i="1"/>
  <c r="E41" i="1"/>
  <c r="E177" i="1"/>
  <c r="E195" i="1"/>
  <c r="E28" i="1"/>
  <c r="E185" i="1"/>
  <c r="E126" i="1"/>
  <c r="E142" i="1"/>
  <c r="E169" i="1"/>
  <c r="E82" i="1"/>
  <c r="E34" i="1"/>
  <c r="E113" i="1"/>
  <c r="E137" i="1"/>
  <c r="E4" i="1"/>
  <c r="E55" i="1"/>
  <c r="E178" i="1"/>
  <c r="E184" i="1"/>
  <c r="E44" i="1"/>
  <c r="E89" i="1"/>
  <c r="E22" i="1"/>
  <c r="E164" i="1"/>
  <c r="E12" i="1"/>
  <c r="E156" i="1"/>
  <c r="E3" i="1"/>
  <c r="E132" i="1"/>
  <c r="E186" i="1"/>
  <c r="E17" i="1"/>
  <c r="E105" i="1"/>
  <c r="E163" i="1"/>
  <c r="E29" i="1"/>
  <c r="E124" i="1"/>
  <c r="E42" i="1"/>
  <c r="E110" i="1"/>
  <c r="E107" i="1"/>
  <c r="E104" i="1"/>
  <c r="E166" i="1"/>
  <c r="E90" i="1"/>
  <c r="E5" i="1"/>
  <c r="E84" i="1"/>
  <c r="E125" i="1"/>
  <c r="E51" i="1"/>
  <c r="E115" i="1"/>
  <c r="E62" i="1"/>
  <c r="E57" i="1"/>
  <c r="E187" i="1"/>
  <c r="E109" i="1"/>
  <c r="E175" i="1"/>
  <c r="E159" i="1"/>
  <c r="E9" i="1"/>
  <c r="E36" i="1"/>
  <c r="E171" i="1"/>
  <c r="E38" i="1"/>
  <c r="E194" i="1"/>
  <c r="E59" i="1"/>
  <c r="E67" i="1"/>
  <c r="E48" i="1"/>
  <c r="E94" i="1"/>
  <c r="E70" i="1"/>
  <c r="E33" i="1"/>
  <c r="E162" i="1"/>
  <c r="E35" i="1"/>
  <c r="E157" i="1"/>
  <c r="E97" i="1"/>
  <c r="E127" i="1"/>
  <c r="E196" i="1"/>
  <c r="E121" i="1"/>
  <c r="E100" i="1"/>
  <c r="E85" i="1"/>
  <c r="E54" i="1"/>
  <c r="E49" i="1"/>
  <c r="E135" i="1"/>
  <c r="E200" i="1"/>
  <c r="E146" i="1"/>
  <c r="E161" i="1"/>
  <c r="E20" i="1"/>
  <c r="E21" i="1"/>
  <c r="E174" i="1"/>
  <c r="E201" i="1"/>
  <c r="E153" i="1"/>
  <c r="E18" i="1"/>
  <c r="E75" i="1"/>
  <c r="E46" i="1"/>
  <c r="E133" i="1"/>
  <c r="E190" i="1"/>
  <c r="E92" i="1"/>
  <c r="E170" i="1"/>
  <c r="E19" i="1"/>
  <c r="E188" i="1"/>
  <c r="E88" i="1"/>
  <c r="E16" i="1"/>
  <c r="E66" i="1"/>
  <c r="E102" i="1"/>
  <c r="E112" i="1"/>
  <c r="E106" i="1"/>
  <c r="E72" i="1"/>
  <c r="E117" i="1"/>
  <c r="E140" i="1"/>
  <c r="E129" i="1"/>
  <c r="E76" i="1"/>
  <c r="E83" i="1"/>
  <c r="E53" i="1"/>
  <c r="E192" i="1"/>
  <c r="E6" i="1"/>
  <c r="E111" i="1"/>
  <c r="E81" i="1"/>
  <c r="E160" i="1"/>
  <c r="E134" i="1"/>
  <c r="E47" i="1"/>
  <c r="E152" i="1"/>
  <c r="E37" i="1"/>
  <c r="E182" i="1"/>
  <c r="E24" i="1"/>
  <c r="E8" i="1"/>
  <c r="E179" i="1"/>
  <c r="E136" i="1"/>
  <c r="E60" i="1"/>
  <c r="E96" i="1"/>
  <c r="E86" i="1"/>
  <c r="E64" i="1"/>
  <c r="E143" i="1"/>
  <c r="E189" i="1"/>
  <c r="E168" i="1"/>
  <c r="E78" i="1"/>
  <c r="E10" i="1"/>
  <c r="E165" i="1"/>
  <c r="E2" i="1"/>
  <c r="D159" i="1"/>
  <c r="D79" i="1"/>
  <c r="D133" i="1"/>
  <c r="D12" i="1"/>
  <c r="D3" i="1"/>
  <c r="D71" i="1"/>
  <c r="D148" i="1"/>
  <c r="D9" i="1"/>
  <c r="D11" i="1"/>
  <c r="D192" i="1"/>
  <c r="D127" i="1"/>
  <c r="D138" i="1"/>
  <c r="D101" i="1"/>
  <c r="D151" i="1"/>
  <c r="D96" i="1"/>
  <c r="D39" i="1"/>
  <c r="D170" i="1"/>
  <c r="D126" i="1"/>
  <c r="D18" i="1"/>
  <c r="D58" i="1"/>
  <c r="D78" i="1"/>
  <c r="D109" i="1"/>
  <c r="D167" i="1"/>
  <c r="D119" i="1"/>
  <c r="D184" i="1"/>
  <c r="D105" i="1"/>
  <c r="D134" i="1"/>
  <c r="D27" i="1"/>
  <c r="D70" i="1"/>
  <c r="D93" i="1"/>
  <c r="D72" i="1"/>
  <c r="D112" i="1"/>
  <c r="D19" i="1"/>
  <c r="D106" i="1"/>
  <c r="D32" i="1"/>
  <c r="D174" i="1"/>
  <c r="D68" i="1"/>
  <c r="D182" i="1"/>
  <c r="D20" i="1"/>
  <c r="D189" i="1"/>
  <c r="D185" i="1"/>
  <c r="D99" i="1"/>
  <c r="D122" i="1"/>
  <c r="D66" i="1"/>
  <c r="D90" i="1"/>
  <c r="D139" i="1"/>
  <c r="D56" i="1"/>
  <c r="D42" i="1"/>
  <c r="D161" i="1"/>
  <c r="D44" i="1"/>
  <c r="D191" i="1"/>
  <c r="D132" i="1"/>
  <c r="D89" i="1"/>
  <c r="D5" i="1"/>
  <c r="D35" i="1"/>
  <c r="D100" i="1"/>
  <c r="D123" i="1"/>
  <c r="D181" i="1"/>
  <c r="D104" i="1"/>
  <c r="D6" i="1"/>
  <c r="D142" i="1"/>
  <c r="D130" i="1"/>
  <c r="D198" i="1"/>
  <c r="D53" i="1"/>
  <c r="D22" i="1"/>
  <c r="D29" i="1"/>
  <c r="D135" i="1"/>
  <c r="D92" i="1"/>
  <c r="D166" i="1"/>
  <c r="D183" i="1"/>
  <c r="D74" i="1"/>
  <c r="D94" i="1"/>
  <c r="D24" i="1"/>
  <c r="D125" i="1"/>
  <c r="D4" i="1"/>
  <c r="D113" i="1"/>
  <c r="D143" i="1"/>
  <c r="D60" i="1"/>
  <c r="D49" i="1"/>
  <c r="D61" i="1"/>
  <c r="D201" i="1"/>
  <c r="D59" i="1"/>
  <c r="D115" i="1"/>
  <c r="D155" i="1"/>
  <c r="D158" i="1"/>
  <c r="D147" i="1"/>
  <c r="D171" i="1"/>
  <c r="D116" i="1"/>
  <c r="D175" i="1"/>
  <c r="D160" i="1"/>
  <c r="D136" i="1"/>
  <c r="D97" i="1"/>
  <c r="D165" i="1"/>
  <c r="D141" i="1"/>
  <c r="D110" i="1"/>
  <c r="D16" i="1"/>
  <c r="D157" i="1"/>
  <c r="D51" i="1"/>
  <c r="D179" i="1"/>
  <c r="D76" i="1"/>
  <c r="D47" i="1"/>
  <c r="D162" i="1"/>
  <c r="D176" i="1"/>
  <c r="D129" i="1"/>
  <c r="D150" i="1"/>
  <c r="D169" i="1"/>
  <c r="D65" i="1"/>
  <c r="D43" i="1"/>
  <c r="D57" i="1"/>
  <c r="D10" i="1"/>
  <c r="D103" i="1"/>
  <c r="D91" i="1"/>
  <c r="D149" i="1"/>
  <c r="D84" i="1"/>
  <c r="D80" i="1"/>
  <c r="D36" i="1"/>
  <c r="D190" i="1"/>
  <c r="D164" i="1"/>
  <c r="D140" i="1"/>
  <c r="D73" i="1"/>
  <c r="D82" i="1"/>
  <c r="D75" i="1"/>
  <c r="D52" i="1"/>
  <c r="D17" i="1"/>
  <c r="D55" i="1"/>
  <c r="D120" i="1"/>
  <c r="D153" i="1"/>
  <c r="D67" i="1"/>
  <c r="D168" i="1"/>
  <c r="D131" i="1"/>
  <c r="D54" i="1"/>
  <c r="D77" i="1"/>
  <c r="D152" i="1"/>
  <c r="D195" i="1"/>
  <c r="D14" i="1"/>
  <c r="D124" i="1"/>
  <c r="D48" i="1"/>
  <c r="D121" i="1"/>
  <c r="D7" i="1"/>
  <c r="D31" i="1"/>
  <c r="D118" i="1"/>
  <c r="D81" i="1"/>
  <c r="D137" i="1"/>
  <c r="D154" i="1"/>
  <c r="D63" i="1"/>
  <c r="D64" i="1"/>
  <c r="D187" i="1"/>
  <c r="D196" i="1"/>
  <c r="D128" i="1"/>
  <c r="D34" i="1"/>
  <c r="D95" i="1"/>
  <c r="D111" i="1"/>
  <c r="D199" i="1"/>
  <c r="D186" i="1"/>
  <c r="D145" i="1"/>
  <c r="D26" i="1"/>
  <c r="D173" i="1"/>
  <c r="D193" i="1"/>
  <c r="D30" i="1"/>
  <c r="D156" i="1"/>
  <c r="D197" i="1"/>
  <c r="D146" i="1"/>
  <c r="D163" i="1"/>
  <c r="D178" i="1"/>
  <c r="D40" i="1"/>
  <c r="D37" i="1"/>
  <c r="D144" i="1"/>
  <c r="D107" i="1"/>
  <c r="D28" i="1"/>
  <c r="D15" i="1"/>
  <c r="D188" i="1"/>
  <c r="D25" i="1"/>
  <c r="D50" i="1"/>
  <c r="D46" i="1"/>
  <c r="D194" i="1"/>
  <c r="D83" i="1"/>
  <c r="D98" i="1"/>
  <c r="D8" i="1"/>
  <c r="D33" i="1"/>
  <c r="D38" i="1"/>
  <c r="D102" i="1"/>
  <c r="D86" i="1"/>
  <c r="D21" i="1"/>
  <c r="D88" i="1"/>
  <c r="D87" i="1"/>
  <c r="D108" i="1"/>
  <c r="D85" i="1"/>
  <c r="D41" i="1"/>
  <c r="D62" i="1"/>
  <c r="D117" i="1"/>
  <c r="D172" i="1"/>
  <c r="D23" i="1"/>
  <c r="D200" i="1"/>
  <c r="D13" i="1"/>
  <c r="D114" i="1"/>
  <c r="D177" i="1"/>
  <c r="D69" i="1"/>
  <c r="D45" i="1"/>
  <c r="D180" i="1"/>
  <c r="D2" i="1"/>
  <c r="C2" i="1"/>
  <c r="C25" i="1"/>
  <c r="C41" i="1"/>
  <c r="C60" i="1"/>
  <c r="C169" i="1"/>
  <c r="C31" i="1"/>
  <c r="C82" i="1"/>
  <c r="C74" i="1"/>
  <c r="C149" i="1"/>
  <c r="C126" i="1"/>
  <c r="C108" i="1"/>
  <c r="C154" i="1"/>
  <c r="C99" i="1"/>
  <c r="C183" i="1"/>
  <c r="C77" i="1"/>
  <c r="C16" i="1"/>
  <c r="C167" i="1"/>
  <c r="C24" i="1"/>
  <c r="C177" i="1"/>
  <c r="C164" i="1"/>
  <c r="C189" i="1"/>
  <c r="C140" i="1"/>
  <c r="C65" i="1"/>
  <c r="C174" i="1"/>
  <c r="C132" i="1"/>
  <c r="C151" i="1"/>
  <c r="C195" i="1"/>
  <c r="C181" i="1"/>
  <c r="C75" i="1"/>
  <c r="C93" i="1"/>
  <c r="C102" i="1"/>
  <c r="C26" i="1"/>
  <c r="C170" i="1"/>
  <c r="C68" i="1"/>
  <c r="C171" i="1"/>
  <c r="C22" i="1"/>
  <c r="C143" i="1"/>
  <c r="C44" i="1"/>
  <c r="C46" i="1"/>
  <c r="C100" i="1"/>
  <c r="C34" i="1"/>
  <c r="C172" i="1"/>
  <c r="C153" i="1"/>
  <c r="C84" i="1"/>
  <c r="C62" i="1"/>
  <c r="C20" i="1"/>
  <c r="C53" i="1"/>
  <c r="C130" i="1"/>
  <c r="C45" i="1"/>
  <c r="C112" i="1"/>
  <c r="C111" i="1"/>
  <c r="C79" i="1"/>
  <c r="C121" i="1"/>
  <c r="C146" i="1"/>
  <c r="C145" i="1"/>
  <c r="C40" i="1"/>
  <c r="C38" i="1"/>
  <c r="C135" i="1"/>
  <c r="C159" i="1"/>
  <c r="C61" i="1"/>
  <c r="C33" i="1"/>
  <c r="C30" i="1"/>
  <c r="C106" i="1"/>
  <c r="C178" i="1"/>
  <c r="C136" i="1"/>
  <c r="C179" i="1"/>
  <c r="C98" i="1"/>
  <c r="C175" i="1"/>
  <c r="C155" i="1"/>
  <c r="C162" i="1"/>
  <c r="C54" i="1"/>
  <c r="C137" i="1"/>
  <c r="C194" i="1"/>
  <c r="C27" i="1"/>
  <c r="C91" i="1"/>
  <c r="C168" i="1"/>
  <c r="C71" i="1"/>
  <c r="C184" i="1"/>
  <c r="C127" i="1"/>
  <c r="C52" i="1"/>
  <c r="C63" i="1"/>
  <c r="C116" i="1"/>
  <c r="C18" i="1"/>
  <c r="C188" i="1"/>
  <c r="C185" i="1"/>
  <c r="C57" i="1"/>
  <c r="C152" i="1"/>
  <c r="C201" i="1"/>
  <c r="C141" i="1"/>
  <c r="C150" i="1"/>
  <c r="C163" i="1"/>
  <c r="C173" i="1"/>
  <c r="C120" i="1"/>
  <c r="C129" i="1"/>
  <c r="C176" i="1"/>
  <c r="C165" i="1"/>
  <c r="C35" i="1"/>
  <c r="C66" i="1"/>
  <c r="C92" i="1"/>
  <c r="C32" i="1"/>
  <c r="C196" i="1"/>
  <c r="C139" i="1"/>
  <c r="C42" i="1"/>
  <c r="C122" i="1"/>
  <c r="C78" i="1"/>
  <c r="C158" i="1"/>
  <c r="C161" i="1"/>
  <c r="C49" i="1"/>
  <c r="C118" i="1"/>
  <c r="C128" i="1"/>
  <c r="C192" i="1"/>
  <c r="C50" i="1"/>
  <c r="C29" i="1"/>
  <c r="C190" i="1"/>
  <c r="C124" i="1"/>
  <c r="C47" i="1"/>
  <c r="C134" i="1"/>
  <c r="C90" i="1"/>
  <c r="C107" i="1"/>
  <c r="C51" i="1"/>
  <c r="C70" i="1"/>
  <c r="C119" i="1"/>
  <c r="C37" i="1"/>
  <c r="C199" i="1"/>
  <c r="C19" i="1"/>
  <c r="C67" i="1"/>
  <c r="C147" i="1"/>
  <c r="C156" i="1"/>
  <c r="C55" i="1"/>
  <c r="C198" i="1"/>
  <c r="C80" i="1"/>
  <c r="C105" i="1"/>
  <c r="C114" i="1"/>
  <c r="C144" i="1"/>
  <c r="C76" i="1"/>
  <c r="C180" i="1"/>
  <c r="C182" i="1"/>
  <c r="C83" i="1"/>
  <c r="C73" i="1"/>
  <c r="C110" i="1"/>
  <c r="C64" i="1"/>
  <c r="C104" i="1"/>
  <c r="C166" i="1"/>
  <c r="C21" i="1"/>
  <c r="C109" i="1"/>
  <c r="C58" i="1"/>
  <c r="C138" i="1"/>
  <c r="C200" i="1"/>
  <c r="C88" i="1"/>
  <c r="C39" i="1"/>
  <c r="C69" i="1"/>
  <c r="C72" i="1"/>
  <c r="C87" i="1"/>
  <c r="C86" i="1"/>
  <c r="C56" i="1"/>
  <c r="C28" i="1"/>
  <c r="C117" i="1"/>
  <c r="C157" i="1"/>
  <c r="C94" i="1"/>
  <c r="C133" i="1"/>
  <c r="C160" i="1"/>
  <c r="C43" i="1"/>
  <c r="C97" i="1"/>
  <c r="C193" i="1"/>
  <c r="C125" i="1"/>
  <c r="C23" i="1"/>
  <c r="C187" i="1"/>
  <c r="C96" i="1"/>
  <c r="C48" i="1"/>
  <c r="C101" i="1"/>
  <c r="C36" i="1"/>
  <c r="C197" i="1"/>
  <c r="C186" i="1"/>
  <c r="C15" i="1"/>
  <c r="C81" i="1"/>
  <c r="C89" i="1"/>
  <c r="C85" i="1"/>
  <c r="C148" i="1"/>
  <c r="C115" i="1"/>
  <c r="C113" i="1"/>
  <c r="C59" i="1"/>
  <c r="C131" i="1"/>
  <c r="C17" i="1"/>
  <c r="C191" i="1"/>
  <c r="C103" i="1"/>
  <c r="C95" i="1"/>
  <c r="C142" i="1"/>
  <c r="C123" i="1"/>
  <c r="C4" i="1"/>
  <c r="C9" i="1"/>
  <c r="C11" i="1"/>
  <c r="C5" i="1"/>
  <c r="C10" i="1"/>
  <c r="C3" i="1"/>
  <c r="C7" i="1"/>
  <c r="C13" i="1"/>
  <c r="C8" i="1"/>
  <c r="C6" i="1"/>
  <c r="C12" i="1"/>
  <c r="C14" i="1"/>
  <c r="B30" i="1"/>
  <c r="B150" i="1"/>
  <c r="B58" i="1"/>
  <c r="B99" i="1"/>
  <c r="B54" i="1"/>
  <c r="B142" i="1"/>
  <c r="B90" i="1"/>
  <c r="B120" i="1"/>
  <c r="B112" i="1"/>
  <c r="B85" i="1"/>
  <c r="B184" i="1"/>
  <c r="B27" i="1"/>
  <c r="B71" i="1"/>
  <c r="B53" i="1"/>
  <c r="B37" i="1"/>
  <c r="B94" i="1"/>
  <c r="B104" i="1"/>
  <c r="B145" i="1"/>
  <c r="B70" i="1"/>
  <c r="B143" i="1"/>
  <c r="B78" i="1"/>
  <c r="B175" i="1"/>
  <c r="B161" i="1"/>
  <c r="B119" i="1"/>
  <c r="B107" i="1"/>
  <c r="B47" i="1"/>
  <c r="B122" i="1"/>
  <c r="B28" i="1"/>
  <c r="B168" i="1"/>
  <c r="B116" i="1"/>
  <c r="B38" i="1"/>
  <c r="B134" i="1"/>
  <c r="B33" i="1"/>
  <c r="B44" i="1"/>
  <c r="B63" i="1"/>
  <c r="B73" i="1"/>
  <c r="B4" i="1"/>
  <c r="B151" i="1"/>
  <c r="B189" i="1"/>
  <c r="B5" i="1"/>
  <c r="B6" i="1"/>
  <c r="B199" i="1"/>
  <c r="B174" i="1"/>
  <c r="B177" i="1"/>
  <c r="B141" i="1"/>
  <c r="B76" i="1"/>
  <c r="B52" i="1"/>
  <c r="B83" i="1"/>
  <c r="B32" i="1"/>
  <c r="B103" i="1"/>
  <c r="B16" i="1"/>
  <c r="B200" i="1"/>
  <c r="B59" i="1"/>
  <c r="B110" i="1"/>
  <c r="B126" i="1"/>
  <c r="B92" i="1"/>
  <c r="B121" i="1"/>
  <c r="B23" i="1"/>
  <c r="B19" i="1"/>
  <c r="B106" i="1"/>
  <c r="B172" i="1"/>
  <c r="B101" i="1"/>
  <c r="B125" i="1"/>
  <c r="B162" i="1"/>
  <c r="B79" i="1"/>
  <c r="B194" i="1"/>
  <c r="B89" i="1"/>
  <c r="B185" i="1"/>
  <c r="B160" i="1"/>
  <c r="B100" i="1"/>
  <c r="B181" i="1"/>
  <c r="B36" i="1"/>
  <c r="B46" i="1"/>
  <c r="B56" i="1"/>
  <c r="B62" i="1"/>
  <c r="B11" i="1"/>
  <c r="B158" i="1"/>
  <c r="B167" i="1"/>
  <c r="B166" i="1"/>
  <c r="B17" i="1"/>
  <c r="B67" i="1"/>
  <c r="B173" i="1"/>
  <c r="B201" i="1"/>
  <c r="B198" i="1"/>
  <c r="B188" i="1"/>
  <c r="B136" i="1"/>
  <c r="B24" i="1"/>
  <c r="B51" i="1"/>
  <c r="B50" i="1"/>
  <c r="B84" i="1"/>
  <c r="B75" i="1"/>
  <c r="B97" i="1"/>
  <c r="B35" i="1"/>
  <c r="B3" i="1"/>
  <c r="B153" i="1"/>
  <c r="B72" i="1"/>
  <c r="B66" i="1"/>
  <c r="B163" i="1"/>
  <c r="B49" i="1"/>
  <c r="B41" i="1"/>
  <c r="B176" i="1"/>
  <c r="B152" i="1"/>
  <c r="B179" i="1"/>
  <c r="B61" i="1"/>
  <c r="B64" i="1"/>
  <c r="B39" i="1"/>
  <c r="B193" i="1"/>
  <c r="B115" i="1"/>
  <c r="B148" i="1"/>
  <c r="B34" i="1"/>
  <c r="B22" i="1"/>
  <c r="B183" i="1"/>
  <c r="B155" i="1"/>
  <c r="B171" i="1"/>
  <c r="B187" i="1"/>
  <c r="B127" i="1"/>
  <c r="B74" i="1"/>
  <c r="B14" i="1"/>
  <c r="B60" i="1"/>
  <c r="B195" i="1"/>
  <c r="B12" i="1"/>
  <c r="B149" i="1"/>
  <c r="B69" i="1"/>
  <c r="B124" i="1"/>
  <c r="B117" i="1"/>
  <c r="B113" i="1"/>
  <c r="B9" i="1"/>
  <c r="B21" i="1"/>
  <c r="B180" i="1"/>
  <c r="B139" i="1"/>
  <c r="B130" i="1"/>
  <c r="B133" i="1"/>
  <c r="B156" i="1"/>
  <c r="B18" i="1"/>
  <c r="B105" i="1"/>
  <c r="B165" i="1"/>
  <c r="B138" i="1"/>
  <c r="B123" i="1"/>
  <c r="B157" i="1"/>
  <c r="B93" i="1"/>
  <c r="B42" i="1"/>
  <c r="B13" i="1"/>
  <c r="B144" i="1"/>
  <c r="B118" i="1"/>
  <c r="B191" i="1"/>
  <c r="B29" i="1"/>
  <c r="B108" i="1"/>
  <c r="B15" i="1"/>
  <c r="B65" i="1"/>
  <c r="B57" i="1"/>
  <c r="B40" i="1"/>
  <c r="B197" i="1"/>
  <c r="B186" i="1"/>
  <c r="B129" i="1"/>
  <c r="B146" i="1"/>
  <c r="B131" i="1"/>
  <c r="B68" i="1"/>
  <c r="B95" i="1"/>
  <c r="B77" i="1"/>
  <c r="B169" i="1"/>
  <c r="B137" i="1"/>
  <c r="B128" i="1"/>
  <c r="B82" i="1"/>
  <c r="B10" i="1"/>
  <c r="B80" i="1"/>
  <c r="B164" i="1"/>
  <c r="B81" i="1"/>
  <c r="B192" i="1"/>
  <c r="B55" i="1"/>
  <c r="B45" i="1"/>
  <c r="B88" i="1"/>
  <c r="B182" i="1"/>
  <c r="B25" i="1"/>
  <c r="B196" i="1"/>
  <c r="B111" i="1"/>
  <c r="B96" i="1"/>
  <c r="B8" i="1"/>
  <c r="B98" i="1"/>
  <c r="B48" i="1"/>
  <c r="B20" i="1"/>
  <c r="B31" i="1"/>
  <c r="B178" i="1"/>
  <c r="B159" i="1"/>
  <c r="B132" i="1"/>
  <c r="B140" i="1"/>
  <c r="B114" i="1"/>
  <c r="B154" i="1"/>
  <c r="B109" i="1"/>
  <c r="B190" i="1"/>
  <c r="B43" i="1"/>
  <c r="B91" i="1"/>
  <c r="B7" i="1"/>
  <c r="B26" i="1"/>
  <c r="B147" i="1"/>
  <c r="B87" i="1"/>
  <c r="B135" i="1"/>
  <c r="B86" i="1"/>
  <c r="B102" i="1"/>
  <c r="B170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<sst xmlns="http://schemas.openxmlformats.org/spreadsheetml/2006/main" count="406" uniqueCount="203">
  <si>
    <t>VOO US Equity</t>
  </si>
  <si>
    <t>SPY US Equity</t>
  </si>
  <si>
    <t>IVV US Equity</t>
  </si>
  <si>
    <t>VTI US Equity</t>
  </si>
  <si>
    <t>QQQ US Equity</t>
  </si>
  <si>
    <t>VUG US Equity</t>
  </si>
  <si>
    <t>VTV US Equity</t>
  </si>
  <si>
    <t>BND US Equity</t>
  </si>
  <si>
    <t>AGG US Equity</t>
  </si>
  <si>
    <t>IWF US Equity</t>
  </si>
  <si>
    <t>IJH US Equity</t>
  </si>
  <si>
    <t>VIG US Equity</t>
  </si>
  <si>
    <t>VGT US Equity</t>
  </si>
  <si>
    <t>VO US Equity</t>
  </si>
  <si>
    <t>IJR US Equity</t>
  </si>
  <si>
    <t>XLK US Equity</t>
  </si>
  <si>
    <t>RSP US Equity</t>
  </si>
  <si>
    <t>SPLG US Equity</t>
  </si>
  <si>
    <t>SCHD US Equity</t>
  </si>
  <si>
    <t>ITOT US Equity</t>
  </si>
  <si>
    <t>IWM US Equity</t>
  </si>
  <si>
    <t>VB US Equity</t>
  </si>
  <si>
    <t>IWD US Equity</t>
  </si>
  <si>
    <t>VYM US Equity</t>
  </si>
  <si>
    <t>IVW US Equity</t>
  </si>
  <si>
    <t>SCHX US Equity</t>
  </si>
  <si>
    <t>QUAL US Equity</t>
  </si>
  <si>
    <t>QQQM US Equity</t>
  </si>
  <si>
    <t>SGOV US Equity</t>
  </si>
  <si>
    <t>XLF US Equity</t>
  </si>
  <si>
    <t>TLT US Equity</t>
  </si>
  <si>
    <t>BIL US Equity</t>
  </si>
  <si>
    <t>SCHG US Equity</t>
  </si>
  <si>
    <t>IWR US Equity</t>
  </si>
  <si>
    <t>VV US Equity</t>
  </si>
  <si>
    <t>IWB US Equity</t>
  </si>
  <si>
    <t>JEPI US Equity</t>
  </si>
  <si>
    <t>MBB US Equity</t>
  </si>
  <si>
    <t>IVE US Equity</t>
  </si>
  <si>
    <t>MUB US Equity</t>
  </si>
  <si>
    <t>BSV US Equity</t>
  </si>
  <si>
    <t>VTEB US Equity</t>
  </si>
  <si>
    <t>DIA US Equity</t>
  </si>
  <si>
    <t>SPYG US Equity</t>
  </si>
  <si>
    <t>IEF US Equity</t>
  </si>
  <si>
    <t>VNQ US Equity</t>
  </si>
  <si>
    <t>DFAC US Equity</t>
  </si>
  <si>
    <t>XLV US Equity</t>
  </si>
  <si>
    <t>SCHB US Equity</t>
  </si>
  <si>
    <t>IUSB US Equity</t>
  </si>
  <si>
    <t>VGIT US Equity</t>
  </si>
  <si>
    <t>JPST US Equity</t>
  </si>
  <si>
    <t>DGRO US Equity</t>
  </si>
  <si>
    <t>VBR US Equity</t>
  </si>
  <si>
    <t>LQD US Equity</t>
  </si>
  <si>
    <t>VONG US Equity</t>
  </si>
  <si>
    <t>GOVT US Equity</t>
  </si>
  <si>
    <t>JEPQ US Equity</t>
  </si>
  <si>
    <t>XLE US Equity</t>
  </si>
  <si>
    <t>MGK US Equity</t>
  </si>
  <si>
    <t>SPYV US Equity</t>
  </si>
  <si>
    <t>TQQQ US Equity</t>
  </si>
  <si>
    <t>SMH US Equity</t>
  </si>
  <si>
    <t>SHY US Equity</t>
  </si>
  <si>
    <t>USMV US Equity</t>
  </si>
  <si>
    <t>USHY US Equity</t>
  </si>
  <si>
    <t>XLC US Equity</t>
  </si>
  <si>
    <t>BIV US Equity</t>
  </si>
  <si>
    <t>IUSG US Equity</t>
  </si>
  <si>
    <t>VGSH US Equity</t>
  </si>
  <si>
    <t>MDY US Equity</t>
  </si>
  <si>
    <t>XLY US Equity</t>
  </si>
  <si>
    <t>VXF US Equity</t>
  </si>
  <si>
    <t>XLI US Equity</t>
  </si>
  <si>
    <t>IGSB US Equity</t>
  </si>
  <si>
    <t>IYW US Equity</t>
  </si>
  <si>
    <t>IUSV US Equity</t>
  </si>
  <si>
    <t>COWZ US Equity</t>
  </si>
  <si>
    <t>SHV US Equity</t>
  </si>
  <si>
    <t>OEF US Equity</t>
  </si>
  <si>
    <t>SDY US Equity</t>
  </si>
  <si>
    <t>DVY US Equity</t>
  </si>
  <si>
    <t>IWP US Equity</t>
  </si>
  <si>
    <t>VBK US Equity</t>
  </si>
  <si>
    <t>XLU US Equity</t>
  </si>
  <si>
    <t>DYNF US Equity</t>
  </si>
  <si>
    <t>USFR US Equity</t>
  </si>
  <si>
    <t>FNDX US Equity</t>
  </si>
  <si>
    <t>CGDV US Equity</t>
  </si>
  <si>
    <t>VOE US Equity</t>
  </si>
  <si>
    <t>HYG US Equity</t>
  </si>
  <si>
    <t>VOOG US Equity</t>
  </si>
  <si>
    <t>MTUM US Equity</t>
  </si>
  <si>
    <t>SCHA US Equity</t>
  </si>
  <si>
    <t>VOT US Equity</t>
  </si>
  <si>
    <t>XLP US Equity</t>
  </si>
  <si>
    <t>AVUV US Equity</t>
  </si>
  <si>
    <t>DGRW US Equity</t>
  </si>
  <si>
    <t>IWV US Equity</t>
  </si>
  <si>
    <t>IEI US Equity</t>
  </si>
  <si>
    <t>VHT US Equity</t>
  </si>
  <si>
    <t>VTIP US Equity</t>
  </si>
  <si>
    <t>DFUS US Equity</t>
  </si>
  <si>
    <t>RDVY US Equity</t>
  </si>
  <si>
    <t>VMBS US Equity</t>
  </si>
  <si>
    <t>USIG US Equity</t>
  </si>
  <si>
    <t>TIP US Equity</t>
  </si>
  <si>
    <t>SPHQ US Equity</t>
  </si>
  <si>
    <t>PFF US Equity</t>
  </si>
  <si>
    <t>FTEC US Equity</t>
  </si>
  <si>
    <t>IWY US Equity</t>
  </si>
  <si>
    <t>GSLC US Equity</t>
  </si>
  <si>
    <t>ESGU US Equity</t>
  </si>
  <si>
    <t>SCHP US Equity</t>
  </si>
  <si>
    <t>IWS US Equity</t>
  </si>
  <si>
    <t>SOXX US Equity</t>
  </si>
  <si>
    <t>CGGR US Equity</t>
  </si>
  <si>
    <t>SPMD US Equity</t>
  </si>
  <si>
    <t>STIP US Equity</t>
  </si>
  <si>
    <t>MOAT US Equity</t>
  </si>
  <si>
    <t>SCHV US Equity</t>
  </si>
  <si>
    <t>VTWO US Equity</t>
  </si>
  <si>
    <t>VONV US Equity</t>
  </si>
  <si>
    <t>VFH US Equity</t>
  </si>
  <si>
    <t>IGV US Equity</t>
  </si>
  <si>
    <t>SCHM US Equity</t>
  </si>
  <si>
    <t>SPTL US Equity</t>
  </si>
  <si>
    <t>IWO US Equity</t>
  </si>
  <si>
    <t>DFUV US Equity</t>
  </si>
  <si>
    <t>TLH US Equity</t>
  </si>
  <si>
    <t>NOBL US Equity</t>
  </si>
  <si>
    <t>SPSM US Equity</t>
  </si>
  <si>
    <t>SCHO US Equity</t>
  </si>
  <si>
    <t>HDV US Equity</t>
  </si>
  <si>
    <t>IWN US Equity</t>
  </si>
  <si>
    <t>SCHR US Equity</t>
  </si>
  <si>
    <t>DFAT US Equity</t>
  </si>
  <si>
    <t>ESGV US Equity</t>
  </si>
  <si>
    <t>AMLP US Equity</t>
  </si>
  <si>
    <t>SPTM US Equity</t>
  </si>
  <si>
    <t>DFAS US Equity</t>
  </si>
  <si>
    <t>VCLT US Equity</t>
  </si>
  <si>
    <t>SUB US Equity</t>
  </si>
  <si>
    <t>VGLT US Equity</t>
  </si>
  <si>
    <t>SPIB US Equity</t>
  </si>
  <si>
    <t>CIBR US Equity</t>
  </si>
  <si>
    <t>MGV US Equity</t>
  </si>
  <si>
    <t>XLG US Equity</t>
  </si>
  <si>
    <t>SPMO US Equity</t>
  </si>
  <si>
    <t>FVD US Equity</t>
  </si>
  <si>
    <t>SPAB US Equity</t>
  </si>
  <si>
    <t>IJK US Equity</t>
  </si>
  <si>
    <t>FNGU US Equity</t>
  </si>
  <si>
    <t>SPTI US Equity</t>
  </si>
  <si>
    <t>SPHY US Equity</t>
  </si>
  <si>
    <t>SCHI US Equity</t>
  </si>
  <si>
    <t>AVUS US Equity</t>
  </si>
  <si>
    <t>PAVE US Equity</t>
  </si>
  <si>
    <t>SCHZ US Equity</t>
  </si>
  <si>
    <t>DUHP US Equity</t>
  </si>
  <si>
    <t>FTCS US Equity</t>
  </si>
  <si>
    <t>QYLD US Equity</t>
  </si>
  <si>
    <t>SPSB US Equity</t>
  </si>
  <si>
    <t>QLD US Equity</t>
  </si>
  <si>
    <t>FNDA US Equity</t>
  </si>
  <si>
    <t>DFAU US Equity</t>
  </si>
  <si>
    <t>SCHH US Equity</t>
  </si>
  <si>
    <t>SDVY US Equity</t>
  </si>
  <si>
    <t>ITA US Equity</t>
  </si>
  <si>
    <t>JNK US Equity</t>
  </si>
  <si>
    <t>ONEQ US Equity</t>
  </si>
  <si>
    <t>PRF US Equity</t>
  </si>
  <si>
    <t>VDC US Equity</t>
  </si>
  <si>
    <t>IJJ US Equity</t>
  </si>
  <si>
    <t>SPLV US Equity</t>
  </si>
  <si>
    <t>AVLV US Equity</t>
  </si>
  <si>
    <t>XLRE US Equity</t>
  </si>
  <si>
    <t>PBUS US Equity</t>
  </si>
  <si>
    <t>VDE US Equity</t>
  </si>
  <si>
    <t>MGC US Equity</t>
  </si>
  <si>
    <t>FDN US Equity</t>
  </si>
  <si>
    <t>VPU US Equity</t>
  </si>
  <si>
    <t>TFLO US Equity</t>
  </si>
  <si>
    <t>BKLN US Equity</t>
  </si>
  <si>
    <t>SPYD US Equity</t>
  </si>
  <si>
    <t>ARKK US Equity</t>
  </si>
  <si>
    <t>BUFR US Equity</t>
  </si>
  <si>
    <t>BOXX US Equity</t>
  </si>
  <si>
    <t>VLUE US Equity</t>
  </si>
  <si>
    <t>SHYG US Equity</t>
  </si>
  <si>
    <t>TSLL US Equity</t>
  </si>
  <si>
    <t>IOO US Equity</t>
  </si>
  <si>
    <t>GBIL US Equity</t>
  </si>
  <si>
    <t>IGM US Equity</t>
  </si>
  <si>
    <t>FTSM US Equity</t>
  </si>
  <si>
    <t>JQUA US Equity</t>
  </si>
  <si>
    <t>JGRO US Equity</t>
  </si>
  <si>
    <t>VONE US Equity</t>
  </si>
  <si>
    <t>SPMB US Equity</t>
  </si>
  <si>
    <t>SSO US Equity</t>
  </si>
  <si>
    <t>NAV</t>
  </si>
  <si>
    <t>AUM</t>
  </si>
  <si>
    <t>1YR_RETURN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</si>
</sst>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333333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3" fontId="2" fillId="0" borderId="0" xfId="0" applyNumberFormat="1" applyFont="1"/>
    <xf numFmtId="8" fontId="2" fillId="0" borderId="0" xfId="0" applyNumberFormat="1" applyFont="1"/>
    <xf numFmtId="0" fontId="2" fillId="0" borderId="0" xfId="0" applyFont="1"/>
    <xf numFmtId="0" fontId="4" fillId="0" borderId="0" xfId="0" applyFont="1"/>
    <xf numFmtId="10" fontId="2" fillId="0" borderId="0" xfId="0" applyNumberFormat="1" applyFont="1"/>
    <xf numFmtId="0" fontId="5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BDP|12717460589867386327</stp>
        <tr r="D70" s="2"/>
        <tr r="D70" s="1"/>
      </tp>
      <tp t="s">
        <v>#N/A N/A</v>
        <stp/>
        <stp>BDP|11765375381992102280</stp>
        <tr r="B164" s="2"/>
        <tr r="B164" s="1"/>
      </tp>
      <tp t="s">
        <v>#N/A N/A</v>
        <stp/>
        <stp>BDP|13737099034212037827</stp>
        <tr r="B18" s="2"/>
        <tr r="B18" s="1"/>
      </tp>
      <tp t="s">
        <v>#N/A N/A</v>
        <stp/>
        <stp>BDP|11898145195795475668</stp>
        <tr r="C178" s="2"/>
        <tr r="C178" s="1"/>
      </tp>
      <tp t="s">
        <v>#N/A N/A</v>
        <stp/>
        <stp>BDP|15000891567528232911</stp>
        <tr r="C129" s="2"/>
        <tr r="C129" s="1"/>
      </tp>
      <tp t="s">
        <v>#N/A N/A</v>
        <stp/>
        <stp>BDP|16376845668206327417</stp>
        <tr r="C143" s="2"/>
        <tr r="C143" s="1"/>
      </tp>
      <tp t="s">
        <v>#N/A N/A</v>
        <stp/>
        <stp>BDP|11536581168248177081</stp>
        <tr r="E130" s="2"/>
        <tr r="E130" s="1"/>
      </tp>
      <tp t="s">
        <v>#N/A N/A</v>
        <stp/>
        <stp>BDP|18269018675174955102</stp>
        <tr r="E113" s="2"/>
        <tr r="E113" s="1"/>
      </tp>
      <tp t="s">
        <v>#N/A N/A</v>
        <stp/>
        <stp>BDP|14239448048709669763</stp>
        <tr r="D166" s="2"/>
        <tr r="D166" s="1"/>
      </tp>
      <tp t="s">
        <v>#N/A N/A</v>
        <stp/>
        <stp>BDP|15543152696917046083</stp>
        <tr r="C13" s="2"/>
        <tr r="C13" s="1"/>
      </tp>
      <tp t="s">
        <v>#N/A N/A</v>
        <stp/>
        <stp>BDP|14497679348815190942</stp>
        <tr r="D160" s="2"/>
        <tr r="D160" s="1"/>
      </tp>
      <tp t="s">
        <v>#N/A N/A</v>
        <stp/>
        <stp>BDP|13610620380022919532</stp>
        <tr r="D195" s="2"/>
        <tr r="D195" s="1"/>
      </tp>
      <tp t="s">
        <v>#N/A N/A</v>
        <stp/>
        <stp>BDP|16352746895134606659</stp>
        <tr r="D123" s="2"/>
        <tr r="D123" s="1"/>
      </tp>
      <tp t="s">
        <v>#N/A N/A</v>
        <stp/>
        <stp>BDP|14234525827061208841</stp>
        <tr r="E103" s="2"/>
        <tr r="E103" s="1"/>
      </tp>
      <tp t="s">
        <v>#N/A N/A</v>
        <stp/>
        <stp>BDP|17884146957779246095</stp>
        <tr r="D193" s="2"/>
        <tr r="D193" s="1"/>
      </tp>
      <tp t="s">
        <v>#N/A N/A</v>
        <stp/>
        <stp>BDP|16619951982955535846</stp>
        <tr r="B137" s="2"/>
        <tr r="B137" s="1"/>
      </tp>
      <tp t="s">
        <v>#N/A N/A</v>
        <stp/>
        <stp>BDP|12225997870060185691</stp>
        <tr r="B81" s="2"/>
        <tr r="B81" s="1"/>
      </tp>
      <tp t="s">
        <v>#N/A N/A</v>
        <stp/>
        <stp>BDP|11596231678246444898</stp>
        <tr r="B178" s="2"/>
        <tr r="B178" s="1"/>
      </tp>
      <tp t="s">
        <v>#N/A N/A</v>
        <stp/>
        <stp>BDP|17857225693071298793</stp>
        <tr r="E34" s="2"/>
        <tr r="E34" s="1"/>
      </tp>
      <tp t="s">
        <v>#N/A N/A</v>
        <stp/>
        <stp>BDP|14490426302022524846</stp>
        <tr r="E124" s="2"/>
        <tr r="E124" s="1"/>
      </tp>
      <tp t="s">
        <v>#N/A N/A</v>
        <stp/>
        <stp>BDP|16702643183294121641</stp>
        <tr r="B87" s="2"/>
        <tr r="B87" s="1"/>
      </tp>
      <tp t="s">
        <v>#N/A N/A</v>
        <stp/>
        <stp>BDP|15642321034708534700</stp>
        <tr r="D91" s="2"/>
        <tr r="D91" s="1"/>
      </tp>
      <tp t="s">
        <v>#N/A N/A</v>
        <stp/>
        <stp>BDP|13082270954346513821</stp>
        <tr r="D20" s="2"/>
        <tr r="D20" s="1"/>
      </tp>
      <tp t="s">
        <v>#N/A N/A</v>
        <stp/>
        <stp>BDP|18214810127031891980</stp>
        <tr r="B36" s="2"/>
        <tr r="B36" s="1"/>
      </tp>
      <tp t="s">
        <v>#N/A N/A</v>
        <stp/>
        <stp>BDP|14967843335362827745</stp>
        <tr r="C6" s="2"/>
        <tr r="C6" s="1"/>
      </tp>
      <tp t="s">
        <v>#N/A N/A</v>
        <stp/>
        <stp>BDP|14759932119086341099</stp>
        <tr r="D152" s="2"/>
        <tr r="D152" s="1"/>
      </tp>
      <tp t="s">
        <v>#N/A N/A</v>
        <stp/>
        <stp>BDP|16671769636728241032</stp>
        <tr r="D42" s="2"/>
        <tr r="D42" s="1"/>
      </tp>
      <tp t="s">
        <v>#N/A N/A</v>
        <stp/>
        <stp>BDP|13613907822167449575</stp>
        <tr r="B176" s="2"/>
        <tr r="B176" s="1"/>
      </tp>
      <tp t="s">
        <v>#N/A N/A</v>
        <stp/>
        <stp>BDP|11135109401653381950</stp>
        <tr r="D59" s="2"/>
        <tr r="D59" s="1"/>
      </tp>
    </main>
    <main first="bofaddin.rtdserver">
      <tp t="s">
        <v>#N/A N/A</v>
        <stp/>
        <stp>BDP|13156494949778988014</stp>
        <tr r="C193" s="2"/>
        <tr r="C193" s="1"/>
      </tp>
      <tp t="s">
        <v>#N/A N/A</v>
        <stp/>
        <stp>BDP|10628802057132054481</stp>
        <tr r="B24" s="2"/>
        <tr r="B24" s="1"/>
      </tp>
      <tp t="s">
        <v>#N/A N/A</v>
        <stp/>
        <stp>BDP|11377526420434942932</stp>
        <tr r="E37" s="2"/>
        <tr r="E37" s="1"/>
      </tp>
      <tp t="s">
        <v>#N/A N/A</v>
        <stp/>
        <stp>BDP|18063617267275547685</stp>
        <tr r="B151" s="2"/>
        <tr r="B151" s="1"/>
      </tp>
      <tp t="s">
        <v>#N/A N/A</v>
        <stp/>
        <stp>BDP|10770609388845230062</stp>
        <tr r="D107" s="2"/>
        <tr r="D107" s="1"/>
      </tp>
      <tp t="s">
        <v>#N/A N/A</v>
        <stp/>
        <stp>BDP|13898933214217581715</stp>
        <tr r="D149" s="2"/>
        <tr r="D149" s="1"/>
      </tp>
      <tp t="s">
        <v>#N/A N/A</v>
        <stp/>
        <stp>BDP|14988174629335338992</stp>
        <tr r="E89" s="2"/>
        <tr r="E89" s="1"/>
      </tp>
      <tp t="s">
        <v>#N/A N/A</v>
        <stp/>
        <stp>BDP|10461093081206684572</stp>
        <tr r="B59" s="2"/>
        <tr r="B59" s="1"/>
      </tp>
      <tp t="s">
        <v>#N/A N/A</v>
        <stp/>
        <stp>BDP|12574259194887920514</stp>
        <tr r="B172" s="2"/>
        <tr r="B172" s="1"/>
      </tp>
      <tp t="s">
        <v>#N/A N/A</v>
        <stp/>
        <stp>BDP|13073784691292005483</stp>
        <tr r="B109" s="2"/>
        <tr r="B109" s="1"/>
      </tp>
      <tp t="s">
        <v>#N/A N/A</v>
        <stp/>
        <stp>BDP|16540589919348071173</stp>
        <tr r="B22" s="2"/>
        <tr r="B22" s="1"/>
      </tp>
      <tp t="s">
        <v>#N/A N/A</v>
        <stp/>
        <stp>BDP|15658207958620580981</stp>
        <tr r="B174" s="2"/>
        <tr r="B174" s="1"/>
      </tp>
      <tp t="s">
        <v>#N/A N/A</v>
        <stp/>
        <stp>BDP|13186147993927005732</stp>
        <tr r="E30" s="2"/>
        <tr r="E30" s="1"/>
      </tp>
      <tp t="s">
        <v>#N/A N/A</v>
        <stp/>
        <stp>BDP|10550746603015073969</stp>
        <tr r="C131" s="2"/>
        <tr r="C131" s="1"/>
      </tp>
      <tp t="s">
        <v>#N/A N/A</v>
        <stp/>
        <stp>BDP|12582670415096970898</stp>
        <tr r="D148" s="2"/>
        <tr r="D148" s="1"/>
      </tp>
      <tp t="s">
        <v>#N/A N/A</v>
        <stp/>
        <stp>BDP|13507402774012386940</stp>
        <tr r="C89" s="2"/>
        <tr r="C89" s="1"/>
      </tp>
    </main>
    <main first="bofaddin.rtdserver">
      <tp t="s">
        <v>#N/A N/A</v>
        <stp/>
        <stp>BDP|18292313628114374515</stp>
        <tr r="D80" s="2"/>
        <tr r="D80" s="1"/>
      </tp>
      <tp t="s">
        <v>#N/A N/A</v>
        <stp/>
        <stp>BDP|18220717169849160825</stp>
        <tr r="D141" s="2"/>
        <tr r="D141" s="1"/>
      </tp>
      <tp t="s">
        <v>#N/A N/A</v>
        <stp/>
        <stp>BDP|18258001535406923577</stp>
        <tr r="E150" s="2"/>
        <tr r="E150" s="1"/>
      </tp>
      <tp t="s">
        <v>#N/A N/A</v>
        <stp/>
        <stp>BDP|13451953541256892004</stp>
        <tr r="B146" s="2"/>
        <tr r="B146" s="1"/>
      </tp>
      <tp t="s">
        <v>#N/A N/A</v>
        <stp/>
        <stp>BDP|16319848178854300544</stp>
        <tr r="E32" s="2"/>
        <tr r="E32" s="1"/>
      </tp>
      <tp t="s">
        <v>#N/A N/A</v>
        <stp/>
        <stp>BDP|12162961368787072252</stp>
        <tr r="B156" s="2"/>
        <tr r="B156" s="1"/>
      </tp>
      <tp t="s">
        <v>#N/A N/A</v>
        <stp/>
        <stp>BDP|16963716434429300318</stp>
        <tr r="E80" s="2"/>
        <tr r="E80" s="1"/>
      </tp>
      <tp t="s">
        <v>#N/A N/A</v>
        <stp/>
        <stp>BDP|11869839175141928767</stp>
        <tr r="C31" s="2"/>
        <tr r="C31" s="1"/>
      </tp>
      <tp t="s">
        <v>#N/A N/A</v>
        <stp/>
        <stp>BDP|16363612813641670821</stp>
        <tr r="E90" s="2"/>
        <tr r="E90" s="1"/>
      </tp>
      <tp t="s">
        <v>#N/A N/A</v>
        <stp/>
        <stp>BDP|16491863316047725074</stp>
        <tr r="E55" s="2"/>
        <tr r="E55" s="1"/>
      </tp>
      <tp t="s">
        <v>#N/A N/A</v>
        <stp/>
        <stp>BDP|15163993122577427196</stp>
        <tr r="B195" s="2"/>
        <tr r="B195" s="1"/>
      </tp>
      <tp t="s">
        <v>#N/A N/A</v>
        <stp/>
        <stp>BDP|17535358700489519530</stp>
        <tr r="C65" s="2"/>
        <tr r="C65" s="1"/>
      </tp>
      <tp t="s">
        <v>#N/A N/A</v>
        <stp/>
        <stp>BDP|13119740804585336944</stp>
        <tr r="D58" s="2"/>
        <tr r="D58" s="1"/>
      </tp>
      <tp t="s">
        <v>#N/A N/A</v>
        <stp/>
        <stp>BDP|17878091801506104975</stp>
        <tr r="B126" s="2"/>
        <tr r="B126" s="1"/>
      </tp>
    </main>
    <main first="bofaddin.rtdserver">
      <tp t="s">
        <v>#N/A N/A</v>
        <stp/>
        <stp>BDP|12197594310679187628</stp>
        <tr r="C75" s="2"/>
        <tr r="C75" s="1"/>
      </tp>
      <tp t="s">
        <v>#N/A N/A</v>
        <stp/>
        <stp>BDP|15192243988896583022</stp>
        <tr r="C29" s="2"/>
        <tr r="C29" s="1"/>
      </tp>
      <tp t="s">
        <v>#N/A N/A</v>
        <stp/>
        <stp>BDP|17987770305748208131</stp>
        <tr r="D38" s="2"/>
        <tr r="D38" s="1"/>
      </tp>
      <tp t="s">
        <v>#N/A N/A</v>
        <stp/>
        <stp>BDP|14757892303854747108</stp>
        <tr r="E50" s="2"/>
        <tr r="E50" s="1"/>
      </tp>
      <tp t="s">
        <v>#N/A N/A</v>
        <stp/>
        <stp>BDP|13906693466773847938</stp>
        <tr r="B140" s="2"/>
        <tr r="B140" s="1"/>
      </tp>
      <tp t="s">
        <v>#N/A N/A</v>
        <stp/>
        <stp>BDP|17655868290417993846</stp>
        <tr r="C85" s="2"/>
        <tr r="C85" s="1"/>
      </tp>
      <tp t="s">
        <v>#N/A N/A</v>
        <stp/>
        <stp>BDP|11418909000655972427</stp>
        <tr r="D187" s="2"/>
        <tr r="D187" s="1"/>
      </tp>
      <tp t="s">
        <v>#N/A N/A</v>
        <stp/>
        <stp>BDP|15133494298317601699</stp>
        <tr r="E144" s="2"/>
        <tr r="E144" s="1"/>
      </tp>
      <tp t="s">
        <v>#N/A N/A</v>
        <stp/>
        <stp>BDP|17364058040498968209</stp>
        <tr r="C45" s="2"/>
        <tr r="C45" s="1"/>
      </tp>
      <tp t="s">
        <v>#N/A N/A</v>
        <stp/>
        <stp>BDP|13432427672451412811</stp>
        <tr r="C125" s="2"/>
        <tr r="C125" s="1"/>
      </tp>
      <tp t="s">
        <v>#N/A N/A</v>
        <stp/>
        <stp>BDP|14036340990593681439</stp>
        <tr r="D173" s="2"/>
        <tr r="D173" s="1"/>
      </tp>
      <tp t="s">
        <v>#N/A N/A</v>
        <stp/>
        <stp>BDP|12135659944818313139</stp>
        <tr r="C128" s="2"/>
        <tr r="C128" s="1"/>
      </tp>
      <tp t="s">
        <v>#N/A N/A</v>
        <stp/>
        <stp>BDP|13779805539706933778</stp>
        <tr r="C156" s="2"/>
        <tr r="C156" s="1"/>
      </tp>
      <tp t="s">
        <v>#N/A N/A</v>
        <stp/>
        <stp>BDP|14854689390044577665</stp>
        <tr r="B154" s="2"/>
        <tr r="B154" s="1"/>
      </tp>
      <tp t="s">
        <v>#N/A N/A</v>
        <stp/>
        <stp>BDP|12380705643770572804</stp>
        <tr r="D100" s="2"/>
        <tr r="D100" s="1"/>
      </tp>
      <tp t="s">
        <v>#N/A N/A</v>
        <stp/>
        <stp>BDP|17551575097924287620</stp>
        <tr r="C91" s="2"/>
        <tr r="C91" s="1"/>
      </tp>
      <tp t="s">
        <v>#N/A N/A</v>
        <stp/>
        <stp>BDP|11168861916122645325</stp>
        <tr r="C25" s="2"/>
        <tr r="C25" s="1"/>
      </tp>
      <tp t="s">
        <v>#N/A N/A</v>
        <stp/>
        <stp>BDP|11299301105673350806</stp>
        <tr r="D142" s="2"/>
        <tr r="D142" s="1"/>
      </tp>
      <tp t="s">
        <v>#N/A N/A</v>
        <stp/>
        <stp>BDP|16993933281877850973</stp>
        <tr r="E13" s="2"/>
        <tr r="E13" s="1"/>
      </tp>
      <tp t="s">
        <v>#N/A N/A</v>
        <stp/>
        <stp>BDP|11036816622016306467</stp>
        <tr r="B10" s="2"/>
        <tr r="B10" s="1"/>
      </tp>
    </main>
    <main first="bofaddin.rtdserver">
      <tp t="s">
        <v>#N/A N/A</v>
        <stp/>
        <stp>BDP|13833214813049002726</stp>
        <tr r="B192" s="2"/>
        <tr r="B192" s="1"/>
      </tp>
      <tp t="s">
        <v>#N/A N/A</v>
        <stp/>
        <stp>BDP|13997847611412102664</stp>
        <tr r="C191" s="2"/>
        <tr r="C191" s="1"/>
      </tp>
      <tp t="s">
        <v>#N/A N/A</v>
        <stp/>
        <stp>BDP|12525243208896697842</stp>
        <tr r="C173" s="2"/>
        <tr r="C173" s="1"/>
      </tp>
      <tp t="s">
        <v>#N/A N/A</v>
        <stp/>
        <stp>BDP|18170880669261992941</stp>
        <tr r="C14" s="2"/>
        <tr r="C14" s="1"/>
      </tp>
      <tp t="s">
        <v>#N/A N/A</v>
        <stp/>
        <stp>BDP|10455898451136725557</stp>
        <tr r="E160" s="2"/>
        <tr r="E160" s="1"/>
      </tp>
      <tp t="s">
        <v>#N/A N/A</v>
        <stp/>
        <stp>BDP|11813815853526255468</stp>
        <tr r="E6" s="2"/>
        <tr r="E6" s="1"/>
      </tp>
      <tp t="s">
        <v>#N/A N/A</v>
        <stp/>
        <stp>BDP|12435530791727920710</stp>
        <tr r="B27" s="2"/>
        <tr r="B27" s="1"/>
      </tp>
      <tp t="s">
        <v>#N/A N/A</v>
        <stp/>
        <stp>BDP|17874357694295748603</stp>
        <tr r="C119" s="2"/>
        <tr r="C119" s="1"/>
      </tp>
      <tp t="s">
        <v>#N/A N/A</v>
        <stp/>
        <stp>BDP|15370063030281651929</stp>
        <tr r="C26" s="2"/>
        <tr r="C26" s="1"/>
      </tp>
      <tp t="s">
        <v>#N/A N/A</v>
        <stp/>
        <stp>BDP|14011351044754436943</stp>
        <tr r="D94" s="2"/>
        <tr r="D94" s="1"/>
      </tp>
      <tp t="s">
        <v>#N/A N/A</v>
        <stp/>
        <stp>BDP|17890960392119543088</stp>
        <tr r="E107" s="2"/>
        <tr r="E107" s="1"/>
      </tp>
      <tp t="s">
        <v>#N/A N/A</v>
        <stp/>
        <stp>BDP|13465392310887490890</stp>
        <tr r="B182" s="2"/>
        <tr r="B182" s="1"/>
      </tp>
      <tp t="s">
        <v>#N/A N/A</v>
        <stp/>
        <stp>BDP|16739505801719753411</stp>
        <tr r="C107" s="2"/>
        <tr r="C107" s="1"/>
      </tp>
      <tp t="s">
        <v>#N/A N/A</v>
        <stp/>
        <stp>BDP|14996483952309747249</stp>
        <tr r="D98" s="2"/>
        <tr r="D98" s="1"/>
      </tp>
      <tp t="s">
        <v>#N/A N/A</v>
        <stp/>
        <stp>BDP|14750816440633204541</stp>
        <tr r="B45" s="2"/>
        <tr r="B45" s="1"/>
      </tp>
      <tp t="s">
        <v>#N/A N/A</v>
        <stp/>
        <stp>BDP|12287192361728936307</stp>
        <tr r="C53" s="2"/>
        <tr r="C53" s="1"/>
      </tp>
      <tp t="s">
        <v>#N/A N/A</v>
        <stp/>
        <stp>BDP|10650553189487100487</stp>
        <tr r="B54" s="2"/>
        <tr r="B54" s="1"/>
      </tp>
      <tp t="s">
        <v>#N/A N/A</v>
        <stp/>
        <stp>BDP|17727326923478737048</stp>
        <tr r="E23" s="2"/>
        <tr r="E23" s="1"/>
      </tp>
      <tp t="s">
        <v>#N/A N/A</v>
        <stp/>
        <stp>BDP|13339133497237681249</stp>
        <tr r="C166" s="2"/>
        <tr r="C166" s="1"/>
      </tp>
      <tp t="s">
        <v>#N/A N/A</v>
        <stp/>
        <stp>BDP|13229956368871226395</stp>
        <tr r="D93" s="2"/>
        <tr r="D93" s="1"/>
      </tp>
      <tp t="s">
        <v>#N/A N/A</v>
        <stp/>
        <stp>BDP|12077606898427417484</stp>
        <tr r="C163" s="2"/>
        <tr r="C163" s="1"/>
      </tp>
      <tp t="s">
        <v>#N/A N/A</v>
        <stp/>
        <stp>BDP|11700688963879953623</stp>
        <tr r="C77" s="2"/>
        <tr r="C77" s="1"/>
      </tp>
      <tp t="s">
        <v>#N/A N/A</v>
        <stp/>
        <stp>BDP|11591555624759708159</stp>
        <tr r="E137" s="2"/>
        <tr r="E137" s="1"/>
      </tp>
    </main>
    <main first="bofaddin.rtdserver">
      <tp t="s">
        <v>#N/A N/A</v>
        <stp/>
        <stp>BDP|11283272286643295792</stp>
        <tr r="E134" s="2"/>
        <tr r="E134" s="1"/>
      </tp>
      <tp t="s">
        <v>#N/A N/A</v>
        <stp/>
        <stp>BDP|11359685092181160001</stp>
        <tr r="D55" s="2"/>
        <tr r="D55" s="1"/>
      </tp>
      <tp t="s">
        <v>#N/A N/A</v>
        <stp/>
        <stp>BDP|12449453491416217682</stp>
        <tr r="B28" s="2"/>
        <tr r="B28" s="1"/>
      </tp>
      <tp t="s">
        <v>#N/A N/A</v>
        <stp/>
        <stp>BDP|10785390692516268336</stp>
        <tr r="D17" s="2"/>
        <tr r="D17" s="1"/>
      </tp>
      <tp t="s">
        <v>#N/A N/A</v>
        <stp/>
        <stp>BDP|14439640096533224793</stp>
        <tr r="E74" s="2"/>
        <tr r="E74" s="1"/>
      </tp>
      <tp t="s">
        <v>#N/A N/A</v>
        <stp/>
        <stp>BDP|16878421514119139521</stp>
        <tr r="D181" s="2"/>
        <tr r="D181" s="1"/>
      </tp>
      <tp t="s">
        <v>#N/A N/A</v>
        <stp/>
        <stp>BDP|12857867610365464164</stp>
        <tr r="B138" s="2"/>
        <tr r="B138" s="1"/>
      </tp>
      <tp t="s">
        <v>#N/A N/A</v>
        <stp/>
        <stp>BDP|15865933785859896293</stp>
        <tr r="B118" s="2"/>
        <tr r="B118" s="1"/>
      </tp>
      <tp t="s">
        <v>#N/A N/A</v>
        <stp/>
        <stp>BDP|16635935660931918725</stp>
        <tr r="B98" s="2"/>
        <tr r="B98" s="1"/>
      </tp>
      <tp t="s">
        <v>#N/A N/A</v>
        <stp/>
        <stp>BDP|16934955385011492936</stp>
        <tr r="C93" s="2"/>
        <tr r="C93" s="1"/>
      </tp>
      <tp t="s">
        <v>#N/A N/A</v>
        <stp/>
        <stp>BDP|13546971312204827063</stp>
        <tr r="C123" s="2"/>
        <tr r="C123" s="1"/>
      </tp>
      <tp t="s">
        <v>#N/A N/A</v>
        <stp/>
        <stp>BDP|16865660329959377455</stp>
        <tr r="B183" s="2"/>
        <tr r="B183" s="1"/>
      </tp>
      <tp t="s">
        <v>#N/A N/A</v>
        <stp/>
        <stp>BDP|16439123567247000904</stp>
        <tr r="C122" s="2"/>
        <tr r="C122" s="1"/>
      </tp>
      <tp t="s">
        <v>#N/A N/A</v>
        <stp/>
        <stp>BDP|13127764016778116207</stp>
        <tr r="B64" s="2"/>
        <tr r="B64" s="1"/>
      </tp>
      <tp t="s">
        <v>#N/A N/A</v>
        <stp/>
        <stp>BDP|14353757927636508871</stp>
        <tr r="B105" s="2"/>
        <tr r="B105" s="1"/>
      </tp>
      <tp t="s">
        <v>#N/A N/A</v>
        <stp/>
        <stp>BDP|11682058729009117585</stp>
        <tr r="B133" s="2"/>
        <tr r="B133" s="1"/>
      </tp>
      <tp t="s">
        <v>#N/A N/A</v>
        <stp/>
        <stp>BDP|14056604864289627207</stp>
        <tr r="D33" s="2"/>
        <tr r="D33" s="1"/>
      </tp>
      <tp t="s">
        <v>#N/A N/A</v>
        <stp/>
        <stp>BDP|10255923378341931030</stp>
        <tr r="D191" s="2"/>
        <tr r="D191" s="1"/>
      </tp>
      <tp t="s">
        <v>#N/A N/A</v>
        <stp/>
        <stp>BDP|12768127280194117031</stp>
        <tr r="E201" s="2"/>
        <tr r="E201" s="1"/>
      </tp>
      <tp t="s">
        <v>#N/A N/A</v>
        <stp/>
        <stp>BDP|17014567893443896441</stp>
        <tr r="C188" s="2"/>
        <tr r="C188" s="1"/>
      </tp>
      <tp t="s">
        <v>#N/A N/A</v>
        <stp/>
        <stp>BDP|18146192765392290141</stp>
        <tr r="E53" s="2"/>
        <tr r="E53" s="1"/>
      </tp>
      <tp t="s">
        <v>#N/A N/A</v>
        <stp/>
        <stp>BDP|18347540968603080459</stp>
        <tr r="E104" s="2"/>
        <tr r="E104" s="1"/>
      </tp>
      <tp t="s">
        <v>#N/A N/A</v>
        <stp/>
        <stp>BDP|14064828341192877660</stp>
        <tr r="E71" s="2"/>
        <tr r="E71" s="1"/>
      </tp>
      <tp t="s">
        <v>#N/A N/A</v>
        <stp/>
        <stp>BDP|16701832099259697267</stp>
        <tr r="D27" s="2"/>
        <tr r="D27" s="1"/>
      </tp>
      <tp t="s">
        <v>#N/A N/A</v>
        <stp/>
        <stp>BDP|11794882726305001255</stp>
        <tr r="C41" s="2"/>
        <tr r="C41" s="1"/>
      </tp>
      <tp t="s">
        <v>#N/A N/A</v>
        <stp/>
        <stp>BDP|10839040704575492920</stp>
        <tr r="C133" s="2"/>
        <tr r="C133" s="1"/>
      </tp>
      <tp t="s">
        <v>#N/A N/A</v>
        <stp/>
        <stp>BDP|17289723884314357092</stp>
        <tr r="C12" s="2"/>
        <tr r="C12" s="1"/>
      </tp>
      <tp t="s">
        <v>#N/A N/A</v>
        <stp/>
        <stp>BDP|12064325455300970801</stp>
        <tr r="E145" s="2"/>
        <tr r="E145" s="1"/>
      </tp>
      <tp t="s">
        <v>#N/A N/A</v>
        <stp/>
        <stp>BDP|11642736495564696775</stp>
        <tr r="E166" s="2"/>
        <tr r="E166" s="1"/>
      </tp>
      <tp t="s">
        <v>#N/A N/A</v>
        <stp/>
        <stp>BDP|17023875220118457929</stp>
        <tr r="D18" s="2"/>
        <tr r="D18" s="1"/>
      </tp>
      <tp t="s">
        <v>#N/A N/A</v>
        <stp/>
        <stp>BDP|18431145145461428004</stp>
        <tr r="D48" s="2"/>
        <tr r="D48" s="1"/>
      </tp>
      <tp t="s">
        <v>#N/A N/A</v>
        <stp/>
        <stp>BDP|15237669382231421626</stp>
        <tr r="E115" s="2"/>
        <tr r="E115" s="1"/>
      </tp>
      <tp t="s">
        <v>#N/A N/A</v>
        <stp/>
        <stp>BDP|11770137903205721958</stp>
        <tr r="B159" s="2"/>
        <tr r="B159" s="1"/>
      </tp>
      <tp t="s">
        <v>#N/A N/A</v>
        <stp/>
        <stp>BDP|18336352125335617022</stp>
        <tr r="C23" s="2"/>
        <tr r="C23" s="1"/>
      </tp>
      <tp t="s">
        <v>#N/A N/A</v>
        <stp/>
        <stp>BDP|13786569936900781977</stp>
        <tr r="C73" s="2"/>
        <tr r="C73" s="1"/>
      </tp>
    </main>
    <main first="bofaddin.rtdserver">
      <tp t="s">
        <v>#N/A N/A</v>
        <stp/>
        <stp>BDP|12238516893321939206</stp>
        <tr r="E174" s="2"/>
        <tr r="E174" s="1"/>
      </tp>
      <tp t="s">
        <v>#N/A N/A</v>
        <stp/>
        <stp>BDP|16597293486913666250</stp>
        <tr r="E5" s="2"/>
        <tr r="E5" s="1"/>
      </tp>
      <tp t="s">
        <v>#N/A N/A</v>
        <stp/>
        <stp>BDP|14524873113723196381</stp>
        <tr r="B60" s="2"/>
        <tr r="B60" s="1"/>
      </tp>
      <tp t="s">
        <v>#N/A N/A</v>
        <stp/>
        <stp>BDP|14560135671836536983</stp>
        <tr r="E59" s="2"/>
        <tr r="E59" s="1"/>
      </tp>
      <tp t="s">
        <v>#N/A N/A</v>
        <stp/>
        <stp>BDP|11093468630469971250</stp>
        <tr r="D64" s="2"/>
        <tr r="D64" s="1"/>
      </tp>
      <tp t="s">
        <v>#N/A N/A</v>
        <stp/>
        <stp>BDP|10762513722508773296</stp>
        <tr r="D112" s="2"/>
        <tr r="D112" s="1"/>
      </tp>
      <tp t="s">
        <v>#N/A N/A</v>
        <stp/>
        <stp>BDP|10579171271399634287</stp>
        <tr r="B73" s="2"/>
        <tr r="B73" s="1"/>
      </tp>
      <tp t="s">
        <v>#N/A N/A</v>
        <stp/>
        <stp>BDP|14545934125611538390</stp>
        <tr r="B179" s="2"/>
        <tr r="B179" s="1"/>
      </tp>
      <tp t="s">
        <v>#N/A N/A</v>
        <stp/>
        <stp>BDP|10226940008972488648</stp>
        <tr r="D185" s="2"/>
        <tr r="D185" s="1"/>
      </tp>
      <tp t="s">
        <v>#N/A N/A</v>
        <stp/>
        <stp>BDP|16825890281523872862</stp>
        <tr r="D182" s="2"/>
        <tr r="D182" s="1"/>
      </tp>
      <tp t="s">
        <v>#N/A N/A</v>
        <stp/>
        <stp>BDP|10697228434309133507</stp>
        <tr r="C88" s="2"/>
        <tr r="C88" s="1"/>
      </tp>
      <tp t="s">
        <v>#N/A N/A</v>
        <stp/>
        <stp>BDP|10579201064289798063</stp>
        <tr r="D109" s="2"/>
        <tr r="D109" s="1"/>
      </tp>
      <tp t="s">
        <v>#N/A N/A</v>
        <stp/>
        <stp>BDP|17265575859558474280</stp>
        <tr r="C120" s="2"/>
        <tr r="C120" s="1"/>
      </tp>
      <tp t="s">
        <v>#N/A N/A</v>
        <stp/>
        <stp>BDP|13095352140479421028</stp>
        <tr r="B2" s="2"/>
        <tr r="B2" s="1"/>
      </tp>
      <tp t="s">
        <v>#N/A N/A</v>
        <stp/>
        <stp>BDP|12308944553404651700</stp>
        <tr r="E82" s="2"/>
        <tr r="E82" s="1"/>
      </tp>
      <tp t="s">
        <v>#N/A N/A</v>
        <stp/>
        <stp>BDP|12328266293864090036</stp>
        <tr r="D139" s="2"/>
        <tr r="D139" s="1"/>
      </tp>
      <tp t="s">
        <v>#N/A N/A</v>
        <stp/>
        <stp>BDP|16588619311814765878</stp>
        <tr r="C32" s="2"/>
        <tr r="C32" s="1"/>
      </tp>
      <tp t="s">
        <v>#N/A N/A</v>
        <stp/>
        <stp>BDP|16509429560791520869</stp>
        <tr r="D9" s="2"/>
        <tr r="D9" s="1"/>
      </tp>
      <tp t="s">
        <v>#N/A N/A</v>
        <stp/>
        <stp>BDP|17954528283523753494</stp>
        <tr r="C56" s="2"/>
        <tr r="C56" s="1"/>
      </tp>
      <tp t="s">
        <v>#N/A N/A</v>
        <stp/>
        <stp>BDP|16359015135241650975</stp>
        <tr r="E46" s="2"/>
        <tr r="E46" s="1"/>
      </tp>
      <tp t="s">
        <v>#N/A N/A</v>
        <stp/>
        <stp>BDP|15469111982559179802</stp>
        <tr r="E170" s="2"/>
        <tr r="E170" s="1"/>
      </tp>
      <tp t="s">
        <v>#N/A N/A</v>
        <stp/>
        <stp>BDP|13650082724737093428</stp>
        <tr r="E131" s="2"/>
        <tr r="E131" s="1"/>
      </tp>
      <tp t="s">
        <v>#N/A N/A</v>
        <stp/>
        <stp>BDP|16834938414688318417</stp>
        <tr r="E81" s="2"/>
        <tr r="E81" s="1"/>
      </tp>
      <tp t="s">
        <v>#N/A N/A</v>
        <stp/>
        <stp>BDP|15726408625910580186</stp>
        <tr r="E22" s="2"/>
        <tr r="E22" s="1"/>
      </tp>
      <tp t="s">
        <v>#N/A N/A</v>
        <stp/>
        <stp>BDP|16305736708912124161</stp>
        <tr r="C90" s="2"/>
        <tr r="C90" s="1"/>
      </tp>
      <tp t="s">
        <v>#N/A N/A</v>
        <stp/>
        <stp>BDP|11051654132675669308</stp>
        <tr r="E64" s="2"/>
        <tr r="E64" s="1"/>
      </tp>
      <tp t="s">
        <v>#N/A N/A</v>
        <stp/>
        <stp>BDP|11662036299378882256</stp>
        <tr r="B170" s="2"/>
        <tr r="B170" s="1"/>
      </tp>
      <tp t="s">
        <v>#N/A N/A</v>
        <stp/>
        <stp>BDP|16204081716001993453</stp>
        <tr r="C92" s="2"/>
        <tr r="C92" s="1"/>
      </tp>
      <tp t="s">
        <v>#N/A N/A</v>
        <stp/>
        <stp>BDP|15163839403879404651</stp>
        <tr r="D136" s="2"/>
        <tr r="D136" s="1"/>
      </tp>
      <tp t="s">
        <v>#N/A N/A</v>
        <stp/>
        <stp>BDP|10881044798523227857</stp>
        <tr r="C36" s="2"/>
        <tr r="C36" s="1"/>
      </tp>
      <tp t="s">
        <v>#N/A N/A</v>
        <stp/>
        <stp>BDP|18236870776996403359</stp>
        <tr r="C148" s="2"/>
        <tr r="C148" s="1"/>
      </tp>
      <tp t="s">
        <v>#N/A N/A</v>
        <stp/>
        <stp>BDP|15666975530625107820</stp>
        <tr r="E84" s="2"/>
        <tr r="E84" s="1"/>
      </tp>
      <tp t="s">
        <v>#N/A N/A</v>
        <stp/>
        <stp>BDP|14427511035377580705</stp>
        <tr r="C160" s="2"/>
        <tr r="C160" s="1"/>
      </tp>
      <tp t="s">
        <v>#N/A N/A</v>
        <stp/>
        <stp>BDP|12581183429113396020</stp>
        <tr r="B167" s="2"/>
        <tr r="B167" s="1"/>
      </tp>
      <tp t="s">
        <v>#N/A N/A</v>
        <stp/>
        <stp>BDP|13779073956007446369</stp>
        <tr r="B40" s="2"/>
        <tr r="B40" s="1"/>
      </tp>
      <tp t="s">
        <v>#N/A N/A</v>
        <stp/>
        <stp>BDP|14399940763980467940</stp>
        <tr r="E140" s="2"/>
        <tr r="E140" s="1"/>
      </tp>
      <tp t="s">
        <v>#N/A N/A</v>
        <stp/>
        <stp>BDP|15809187656083793065</stp>
        <tr r="B3" s="2"/>
        <tr r="B3" s="1"/>
      </tp>
      <tp t="s">
        <v>#N/A N/A</v>
        <stp/>
        <stp>BDP|15988346307273800743</stp>
        <tr r="D56" s="2"/>
        <tr r="D56" s="1"/>
      </tp>
      <tp t="s">
        <v>#N/A N/A</v>
        <stp/>
        <stp>BDP|11786699507916639399</stp>
        <tr r="B127" s="2"/>
        <tr r="B127" s="1"/>
      </tp>
    </main>
    <main first="bofaddin.rtdserver">
      <tp t="s">
        <v>#N/A N/A</v>
        <stp/>
        <stp>BDP|12211195180238048025</stp>
        <tr r="E67" s="2"/>
        <tr r="E67" s="1"/>
      </tp>
      <tp t="s">
        <v>#N/A N/A</v>
        <stp/>
        <stp>BDP|16385684481359582261</stp>
        <tr r="B9" s="2"/>
        <tr r="B9" s="1"/>
      </tp>
      <tp t="s">
        <v>#N/A N/A</v>
        <stp/>
        <stp>BDP|13091920376238820649</stp>
        <tr r="D104" s="2"/>
        <tr r="D104" s="1"/>
      </tp>
      <tp t="s">
        <v>#N/A N/A</v>
        <stp/>
        <stp>BDP|11654322451544762094</stp>
        <tr r="C169" s="2"/>
        <tr r="C169" s="1"/>
      </tp>
      <tp t="s">
        <v>#N/A N/A</v>
        <stp/>
        <stp>BDP|16499448470115904359</stp>
        <tr r="C63" s="2"/>
        <tr r="C63" s="1"/>
      </tp>
      <tp t="s">
        <v>#N/A N/A</v>
        <stp/>
        <stp>BDP|11266329615489808937</stp>
        <tr r="E78" s="2"/>
        <tr r="E78" s="1"/>
      </tp>
      <tp t="s">
        <v>#N/A N/A</v>
        <stp/>
        <stp>BDP|15853963939745941907</stp>
        <tr r="C170" s="2"/>
        <tr r="C170" s="1"/>
      </tp>
      <tp t="s">
        <v>#N/A N/A</v>
        <stp/>
        <stp>BDP|13269714417894607233</stp>
        <tr r="E93" s="2"/>
        <tr r="E93" s="1"/>
      </tp>
      <tp t="s">
        <v>#N/A N/A</v>
        <stp/>
        <stp>BDP|14871312506797758383</stp>
        <tr r="C110" s="2"/>
        <tr r="C110" s="1"/>
      </tp>
      <tp t="s">
        <v>#N/A N/A</v>
        <stp/>
        <stp>BDP|15439183611140900672</stp>
        <tr r="C112" s="2"/>
        <tr r="C112" s="1"/>
      </tp>
      <tp t="s">
        <v>#N/A N/A</v>
        <stp/>
        <stp>BDP|12711639055380367274</stp>
        <tr r="B168" s="2"/>
        <tr r="B168" s="1"/>
      </tp>
      <tp t="s">
        <v>#N/A N/A</v>
        <stp/>
        <stp>BDP|13766131234843647133</stp>
        <tr r="D8" s="2"/>
        <tr r="D8" s="1"/>
      </tp>
      <tp t="s">
        <v>#N/A N/A</v>
        <stp/>
        <stp>BDP|11483650544805869586</stp>
        <tr r="D28" s="2"/>
        <tr r="D28" s="1"/>
      </tp>
      <tp t="s">
        <v>#N/A N/A</v>
        <stp/>
        <stp>BDP|11521221503012870286</stp>
        <tr r="E192" s="2"/>
        <tr r="E192" s="1"/>
      </tp>
      <tp t="s">
        <v>#N/A N/A</v>
        <stp/>
        <stp>BDP|18442574827619064501</stp>
        <tr r="E70" s="2"/>
        <tr r="E70" s="1"/>
      </tp>
      <tp t="s">
        <v>#N/A N/A</v>
        <stp/>
        <stp>BDP|13917736341680916367</stp>
        <tr r="B152" s="2"/>
        <tr r="B152" s="1"/>
      </tp>
      <tp t="s">
        <v>#N/A N/A</v>
        <stp/>
        <stp>BDP|13640889481335927513</stp>
        <tr r="D26" s="2"/>
        <tr r="D26" s="1"/>
      </tp>
      <tp t="s">
        <v>#N/A N/A</v>
        <stp/>
        <stp>BDP|11071615940672754216</stp>
        <tr r="C17" s="2"/>
        <tr r="C17" s="1"/>
      </tp>
      <tp t="s">
        <v>#N/A N/A</v>
        <stp/>
        <stp>BDP|18402328406500530839</stp>
        <tr r="B50" s="2"/>
        <tr r="B50" s="1"/>
      </tp>
      <tp t="s">
        <v>#N/A N/A</v>
        <stp/>
        <stp>BDP|15002597352867585266</stp>
        <tr r="B61" s="2"/>
        <tr r="B61" s="1"/>
      </tp>
      <tp t="s">
        <v>#N/A N/A</v>
        <stp/>
        <stp>BDP|10017084781260305827</stp>
        <tr r="D72" s="2"/>
        <tr r="D72" s="1"/>
      </tp>
      <tp t="s">
        <v>#N/A N/A</v>
        <stp/>
        <stp>BDP|14820257121402014646</stp>
        <tr r="E169" s="2"/>
        <tr r="E169" s="1"/>
      </tp>
      <tp t="s">
        <v>#N/A N/A</v>
        <stp/>
        <stp>BDP|13873290704245520482</stp>
        <tr r="D74" s="2"/>
        <tr r="D74" s="1"/>
      </tp>
      <tp t="s">
        <v>#N/A N/A</v>
        <stp/>
        <stp>BDP|13582452699606574876</stp>
        <tr r="D6" s="2"/>
        <tr r="D6" s="1"/>
      </tp>
      <tp t="s">
        <v>#N/A N/A</v>
        <stp/>
        <stp>BDP|16906162531186001240</stp>
        <tr r="D11" s="2"/>
        <tr r="D11" s="1"/>
      </tp>
      <tp t="s">
        <v>#N/A N/A</v>
        <stp/>
        <stp>BDP|16414049506813886530</stp>
        <tr r="C145" s="2"/>
        <tr r="C145" s="1"/>
      </tp>
      <tp t="s">
        <v>#N/A N/A</v>
        <stp/>
        <stp>BDP|14529583805823316278</stp>
        <tr r="D83" s="2"/>
        <tr r="D83" s="1"/>
      </tp>
      <tp t="s">
        <v>#N/A N/A</v>
        <stp/>
        <stp>BDP|11368862489060506160</stp>
        <tr r="C24" s="2"/>
        <tr r="C24" s="1"/>
      </tp>
      <tp t="s">
        <v>#N/A N/A</v>
        <stp/>
        <stp>BDP|17905393033920508768</stp>
        <tr r="E94" s="2"/>
        <tr r="E94" s="1"/>
      </tp>
      <tp t="s">
        <v>#N/A N/A</v>
        <stp/>
        <stp>BDP|15509696765992294784</stp>
        <tr r="E147" s="2"/>
        <tr r="E147" s="1"/>
      </tp>
      <tp t="s">
        <v>#N/A N/A</v>
        <stp/>
        <stp>BDP|10564723302552264550</stp>
        <tr r="C147" s="2"/>
        <tr r="C147" s="1"/>
      </tp>
      <tp t="s">
        <v>#N/A N/A</v>
        <stp/>
        <stp>BDP|10026718666294530577</stp>
        <tr r="C117" s="2"/>
        <tr r="C117" s="1"/>
      </tp>
      <tp t="s">
        <v>#N/A N/A</v>
        <stp/>
        <stp>BDP|17721447377012861691</stp>
        <tr r="B175" s="2"/>
        <tr r="B175" s="1"/>
      </tp>
      <tp t="s">
        <v>#N/A N/A</v>
        <stp/>
        <stp>BDP|18029963265992398554</stp>
        <tr r="E153" s="2"/>
        <tr r="E153" s="1"/>
      </tp>
      <tp t="s">
        <v>#N/A N/A</v>
        <stp/>
        <stp>BDP|13244230015881160128</stp>
        <tr r="C105" s="2"/>
        <tr r="C105" s="1"/>
      </tp>
      <tp t="s">
        <v>#N/A N/A</v>
        <stp/>
        <stp>BDP|12460962766075523862</stp>
        <tr r="C194" s="2"/>
        <tr r="C194" s="1"/>
      </tp>
      <tp t="s">
        <v>#N/A N/A</v>
        <stp/>
        <stp>BDP|15518556716004640560</stp>
        <tr r="D183" s="2"/>
        <tr r="D183" s="1"/>
      </tp>
    </main>
    <main first="bofaddin.rtdserver">
      <tp t="s">
        <v>#N/A N/A</v>
        <stp/>
        <stp>BDP|16982255461057639428</stp>
        <tr r="C130" s="2"/>
        <tr r="C130" s="1"/>
      </tp>
      <tp t="s">
        <v>#N/A N/A</v>
        <stp/>
        <stp>BDP|15872862955360083934</stp>
        <tr r="E196" s="2"/>
        <tr r="E196" s="1"/>
      </tp>
      <tp t="s">
        <v>#N/A N/A</v>
        <stp/>
        <stp>BDP|10990111644653406707</stp>
        <tr r="B108" s="2"/>
        <tr r="B108" s="1"/>
      </tp>
      <tp t="s">
        <v>#N/A N/A</v>
        <stp/>
        <stp>BDP|15818238527347468321</stp>
        <tr r="C190" s="2"/>
        <tr r="C190" s="1"/>
      </tp>
      <tp t="s">
        <v>#N/A N/A</v>
        <stp/>
        <stp>BDP|17220600869661667772</stp>
        <tr r="E98" s="2"/>
        <tr r="E98" s="1"/>
      </tp>
      <tp t="s">
        <v>#N/A N/A</v>
        <stp/>
        <stp>BDP|17240183096877407956</stp>
        <tr r="D165" s="2"/>
        <tr r="D165" s="1"/>
      </tp>
      <tp t="s">
        <v>#N/A N/A</v>
        <stp/>
        <stp>BDP|11576082314006168752</stp>
        <tr r="B80" s="2"/>
        <tr r="B80" s="1"/>
      </tp>
      <tp t="s">
        <v>#N/A N/A</v>
        <stp/>
        <stp>BDP|11794903478676644852</stp>
        <tr r="E75" s="2"/>
        <tr r="E75" s="1"/>
      </tp>
      <tp t="s">
        <v>#N/A N/A</v>
        <stp/>
        <stp>BDP|15384364896856967857</stp>
        <tr r="B11" s="2"/>
        <tr r="B11" s="1"/>
      </tp>
      <tp t="s">
        <v>#N/A N/A</v>
        <stp/>
        <stp>BDP|14388674480282925931</stp>
        <tr r="B14" s="2"/>
        <tr r="B14" s="1"/>
      </tp>
      <tp t="s">
        <v>#N/A N/A</v>
        <stp/>
        <stp>BDP|11221170049575164030</stp>
        <tr r="B187" s="2"/>
        <tr r="B187" s="1"/>
      </tp>
      <tp t="s">
        <v>#N/A N/A</v>
        <stp/>
        <stp>BDP|17486474918233828027</stp>
        <tr r="B181" s="2"/>
        <tr r="B181" s="1"/>
      </tp>
      <tp t="s">
        <v>#N/A N/A</v>
        <stp/>
        <stp>BDP|15696496903163443380</stp>
        <tr r="C176" s="2"/>
        <tr r="C176" s="1"/>
      </tp>
      <tp t="s">
        <v>#N/A N/A</v>
        <stp/>
        <stp>BDP|14404407693910658826</stp>
        <tr r="E142" s="2"/>
        <tr r="E142" s="1"/>
      </tp>
      <tp t="s">
        <v>#N/A N/A</v>
        <stp/>
        <stp>BDP|12392157803707511539</stp>
        <tr r="B132" s="2"/>
        <tr r="B132" s="1"/>
      </tp>
      <tp t="s">
        <v>#N/A N/A</v>
        <stp/>
        <stp>BDP|15587376464876678728</stp>
        <tr r="B122" s="2"/>
        <tr r="B122" s="1"/>
      </tp>
      <tp t="s">
        <v>#N/A N/A</v>
        <stp/>
        <stp>BDP|12740613101837556207</stp>
        <tr r="B141" s="2"/>
        <tr r="B141" s="1"/>
      </tp>
      <tp t="s">
        <v>#N/A N/A</v>
        <stp/>
        <stp>BDP|13114114202715296650</stp>
        <tr r="D192" s="2"/>
        <tr r="D192" s="1"/>
      </tp>
      <tp t="s">
        <v>#N/A N/A</v>
        <stp/>
        <stp>BDP|16395239605987712272</stp>
        <tr r="E35" s="2"/>
        <tr r="E35" s="1"/>
      </tp>
      <tp t="s">
        <v>#N/A N/A</v>
        <stp/>
        <stp>BDP|12882532963088946855</stp>
        <tr r="C81" s="2"/>
        <tr r="C81" s="1"/>
      </tp>
      <tp t="s">
        <v>#N/A N/A</v>
        <stp/>
        <stp>BDP|11162770875391168169</stp>
        <tr r="C183" s="2"/>
        <tr r="C183" s="1"/>
      </tp>
      <tp t="s">
        <v>#N/A N/A</v>
        <stp/>
        <stp>BDP|11773892706070848842</stp>
        <tr r="B41" s="2"/>
        <tr r="B41" s="1"/>
      </tp>
      <tp t="s">
        <v>#N/A N/A</v>
        <stp/>
        <stp>BDP|13473100796842763818</stp>
        <tr r="E14" s="2"/>
        <tr r="E14" s="1"/>
      </tp>
      <tp t="s">
        <v>#N/A N/A</v>
        <stp/>
        <stp>BDP|15847713709525379670</stp>
        <tr r="E62" s="2"/>
        <tr r="E62" s="1"/>
      </tp>
      <tp t="s">
        <v>#N/A N/A</v>
        <stp/>
        <stp>BDP|12767572040132058060</stp>
        <tr r="B101" s="2"/>
        <tr r="B101" s="1"/>
      </tp>
      <tp t="s">
        <v>#N/A N/A</v>
        <stp/>
        <stp>BDP|11241756804125445210</stp>
        <tr r="B130" s="2"/>
        <tr r="B130" s="1"/>
      </tp>
      <tp t="s">
        <v>#N/A N/A</v>
        <stp/>
        <stp>BDP|12607466663628275972</stp>
        <tr r="B71" s="2"/>
        <tr r="B71" s="1"/>
      </tp>
      <tp t="s">
        <v>#N/A N/A</v>
        <stp/>
        <stp>BDP|16379446207157892314</stp>
        <tr r="E162" s="2"/>
        <tr r="E162" s="1"/>
      </tp>
      <tp t="s">
        <v>#N/A N/A</v>
        <stp/>
        <stp>BDP|12794304789519196673</stp>
        <tr r="C87" s="2"/>
        <tr r="C87" s="1"/>
      </tp>
      <tp t="s">
        <v>#N/A N/A</v>
        <stp/>
        <stp>BDP|14483799653293595315</stp>
        <tr r="B114" s="2"/>
        <tr r="B114" s="1"/>
      </tp>
      <tp t="s">
        <v>#N/A N/A</v>
        <stp/>
        <stp>BDP|14235446377242396380</stp>
        <tr r="C39" s="2"/>
        <tr r="C39" s="1"/>
      </tp>
      <tp t="s">
        <v>#N/A N/A</v>
        <stp/>
        <stp>BDP|11036783472173974495</stp>
        <tr r="E136" s="2"/>
        <tr r="E136" s="1"/>
      </tp>
      <tp t="s">
        <v>#N/A N/A</v>
        <stp/>
        <stp>BDP|15449511318421137619</stp>
        <tr r="B35" s="2"/>
        <tr r="B35" s="1"/>
      </tp>
      <tp t="s">
        <v>#N/A N/A</v>
        <stp/>
        <stp>BDP|10893108143661203249</stp>
        <tr r="B4" s="2"/>
        <tr r="B4" s="1"/>
      </tp>
      <tp t="s">
        <v>#N/A N/A</v>
        <stp/>
        <stp>BDP|10382089062610771036</stp>
        <tr r="C101" s="2"/>
        <tr r="C101" s="1"/>
      </tp>
      <tp t="s">
        <v>#N/A N/A</v>
        <stp/>
        <stp>BDP|17990240003702443160</stp>
        <tr r="C21" s="2"/>
        <tr r="C21" s="1"/>
      </tp>
      <tp t="s">
        <v>#N/A N/A</v>
        <stp/>
        <stp>BDP|12692399433813863783</stp>
        <tr r="D68" s="2"/>
        <tr r="D68" s="1"/>
      </tp>
      <tp t="s">
        <v>#N/A N/A</v>
        <stp/>
        <stp>BDP|17208487964206203503</stp>
        <tr r="B128" s="2"/>
        <tr r="B128" s="1"/>
      </tp>
      <tp t="s">
        <v>#N/A N/A</v>
        <stp/>
        <stp>BDP|10264918838629393545</stp>
        <tr r="D79" s="2"/>
        <tr r="D79" s="1"/>
      </tp>
      <tp t="s">
        <v>#N/A N/A</v>
        <stp/>
        <stp>BDP|12352087120315401309</stp>
        <tr r="C3" s="2"/>
        <tr r="C3" s="1"/>
      </tp>
      <tp t="s">
        <v>#N/A N/A</v>
        <stp/>
        <stp>BDP|15948909496837908495</stp>
        <tr r="E111" s="2"/>
        <tr r="E111" s="1"/>
      </tp>
      <tp t="s">
        <v>#N/A N/A</v>
        <stp/>
        <stp>BDP|12428713289053544879</stp>
        <tr r="E48" s="2"/>
        <tr r="E48" s="1"/>
      </tp>
      <tp t="s">
        <v>#N/A N/A</v>
        <stp/>
        <stp>BDP|15539797755582035371</stp>
        <tr r="C185" s="2"/>
        <tr r="C185" s="1"/>
      </tp>
      <tp t="s">
        <v>#N/A N/A</v>
        <stp/>
        <stp>BDP|11155837909398663735</stp>
        <tr r="B102" s="2"/>
        <tr r="B102" s="1"/>
      </tp>
      <tp t="s">
        <v>#N/A N/A</v>
        <stp/>
        <stp>BDP|11873203092129290583</stp>
        <tr r="B57" s="2"/>
        <tr r="B57" s="1"/>
      </tp>
      <tp t="s">
        <v>#N/A N/A</v>
        <stp/>
        <stp>BDP|12605840741708635058</stp>
        <tr r="D170" s="2"/>
        <tr r="D170" s="1"/>
      </tp>
      <tp t="s">
        <v>#N/A N/A</v>
        <stp/>
        <stp>BDP|11306700114416386740</stp>
        <tr r="B15" s="2"/>
        <tr r="B15" s="1"/>
      </tp>
      <tp t="s">
        <v>#N/A N/A</v>
        <stp/>
        <stp>BDP|13266210552385053728</stp>
        <tr r="C142" s="2"/>
        <tr r="C142" s="1"/>
      </tp>
      <tp t="s">
        <v>#N/A N/A</v>
        <stp/>
        <stp>BDP|10111075404330329628</stp>
        <tr r="B143" s="2"/>
        <tr r="B143" s="1"/>
      </tp>
      <tp t="s">
        <v>#N/A N/A</v>
        <stp/>
        <stp>BDP|12332588955663497799</stp>
        <tr r="C34" s="2"/>
        <tr r="C34" s="1"/>
      </tp>
      <tp t="s">
        <v>#N/A N/A</v>
        <stp/>
        <stp>BDP|11053207121452565577</stp>
        <tr r="B31" s="2"/>
        <tr r="B31" s="1"/>
      </tp>
      <tp t="s">
        <v>#N/A N/A</v>
        <stp/>
        <stp>BDP|11988014698756382806</stp>
        <tr r="C137" s="2"/>
        <tr r="C137" s="1"/>
      </tp>
      <tp t="s">
        <v>#N/A N/A</v>
        <stp/>
        <stp>BDP|13576617476802241638</stp>
        <tr r="D44" s="2"/>
        <tr r="D44" s="1"/>
      </tp>
      <tp t="s">
        <v>#N/A N/A</v>
        <stp/>
        <stp>BDP|17006598649094572478</stp>
        <tr r="B191" s="2"/>
        <tr r="B191" s="1"/>
      </tp>
      <tp t="s">
        <v>#N/A N/A</v>
        <stp/>
        <stp>BDP|11484633799530871836</stp>
        <tr r="D130" s="2"/>
        <tr r="D130" s="1"/>
      </tp>
      <tp t="s">
        <v>#N/A N/A</v>
        <stp/>
        <stp>BDP|15736418857922643033</stp>
        <tr r="B106" s="2"/>
        <tr r="B106" s="1"/>
      </tp>
      <tp t="s">
        <v>#N/A N/A</v>
        <stp/>
        <stp>BDP|11693462790992153870</stp>
        <tr r="C108" s="2"/>
        <tr r="C108" s="1"/>
      </tp>
    </main>
    <main first="bofaddin.rtdserver">
      <tp t="s">
        <v>#N/A N/A</v>
        <stp/>
        <stp>BDP|12385157861140719296</stp>
        <tr r="E110" s="2"/>
        <tr r="E110" s="1"/>
      </tp>
      <tp t="s">
        <v>#N/A N/A</v>
        <stp/>
        <stp>BDP|15353219168776215018</stp>
        <tr r="B19" s="2"/>
        <tr r="B19" s="1"/>
      </tp>
      <tp t="s">
        <v>#N/A N/A</v>
        <stp/>
        <stp>BDP|12294547287060924805</stp>
        <tr r="E76" s="2"/>
        <tr r="E76" s="1"/>
      </tp>
      <tp t="s">
        <v>#N/A N/A</v>
        <stp/>
        <stp>BDP|11990289263123894110</stp>
        <tr r="D71" s="2"/>
        <tr r="D71" s="1"/>
      </tp>
      <tp t="s">
        <v>#N/A N/A</v>
        <stp/>
        <stp>BDP|11520260621075143389</stp>
        <tr r="E18" s="2"/>
        <tr r="E18" s="1"/>
      </tp>
      <tp t="s">
        <v>#N/A N/A</v>
        <stp/>
        <stp>BDP|10875806215996549825</stp>
        <tr r="B78" s="2"/>
        <tr r="B78" s="1"/>
      </tp>
      <tp t="s">
        <v>#N/A N/A</v>
        <stp/>
        <stp>BDP|15609894694312004112</stp>
        <tr r="C168" s="2"/>
        <tr r="C168" s="1"/>
      </tp>
      <tp t="s">
        <v>#N/A N/A</v>
        <stp/>
        <stp>BDP|13936316645115319629</stp>
        <tr r="D14" s="2"/>
        <tr r="D14" s="1"/>
      </tp>
      <tp t="s">
        <v>#N/A N/A</v>
        <stp/>
        <stp>BDP|17020792509615467280</stp>
        <tr r="C27" s="2"/>
        <tr r="C27" s="1"/>
      </tp>
      <tp t="s">
        <v>#N/A N/A</v>
        <stp/>
        <stp>BDP|16889939504358191010</stp>
        <tr r="C40" s="2"/>
        <tr r="C40" s="1"/>
      </tp>
      <tp t="s">
        <v>#N/A N/A</v>
        <stp/>
        <stp>BDP|16436218849293278419</stp>
        <tr r="E2" s="2"/>
        <tr r="E2" s="1"/>
      </tp>
      <tp t="s">
        <v>#N/A N/A</v>
        <stp/>
        <stp>BDP|13696444482581643985</stp>
        <tr r="B74" s="2"/>
        <tr r="B74" s="1"/>
      </tp>
      <tp t="s">
        <v>#N/A N/A</v>
        <stp/>
        <stp>BDP|15767129735378717894</stp>
        <tr r="B158" s="2"/>
        <tr r="B158" s="1"/>
      </tp>
      <tp t="s">
        <v>#N/A N/A</v>
        <stp/>
        <stp>BDP|14952296007432828310</stp>
        <tr r="C43" s="2"/>
        <tr r="C43" s="1"/>
      </tp>
      <tp t="s">
        <v>#N/A N/A</v>
        <stp/>
        <stp>BDP|12066747392082017969</stp>
        <tr r="D174" s="2"/>
        <tr r="D174" s="1"/>
      </tp>
      <tp t="s">
        <v>#N/A N/A</v>
        <stp/>
        <stp>BDP|12820387021174968080</stp>
        <tr r="B88" s="2"/>
        <tr r="B88" s="1"/>
      </tp>
      <tp t="s">
        <v>#N/A N/A</v>
        <stp/>
        <stp>BDP|12923801509008039505</stp>
        <tr r="D161" s="2"/>
        <tr r="D161" s="1"/>
      </tp>
      <tp t="s">
        <v>#N/A N/A</v>
        <stp/>
        <stp>BDP|12929431122630316387</stp>
        <tr r="E172" s="2"/>
        <tr r="E172" s="1"/>
      </tp>
      <tp t="s">
        <v>#N/A N/A</v>
        <stp/>
        <stp>BDP|10612819880796027154</stp>
        <tr r="C83" s="2"/>
        <tr r="C83" s="1"/>
      </tp>
      <tp t="s">
        <v>#N/A N/A</v>
        <stp/>
        <stp>BDP|14548811774978699443</stp>
        <tr r="B165" s="2"/>
        <tr r="B165" s="1"/>
      </tp>
      <tp t="s">
        <v>#N/A N/A</v>
        <stp/>
        <stp>BDP|14664494429095360015</stp>
        <tr r="B186" s="2"/>
        <tr r="B186" s="1"/>
      </tp>
      <tp t="s">
        <v>#N/A N/A</v>
        <stp/>
        <stp>BDP|10100513456023506475</stp>
        <tr r="C200" s="2"/>
        <tr r="C200" s="1"/>
      </tp>
      <tp t="s">
        <v>#N/A N/A</v>
        <stp/>
        <stp>BDP|17104140540176855392</stp>
        <tr r="E193" s="2"/>
        <tr r="E193" s="1"/>
      </tp>
      <tp t="s">
        <v>#N/A N/A</v>
        <stp/>
        <stp>BDP|15472616675826469535</stp>
        <tr r="B184" s="2"/>
        <tr r="B184" s="1"/>
      </tp>
      <tp t="s">
        <v>#N/A N/A</v>
        <stp/>
        <stp>BDP|13315569610508123822</stp>
        <tr r="D189" s="2"/>
        <tr r="D189" s="1"/>
      </tp>
    </main>
    <main first="bofaddin.rtdserver">
      <tp t="s">
        <v>#N/A N/A</v>
        <stp/>
        <stp>BDP|10444358931665991109</stp>
        <tr r="E168" s="2"/>
        <tr r="E168" s="1"/>
      </tp>
      <tp t="s">
        <v>#N/A N/A</v>
        <stp/>
        <stp>BDP|17504772142268187893</stp>
        <tr r="B142" s="2"/>
        <tr r="B142" s="1"/>
      </tp>
      <tp t="s">
        <v>#N/A N/A</v>
        <stp/>
        <stp>BDP|14934756049421991244</stp>
        <tr r="E42" s="2"/>
        <tr r="E42" s="1"/>
      </tp>
      <tp t="s">
        <v>#N/A N/A</v>
        <stp/>
        <stp>BDP|13833464755970611661</stp>
        <tr r="E40" s="2"/>
        <tr r="E40" s="1"/>
      </tp>
      <tp t="s">
        <v>#N/A N/A</v>
        <stp/>
        <stp>BDP|17429587017711350636</stp>
        <tr r="B110" s="2"/>
        <tr r="B110" s="1"/>
      </tp>
      <tp t="s">
        <v>#N/A N/A</v>
        <stp/>
        <stp>BDP|12641668396009831042</stp>
        <tr r="C192" s="2"/>
        <tr r="C192" s="1"/>
      </tp>
      <tp t="s">
        <v>#N/A N/A</v>
        <stp/>
        <stp>BDP|10023719029863174242</stp>
        <tr r="B136" s="2"/>
        <tr r="B136" s="1"/>
      </tp>
      <tp t="s">
        <v>#N/A N/A</v>
        <stp/>
        <stp>BDP|14835517742007721601</stp>
        <tr r="C55" s="2"/>
        <tr r="C55" s="1"/>
      </tp>
      <tp t="s">
        <v>#N/A N/A</v>
        <stp/>
        <stp>BDP|14711039552141070490</stp>
        <tr r="E129" s="2"/>
        <tr r="E129" s="1"/>
      </tp>
      <tp t="s">
        <v>#N/A N/A</v>
        <stp/>
        <stp>BDP|12611657412703881268</stp>
        <tr r="B153" s="2"/>
        <tr r="B153" s="1"/>
      </tp>
      <tp t="s">
        <v>#N/A N/A</v>
        <stp/>
        <stp>BDP|13367388351020228179</stp>
        <tr r="C86" s="2"/>
        <tr r="C86" s="1"/>
      </tp>
      <tp t="s">
        <v>#N/A N/A</v>
        <stp/>
        <stp>BDP|10478294382767089916</stp>
        <tr r="D138" s="2"/>
        <tr r="D138" s="1"/>
      </tp>
      <tp t="s">
        <v>#N/A N/A</v>
        <stp/>
        <stp>BDP|14916842924543493930</stp>
        <tr r="C69" s="2"/>
        <tr r="C69" s="1"/>
      </tp>
      <tp t="s">
        <v>#N/A N/A</v>
        <stp/>
        <stp>BDP|12790404324513374316</stp>
        <tr r="E83" s="2"/>
        <tr r="E83" s="1"/>
      </tp>
      <tp t="s">
        <v>#N/A N/A</v>
        <stp/>
        <stp>BDP|11658027986335567878</stp>
        <tr r="C11" s="2"/>
        <tr r="C11" s="1"/>
      </tp>
      <tp t="s">
        <v>#N/A N/A</v>
        <stp/>
        <stp>BDP|17004163601673757107</stp>
        <tr r="E73" s="2"/>
        <tr r="E73" s="1"/>
      </tp>
      <tp t="s">
        <v>#N/A N/A</v>
        <stp/>
        <stp>BDP|14403111037541436356</stp>
        <tr r="B55" s="2"/>
        <tr r="B55" s="1"/>
      </tp>
      <tp t="s">
        <v>#N/A N/A</v>
        <stp/>
        <stp>BDP|16746231756784533146</stp>
        <tr r="C44" s="2"/>
        <tr r="C44" s="1"/>
      </tp>
      <tp t="s">
        <v>#N/A N/A</v>
        <stp/>
        <stp>BDP|16035456493867796823</stp>
        <tr r="C111" s="2"/>
        <tr r="C111" s="1"/>
      </tp>
      <tp t="s">
        <v>#N/A N/A</v>
        <stp/>
        <stp>BDP|12503653071062799542</stp>
        <tr r="B177" s="2"/>
        <tr r="B177" s="1"/>
      </tp>
      <tp t="s">
        <v>#N/A N/A</v>
        <stp/>
        <stp>BDP|11731063682148050517</stp>
        <tr r="C177" s="2"/>
        <tr r="C177" s="1"/>
      </tp>
      <tp t="s">
        <v>#N/A N/A</v>
        <stp/>
        <stp>BDP|14871204371002300783</stp>
        <tr r="D145" s="2"/>
        <tr r="D145" s="1"/>
      </tp>
      <tp t="s">
        <v>#N/A N/A</v>
        <stp/>
        <stp>BDP|16634130944214586318</stp>
        <tr r="E133" s="2"/>
        <tr r="E133" s="1"/>
      </tp>
      <tp t="s">
        <v>#N/A N/A</v>
        <stp/>
        <stp>BDP|11707765596293335800</stp>
        <tr r="E33" s="2"/>
        <tr r="E33" s="1"/>
      </tp>
      <tp t="s">
        <v>#N/A N/A</v>
        <stp/>
        <stp>BDP|17344243739922874012</stp>
        <tr r="E149" s="2"/>
        <tr r="E149" s="1"/>
      </tp>
      <tp t="s">
        <v>#N/A N/A</v>
        <stp/>
        <stp>BDP|11343158487495572930</stp>
        <tr r="D176" s="2"/>
        <tr r="D176" s="1"/>
      </tp>
      <tp t="s">
        <v>#N/A N/A</v>
        <stp/>
        <stp>BDP|15188420152533572335</stp>
        <tr r="B199" s="2"/>
        <tr r="B199" s="1"/>
      </tp>
      <tp t="s">
        <v>#N/A N/A</v>
        <stp/>
        <stp>BDP|16887293504617165734</stp>
        <tr r="B21" s="2"/>
        <tr r="B21" s="1"/>
      </tp>
      <tp t="s">
        <v>#N/A N/A</v>
        <stp/>
        <stp>BDP|14219274335755522424</stp>
        <tr r="C197" s="2"/>
        <tr r="C197" s="1"/>
      </tp>
      <tp t="s">
        <v>#N/A N/A</v>
        <stp/>
        <stp>BDP|12928784650443100767</stp>
        <tr r="E63" s="2"/>
        <tr r="E63" s="1"/>
      </tp>
    </main>
    <main first="bofaddin.rtdserver">
      <tp t="s">
        <v>#N/A N/A</v>
        <stp/>
        <stp>BDP|17878233309504920428</stp>
        <tr r="D124" s="2"/>
        <tr r="D124" s="1"/>
      </tp>
      <tp t="s">
        <v>#N/A N/A</v>
        <stp/>
        <stp>BDP|15345641650236929577</stp>
        <tr r="E127" s="2"/>
        <tr r="E127" s="1"/>
      </tp>
      <tp t="s">
        <v>#N/A N/A</v>
        <stp/>
        <stp>BDP|18191325001219910728</stp>
        <tr r="D24" s="2"/>
        <tr r="D24" s="1"/>
      </tp>
      <tp t="s">
        <v>#N/A N/A</v>
        <stp/>
        <stp>BDP|12198669669436685106</stp>
        <tr r="E4" s="2"/>
        <tr r="E4" s="1"/>
      </tp>
      <tp t="s">
        <v>#N/A N/A</v>
        <stp/>
        <stp>BDP|14535134307545342597</stp>
        <tr r="E21" s="2"/>
        <tr r="E21" s="1"/>
      </tp>
      <tp t="s">
        <v>#N/A N/A</v>
        <stp/>
        <stp>BDP|11674871996254840146</stp>
        <tr r="C74" s="2"/>
        <tr r="C74" s="1"/>
      </tp>
      <tp t="s">
        <v>#N/A N/A</v>
        <stp/>
        <stp>BDP|10807073412801577539</stp>
        <tr r="E24" s="2"/>
        <tr r="E24" s="1"/>
      </tp>
      <tp t="s">
        <v>#N/A N/A</v>
        <stp/>
        <stp>BDP|10583404279095501346</stp>
        <tr r="B100" s="2"/>
        <tr r="B100" s="1"/>
      </tp>
      <tp t="s">
        <v>#N/A N/A</v>
        <stp/>
        <stp>BDP|17047355279937427158</stp>
        <tr r="E139" s="2"/>
        <tr r="E139" s="1"/>
      </tp>
      <tp t="s">
        <v>#N/A N/A</v>
        <stp/>
        <stp>BDP|10261460046906901377</stp>
        <tr r="C94" s="2"/>
        <tr r="C94" s="1"/>
      </tp>
      <tp t="s">
        <v>#N/A N/A</v>
        <stp/>
        <stp>BDP|13193314405726123389</stp>
        <tr r="B12" s="2"/>
        <tr r="B12" s="1"/>
      </tp>
      <tp t="s">
        <v>#N/A N/A</v>
        <stp/>
        <stp>BDP|17436740398219709505</stp>
        <tr r="B51" s="2"/>
        <tr r="B51" s="1"/>
      </tp>
      <tp t="s">
        <v>#N/A N/A</v>
        <stp/>
        <stp>BDP|10727498929993849015</stp>
        <tr r="E152" s="2"/>
        <tr r="E152" s="1"/>
      </tp>
      <tp t="s">
        <v>#N/A N/A</v>
        <stp/>
        <stp>BDP|12296666366447526065</stp>
        <tr r="E87" s="2"/>
        <tr r="E87" s="1"/>
      </tp>
      <tp t="s">
        <v>#N/A N/A</v>
        <stp/>
        <stp>BDP|12771216917657971389</stp>
        <tr r="B129" s="2"/>
        <tr r="B129" s="1"/>
      </tp>
      <tp t="s">
        <v>#N/A N/A</v>
        <stp/>
        <stp>BDP|11705222179660579194</stp>
        <tr r="B65" s="2"/>
        <tr r="B65" s="1"/>
      </tp>
      <tp t="s">
        <v>#N/A N/A</v>
        <stp/>
        <stp>BDP|14011912485462418201</stp>
        <tr r="B197" s="2"/>
        <tr r="B197" s="1"/>
      </tp>
      <tp t="s">
        <v>#N/A N/A</v>
        <stp/>
        <stp>BDP|16662517843530006240</stp>
        <tr r="D126" s="2"/>
        <tr r="D126" s="1"/>
      </tp>
      <tp t="s">
        <v>#N/A N/A</v>
        <stp/>
        <stp>BDP|12664516264233908790</stp>
        <tr r="D134" s="2"/>
        <tr r="D134" s="1"/>
      </tp>
      <tp t="s">
        <v>#N/A N/A</v>
        <stp/>
        <stp>BDP|13572508062587019251</stp>
        <tr r="B190" s="2"/>
        <tr r="B190" s="1"/>
      </tp>
      <tp t="s">
        <v>#N/A N/A</v>
        <stp/>
        <stp>BDP|13885537329329369834</stp>
        <tr r="D97" s="2"/>
        <tr r="D97" s="1"/>
      </tp>
      <tp t="s">
        <v>#N/A N/A</v>
        <stp/>
        <stp>BDP|17339059623228218821</stp>
        <tr r="C102" s="2"/>
        <tr r="C102" s="1"/>
      </tp>
      <tp t="s">
        <v>#N/A N/A</v>
        <stp/>
        <stp>BDP|13421326940493045233</stp>
        <tr r="E77" s="2"/>
        <tr r="E77" s="1"/>
      </tp>
      <tp t="s">
        <v>#N/A N/A</v>
        <stp/>
        <stp>BDP|14616498349462799358</stp>
        <tr r="D103" s="2"/>
        <tr r="D103" s="1"/>
      </tp>
      <tp t="s">
        <v>#N/A N/A</v>
        <stp/>
        <stp>BDP|14346320823429605902</stp>
        <tr r="E27" s="2"/>
        <tr r="E27" s="1"/>
      </tp>
      <tp t="s">
        <v>#N/A N/A</v>
        <stp/>
        <stp>BDP|17772350946760113517</stp>
        <tr r="D84" s="2"/>
        <tr r="D84" s="1"/>
      </tp>
      <tp t="s">
        <v>#N/A N/A</v>
        <stp/>
        <stp>BDP|17501120099623825922</stp>
        <tr r="E116" s="2"/>
        <tr r="E116" s="1"/>
      </tp>
      <tp t="s">
        <v>#N/A N/A</v>
        <stp/>
        <stp>BDP|13316438535082792359</stp>
        <tr r="B123" s="2"/>
        <tr r="B123" s="1"/>
      </tp>
      <tp t="s">
        <v>#N/A N/A</v>
        <stp/>
        <stp>BDP|17296769565910527339</stp>
        <tr r="C50" s="2"/>
        <tr r="C50" s="1"/>
      </tp>
      <tp t="s">
        <v>#N/A N/A</v>
        <stp/>
        <stp>BDP|17434409126855704126</stp>
        <tr r="E56" s="2"/>
        <tr r="E56" s="1"/>
      </tp>
      <tp t="s">
        <v>#N/A N/A</v>
        <stp/>
        <stp>BDP|11995130188165676824</stp>
        <tr r="D39" s="2"/>
        <tr r="D39" s="1"/>
      </tp>
      <tp t="s">
        <v>#N/A N/A</v>
        <stp/>
        <stp>BDP|17879677870360112388</stp>
        <tr r="C114" s="2"/>
        <tr r="C114" s="1"/>
      </tp>
      <tp t="s">
        <v>#N/A N/A</v>
        <stp/>
        <stp>BDP|12017261543286717741</stp>
        <tr r="D105" s="2"/>
        <tr r="D105" s="1"/>
      </tp>
    </main>
    <main first="bofaddin.rtdserver">
      <tp t="s">
        <v>#N/A N/A</v>
        <stp/>
        <stp>BDP|3950909570188415967</stp>
        <tr r="D155" s="2"/>
        <tr r="D155" s="1"/>
      </tp>
      <tp t="s">
        <v>#N/A N/A</v>
        <stp/>
        <stp>BDP|2274821528674351006</stp>
        <tr r="E120" s="2"/>
        <tr r="E120" s="1"/>
      </tp>
      <tp t="s">
        <v>#N/A N/A</v>
        <stp/>
        <stp>BDP|3094243818375168968</stp>
        <tr r="C157" s="2"/>
        <tr r="C157" s="1"/>
      </tp>
    </main>
    <main first="bofaddin.rtdserver">
      <tp t="s">
        <v>#N/A N/A</v>
        <stp/>
        <stp>BDP|1234825449648753964</stp>
        <tr r="E31" s="2"/>
        <tr r="E31" s="1"/>
      </tp>
    </main>
    <main first="bofaddin.rtdserver">
      <tp t="s">
        <v>#N/A N/A</v>
        <stp/>
        <stp>BDP|8780089727461343720</stp>
        <tr r="D54" s="2"/>
        <tr r="D54" s="1"/>
      </tp>
      <tp t="s">
        <v>#N/A N/A</v>
        <stp/>
        <stp>BDP|8627730246403247486</stp>
        <tr r="D116" s="2"/>
        <tr r="D116" s="1"/>
      </tp>
    </main>
    <main first="bofaddin.rtdserver">
      <tp t="s">
        <v>#N/A N/A</v>
        <stp/>
        <stp>BDP|3156970563576158699</stp>
        <tr r="B115" s="2"/>
        <tr r="B115" s="1"/>
      </tp>
      <tp t="s">
        <v>#N/A N/A</v>
        <stp/>
        <stp>BDP|8826099471506045520</stp>
        <tr r="E175" s="2"/>
        <tr r="E175" s="1"/>
      </tp>
      <tp t="s">
        <v>#N/A N/A</v>
        <stp/>
        <stp>BDP|3779785650344501981</stp>
        <tr r="B148" s="2"/>
        <tr r="B148" s="1"/>
      </tp>
      <tp t="s">
        <v>#N/A N/A</v>
        <stp/>
        <stp>BDP|4688333987852051118</stp>
        <tr r="D43" s="2"/>
        <tr r="D43" s="1"/>
      </tp>
      <tp t="s">
        <v>#N/A N/A</v>
        <stp/>
        <stp>BDP|8056764712555557722</stp>
        <tr r="E125" s="2"/>
        <tr r="E125" s="1"/>
      </tp>
      <tp t="s">
        <v>#N/A N/A</v>
        <stp/>
        <stp>BDP|4127940933337102578</stp>
        <tr r="E38" s="2"/>
        <tr r="E38" s="1"/>
      </tp>
      <tp t="s">
        <v>#N/A N/A</v>
        <stp/>
        <stp>BDP|9379609124045138462</stp>
        <tr r="D159" s="2"/>
        <tr r="D159" s="1"/>
      </tp>
      <tp t="s">
        <v>#N/A N/A</v>
        <stp/>
        <stp>BDP|3521566700723259910</stp>
        <tr r="E95" s="2"/>
        <tr r="E95" s="1"/>
      </tp>
      <tp t="s">
        <v>#N/A N/A</v>
        <stp/>
        <stp>BDP|9442324171904555532</stp>
        <tr r="B34" s="2"/>
        <tr r="B34" s="1"/>
      </tp>
    </main>
    <main first="bofaddin.rtdserver">
      <tp t="s">
        <v>#N/A N/A</v>
        <stp/>
        <stp>BDP|4752293288177265538</stp>
        <tr r="E19" s="2"/>
        <tr r="E19" s="1"/>
      </tp>
      <tp t="s">
        <v>#N/A N/A</v>
        <stp/>
        <stp>BDP|8650014058155048489</stp>
        <tr r="E51" s="2"/>
        <tr r="E51" s="1"/>
      </tp>
      <tp t="s">
        <v>#N/A N/A</v>
        <stp/>
        <stp>BDP|9803268769665376408</stp>
        <tr r="E199" s="2"/>
        <tr r="E199" s="1"/>
      </tp>
      <tp t="s">
        <v>#N/A N/A</v>
        <stp/>
        <stp>BDP|1503791166874915879</stp>
        <tr r="E25" s="2"/>
        <tr r="E25" s="1"/>
      </tp>
      <tp t="s">
        <v>#N/A N/A</v>
        <stp/>
        <stp>BDP|2447439997005647633</stp>
        <tr r="E146" s="2"/>
        <tr r="E146" s="1"/>
      </tp>
      <tp t="s">
        <v>#N/A N/A</v>
        <stp/>
        <stp>BDP|1056424354058171428</stp>
        <tr r="D66" s="2"/>
        <tr r="D66" s="1"/>
      </tp>
      <tp t="s">
        <v>#N/A N/A</v>
        <stp/>
        <stp>BDP|9912801488983795635</stp>
        <tr r="E61" s="2"/>
        <tr r="E61" s="1"/>
      </tp>
      <tp t="s">
        <v>#N/A N/A</v>
        <stp/>
        <stp>BDP|8338814952939082052</stp>
        <tr r="E190" s="2"/>
        <tr r="E190" s="1"/>
      </tp>
      <tp t="s">
        <v>#N/A N/A</v>
        <stp/>
        <stp>BDP|8438700171295908196</stp>
        <tr r="D86" s="2"/>
        <tr r="D86" s="1"/>
      </tp>
    </main>
    <main first="bofaddin.rtdserver">
      <tp t="s">
        <v>#N/A N/A</v>
        <stp/>
        <stp>BDP|9031681712483239025</stp>
        <tr r="C2" s="2"/>
        <tr r="C2" s="1"/>
      </tp>
    </main>
    <main first="bofaddin.rtdserver">
      <tp t="s">
        <v>#N/A N/A</v>
        <stp/>
        <stp>BDP|7284060028279067177</stp>
        <tr r="D67" s="2"/>
        <tr r="D67" s="1"/>
      </tp>
      <tp t="s">
        <v>#N/A N/A</v>
        <stp/>
        <stp>BDP|4691828735732913031</stp>
        <tr r="D131" s="2"/>
        <tr r="D131" s="1"/>
      </tp>
    </main>
    <main first="bofaddin.rtdserver">
      <tp t="s">
        <v>#N/A N/A</v>
        <stp/>
        <stp>BDP|7859952773153192774</stp>
        <tr r="B149" s="2"/>
        <tr r="B149" s="1"/>
      </tp>
    </main>
    <main first="bofaddin.rtdserver">
      <tp t="s">
        <v>#N/A N/A</v>
        <stp/>
        <stp>BDP|8180302441067989507</stp>
        <tr r="D110" s="2"/>
        <tr r="D110" s="1"/>
      </tp>
      <tp t="s">
        <v>#N/A N/A</v>
        <stp/>
        <stp>BDP|7384588033249521547</stp>
        <tr r="D34" s="2"/>
        <tr r="D34" s="1"/>
      </tp>
    </main>
    <main first="bofaddin.rtdserver">
      <tp t="s">
        <v>#N/A N/A</v>
        <stp/>
        <stp>BDP|2572030645313487894</stp>
        <tr r="B97" s="2"/>
        <tr r="B97" s="1"/>
      </tp>
      <tp t="s">
        <v>#N/A N/A</v>
        <stp/>
        <stp>BDP|9676597650761027513</stp>
        <tr r="E58" s="2"/>
        <tr r="E58" s="1"/>
      </tp>
    </main>
    <main first="bofaddin.rtdserver">
      <tp t="s">
        <v>#N/A N/A</v>
        <stp/>
        <stp>BDP|5743790965229372079</stp>
        <tr r="B116" s="2"/>
        <tr r="B116" s="1"/>
      </tp>
      <tp t="s">
        <v>#N/A N/A</v>
        <stp/>
        <stp>BDP|9157235477861210083</stp>
        <tr r="C18" s="2"/>
        <tr r="C18" s="1"/>
      </tp>
      <tp t="s">
        <v>#N/A N/A</v>
        <stp/>
        <stp>BDP|5601357518472043844</stp>
        <tr r="C71" s="2"/>
        <tr r="C71" s="1"/>
      </tp>
    </main>
    <main first="bofaddin.rtdserver">
      <tp t="s">
        <v>#N/A N/A</v>
        <stp/>
        <stp>BDP|5980948841601231422</stp>
        <tr r="C100" s="2"/>
        <tr r="C100" s="1"/>
      </tp>
    </main>
    <main first="bofaddin.rtdserver">
      <tp t="s">
        <v>#N/A N/A</v>
        <stp/>
        <stp>BDP|3513569461859366423</stp>
        <tr r="D2" s="2"/>
        <tr r="D2" s="1"/>
      </tp>
      <tp t="s">
        <v>#N/A N/A</v>
        <stp/>
        <stp>BDP|7153956092213093967</stp>
        <tr r="C20" s="2"/>
        <tr r="C20" s="1"/>
      </tp>
      <tp t="s">
        <v>#N/A N/A</v>
        <stp/>
        <stp>BDP|2348260489063468692</stp>
        <tr r="C162" s="2"/>
        <tr r="C162" s="1"/>
      </tp>
      <tp t="s">
        <v>#N/A N/A</v>
        <stp/>
        <stp>BDP|5332061723118267251</stp>
        <tr r="C146" s="2"/>
        <tr r="C146" s="1"/>
      </tp>
    </main>
    <main first="bofaddin.rtdserver">
      <tp t="s">
        <v>#N/A N/A</v>
        <stp/>
        <stp>BDP|4798770998376657186</stp>
        <tr r="D135" s="2"/>
        <tr r="D135" s="1"/>
      </tp>
      <tp t="s">
        <v>#N/A N/A</v>
        <stp/>
        <stp>BDP|7087802322258713832</stp>
        <tr r="C118" s="2"/>
        <tr r="C118" s="1"/>
      </tp>
      <tp t="s">
        <v>#N/A N/A</v>
        <stp/>
        <stp>BDP|4784240544457314829</stp>
        <tr r="E123" s="2"/>
        <tr r="E123" s="1"/>
      </tp>
    </main>
    <main first="bofaddin.rtdserver">
      <tp t="s">
        <v>#N/A N/A</v>
        <stp/>
        <stp>BDP|4820995997790196939</stp>
        <tr r="B150" s="2"/>
        <tr r="B150" s="1"/>
      </tp>
      <tp t="s">
        <v>#N/A N/A</v>
        <stp/>
        <stp>BDP|6044674046391540801</stp>
        <tr r="E43" s="2"/>
        <tr r="E43" s="1"/>
      </tp>
      <tp t="s">
        <v>#N/A N/A</v>
        <stp/>
        <stp>BDP|9384252317930740736</stp>
        <tr r="C109" s="2"/>
        <tr r="C109" s="1"/>
      </tp>
    </main>
    <main first="bofaddin.rtdserver">
      <tp t="s">
        <v>#N/A N/A</v>
        <stp/>
        <stp>BDP|9735052525545431096</stp>
        <tr r="C76" s="2"/>
        <tr r="C76" s="1"/>
      </tp>
      <tp t="s">
        <v>#N/A N/A</v>
        <stp/>
        <stp>BDP|1609144904938882642</stp>
        <tr r="B200" s="2"/>
        <tr r="B200" s="1"/>
      </tp>
    </main>
    <main first="bofaddin.rtdserver">
      <tp t="s">
        <v>#N/A N/A</v>
        <stp/>
        <stp>BDP|4986652872032700924</stp>
        <tr r="E121" s="2"/>
        <tr r="E121" s="1"/>
      </tp>
      <tp t="s">
        <v>#N/A N/A</v>
        <stp/>
        <stp>BDP|6807078416530793950</stp>
        <tr r="C106" s="2"/>
        <tr r="C106" s="1"/>
      </tp>
    </main>
    <main first="bofaddin.rtdserver">
      <tp t="s">
        <v>#N/A N/A</v>
        <stp/>
        <stp>BDP|2113315059292528849</stp>
        <tr r="B107" s="2"/>
        <tr r="B107" s="1"/>
      </tp>
      <tp t="s">
        <v>#N/A N/A</v>
        <stp/>
        <stp>BDP|6862431472398983389</stp>
        <tr r="E143" s="2"/>
        <tr r="E143" s="1"/>
      </tp>
    </main>
    <main first="bofaddin.rtdserver">
      <tp t="s">
        <v>#N/A N/A</v>
        <stp/>
        <stp>BDP|8745185855824669656</stp>
        <tr r="D57" s="2"/>
        <tr r="D57" s="1"/>
      </tp>
      <tp t="s">
        <v>#N/A N/A</v>
        <stp/>
        <stp>BDP|6255433769118030216</stp>
        <tr r="B38" s="2"/>
        <tr r="B38" s="1"/>
      </tp>
    </main>
    <main first="bofaddin.rtdserver">
      <tp t="s">
        <v>#N/A N/A</v>
        <stp/>
        <stp>BDP|1936512306033491940</stp>
        <tr r="B112" s="2"/>
        <tr r="B112" s="1"/>
      </tp>
      <tp t="s">
        <v>#N/A N/A</v>
        <stp/>
        <stp>BDP|8869254857959231862</stp>
        <tr r="D92" s="2"/>
        <tr r="D92" s="1"/>
      </tp>
    </main>
    <main first="bofaddin.rtdserver">
      <tp t="s">
        <v>#N/A N/A</v>
        <stp/>
        <stp>BDP|8501268267647272596</stp>
        <tr r="C99" s="2"/>
        <tr r="C99" s="1"/>
      </tp>
      <tp t="s">
        <v>#N/A N/A</v>
        <stp/>
        <stp>BDP|6659017289527681770</stp>
        <tr r="C49" s="2"/>
        <tr r="C49" s="1"/>
      </tp>
      <tp t="s">
        <v>#N/A N/A</v>
        <stp/>
        <stp>BDP|9241414888438739339</stp>
        <tr r="C70" s="2"/>
        <tr r="C70" s="1"/>
      </tp>
    </main>
    <main first="bofaddin.rtdserver">
      <tp t="s">
        <v>#N/A N/A</v>
        <stp/>
        <stp>BDP|4417384388646514732</stp>
        <tr r="C97" s="2"/>
        <tr r="C97" s="1"/>
      </tp>
      <tp t="s">
        <v>#N/A N/A</v>
        <stp/>
        <stp>BDP|5774841100783668075</stp>
        <tr r="E181" s="2"/>
        <tr r="E181" s="1"/>
      </tp>
      <tp t="s">
        <v>#N/A N/A</v>
        <stp/>
        <stp>BDP|4728979731305251519</stp>
        <tr r="C80" s="2"/>
        <tr r="C80" s="1"/>
      </tp>
      <tp t="s">
        <v>#N/A N/A</v>
        <stp/>
        <stp>BDP|4027455120445733935</stp>
        <tr r="E185" s="2"/>
        <tr r="E185" s="1"/>
      </tp>
    </main>
    <main first="bofaddin.rtdserver">
      <tp t="s">
        <v>#N/A N/A</v>
        <stp/>
        <stp>BDP|1150001416617006919</stp>
        <tr r="E141" s="2"/>
        <tr r="E141" s="1"/>
      </tp>
      <tp t="s">
        <v>#N/A N/A</v>
        <stp/>
        <stp>BDP|6333757376061695906</stp>
        <tr r="B52" s="2"/>
        <tr r="B52" s="1"/>
      </tp>
    </main>
    <main first="bofaddin.rtdserver">
      <tp t="s">
        <v>#N/A N/A</v>
        <stp/>
        <stp>BDP|3019707885645291700</stp>
        <tr r="E88" s="2"/>
        <tr r="E88" s="1"/>
      </tp>
      <tp t="s">
        <v>#N/A N/A</v>
        <stp/>
        <stp>BDP|6526391769875465857</stp>
        <tr r="B67" s="2"/>
        <tr r="B67" s="1"/>
      </tp>
      <tp t="s">
        <v>#N/A N/A</v>
        <stp/>
        <stp>BDP|2049835963454288663</stp>
        <tr r="D60" s="2"/>
        <tr r="D60" s="1"/>
      </tp>
      <tp t="s">
        <v>#N/A N/A</v>
        <stp/>
        <stp>BDP|8294605846272330624</stp>
        <tr r="B43" s="2"/>
        <tr r="B43" s="1"/>
      </tp>
      <tp t="s">
        <v>#N/A N/A</v>
        <stp/>
        <stp>BDP|8529889689324399229</stp>
        <tr r="C167" s="2"/>
        <tr r="C167" s="1"/>
      </tp>
      <tp t="s">
        <v>#N/A N/A</v>
        <stp/>
        <stp>BDP|2310091887900135494</stp>
        <tr r="C84" s="2"/>
        <tr r="C84" s="1"/>
      </tp>
      <tp t="s">
        <v>#N/A N/A</v>
        <stp/>
        <stp>BDP|1803204094413824711</stp>
        <tr r="E200" s="2"/>
        <tr r="E200" s="1"/>
      </tp>
      <tp t="s">
        <v>#N/A N/A</v>
        <stp/>
        <stp>BDP|2472266197680115713</stp>
        <tr r="E72" s="2"/>
        <tr r="E72" s="1"/>
      </tp>
    </main>
    <main first="bofaddin.rtdserver">
      <tp t="s">
        <v>#N/A N/A</v>
        <stp/>
        <stp>BDP|9197365255177088791</stp>
        <tr r="D77" s="2"/>
        <tr r="D77" s="1"/>
      </tp>
      <tp t="s">
        <v>#N/A N/A</v>
        <stp/>
        <stp>BDP|2283949959909369879</stp>
        <tr r="E105" s="2"/>
        <tr r="E105" s="1"/>
      </tp>
    </main>
    <main first="bofaddin.rtdserver">
      <tp t="s">
        <v>#N/A N/A</v>
        <stp/>
        <stp>BDP|8182414629594782573</stp>
        <tr r="E157" s="2"/>
        <tr r="E157" s="1"/>
      </tp>
    </main>
    <main first="bofaddin.rtdserver">
      <tp t="s">
        <v>#N/A N/A</v>
        <stp/>
        <stp>BDP|1190225697132167791</stp>
        <tr r="C152" s="2"/>
        <tr r="C152" s="1"/>
      </tp>
      <tp t="s">
        <v>#N/A N/A</v>
        <stp/>
        <stp>BDP|6465380029141947904</stp>
        <tr r="C184" s="2"/>
        <tr r="C184" s="1"/>
      </tp>
    </main>
    <main first="bofaddin.rtdserver">
      <tp t="s">
        <v>#N/A N/A</v>
        <stp/>
        <stp>BDP|7449334798156358416</stp>
        <tr r="B119" s="2"/>
        <tr r="B119" s="1"/>
      </tp>
      <tp t="s">
        <v>#N/A N/A</v>
        <stp/>
        <stp>BDP|5060969925345338424</stp>
        <tr r="D167" s="2"/>
        <tr r="D167" s="1"/>
      </tp>
      <tp t="s">
        <v>#N/A N/A</v>
        <stp/>
        <stp>BDP|1235333316665528903</stp>
        <tr r="B139" s="2"/>
        <tr r="B139" s="1"/>
      </tp>
      <tp t="s">
        <v>#N/A N/A</v>
        <stp/>
        <stp>BDP|8522904981281623711</stp>
        <tr r="B77" s="2"/>
        <tr r="B77" s="1"/>
      </tp>
      <tp t="s">
        <v>#N/A N/A</v>
        <stp/>
        <stp>BDP|9342901183016553166</stp>
        <tr r="B96" s="2"/>
        <tr r="B96" s="1"/>
      </tp>
      <tp t="s">
        <v>#N/A N/A</v>
        <stp/>
        <stp>BDP|1918782643149069426</stp>
        <tr r="C155" s="2"/>
        <tr r="C155" s="1"/>
      </tp>
      <tp t="s">
        <v>#N/A N/A</v>
        <stp/>
        <stp>BDP|9287170454060831283</stp>
        <tr r="B13" s="2"/>
        <tr r="B13" s="1"/>
      </tp>
      <tp t="s">
        <v>#N/A N/A</v>
        <stp/>
        <stp>BDP|1663420028849575183</stp>
        <tr r="E65" s="2"/>
        <tr r="E65" s="1"/>
      </tp>
      <tp t="s">
        <v>#N/A N/A</v>
        <stp/>
        <stp>BDP|3214429938819822214</stp>
        <tr r="C182" s="2"/>
        <tr r="C182" s="1"/>
      </tp>
    </main>
    <main first="bofaddin.rtdserver">
      <tp t="s">
        <v>#N/A N/A</v>
        <stp/>
        <stp>BDP|8121135915747791060</stp>
        <tr r="B157" s="2"/>
        <tr r="B157" s="1"/>
      </tp>
      <tp t="s">
        <v>#N/A N/A</v>
        <stp/>
        <stp>BDP|8446302734842137576</stp>
        <tr r="B93" s="2"/>
        <tr r="B93" s="1"/>
      </tp>
      <tp t="s">
        <v>#N/A N/A</v>
        <stp/>
        <stp>BDP|5371646616874365945</stp>
        <tr r="D122" s="2"/>
        <tr r="D122" s="1"/>
      </tp>
      <tp t="s">
        <v>#N/A N/A</v>
        <stp/>
        <stp>BDP|5702224353905287822</stp>
        <tr r="B125" s="2"/>
        <tr r="B125" s="1"/>
      </tp>
    </main>
    <main first="bofaddin.rtdserver">
      <tp t="s">
        <v>#N/A N/A</v>
        <stp/>
        <stp>BDP|4977249390830807029</stp>
        <tr r="D99" s="2"/>
        <tr r="D99" s="1"/>
      </tp>
      <tp t="s">
        <v>#N/A N/A</v>
        <stp/>
        <stp>BDP|9982688337526401557</stp>
        <tr r="D78" s="2"/>
        <tr r="D78" s="1"/>
      </tp>
      <tp t="s">
        <v>#N/A N/A</v>
        <stp/>
        <stp>BDP|5498535888853898437</stp>
        <tr r="E184" s="2"/>
        <tr r="E184" s="1"/>
      </tp>
      <tp t="s">
        <v>#N/A N/A</v>
        <stp/>
        <stp>BDP|8573263953003092347</stp>
        <tr r="D16" s="2"/>
        <tr r="D16" s="1"/>
      </tp>
      <tp t="s">
        <v>#N/A N/A</v>
        <stp/>
        <stp>BDP|4665062042506276948</stp>
        <tr r="E20" s="2"/>
        <tr r="E20" s="1"/>
      </tp>
      <tp t="s">
        <v>#N/A N/A</v>
        <stp/>
        <stp>BDP|8250093004227872034</stp>
        <tr r="B25" s="2"/>
        <tr r="B25" s="1"/>
      </tp>
      <tp t="s">
        <v>#N/A N/A</v>
        <stp/>
        <stp>BDP|4745206118641343996</stp>
        <tr r="C104" s="2"/>
        <tr r="C104" s="1"/>
      </tp>
    </main>
    <main first="bofaddin.rtdserver">
      <tp t="s">
        <v>#N/A N/A</v>
        <stp/>
        <stp>BDP|7645978189046151838</stp>
        <tr r="B5" s="2"/>
        <tr r="B5" s="1"/>
      </tp>
    </main>
    <main first="bofaddin.rtdserver">
      <tp t="s">
        <v>#N/A N/A</v>
        <stp/>
        <stp>BDP|4151380946722182953</stp>
        <tr r="B201" s="2"/>
        <tr r="B201" s="1"/>
      </tp>
      <tp t="s">
        <v>#N/A N/A</v>
        <stp/>
        <stp>BDP|7811008238829300587</stp>
        <tr r="B39" s="2"/>
        <tr r="B39" s="1"/>
      </tp>
      <tp t="s">
        <v>#N/A N/A</v>
        <stp/>
        <stp>BDP|7388948601655417391</stp>
        <tr r="B120" s="2"/>
        <tr r="B120" s="1"/>
      </tp>
    </main>
    <main first="bofaddin.rtdserver">
      <tp t="s">
        <v>#N/A N/A</v>
        <stp/>
        <stp>BDP|4106893476425103676</stp>
        <tr r="D150" s="2"/>
        <tr r="D150" s="1"/>
      </tp>
    </main>
    <main first="bofaddin.rtdserver">
      <tp t="s">
        <v>#N/A N/A</v>
        <stp/>
        <stp>BDP|3054468778308350030</stp>
        <tr r="C180" s="2"/>
        <tr r="C180" s="1"/>
      </tp>
    </main>
    <main first="bofaddin.rtdserver">
      <tp t="s">
        <v>#N/A N/A</v>
        <stp/>
        <stp>BDP|7153526019359316260</stp>
        <tr r="B161" s="2"/>
        <tr r="B161" s="1"/>
      </tp>
      <tp t="s">
        <v>#N/A N/A</v>
        <stp/>
        <stp>BDP|3673015768345189819</stp>
        <tr r="E156" s="2"/>
        <tr r="E156" s="1"/>
      </tp>
    </main>
    <main first="bofaddin.rtdserver">
      <tp t="s">
        <v>#N/A N/A</v>
        <stp/>
        <stp>BDP|3682392690181090032</stp>
        <tr r="D120" s="2"/>
        <tr r="D120" s="1"/>
      </tp>
    </main>
    <main first="bofaddin.rtdserver">
      <tp t="s">
        <v>#N/A N/A</v>
        <stp/>
        <stp>BDP|7053264164253417851</stp>
        <tr r="B90" s="2"/>
        <tr r="B90" s="1"/>
      </tp>
      <tp t="s">
        <v>#N/A N/A</v>
        <stp/>
        <stp>BDP|7016375200538071440</stp>
        <tr r="E47" s="2"/>
        <tr r="E47" s="1"/>
      </tp>
      <tp t="s">
        <v>#N/A N/A</v>
        <stp/>
        <stp>BDP|8369735898636994815</stp>
        <tr r="B193" s="2"/>
        <tr r="B193" s="1"/>
      </tp>
      <tp t="s">
        <v>#N/A N/A</v>
        <stp/>
        <stp>BDP|8190139012499093915</stp>
        <tr r="D121" s="2"/>
        <tr r="D121" s="1"/>
      </tp>
    </main>
    <main first="bofaddin.rtdserver">
      <tp t="s">
        <v>#N/A N/A</v>
        <stp/>
        <stp>BDP|9895805638678560232</stp>
        <tr r="B99" s="2"/>
        <tr r="B99" s="1"/>
      </tp>
      <tp t="s">
        <v>#N/A N/A</v>
        <stp/>
        <stp>BDP|5863950329174166236</stp>
        <tr r="D45" s="2"/>
        <tr r="D45" s="1"/>
      </tp>
    </main>
    <main first="bofaddin.rtdserver">
      <tp t="s">
        <v>#N/A N/A</v>
        <stp/>
        <stp>BDP|2567476084132468456</stp>
        <tr r="E187" s="2"/>
        <tr r="E187" s="1"/>
      </tp>
      <tp t="s">
        <v>#N/A N/A</v>
        <stp/>
        <stp>BDP|4301441593178289920</stp>
        <tr r="B104" s="2"/>
        <tr r="B104" s="1"/>
      </tp>
      <tp t="s">
        <v>#N/A N/A</v>
        <stp/>
        <stp>BDP|8239371753974283215</stp>
        <tr r="B131" s="2"/>
        <tr r="B131" s="1"/>
      </tp>
    </main>
    <main first="bofaddin.rtdserver">
      <tp t="s">
        <v>#N/A N/A</v>
        <stp/>
        <stp>BDP|6050246840081431881</stp>
        <tr r="B66" s="2"/>
        <tr r="B66" s="1"/>
      </tp>
    </main>
    <main first="bofaddin.rtdserver">
      <tp t="s">
        <v>#N/A N/A</v>
        <stp/>
        <stp>BDP|4927651272974113864</stp>
        <tr r="E178" s="2"/>
        <tr r="E178" s="1"/>
      </tp>
      <tp t="s">
        <v>#N/A N/A</v>
        <stp/>
        <stp>BDP|6628959755480716381</stp>
        <tr r="D40" s="2"/>
        <tr r="D40" s="1"/>
      </tp>
    </main>
    <main first="bofaddin.rtdserver">
      <tp t="s">
        <v>#N/A N/A</v>
        <stp/>
        <stp>BDP|6477445739068153068</stp>
        <tr r="C47" s="2"/>
        <tr r="C47" s="1"/>
      </tp>
      <tp t="s">
        <v>#N/A N/A</v>
        <stp/>
        <stp>BDP|5429137386231770480</stp>
        <tr r="E79" s="2"/>
        <tr r="E79" s="1"/>
      </tp>
      <tp t="s">
        <v>#N/A N/A</v>
        <stp/>
        <stp>BDP|9476230728099123906</stp>
        <tr r="B113" s="2"/>
        <tr r="B113" s="1"/>
      </tp>
    </main>
    <main first="bofaddin.rtdserver">
      <tp t="s">
        <v>#N/A N/A</v>
        <stp/>
        <stp>BDP|8248291067593797642</stp>
        <tr r="D156" s="2"/>
        <tr r="D156" s="1"/>
      </tp>
      <tp t="s">
        <v>#N/A N/A</v>
        <stp/>
        <stp>BDP|4788897660173173008</stp>
        <tr r="D46" s="2"/>
        <tr r="D46" s="1"/>
      </tp>
    </main>
    <main first="bofaddin.rtdserver">
      <tp t="s">
        <v>#N/A N/A</v>
        <stp/>
        <stp>BDP|2848463181157052039</stp>
        <tr r="C10" s="2"/>
        <tr r="C10" s="1"/>
      </tp>
      <tp t="s">
        <v>#N/A N/A</v>
        <stp/>
        <stp>BDP|8672597371664116736</stp>
        <tr r="E97" s="2"/>
        <tr r="E97" s="1"/>
      </tp>
    </main>
    <main first="bofaddin.rtdserver">
      <tp t="s">
        <v>#N/A N/A</v>
        <stp/>
        <stp>BDP|4642472847529773434</stp>
        <tr r="E194" s="2"/>
        <tr r="E194" s="1"/>
      </tp>
      <tp t="s">
        <v>#N/A N/A</v>
        <stp/>
        <stp>BDP|2956614224649932673</stp>
        <tr r="D31" s="2"/>
        <tr r="D31" s="1"/>
      </tp>
      <tp t="s">
        <v>#N/A N/A</v>
        <stp/>
        <stp>BDP|1686767482505595244</stp>
        <tr r="D118" s="2"/>
        <tr r="D118" s="1"/>
      </tp>
      <tp t="s">
        <v>#N/A N/A</v>
        <stp/>
        <stp>BDP|4872925759906659755</stp>
        <tr r="E164" s="2"/>
        <tr r="E164" s="1"/>
      </tp>
      <tp t="s">
        <v>#N/A N/A</v>
        <stp/>
        <stp>BDP|1106040343258173479</stp>
        <tr r="E180" s="2"/>
        <tr r="E180" s="1"/>
      </tp>
    </main>
    <main first="bofaddin.rtdserver">
      <tp t="s">
        <v>#N/A N/A</v>
        <stp/>
        <stp>BDP|4036378805356372875</stp>
        <tr r="E163" s="2"/>
        <tr r="E163" s="1"/>
      </tp>
    </main>
    <main first="bofaddin.rtdserver">
      <tp t="s">
        <v>#N/A N/A</v>
        <stp/>
        <stp>BDP|5791948602780380563</stp>
        <tr r="E176" s="2"/>
        <tr r="E176" s="1"/>
      </tp>
      <tp t="s">
        <v>#N/A N/A</v>
        <stp/>
        <stp>BDP|8625166245426865290</stp>
        <tr r="C189" s="2"/>
        <tr r="C189" s="1"/>
      </tp>
      <tp t="s">
        <v>#N/A N/A</v>
        <stp/>
        <stp>BDP|8152469713384147009</stp>
        <tr r="C82" s="2"/>
        <tr r="C82" s="1"/>
      </tp>
    </main>
    <main first="bofaddin.rtdserver">
      <tp t="s">
        <v>#N/A N/A</v>
        <stp/>
        <stp>BDP|5188548238729269041</stp>
        <tr r="C22" s="2"/>
        <tr r="C22" s="1"/>
      </tp>
      <tp t="s">
        <v>#N/A N/A</v>
        <stp/>
        <stp>BDP|7665023878262558820</stp>
        <tr r="D65" s="2"/>
        <tr r="D65" s="1"/>
      </tp>
      <tp t="s">
        <v>#N/A N/A</v>
        <stp/>
        <stp>BDP|2337429891976362382</stp>
        <tr r="B62" s="2"/>
        <tr r="B62" s="1"/>
      </tp>
    </main>
    <main first="bofaddin.rtdserver">
      <tp t="s">
        <v>#N/A N/A</v>
        <stp/>
        <stp>BDP|6495810029415634327</stp>
        <tr r="C141" s="2"/>
        <tr r="C141" s="1"/>
      </tp>
      <tp t="s">
        <v>#N/A N/A</v>
        <stp/>
        <stp>BDP|4727742089059410861</stp>
        <tr r="C15" s="2"/>
        <tr r="C15" s="1"/>
      </tp>
      <tp t="s">
        <v>#N/A N/A</v>
        <stp/>
        <stp>BDP|2096992153600402468</stp>
        <tr r="D179" s="2"/>
        <tr r="D179" s="1"/>
      </tp>
    </main>
    <main first="bofaddin.rtdserver">
      <tp t="s">
        <v>#N/A N/A</v>
        <stp/>
        <stp>BDP|4516128858609725315</stp>
        <tr r="D95" s="2"/>
        <tr r="D95" s="1"/>
      </tp>
      <tp t="s">
        <v>#N/A N/A</v>
        <stp/>
        <stp>BDP|3697717088005459325</stp>
        <tr r="C198" s="2"/>
        <tr r="C198" s="1"/>
      </tp>
    </main>
    <main first="bofaddin.rtdserver">
      <tp t="s">
        <v>#N/A N/A</v>
        <stp/>
        <stp>BDP|9531095072445380132</stp>
        <tr r="E159" s="2"/>
        <tr r="E159" s="1"/>
      </tp>
    </main>
    <main first="bofaddin.rtdserver">
      <tp t="s">
        <v>#N/A N/A</v>
        <stp/>
        <stp>BDP|8486001279006166305</stp>
        <tr r="B68" s="2"/>
        <tr r="B68" s="1"/>
      </tp>
    </main>
    <main first="bofaddin.rtdserver">
      <tp t="s">
        <v>#N/A N/A</v>
        <stp/>
        <stp>BDP|5582668543628870558</stp>
        <tr r="C52" s="2"/>
        <tr r="C52" s="1"/>
      </tp>
      <tp t="s">
        <v>#N/A N/A</v>
        <stp/>
        <stp>BDP|2184762355299558353</stp>
        <tr r="D73" s="2"/>
        <tr r="D73" s="1"/>
      </tp>
      <tp t="s">
        <v>#N/A N/A</v>
        <stp/>
        <stp>BDP|9043732108021038595</stp>
        <tr r="C46" s="2"/>
        <tr r="C46" s="1"/>
      </tp>
      <tp t="s">
        <v>#N/A N/A</v>
        <stp/>
        <stp>BDP|9239133872375798079</stp>
        <tr r="D186" s="2"/>
        <tr r="D186" s="1"/>
      </tp>
      <tp t="s">
        <v>#N/A N/A</v>
        <stp/>
        <stp>BDP|2156791588047637063</stp>
        <tr r="C161" s="2"/>
        <tr r="C161" s="1"/>
      </tp>
      <tp t="s">
        <v>#N/A N/A</v>
        <stp/>
        <stp>BDP|6336875621010689627</stp>
        <tr r="D49" s="2"/>
        <tr r="D49" s="1"/>
      </tp>
      <tp t="s">
        <v>#N/A N/A</v>
        <stp/>
        <stp>BDP|6165180766112772995</stp>
        <tr r="E167" s="2"/>
        <tr r="E167" s="1"/>
      </tp>
    </main>
    <main first="bofaddin.rtdserver">
      <tp t="s">
        <v>#N/A N/A</v>
        <stp/>
        <stp>BDP|7018075398592154694</stp>
        <tr r="D47" s="2"/>
        <tr r="D47" s="1"/>
      </tp>
      <tp t="s">
        <v>#N/A N/A</v>
        <stp/>
        <stp>BDP|4651365453100423805</stp>
        <tr r="C95" s="2"/>
        <tr r="C95" s="1"/>
      </tp>
      <tp t="s">
        <v>#N/A N/A</v>
        <stp/>
        <stp>BDP|4795840624095622150</stp>
        <tr r="C171" s="2"/>
        <tr r="C171" s="1"/>
      </tp>
      <tp t="s">
        <v>#N/A N/A</v>
        <stp/>
        <stp>BDP|8204319144203457674</stp>
        <tr r="D36" s="2"/>
        <tr r="D36" s="1"/>
      </tp>
      <tp t="s">
        <v>#N/A N/A</v>
        <stp/>
        <stp>BDP|8740948794304583669</stp>
        <tr r="E92" s="2"/>
        <tr r="E92" s="1"/>
      </tp>
      <tp t="s">
        <v>#N/A N/A</v>
        <stp/>
        <stp>BDP|1277820010076681430</stp>
        <tr r="B145" s="2"/>
        <tr r="B145" s="1"/>
      </tp>
      <tp t="s">
        <v>#N/A N/A</v>
        <stp/>
        <stp>BDP|6206562385448293969</stp>
        <tr r="D178" s="2"/>
        <tr r="D178" s="1"/>
      </tp>
    </main>
    <main first="bofaddin.rtdserver">
      <tp t="s">
        <v>#N/A N/A</v>
        <stp/>
        <stp>BDP|7201063045618877029</stp>
        <tr r="B46" s="2"/>
        <tr r="B46" s="1"/>
      </tp>
      <tp t="s">
        <v>#N/A N/A</v>
        <stp/>
        <stp>BDP|9563701505360053588</stp>
        <tr r="E183" s="2"/>
        <tr r="E183" s="1"/>
      </tp>
      <tp t="s">
        <v>#N/A N/A</v>
        <stp/>
        <stp>BDP|4834771824888529263</stp>
        <tr r="D133" s="2"/>
        <tr r="D133" s="1"/>
      </tp>
      <tp t="s">
        <v>#N/A N/A</v>
        <stp/>
        <stp>BDP|9774282847571839586</stp>
        <tr r="B147" s="2"/>
        <tr r="B147" s="1"/>
      </tp>
      <tp t="s">
        <v>#N/A N/A</v>
        <stp/>
        <stp>BDP|9154857384091027393</stp>
        <tr r="E154" s="2"/>
        <tr r="E154" s="1"/>
      </tp>
      <tp t="s">
        <v>#N/A N/A</v>
        <stp/>
        <stp>BDP|7148119343651465894</stp>
        <tr r="C181" s="2"/>
        <tr r="C181" s="1"/>
      </tp>
      <tp t="s">
        <v>#N/A N/A</v>
        <stp/>
        <stp>BDP|6194234404619887606</stp>
        <tr r="C35" s="2"/>
        <tr r="C35" s="1"/>
      </tp>
      <tp t="s">
        <v>#N/A N/A</v>
        <stp/>
        <stp>BDP|3713947522107654495</stp>
        <tr r="D198" s="2"/>
        <tr r="D198" s="1"/>
      </tp>
      <tp t="s">
        <v>#N/A N/A</v>
        <stp/>
        <stp>BDP|9520645563433997141</stp>
        <tr r="B144" s="2"/>
        <tr r="B144" s="1"/>
      </tp>
      <tp t="s">
        <v>#N/A N/A</v>
        <stp/>
        <stp>BDP|5708842249090194249</stp>
        <tr r="D177" s="2"/>
        <tr r="D177" s="1"/>
      </tp>
      <tp t="s">
        <v>#N/A N/A</v>
        <stp/>
        <stp>BDP|6531863848133308248</stp>
        <tr r="B163" s="2"/>
        <tr r="B163" s="1"/>
      </tp>
      <tp t="s">
        <v>#N/A N/A</v>
        <stp/>
        <stp>BDP|7776940955908367899</stp>
        <tr r="B121" s="2"/>
        <tr r="B121" s="1"/>
      </tp>
      <tp t="s">
        <v>#N/A N/A</v>
        <stp/>
        <stp>BDP|3781001993921124092</stp>
        <tr r="E85" s="2"/>
        <tr r="E85" s="1"/>
      </tp>
      <tp t="s">
        <v>#N/A N/A</v>
        <stp/>
        <stp>BDP|6889757650199415641</stp>
        <tr r="D85" s="2"/>
        <tr r="D85" s="1"/>
      </tp>
      <tp t="s">
        <v>#N/A N/A</v>
        <stp/>
        <stp>BDP|2024900629332111051</stp>
        <tr r="E36" s="2"/>
        <tr r="E36" s="1"/>
      </tp>
      <tp t="s">
        <v>#N/A N/A</v>
        <stp/>
        <stp>BDP|7624864478103246073</stp>
        <tr r="D147" s="2"/>
        <tr r="D147" s="1"/>
      </tp>
      <tp t="s">
        <v>#N/A N/A</v>
        <stp/>
        <stp>BDP|7602622096043672077</stp>
        <tr r="C7" s="2"/>
        <tr r="C7" s="1"/>
      </tp>
      <tp t="s">
        <v>#N/A N/A</v>
        <stp/>
        <stp>BDP|6115260572531385959</stp>
        <tr r="C79" s="2"/>
        <tr r="C79" s="1"/>
      </tp>
      <tp t="s">
        <v>#N/A N/A</v>
        <stp/>
        <stp>BDP|3228836581379757146</stp>
        <tr r="B124" s="2"/>
        <tr r="B124" s="1"/>
      </tp>
      <tp t="s">
        <v>#N/A N/A</v>
        <stp/>
        <stp>BDP|5785980434710256484</stp>
        <tr r="E158" s="2"/>
        <tr r="E158" s="1"/>
      </tp>
      <tp t="s">
        <v>#N/A N/A</v>
        <stp/>
        <stp>BDP|3200550586666430332</stp>
        <tr r="B91" s="2"/>
        <tr r="B91" s="1"/>
      </tp>
      <tp t="s">
        <v>#N/A N/A</v>
        <stp/>
        <stp>BDP|1720498262641846937</stp>
        <tr r="C33" s="2"/>
        <tr r="C33" s="1"/>
      </tp>
      <tp t="s">
        <v>#N/A N/A</v>
        <stp/>
        <stp>BDP|9172913801088378368</stp>
        <tr r="C139" s="2"/>
        <tr r="C139" s="1"/>
      </tp>
      <tp t="s">
        <v>#N/A N/A</v>
        <stp/>
        <stp>BDP|8599506685557783933</stp>
        <tr r="E11" s="2"/>
        <tr r="E11" s="1"/>
      </tp>
      <tp t="s">
        <v>#N/A N/A</v>
        <stp/>
        <stp>BDP|1591046805003291922</stp>
        <tr r="B58" s="2"/>
        <tr r="B58" s="1"/>
      </tp>
      <tp t="s">
        <v>#N/A N/A</v>
        <stp/>
        <stp>BDP|7086132118925824962</stp>
        <tr r="D188" s="2"/>
        <tr r="D188" s="1"/>
      </tp>
      <tp t="s">
        <v>#N/A N/A</v>
        <stp/>
        <stp>BDP|5919297933877631808</stp>
        <tr r="D117" s="2"/>
        <tr r="D117" s="1"/>
      </tp>
      <tp t="s">
        <v>#N/A N/A</v>
        <stp/>
        <stp>BDP|2455033175708017675</stp>
        <tr r="D197" s="2"/>
        <tr r="D197" s="1"/>
      </tp>
    </main>
    <main first="bofaddin.rtdserver">
      <tp t="s">
        <v>#N/A N/A</v>
        <stp/>
        <stp>BDP|2420097705685189327</stp>
        <tr r="E171" s="2"/>
        <tr r="E171" s="1"/>
      </tp>
      <tp t="s">
        <v>#N/A N/A</v>
        <stp/>
        <stp>BDP|2953257771765324666</stp>
        <tr r="C19" s="2"/>
        <tr r="C19" s="1"/>
      </tp>
      <tp t="s">
        <v>#N/A N/A</v>
        <stp/>
        <stp>BDP|2529010833074958109</stp>
        <tr r="E45" s="2"/>
        <tr r="E45" s="1"/>
      </tp>
      <tp t="s">
        <v>#N/A N/A</v>
        <stp/>
        <stp>BDP|2512793541457229211</stp>
        <tr r="D21" s="2"/>
        <tr r="D21" s="1"/>
      </tp>
      <tp t="s">
        <v>#N/A N/A</v>
        <stp/>
        <stp>BDP|9596322400279237783</stp>
        <tr r="B8" s="2"/>
        <tr r="B8" s="1"/>
      </tp>
      <tp t="s">
        <v>#N/A N/A</v>
        <stp/>
        <stp>BDP|4332790137082490647</stp>
        <tr r="D168" s="2"/>
        <tr r="D168" s="1"/>
      </tp>
      <tp t="s">
        <v>#N/A N/A</v>
        <stp/>
        <stp>BDP|3597750000796610645</stp>
        <tr r="E155" s="2"/>
        <tr r="E155" s="1"/>
      </tp>
      <tp t="s">
        <v>#N/A N/A</v>
        <stp/>
        <stp>BDP|6023321187099013070</stp>
        <tr r="B53" s="2"/>
        <tr r="B53" s="1"/>
      </tp>
      <tp t="s">
        <v>#N/A N/A</v>
        <stp/>
        <stp>BDP|6394569853110718236</stp>
        <tr r="D137" s="2"/>
        <tr r="D137" s="1"/>
      </tp>
      <tp t="s">
        <v>#N/A N/A</v>
        <stp/>
        <stp>BDP|5754364478782247788</stp>
        <tr r="C124" s="2"/>
        <tr r="C124" s="1"/>
      </tp>
      <tp t="s">
        <v>#N/A N/A</v>
        <stp/>
        <stp>BDP|6966231549705579156</stp>
        <tr r="C54" s="2"/>
        <tr r="C54" s="1"/>
      </tp>
      <tp t="s">
        <v>#N/A N/A</v>
        <stp/>
        <stp>BDP|1657721606812607042</stp>
        <tr r="D140" s="2"/>
        <tr r="D140" s="1"/>
      </tp>
      <tp t="s">
        <v>#N/A N/A</v>
        <stp/>
        <stp>BDP|5049880343278808531</stp>
        <tr r="D132" s="2"/>
        <tr r="D132" s="1"/>
      </tp>
      <tp t="s">
        <v>#N/A N/A</v>
        <stp/>
        <stp>BDP|6106880468778994495</stp>
        <tr r="E122" s="2"/>
        <tr r="E122" s="1"/>
      </tp>
      <tp t="s">
        <v>#N/A N/A</v>
        <stp/>
        <stp>BDP|4385723626695729010</stp>
        <tr r="B33" s="2"/>
        <tr r="B33" s="1"/>
      </tp>
      <tp t="s">
        <v>#N/A N/A</v>
        <stp/>
        <stp>BDP|8116843454817151618</stp>
        <tr r="C60" s="2"/>
        <tr r="C60" s="1"/>
      </tp>
      <tp t="s">
        <v>#N/A N/A</v>
        <stp/>
        <stp>BDP|1602941542299476153</stp>
        <tr r="B63" s="2"/>
        <tr r="B63" s="1"/>
      </tp>
      <tp t="s">
        <v>#N/A N/A</v>
        <stp/>
        <stp>BDP|2207415643596565036</stp>
        <tr r="E28" s="2"/>
        <tr r="E28" s="1"/>
      </tp>
      <tp t="s">
        <v>#N/A N/A</v>
        <stp/>
        <stp>BDP|4230640461597972783</stp>
        <tr r="B30" s="2"/>
        <tr r="B30" s="1"/>
      </tp>
      <tp t="s">
        <v>#N/A N/A</v>
        <stp/>
        <stp>BDP|8193439694949373822</stp>
        <tr r="C5" s="2"/>
        <tr r="C5" s="1"/>
      </tp>
      <tp t="s">
        <v>#N/A N/A</v>
        <stp/>
        <stp>BDP|2785580329795726468</stp>
        <tr r="B47" s="2"/>
        <tr r="B47" s="1"/>
      </tp>
      <tp t="s">
        <v>#N/A N/A</v>
        <stp/>
        <stp>BDP|5436592033483202490</stp>
        <tr r="D89" s="2"/>
        <tr r="D89" s="1"/>
      </tp>
      <tp t="s">
        <v>#N/A N/A</v>
        <stp/>
        <stp>BDP|9861215998032405404</stp>
        <tr r="C4" s="2"/>
        <tr r="C4" s="1"/>
      </tp>
      <tp t="s">
        <v>#N/A N/A</v>
        <stp/>
        <stp>BDP|6001535844865724658</stp>
        <tr r="B76" s="2"/>
        <tr r="B76" s="1"/>
      </tp>
    </main>
    <main first="bofaddin.rtdserver">
      <tp t="s">
        <v>#N/A N/A</v>
        <stp/>
        <stp>BDP|5105277640606432084</stp>
        <tr r="D19" s="2"/>
        <tr r="D19" s="1"/>
      </tp>
      <tp t="s">
        <v>#N/A N/A</v>
        <stp/>
        <stp>BDP|9942930216054564023</stp>
        <tr r="D127" s="2"/>
        <tr r="D127" s="1"/>
      </tp>
      <tp t="s">
        <v>#N/A N/A</v>
        <stp/>
        <stp>BDP|3648898402189064757</stp>
        <tr r="B117" s="2"/>
        <tr r="B117" s="1"/>
      </tp>
      <tp t="s">
        <v>#N/A N/A</v>
        <stp/>
        <stp>BDP|1716548299870441861</stp>
        <tr r="B160" s="2"/>
        <tr r="B160" s="1"/>
      </tp>
      <tp t="s">
        <v>#N/A N/A</v>
        <stp/>
        <stp>BDP|1304580313416673671</stp>
        <tr r="D32" s="2"/>
        <tr r="D32" s="1"/>
      </tp>
      <tp t="s">
        <v>#N/A N/A</v>
        <stp/>
        <stp>BDP|5139292849403019582</stp>
        <tr r="C66" s="2"/>
        <tr r="C66" s="1"/>
      </tp>
      <tp t="s">
        <v>#N/A N/A</v>
        <stp/>
        <stp>BDP|5672594830342202439</stp>
        <tr r="D13" s="2"/>
        <tr r="D13" s="1"/>
      </tp>
      <tp t="s">
        <v>#N/A N/A</v>
        <stp/>
        <stp>BDP|5493288612053365039</stp>
        <tr r="D151" s="2"/>
        <tr r="D151" s="1"/>
      </tp>
      <tp t="s">
        <v>#N/A N/A</v>
        <stp/>
        <stp>BDP|3876714414364676446</stp>
        <tr r="E39" s="2"/>
        <tr r="E39" s="1"/>
      </tp>
      <tp t="s">
        <v>#N/A N/A</v>
        <stp/>
        <stp>BDP|7850161700503869094</stp>
        <tr r="C8" s="2"/>
        <tr r="C8" s="1"/>
      </tp>
      <tp t="s">
        <v>#N/A N/A</v>
        <stp/>
        <stp>BDP|1947150864244152753</stp>
        <tr r="B75" s="2"/>
        <tr r="B75" s="1"/>
      </tp>
      <tp t="s">
        <v>#N/A N/A</v>
        <stp/>
        <stp>BDP|5631627022122958633</stp>
        <tr r="C165" s="2"/>
        <tr r="C165" s="1"/>
      </tp>
      <tp t="s">
        <v>#N/A N/A</v>
        <stp/>
        <stp>BDP|4303497484279098434</stp>
        <tr r="D128" s="2"/>
        <tr r="D128" s="1"/>
      </tp>
      <tp t="s">
        <v>#N/A N/A</v>
        <stp/>
        <stp>BDP|7967270829324907638</stp>
        <tr r="E165" s="2"/>
        <tr r="E165" s="1"/>
      </tp>
      <tp t="s">
        <v>#N/A N/A</v>
        <stp/>
        <stp>BDP|3346170270693156379</stp>
        <tr r="B42" s="2"/>
        <tr r="B42" s="1"/>
      </tp>
      <tp t="s">
        <v>#N/A N/A</v>
        <stp/>
        <stp>BDP|5226545615566110211</stp>
        <tr r="B198" s="2"/>
        <tr r="B198" s="1"/>
      </tp>
      <tp t="s">
        <v>#N/A N/A</v>
        <stp/>
        <stp>BDP|1478609123150426036</stp>
        <tr r="B188" s="2"/>
        <tr r="B188" s="1"/>
      </tp>
      <tp t="s">
        <v>#N/A N/A</v>
        <stp/>
        <stp>BDP|5867190582050780941</stp>
        <tr r="E118" s="2"/>
        <tr r="E118" s="1"/>
      </tp>
      <tp t="s">
        <v>#N/A N/A</v>
        <stp/>
        <stp>BDP|2301765551903640629</stp>
        <tr r="D7" s="2"/>
        <tr r="D7" s="1"/>
      </tp>
      <tp t="s">
        <v>#N/A N/A</v>
        <stp/>
        <stp>BDP|2033175107813795577</stp>
        <tr r="E106" s="2"/>
        <tr r="E106" s="1"/>
      </tp>
      <tp t="s">
        <v>#N/A N/A</v>
        <stp/>
        <stp>BDP|9441535592189281967</stp>
        <tr r="C28" s="2"/>
        <tr r="C28" s="1"/>
      </tp>
      <tp t="s">
        <v>#N/A N/A</v>
        <stp/>
        <stp>BDP|6363875904162235935</stp>
        <tr r="D82" s="2"/>
        <tr r="D82" s="1"/>
      </tp>
      <tp t="s">
        <v>#N/A N/A</v>
        <stp/>
        <stp>BDP|3104701077002591454</stp>
        <tr r="D146" s="2"/>
        <tr r="D146" s="1"/>
      </tp>
      <tp t="s">
        <v>#N/A N/A</v>
        <stp/>
        <stp>BDP|1261223213694776325</stp>
        <tr r="C158" s="2"/>
        <tr r="C158" s="1"/>
      </tp>
      <tp t="s">
        <v>#N/A N/A</v>
        <stp/>
        <stp>BDP|1726660407966172419</stp>
        <tr r="D163" s="2"/>
        <tr r="D163" s="1"/>
      </tp>
      <tp t="s">
        <v>#N/A N/A</v>
        <stp/>
        <stp>BDP|8766369462091532910</stp>
        <tr r="C116" s="2"/>
        <tr r="C116" s="1"/>
      </tp>
      <tp t="s">
        <v>#N/A N/A</v>
        <stp/>
        <stp>BDP|8935497380929188865</stp>
        <tr r="C196" s="2"/>
        <tr r="C196" s="1"/>
      </tp>
      <tp t="s">
        <v>#N/A N/A</v>
        <stp/>
        <stp>BDP|3329451402404434649</stp>
        <tr r="C138" s="2"/>
        <tr r="C138" s="1"/>
      </tp>
      <tp t="s">
        <v>#N/A N/A</v>
        <stp/>
        <stp>BDP|5961520949621135072</stp>
        <tr r="C68" s="2"/>
        <tr r="C68" s="1"/>
      </tp>
      <tp t="s">
        <v>#N/A N/A</v>
        <stp/>
        <stp>BDP|9539672630590103960</stp>
        <tr r="E197" s="2"/>
        <tr r="E197" s="1"/>
      </tp>
      <tp t="s">
        <v>#N/A N/A</v>
        <stp/>
        <stp>BDP|4639942012110268972</stp>
        <tr r="D29" s="2"/>
        <tr r="D29" s="1"/>
      </tp>
    </main>
    <main first="bofaddin.rtdserver">
      <tp t="s">
        <v>#N/A N/A</v>
        <stp/>
        <stp>BDP|9572866815972423481</stp>
        <tr r="E52" s="2"/>
        <tr r="E52" s="1"/>
      </tp>
      <tp t="s">
        <v>#N/A N/A</v>
        <stp/>
        <stp>BDP|1497889288852771587</stp>
        <tr r="D143" s="2"/>
        <tr r="D143" s="1"/>
      </tp>
      <tp t="s">
        <v>#N/A N/A</v>
        <stp/>
        <stp>BDP|7040540829310322652</stp>
        <tr r="B49" s="2"/>
        <tr r="B49" s="1"/>
      </tp>
      <tp t="s">
        <v>#N/A N/A</v>
        <stp/>
        <stp>BDP|4323731239626782066</stp>
        <tr r="C72" s="2"/>
        <tr r="C72" s="1"/>
      </tp>
      <tp t="s">
        <v>#N/A N/A</v>
        <stp/>
        <stp>BDP|5383183678215327087</stp>
        <tr r="E188" s="2"/>
        <tr r="E188" s="1"/>
      </tp>
      <tp t="s">
        <v>#N/A N/A</v>
        <stp/>
        <stp>BDP|9963945772843608207</stp>
        <tr r="E86" s="2"/>
        <tr r="E86" s="1"/>
      </tp>
      <tp t="s">
        <v>#N/A N/A</v>
        <stp/>
        <stp>BDP|6883431009023817758</stp>
        <tr r="B79" s="2"/>
        <tr r="B79" s="1"/>
      </tp>
      <tp t="s">
        <v>#N/A N/A</v>
        <stp/>
        <stp>BDP|6287896579637615881</stp>
        <tr r="B37" s="2"/>
        <tr r="B37" s="1"/>
      </tp>
      <tp t="s">
        <v>#N/A N/A</v>
        <stp/>
        <stp>BDP|3460249009474416306</stp>
        <tr r="C67" s="2"/>
        <tr r="C67" s="1"/>
      </tp>
      <tp t="s">
        <v>#N/A N/A</v>
        <stp/>
        <stp>BDP|4825753877057773503</stp>
        <tr r="C121" s="2"/>
        <tr r="C121" s="1"/>
      </tp>
      <tp t="s">
        <v>#N/A N/A</v>
        <stp/>
        <stp>BDP|7366636900270025721</stp>
        <tr r="B84" s="2"/>
        <tr r="B84" s="1"/>
      </tp>
      <tp t="s">
        <v>#N/A N/A</v>
        <stp/>
        <stp>BDP|2200337261514739553</stp>
        <tr r="B23" s="2"/>
        <tr r="B23" s="1"/>
      </tp>
      <tp t="s">
        <v>#N/A N/A</v>
        <stp/>
        <stp>BDP|1289195593807623885</stp>
        <tr r="D184" s="2"/>
        <tr r="D184" s="1"/>
      </tp>
      <tp t="s">
        <v>#N/A N/A</v>
        <stp/>
        <stp>BDP|8572516780730510372</stp>
        <tr r="D4" s="2"/>
        <tr r="D4" s="1"/>
      </tp>
      <tp t="s">
        <v>#N/A N/A</v>
        <stp/>
        <stp>BDP|8938083883944351262</stp>
        <tr r="E3" s="2"/>
        <tr r="E3" s="1"/>
      </tp>
      <tp t="s">
        <v>#N/A N/A</v>
        <stp/>
        <stp>BDP|4726070174930184518</stp>
        <tr r="D111" s="2"/>
        <tr r="D111" s="1"/>
      </tp>
      <tp t="s">
        <v>#N/A N/A</v>
        <stp/>
        <stp>BDP|8641187311217211987</stp>
        <tr r="E44" s="2"/>
        <tr r="E44" s="1"/>
      </tp>
    </main>
    <main first="bofaddin.rtdserver">
      <tp t="s">
        <v>#N/A N/A</v>
        <stp/>
        <stp>BDP|7007256708152252050</stp>
        <tr r="B173" s="2"/>
        <tr r="B173" s="1"/>
      </tp>
      <tp t="s">
        <v>#N/A N/A</v>
        <stp/>
        <stp>BDP|3108290105082348451</stp>
        <tr r="B196" s="2"/>
        <tr r="B196" s="1"/>
      </tp>
      <tp t="s">
        <v>#N/A N/A</v>
        <stp/>
        <stp>BDP|8839431442457632872</stp>
        <tr r="D194" s="2"/>
        <tr r="D194" s="1"/>
      </tp>
      <tp t="s">
        <v>#N/A N/A</v>
        <stp/>
        <stp>BDP|3966412690551582835</stp>
        <tr r="B32" s="2"/>
        <tr r="B32" s="1"/>
      </tp>
      <tp t="s">
        <v>#N/A N/A</v>
        <stp/>
        <stp>BDP|6142820904338907104</stp>
        <tr r="D114" s="2"/>
        <tr r="D114" s="1"/>
      </tp>
      <tp t="s">
        <v>#N/A N/A</v>
        <stp/>
        <stp>BDP|7250560169440628342</stp>
        <tr r="D158" s="2"/>
        <tr r="D158" s="1"/>
      </tp>
      <tp t="s">
        <v>#N/A N/A</v>
        <stp/>
        <stp>BDP|5587809238238254139</stp>
        <tr r="C135" s="2"/>
        <tr r="C135" s="1"/>
      </tp>
      <tp t="s">
        <v>#N/A N/A</v>
        <stp/>
        <stp>BDP|1054905409339518600</stp>
        <tr r="C9" s="2"/>
        <tr r="C9" s="1"/>
      </tp>
      <tp t="s">
        <v>#N/A N/A</v>
        <stp/>
        <stp>BDP|3495034338240143732</stp>
        <tr r="C186" s="2"/>
        <tr r="C186" s="1"/>
      </tp>
      <tp t="s">
        <v>#N/A N/A</v>
        <stp/>
        <stp>BDP|9136017983814622281</stp>
        <tr r="C38" s="2"/>
        <tr r="C38" s="1"/>
      </tp>
      <tp t="s">
        <v>#N/A N/A</v>
        <stp/>
        <stp>BDP|5544262518161501037</stp>
        <tr r="C179" s="2"/>
        <tr r="C179" s="1"/>
      </tp>
      <tp t="s">
        <v>#N/A N/A</v>
        <stp/>
        <stp>BDP|2670013946370520195</stp>
        <tr r="D113" s="2"/>
        <tr r="D113" s="1"/>
      </tp>
      <tp t="s">
        <v>#N/A N/A</v>
        <stp/>
        <stp>BDP|5935747550637856781</stp>
        <tr r="D172" s="2"/>
        <tr r="D172" s="1"/>
      </tp>
      <tp t="s">
        <v>#N/A N/A</v>
        <stp/>
        <stp>BDP|5157634329023936509</stp>
        <tr r="C134" s="2"/>
        <tr r="C134" s="1"/>
      </tp>
      <tp t="s">
        <v>#N/A N/A</v>
        <stp/>
        <stp>BDP|9461953384096408924</stp>
        <tr r="E49" s="2"/>
        <tr r="E49" s="1"/>
      </tp>
      <tp t="s">
        <v>#N/A N/A</v>
        <stp/>
        <stp>BDP|1390142026695281004</stp>
        <tr r="C153" s="2"/>
        <tr r="C153" s="1"/>
      </tp>
      <tp t="s">
        <v>#N/A N/A</v>
        <stp/>
        <stp>BDP|8433261344721576833</stp>
        <tr r="B69" s="2"/>
        <tr r="B69" s="1"/>
      </tp>
      <tp t="s">
        <v>#N/A N/A</v>
        <stp/>
        <stp>BDP|9265798849278644549</stp>
        <tr r="C144" s="2"/>
        <tr r="C144" s="1"/>
      </tp>
      <tp t="s">
        <v>#N/A N/A</v>
        <stp/>
        <stp>BDP|1263579879573934758</stp>
        <tr r="D3" s="2"/>
        <tr r="D3" s="1"/>
      </tp>
      <tp t="s">
        <v>#N/A N/A</v>
        <stp/>
        <stp>BDP|4518230503685546403</stp>
        <tr r="D50" s="2"/>
        <tr r="D50" s="1"/>
      </tp>
      <tp t="s">
        <v>#N/A N/A</v>
        <stp/>
        <stp>BDP|7489736491759489731</stp>
        <tr r="C149" s="2"/>
        <tr r="C149" s="1"/>
      </tp>
      <tp t="s">
        <v>#N/A N/A</v>
        <stp/>
        <stp>BDP|7015452427367536161</stp>
        <tr r="E10" s="2"/>
        <tr r="E10" s="1"/>
      </tp>
      <tp t="s">
        <v>#N/A N/A</v>
        <stp/>
        <stp>BDP|7425272678197328291</stp>
        <tr r="D25" s="2"/>
        <tr r="D25" s="1"/>
      </tp>
      <tp t="s">
        <v>#N/A N/A</v>
        <stp/>
        <stp>BDP|1551197277967997734</stp>
        <tr r="B70" s="2"/>
        <tr r="B70" s="1"/>
      </tp>
      <tp t="s">
        <v>#N/A N/A</v>
        <stp/>
        <stp>BDP|1588150308766806166</stp>
        <tr r="E101" s="2"/>
        <tr r="E101" s="1"/>
      </tp>
      <tp t="s">
        <v>#N/A N/A</v>
        <stp/>
        <stp>BDP|4949357249481398506</stp>
        <tr r="C127" s="2"/>
        <tr r="C127" s="1"/>
      </tp>
      <tp t="s">
        <v>#N/A N/A</v>
        <stp/>
        <stp>BDP|1542370367074625756</stp>
        <tr r="E15" s="2"/>
        <tr r="E15" s="1"/>
      </tp>
      <tp t="s">
        <v>#N/A N/A</v>
        <stp/>
        <stp>BDP|4833207925657930422</stp>
        <tr r="B89" s="2"/>
        <tr r="B89" s="1"/>
      </tp>
      <tp t="s">
        <v>#N/A N/A</v>
        <stp/>
        <stp>BDP|7571947498381820177</stp>
        <tr r="D22" s="2"/>
        <tr r="D22" s="1"/>
      </tp>
      <tp t="s">
        <v>#N/A N/A</v>
        <stp/>
        <stp>BDP|3462738214547258565</stp>
        <tr r="B111" s="2"/>
        <tr r="B111" s="1"/>
      </tp>
      <tp t="s">
        <v>#N/A N/A</v>
        <stp/>
        <stp>BDP|5064472249105917705</stp>
        <tr r="D101" s="2"/>
        <tr r="D101" s="1"/>
      </tp>
      <tp t="s">
        <v>#N/A N/A</v>
        <stp/>
        <stp>BDP|2477225172982094233</stp>
        <tr r="C113" s="2"/>
        <tr r="C113" s="1"/>
      </tp>
      <tp t="s">
        <v>#N/A N/A</v>
        <stp/>
        <stp>BDP|9428849731616193377</stp>
        <tr r="B26" s="2"/>
        <tr r="B26" s="1"/>
      </tp>
      <tp t="s">
        <v>#N/A N/A</v>
        <stp/>
        <stp>BDP|2547311545702020058</stp>
        <tr r="C96" s="2"/>
        <tr r="C96" s="1"/>
      </tp>
      <tp t="s">
        <v>#N/A N/A</v>
        <stp/>
        <stp>BDP|1935060078471036037</stp>
        <tr r="D87" s="2"/>
        <tr r="D87" s="1"/>
      </tp>
      <tp t="s">
        <v>#N/A N/A</v>
        <stp/>
        <stp>BDP|2274821971449584308</stp>
        <tr r="D190" s="2"/>
        <tr r="D190" s="1"/>
      </tp>
      <tp t="s">
        <v>#N/A N/A</v>
        <stp/>
        <stp>BDP|6518729074705658409</stp>
        <tr r="E69" s="2"/>
        <tr r="E69" s="1"/>
      </tp>
    </main>
    <main first="bofaddin.rtdserver">
      <tp t="s">
        <v>#N/A N/A</v>
        <stp/>
        <stp>BDP|4180448202272895252</stp>
        <tr r="C64" s="2"/>
        <tr r="C64" s="1"/>
      </tp>
      <tp t="s">
        <v>#N/A N/A</v>
        <stp/>
        <stp>BDP|7164431819224686672</stp>
        <tr r="B189" s="2"/>
        <tr r="B189" s="1"/>
      </tp>
      <tp t="s">
        <v>#N/A N/A</v>
        <stp/>
        <stp>BDP|3327970432641577894</stp>
        <tr r="D129" s="2"/>
        <tr r="D129" s="1"/>
      </tp>
      <tp t="s">
        <v>#N/A N/A</v>
        <stp/>
        <stp>BDP|1228042467825913238</stp>
        <tr r="E198" s="2"/>
        <tr r="E198" s="1"/>
      </tp>
      <tp t="s">
        <v>#N/A N/A</v>
        <stp/>
        <stp>BDP|4839772307613089006</stp>
        <tr r="C42" s="2"/>
        <tr r="C42" s="1"/>
      </tp>
      <tp t="s">
        <v>#N/A N/A</v>
        <stp/>
        <stp>BDP|4297558003975407482</stp>
        <tr r="E126" s="2"/>
        <tr r="E126" s="1"/>
      </tp>
      <tp t="s">
        <v>#N/A N/A</v>
        <stp/>
        <stp>BDP|9144974143370550497</stp>
        <tr r="E66" s="2"/>
        <tr r="E66" s="1"/>
      </tp>
      <tp t="s">
        <v>#N/A N/A</v>
        <stp/>
        <stp>BDP|8799600195191438680</stp>
        <tr r="E191" s="2"/>
        <tr r="E191" s="1"/>
      </tp>
      <tp t="s">
        <v>#N/A N/A</v>
        <stp/>
        <stp>BDP|9021441294381779592</stp>
        <tr r="D175" s="2"/>
        <tr r="D175" s="1"/>
      </tp>
      <tp t="s">
        <v>#N/A N/A</v>
        <stp/>
        <stp>BDP|9948951462163593558</stp>
        <tr r="C58" s="2"/>
        <tr r="C58" s="1"/>
      </tp>
      <tp t="s">
        <v>#N/A N/A</v>
        <stp/>
        <stp>BDP|7802144910766432167</stp>
        <tr r="D125" s="2"/>
        <tr r="D125" s="1"/>
      </tp>
      <tp t="s">
        <v>#N/A N/A</v>
        <stp/>
        <stp>BDP|9092397114388740356</stp>
        <tr r="D10" s="2"/>
        <tr r="D10" s="1"/>
      </tp>
      <tp t="s">
        <v>#N/A N/A</v>
        <stp/>
        <stp>BDP|7794159739044433135</stp>
        <tr r="E189" s="2"/>
        <tr r="E189" s="1"/>
      </tp>
      <tp t="s">
        <v>#N/A N/A</v>
        <stp/>
        <stp>BDP|6601228018574656176</stp>
        <tr r="B94" s="2"/>
        <tr r="B94" s="1"/>
      </tp>
      <tp t="s">
        <v>#N/A N/A</v>
        <stp/>
        <stp>BDP|9550362508093905900</stp>
        <tr r="C187" s="2"/>
        <tr r="C187" s="1"/>
      </tp>
      <tp t="s">
        <v>#N/A N/A</v>
        <stp/>
        <stp>BDP|3249484618423768560</stp>
        <tr r="D115" s="2"/>
        <tr r="D115" s="1"/>
      </tp>
      <tp t="s">
        <v>#N/A N/A</v>
        <stp/>
        <stp>BDP|7636376205436194251</stp>
        <tr r="E96" s="2"/>
        <tr r="E96" s="1"/>
      </tp>
      <tp t="s">
        <v>#N/A N/A</v>
        <stp/>
        <stp>BDP|5700268675867766733</stp>
        <tr r="E12" s="2"/>
        <tr r="E12" s="1"/>
      </tp>
      <tp t="s">
        <v>#N/A N/A</v>
        <stp/>
        <stp>BDP|7200913697216308175</stp>
        <tr r="D53" s="2"/>
        <tr r="D53" s="1"/>
      </tp>
      <tp t="s">
        <v>#N/A N/A</v>
        <stp/>
        <stp>BDP|1153352552783057402</stp>
        <tr r="E119" s="2"/>
        <tr r="E119" s="1"/>
      </tp>
      <tp t="s">
        <v>#N/A N/A</v>
        <stp/>
        <stp>BDP|6971237136560244798</stp>
        <tr r="C150" s="2"/>
        <tr r="C150" s="1"/>
      </tp>
      <tp t="s">
        <v>#N/A N/A</v>
        <stp/>
        <stp>BDP|5486040437716322030</stp>
        <tr r="B166" s="2"/>
        <tr r="B166" s="1"/>
      </tp>
      <tp t="s">
        <v>#N/A N/A</v>
        <stp/>
        <stp>BDP|4422792770280875426</stp>
        <tr r="B103" s="2"/>
        <tr r="B103" s="1"/>
      </tp>
      <tp t="s">
        <v>#N/A N/A</v>
        <stp/>
        <stp>BDP|7689018965755659436</stp>
        <tr r="D30" s="2"/>
        <tr r="D30" s="1"/>
      </tp>
      <tp t="s">
        <v>#N/A N/A</v>
        <stp/>
        <stp>BDP|5992078978025072711</stp>
        <tr r="E99" s="2"/>
        <tr r="E99" s="1"/>
      </tp>
      <tp t="s">
        <v>#N/A N/A</v>
        <stp/>
        <stp>BDP|8345512214065298908</stp>
        <tr r="C126" s="2"/>
        <tr r="C126" s="1"/>
      </tp>
      <tp t="s">
        <v>#N/A N/A</v>
        <stp/>
        <stp>BDP|8713912980549057032</stp>
        <tr r="C140" s="2"/>
        <tr r="C140" s="1"/>
      </tp>
      <tp t="s">
        <v>#N/A N/A</v>
        <stp/>
        <stp>BDP|6626059127510027419</stp>
        <tr r="B134" s="2"/>
        <tr r="B134" s="1"/>
      </tp>
      <tp t="s">
        <v>#N/A N/A</v>
        <stp/>
        <stp>BDP|6182081408804155251</stp>
        <tr r="D180" s="2"/>
        <tr r="D180" s="1"/>
      </tp>
      <tp t="s">
        <v>#N/A N/A</v>
        <stp/>
        <stp>BDP|6718763797079532166</stp>
        <tr r="E8" s="2"/>
        <tr r="E8" s="1"/>
      </tp>
    </main>
    <main first="bofaddin.rtdserver">
      <tp t="s">
        <v>#N/A N/A</v>
        <stp/>
        <stp>BDP|6029498357633341560</stp>
        <tr r="B17" s="2"/>
        <tr r="B17" s="1"/>
      </tp>
      <tp t="s">
        <v>#N/A N/A</v>
        <stp/>
        <stp>BDP|6782257095424571897</stp>
        <tr r="C62" s="2"/>
        <tr r="C62" s="1"/>
      </tp>
      <tp t="s">
        <v>#N/A N/A</v>
        <stp/>
        <stp>BDP|1167749026365129092</stp>
        <tr r="E26" s="2"/>
        <tr r="E26" s="1"/>
      </tp>
      <tp t="s">
        <v>#N/A N/A</v>
        <stp/>
        <stp>BDP|1341451242336488682</stp>
        <tr r="B16" s="2"/>
        <tr r="B16" s="1"/>
      </tp>
      <tp t="s">
        <v>#N/A N/A</v>
        <stp/>
        <stp>BDP|7817655799570834954</stp>
        <tr r="C16" s="2"/>
        <tr r="C16" s="1"/>
      </tp>
      <tp t="s">
        <v>#N/A N/A</v>
        <stp/>
        <stp>BDP|1405344325011285095</stp>
        <tr r="B185" s="2"/>
        <tr r="B185" s="1"/>
      </tp>
      <tp t="s">
        <v>#N/A N/A</v>
        <stp/>
        <stp>BDP|1058872899487063600</stp>
        <tr r="B171" s="2"/>
        <tr r="B171" s="1"/>
      </tp>
      <tp t="s">
        <v>#N/A N/A</v>
        <stp/>
        <stp>BDP|2294471544921887262</stp>
        <tr r="C30" s="2"/>
        <tr r="C30" s="1"/>
      </tp>
      <tp t="s">
        <v>#N/A N/A</v>
        <stp/>
        <stp>BDP|2850573122386794251</stp>
        <tr r="D164" s="2"/>
        <tr r="D164" s="1"/>
      </tp>
      <tp t="s">
        <v>#N/A N/A</v>
        <stp/>
        <stp>BDP|7155813632879938474</stp>
        <tr r="B92" s="2"/>
        <tr r="B92" s="1"/>
      </tp>
      <tp t="s">
        <v>#N/A N/A</v>
        <stp/>
        <stp>BDP|9169717136364273888</stp>
        <tr r="C136" s="2"/>
        <tr r="C136" s="1"/>
      </tp>
      <tp t="s">
        <v>#N/A N/A</v>
        <stp/>
        <stp>BDP|9398933109252727329</stp>
        <tr r="E132" s="2"/>
        <tr r="E132" s="1"/>
      </tp>
      <tp t="s">
        <v>#N/A N/A</v>
        <stp/>
        <stp>BDP|2182487407342975554</stp>
        <tr r="B6" s="2"/>
        <tr r="B6" s="1"/>
      </tp>
      <tp t="s">
        <v>#N/A N/A</v>
        <stp/>
        <stp>BDP|7876326648386501743</stp>
        <tr r="C164" s="2"/>
        <tr r="C164" s="1"/>
      </tp>
      <tp t="s">
        <v>#N/A N/A</v>
        <stp/>
        <stp>BDP|8803490476698554211</stp>
        <tr r="D199" s="2"/>
        <tr r="D199" s="1"/>
      </tp>
      <tp t="s">
        <v>#N/A N/A</v>
        <stp/>
        <stp>BDP|5688929054120763841</stp>
        <tr r="B72" s="2"/>
        <tr r="B72" s="1"/>
      </tp>
      <tp t="s">
        <v>#N/A N/A</v>
        <stp/>
        <stp>BDP|3622584066899168893</stp>
        <tr r="D196" s="2"/>
        <tr r="D196" s="1"/>
      </tp>
      <tp t="s">
        <v>#N/A N/A</v>
        <stp/>
        <stp>BDP|6304556187273388926</stp>
        <tr r="D108" s="2"/>
        <tr r="D108" s="1"/>
      </tp>
      <tp t="s">
        <v>#N/A N/A</v>
        <stp/>
        <stp>BDP|9685048980411664145</stp>
        <tr r="E68" s="2"/>
        <tr r="E68" s="1"/>
      </tp>
      <tp t="s">
        <v>#N/A N/A</v>
        <stp/>
        <stp>BDP|9521313876884751846</stp>
        <tr r="B169" s="2"/>
        <tr r="B169" s="1"/>
      </tp>
      <tp t="s">
        <v>#N/A N/A</v>
        <stp/>
        <stp>BDP|3639993492406904427</stp>
        <tr r="D15" s="2"/>
        <tr r="D15" s="1"/>
      </tp>
      <tp t="s">
        <v>#N/A N/A</v>
        <stp/>
        <stp>BDP|4291541613750689153</stp>
        <tr r="E108" s="2"/>
        <tr r="E108" s="1"/>
      </tp>
      <tp t="s">
        <v>#N/A N/A</v>
        <stp/>
        <stp>BDP|1527166539507943552</stp>
        <tr r="D51" s="2"/>
        <tr r="D51" s="1"/>
      </tp>
      <tp t="s">
        <v>#N/A N/A</v>
        <stp/>
        <stp>BDP|4075260767607469631</stp>
        <tr r="B194" s="2"/>
        <tr r="B194" s="1"/>
      </tp>
      <tp t="s">
        <v>#N/A N/A</v>
        <stp/>
        <stp>BDP|3659222593879764075</stp>
        <tr r="E109" s="2"/>
        <tr r="E109" s="1"/>
      </tp>
      <tp t="s">
        <v>#N/A N/A</v>
        <stp/>
        <stp>BDP|6350972292902595547</stp>
        <tr r="D76" s="2"/>
        <tr r="D76" s="1"/>
      </tp>
      <tp t="s">
        <v>#N/A N/A</v>
        <stp/>
        <stp>BDP|2103790855438246980</stp>
        <tr r="C151" s="2"/>
        <tr r="C151" s="1"/>
      </tp>
      <tp t="s">
        <v>#N/A N/A</v>
        <stp/>
        <stp>BDP|7540339276191531328</stp>
        <tr r="E179" s="2"/>
        <tr r="E179" s="1"/>
      </tp>
      <tp t="s">
        <v>#N/A N/A</v>
        <stp/>
        <stp>BDP|6057495711283983156</stp>
        <tr r="D200" s="2"/>
        <tr r="D200" s="1"/>
      </tp>
      <tp t="s">
        <v>#N/A N/A</v>
        <stp/>
        <stp>BDP|4408740544877703178</stp>
        <tr r="E29" s="2"/>
        <tr r="E29" s="1"/>
      </tp>
      <tp t="s">
        <v>#N/A N/A</v>
        <stp/>
        <stp>BDP|9757457148501730989</stp>
        <tr r="E128" s="2"/>
        <tr r="E128" s="1"/>
      </tp>
    </main>
    <main first="bofaddin.rtdserver">
      <tp t="s">
        <v>#N/A N/A</v>
        <stp/>
        <stp>BDP|9711986135991511057</stp>
        <tr r="C199" s="2"/>
        <tr r="C199" s="1"/>
      </tp>
      <tp t="s">
        <v>#N/A N/A</v>
        <stp/>
        <stp>BDP|7019688051765493371</stp>
        <tr r="E182" s="2"/>
        <tr r="E182" s="1"/>
      </tp>
    </main>
    <main first="bofaddin.rtdserver">
      <tp t="s">
        <v>#N/A N/A</v>
        <stp/>
        <stp>BDP|4200611978252189521</stp>
        <tr r="E161" s="2"/>
        <tr r="E161" s="1"/>
      </tp>
      <tp t="s">
        <v>#N/A N/A</v>
        <stp/>
        <stp>BDP|3432086231374226675</stp>
        <tr r="B95" s="2"/>
        <tr r="B95" s="1"/>
      </tp>
    </main>
    <main first="bofaddin.rtdserver">
      <tp t="s">
        <v>#N/A N/A</v>
        <stp/>
        <stp>BDP|2780026613323727280</stp>
        <tr r="D157" s="2"/>
        <tr r="D157" s="1"/>
      </tp>
    </main>
    <main first="bofaddin.rtdserver">
      <tp t="s">
        <v>#N/A N/A</v>
        <stp/>
        <stp>BDP|4968028170051754024</stp>
        <tr r="E57" s="2"/>
        <tr r="E57" s="1"/>
      </tp>
      <tp t="s">
        <v>#N/A N/A</v>
        <stp/>
        <stp>BDP|5568684710657795748</stp>
        <tr r="D23" s="2"/>
        <tr r="D23" s="1"/>
      </tp>
    </main>
    <main first="bofaddin.rtdserver">
      <tp t="s">
        <v>#N/A N/A</v>
        <stp/>
        <stp>BDP|1321192935645548453</stp>
        <tr r="D35" s="2"/>
        <tr r="D35" s="1"/>
      </tp>
    </main>
    <main first="bofaddin.rtdserver">
      <tp t="s">
        <v>#N/A N/A</v>
        <stp/>
        <stp>BDP|1133255185279815055</stp>
        <tr r="D5" s="2"/>
        <tr r="D5" s="1"/>
      </tp>
      <tp t="s">
        <v>#N/A N/A</v>
        <stp/>
        <stp>BDP|9253907460306767292</stp>
        <tr r="C37" s="2"/>
        <tr r="C37" s="1"/>
      </tp>
      <tp t="s">
        <v>#N/A N/A</v>
        <stp/>
        <stp>BDP|9140755927907954968</stp>
        <tr r="E54" s="2"/>
        <tr r="E54" s="1"/>
      </tp>
    </main>
    <main first="bofaddin.rtdserver">
      <tp t="s">
        <v>#N/A N/A</v>
        <stp/>
        <stp>BDP|8504795210499830592</stp>
        <tr r="E7" s="2"/>
        <tr r="E7" s="1"/>
      </tp>
    </main>
    <main first="bofaddin.rtdserver">
      <tp t="s">
        <v>#N/A N/A</v>
        <stp/>
        <stp>BDP|3180740130745026032</stp>
        <tr r="D88" s="2"/>
        <tr r="D88" s="1"/>
      </tp>
    </main>
    <main first="bofaddin.rtdserver">
      <tp t="s">
        <v>#N/A N/A</v>
        <stp/>
        <stp>BDP|1306773665342207075</stp>
        <tr r="D90" s="2"/>
        <tr r="D90" s="1"/>
      </tp>
      <tp t="s">
        <v>#N/A N/A</v>
        <stp/>
        <stp>BDP|2071242410910908385</stp>
        <tr r="C201" s="2"/>
        <tr r="C201" s="1"/>
      </tp>
      <tp t="s">
        <v>#N/A N/A</v>
        <stp/>
        <stp>BDP|6510489442167823327</stp>
        <tr r="C195" s="2"/>
        <tr r="C195" s="1"/>
      </tp>
    </main>
    <main first="bofaddin.rtdserver">
      <tp t="s">
        <v>#N/A N/A</v>
        <stp/>
        <stp>BDP|2735653763667327697</stp>
        <tr r="B85" s="2"/>
        <tr r="B85" s="1"/>
      </tp>
      <tp t="s">
        <v>#N/A N/A</v>
        <stp/>
        <stp>BDP|2238695513314040234</stp>
        <tr r="D81" s="2"/>
        <tr r="D81" s="1"/>
      </tp>
    </main>
    <main first="bofaddin.rtdserver">
      <tp t="s">
        <v>#N/A N/A</v>
        <stp/>
        <stp>BDP|4542467477200463489</stp>
        <tr r="D171" s="2"/>
        <tr r="D171" s="1"/>
      </tp>
      <tp t="s">
        <v>#N/A N/A</v>
        <stp/>
        <stp>BDP|3794659532422967717</stp>
        <tr r="E16" s="2"/>
        <tr r="E16" s="1"/>
      </tp>
    </main>
    <main first="bofaddin.rtdserver">
      <tp t="s">
        <v>#N/A N/A</v>
        <stp/>
        <stp>BDP|6676463919727036704</stp>
        <tr r="E91" s="2"/>
        <tr r="E91" s="1"/>
      </tp>
    </main>
    <main first="bofaddin.rtdserver">
      <tp t="s">
        <v>#N/A N/A</v>
        <stp/>
        <stp>BDP|8808908102247344576</stp>
        <tr r="E148" s="2"/>
        <tr r="E148" s="1"/>
      </tp>
      <tp t="s">
        <v>#N/A N/A</v>
        <stp/>
        <stp>BDP|6763766765197260389</stp>
        <tr r="B83" s="2"/>
        <tr r="B83" s="1"/>
      </tp>
    </main>
    <main first="bofaddin.rtdserver">
      <tp t="s">
        <v>#N/A N/A</v>
        <stp/>
        <stp>BDP|2732947876079812628</stp>
        <tr r="E100" s="2"/>
        <tr r="E100" s="1"/>
      </tp>
      <tp t="s">
        <v>#N/A N/A</v>
        <stp/>
        <stp>BDP|4253000739920340476</stp>
        <tr r="D153" s="2"/>
        <tr r="D153" s="1"/>
      </tp>
      <tp t="s">
        <v>#N/A N/A</v>
        <stp/>
        <stp>BDP|9649730157260883859</stp>
        <tr r="C115" s="2"/>
        <tr r="C115" s="1"/>
      </tp>
    </main>
    <main first="bofaddin.rtdserver">
      <tp t="s">
        <v>#N/A N/A</v>
        <stp/>
        <stp>BDP|6161393222867691303</stp>
        <tr r="D69" s="2"/>
        <tr r="D69" s="1"/>
      </tp>
      <tp t="s">
        <v>#N/A N/A</v>
        <stp/>
        <stp>BDP|9315399884581396013</stp>
        <tr r="E41" s="2"/>
        <tr r="E41" s="1"/>
      </tp>
    </main>
    <main first="bofaddin.rtdserver">
      <tp t="s">
        <v>#N/A N/A</v>
        <stp/>
        <stp>BDP|1313879376965511854</stp>
        <tr r="B44" s="2"/>
        <tr r="B44" s="1"/>
      </tp>
      <tp t="s">
        <v>#N/A N/A</v>
        <stp/>
        <stp>BDP|9719800050705650234</stp>
        <tr r="E151" s="2"/>
        <tr r="E151" s="1"/>
      </tp>
      <tp t="s">
        <v>#N/A N/A</v>
        <stp/>
        <stp>BDP|1328022773301923487</stp>
        <tr r="C132" s="2"/>
        <tr r="C132" s="1"/>
      </tp>
      <tp t="s">
        <v>#N/A N/A</v>
        <stp/>
        <stp>BDP|3371248594438555363</stp>
        <tr r="C59" s="2"/>
        <tr r="C59" s="1"/>
      </tp>
      <tp t="s">
        <v>#N/A N/A</v>
        <stp/>
        <stp>BDP|8958980144734225275</stp>
        <tr r="C51" s="2"/>
        <tr r="C51" s="1"/>
      </tp>
      <tp t="s">
        <v>#N/A N/A</v>
        <stp/>
        <stp>BDP|6870097312500640440</stp>
        <tr r="E60" s="2"/>
        <tr r="E60" s="1"/>
      </tp>
      <tp t="s">
        <v>#N/A N/A</v>
        <stp/>
        <stp>BDP|6382483962386129199</stp>
        <tr r="B162" s="2"/>
        <tr r="B162" s="1"/>
      </tp>
    </main>
    <main first="bofaddin.rtdserver">
      <tp t="s">
        <v>#N/A N/A</v>
        <stp/>
        <stp>BDP|5454430356302372546</stp>
        <tr r="D12" s="2"/>
        <tr r="D12" s="1"/>
      </tp>
      <tp t="s">
        <v>#N/A N/A</v>
        <stp/>
        <stp>BDP|9835386084659702854</stp>
        <tr r="E114" s="2"/>
        <tr r="E114" s="1"/>
      </tp>
    </main>
    <main first="bofaddin.rtdserver">
      <tp t="s">
        <v>#N/A N/A</v>
        <stp/>
        <stp>BDP|7749238158423871034</stp>
        <tr r="D102" s="2"/>
        <tr r="D102" s="1"/>
      </tp>
      <tp t="s">
        <v>#N/A N/A</v>
        <stp/>
        <stp>BDP|4158473846952759508</stp>
        <tr r="E117" s="2"/>
        <tr r="E117" s="1"/>
      </tp>
      <tp t="s">
        <v>#N/A N/A</v>
        <stp/>
        <stp>BDP|7327827064199253304</stp>
        <tr r="C154" s="2"/>
        <tr r="C154" s="1"/>
      </tp>
      <tp t="s">
        <v>#N/A N/A</v>
        <stp/>
        <stp>BDP|1835054930412884310</stp>
        <tr r="B56" s="2"/>
        <tr r="B56" s="1"/>
      </tp>
      <tp t="s">
        <v>#N/A N/A</v>
        <stp/>
        <stp>BDP|1285266570283258432</stp>
        <tr r="D96" s="2"/>
        <tr r="D96" s="1"/>
      </tp>
      <tp t="s">
        <v>#N/A N/A</v>
        <stp/>
        <stp>BDP|3568608199937099892</stp>
        <tr r="C103" s="2"/>
        <tr r="C103" s="1"/>
      </tp>
      <tp t="s">
        <v>#N/A N/A</v>
        <stp/>
        <stp>BDP|7048518554347443344</stp>
        <tr r="D61" s="2"/>
        <tr r="D61" s="1"/>
      </tp>
      <tp t="s">
        <v>#N/A N/A</v>
        <stp/>
        <stp>BDP|3549516740565110408</stp>
        <tr r="B7" s="2"/>
        <tr r="B7" s="1"/>
      </tp>
      <tp t="s">
        <v>#N/A N/A</v>
        <stp/>
        <stp>BDP|3370964121222901981</stp>
        <tr r="C48" s="2"/>
        <tr r="C48" s="1"/>
      </tp>
      <tp t="s">
        <v>#N/A N/A</v>
        <stp/>
        <stp>BDP|7262908930809642710</stp>
        <tr r="D169" s="2"/>
        <tr r="D169" s="1"/>
      </tp>
    </main>
    <main first="bofaddin.rtdserver">
      <tp t="s">
        <v>#N/A N/A</v>
        <stp/>
        <stp>BDP|24895901669877245</stp>
        <tr r="E102" s="2"/>
        <tr r="E102" s="1"/>
      </tp>
    </main>
    <main first="bofaddin.rtdserver">
      <tp t="s">
        <v>#N/A N/A</v>
        <stp/>
        <stp>BDP|61891793770318316</stp>
        <tr r="C159" s="2"/>
        <tr r="C159" s="1"/>
      </tp>
      <tp t="s">
        <v>#N/A N/A</v>
        <stp/>
        <stp>BDP|34390799079007193</stp>
        <tr r="E138" s="2"/>
        <tr r="E138" s="1"/>
      </tp>
    </main>
    <main first="bofaddin.rtdserver">
      <tp t="s">
        <v>#N/A N/A</v>
        <stp/>
        <stp>BDP|61101275975475632</stp>
        <tr r="E177" s="2"/>
        <tr r="E177" s="1"/>
      </tp>
      <tp t="s">
        <v>#N/A N/A</v>
        <stp/>
        <stp>BDP|67035929207021037</stp>
        <tr r="B48" s="2"/>
        <tr r="B48" s="1"/>
      </tp>
    </main>
    <main first="bofaddin.rtdserver">
      <tp t="s">
        <v>#N/A N/A</v>
        <stp/>
        <stp>BDP|63371613792268690</stp>
        <tr r="D75" s="2"/>
        <tr r="D75" s="1"/>
      </tp>
    </main>
    <main first="bofaddin.rtdserver">
      <tp t="s">
        <v>#N/A N/A</v>
        <stp/>
        <stp>BDP|508041876353926165</stp>
        <tr r="B29" s="2"/>
        <tr r="B29" s="1"/>
      </tp>
    </main>
    <main first="bofaddin.rtdserver">
      <tp t="s">
        <v>#N/A N/A</v>
        <stp/>
        <stp>BDP|883067521931240698</stp>
        <tr r="C172" s="2"/>
        <tr r="C172" s="1"/>
      </tp>
      <tp t="s">
        <v>#N/A N/A</v>
        <stp/>
        <stp>BDP|596968882996453201</stp>
        <tr r="C78" s="2"/>
        <tr r="C78" s="1"/>
      </tp>
      <tp t="s">
        <v>#N/A N/A</v>
        <stp/>
        <stp>BDP|343448036555042740</stp>
        <tr r="B155" s="2"/>
        <tr r="B155" s="1"/>
      </tp>
      <tp t="s">
        <v>#N/A N/A</v>
        <stp/>
        <stp>BDP|420735050345102218</stp>
        <tr r="D162" s="2"/>
        <tr r="D162" s="1"/>
      </tp>
      <tp t="s">
        <v>#N/A N/A</v>
        <stp/>
        <stp>BDP|114069517781292516</stp>
        <tr r="D154" s="2"/>
        <tr r="D154" s="1"/>
      </tp>
    </main>
    <main first="bofaddin.rtdserver">
      <tp t="s">
        <v>#N/A N/A</v>
        <stp/>
        <stp>BDP|992553776922922476</stp>
        <tr r="C61" s="2"/>
        <tr r="C61" s="1"/>
      </tp>
      <tp t="s">
        <v>#N/A N/A</v>
        <stp/>
        <stp>BDP|388116624363216426</stp>
        <tr r="E135" s="2"/>
        <tr r="E135" s="1"/>
      </tp>
    </main>
    <main first="bofaddin.rtdserver">
      <tp t="s">
        <v>#N/A N/A</v>
        <stp/>
        <stp>BDP|683818084397058337</stp>
        <tr r="D62" s="2"/>
        <tr r="D62" s="1"/>
      </tp>
      <tp t="s">
        <v>#N/A N/A</v>
        <stp/>
        <stp>BDP|381076321926959391</stp>
        <tr r="C57" s="2"/>
        <tr r="C57" s="1"/>
      </tp>
      <tp t="s">
        <v>#N/A N/A</v>
        <stp/>
        <stp>BDP|848322265344662685</stp>
        <tr r="B82" s="2"/>
        <tr r="B82" s="1"/>
      </tp>
    </main>
    <main first="bofaddin.rtdserver">
      <tp t="s">
        <v>#N/A N/A</v>
        <stp/>
        <stp>BDP|872623002308760828</stp>
        <tr r="B86" s="2"/>
        <tr r="B86" s="1"/>
      </tp>
      <tp t="s">
        <v>#N/A N/A</v>
        <stp/>
        <stp>BDP|994732670223186545</stp>
        <tr r="C175" s="2"/>
        <tr r="C175" s="1"/>
      </tp>
    </main>
    <main first="bofaddin.rtdserver">
      <tp t="s">
        <v>#N/A N/A</v>
        <stp/>
        <stp>BDP|820389306336033492</stp>
        <tr r="D119" s="2"/>
        <tr r="D119" s="1"/>
      </tp>
    </main>
    <main first="bofaddin.rtdserver">
      <tp t="s">
        <v>#N/A N/A</v>
        <stp/>
        <stp>BDP|997758017595901374</stp>
        <tr r="D106" s="2"/>
        <tr r="D106" s="1"/>
      </tp>
    </main>
    <main first="bofaddin.rtdserver">
      <tp t="s">
        <v>#N/A N/A</v>
        <stp/>
        <stp>BDP|636485962219877971</stp>
        <tr r="E9" s="2"/>
        <tr r="E9" s="1"/>
      </tp>
    </main>
    <main first="bofaddin.rtdserver">
      <tp t="s">
        <v>#N/A N/A</v>
        <stp/>
        <stp>BDP|118103857621277886</stp>
        <tr r="D37" s="2"/>
        <tr r="D37" s="1"/>
      </tp>
      <tp t="s">
        <v>#N/A N/A</v>
        <stp/>
        <stp>BDP|756978198278519504</stp>
        <tr r="E173" s="2"/>
        <tr r="E173" s="1"/>
      </tp>
      <tp t="s">
        <v>#N/A N/A</v>
        <stp/>
        <stp>BDP|294967040618924800</stp>
        <tr r="B135" s="2"/>
        <tr r="B135" s="1"/>
      </tp>
    </main>
    <main first="bofaddin.rtdserver">
      <tp t="s">
        <v>#N/A N/A</v>
        <stp/>
        <stp>BDP|430541786962843323</stp>
        <tr r="E186" s="2"/>
        <tr r="E186" s="1"/>
      </tp>
    </main>
    <main first="bofaddin.rtdserver">
      <tp t="s">
        <v>#N/A N/A</v>
        <stp/>
        <stp>BDP|322459903193501893</stp>
        <tr r="D201" s="2"/>
        <tr r="D201" s="1"/>
      </tp>
      <tp t="s">
        <v>#N/A N/A</v>
        <stp/>
        <stp>BDP|600778180924201495</stp>
        <tr r="D144" s="2"/>
        <tr r="D144" s="1"/>
      </tp>
    </main>
    <main first="bofaddin.rtdserver">
      <tp t="s">
        <v>#N/A N/A</v>
        <stp/>
        <stp>BDP|672658586462124371</stp>
        <tr r="C174" s="2"/>
        <tr r="C174" s="1"/>
      </tp>
    </main>
    <main first="bofaddin.rtdserver">
      <tp t="s">
        <v>#N/A N/A</v>
        <stp/>
        <stp>BDP|996635608939476157</stp>
        <tr r="E17" s="2"/>
        <tr r="E17" s="1"/>
      </tp>
    </main>
    <main first="bofaddin.rtdserver">
      <tp t="s">
        <v>#N/A N/A</v>
        <stp/>
        <stp>BDP|445525997500882559</stp>
        <tr r="B180" s="2"/>
        <tr r="B180" s="1"/>
      </tp>
      <tp t="s">
        <v>#N/A N/A</v>
        <stp/>
        <stp>BDP|426988310263407279</stp>
        <tr r="E112" s="2"/>
        <tr r="E112" s="1"/>
      </tp>
    </main>
    <main first="bofaddin.rtdserver">
      <tp t="s">
        <v>#N/A N/A</v>
        <stp/>
        <stp>BDP|779050590016191480</stp>
        <tr r="E195" s="2"/>
        <tr r="E195" s="1"/>
      </tp>
    </main>
    <main first="bofaddin.rtdserver">
      <tp t="s">
        <v>#N/A N/A</v>
        <stp/>
        <stp>BDP|554095719868344211</stp>
        <tr r="D63" s="2"/>
        <tr r="D63" s="1"/>
      </tp>
      <tp t="s">
        <v>#N/A N/A</v>
        <stp/>
        <stp>BDP|145932664653988789</stp>
        <tr r="C98" s="2"/>
        <tr r="C98" s="1"/>
      </tp>
      <tp t="s">
        <v>#N/A N/A</v>
        <stp/>
        <stp>BDP|869607748501196804</stp>
        <tr r="B20" s="2"/>
        <tr r="B20" s="1"/>
      </tp>
    </main>
    <main first="bofaddin.rtdserver">
      <tp t="s">
        <v>#N/A N/A</v>
        <stp/>
        <stp>BDP|499030258048272748</stp>
        <tr r="D52" s="2"/>
        <tr r="D52" s="1"/>
      </tp>
    </main>
    <main first="bofaddin.rtdserver">
      <tp t="s">
        <v>#N/A N/A</v>
        <stp/>
        <stp>BDP|202270339253875837</stp>
        <tr r="D41" s="2"/>
        <tr r="D4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selection activeCell="B14" sqref="A1:E201"/>
    </sheetView>
  </sheetViews>
  <sheetFormatPr defaultColWidth="8.85546875" defaultRowHeight="26.25" x14ac:dyDescent="0.4"/>
  <cols>
    <col min="1" max="1" width="28.7109375" style="1" bestFit="1" customWidth="1"/>
    <col min="2" max="2" width="62" style="1" bestFit="1" customWidth="1"/>
    <col min="3" max="4" width="13.7109375" style="1" bestFit="1" customWidth="1"/>
    <col min="5" max="5" width="19.5703125" style="1" bestFit="1" customWidth="1"/>
    <col min="6" max="6" width="27.140625" style="1" bestFit="1" customWidth="1"/>
    <col min="7" max="7" width="11.5703125" style="1" bestFit="1" customWidth="1"/>
    <col min="8" max="8" width="17.28515625" style="1" bestFit="1" customWidth="1"/>
    <col min="9" max="9" width="32.28515625" style="1" bestFit="1" customWidth="1"/>
    <col min="10" max="10" width="20.140625" style="1" bestFit="1" customWidth="1"/>
    <col min="11" max="16384" width="8.85546875" style="1"/>
  </cols>
  <sheetData>
    <row r="1" spans="1:11" x14ac:dyDescent="0.4">
      <c r="C1" s="6" t="s">
        <v>200</v>
      </c>
      <c r="D1" s="6" t="s">
        <v>201</v>
      </c>
      <c r="E1" s="6" t="s">
        <v>202</v>
      </c>
      <c r="F1" s="6"/>
      <c r="G1" s="6"/>
      <c r="H1" s="6"/>
      <c r="I1" s="6"/>
      <c r="J1" s="6"/>
      <c r="K1" s="6"/>
    </row>
    <row r="2" spans="1:11" x14ac:dyDescent="0.4">
      <c r="A2" s="1" t="s">
        <v>0</v>
      </c>
      <c r="B2" s="1" t="str" cm="1">
        <f t="array" ref="B2">_xll.BDP(A2,"NAME")</f>
        <v>VANGUARD S&amp;P 500 ETF</v>
      </c>
      <c r="C2" s="9" cm="1">
        <f t="array" ref="C2">_xll.BDP(A2,"FUND_NET_ASSET_VAL")</f>
        <v>566.98</v>
      </c>
      <c r="D2" s="9" cm="1">
        <f t="array" ref="D2">_xll.BDP(A2,"FUND_TOTAL_ASSETS")</f>
        <v>681484.93066790001</v>
      </c>
      <c r="E2" s="8" cm="1">
        <f t="array" ref="E2">_xll.BDP(A2,"LAST_CLOSE_TRR_1YR")</f>
        <v>13.644780000000001</v>
      </c>
      <c r="F2" s="4"/>
      <c r="G2" s="7"/>
      <c r="H2" s="3"/>
      <c r="I2" s="4"/>
      <c r="J2" s="7"/>
      <c r="K2" s="2"/>
    </row>
    <row r="3" spans="1:11" x14ac:dyDescent="0.4">
      <c r="A3" s="1" t="s">
        <v>1</v>
      </c>
      <c r="B3" s="1" t="str" cm="1">
        <f t="array" ref="B3">_xll.BDP(A3,"NAME")</f>
        <v>SPDR S&amp;P 500 ETF TRUST</v>
      </c>
      <c r="C3" s="9" cm="1">
        <f t="array" ref="C3">_xll.BDP(A3,"FUND_NET_ASSET_VAL")</f>
        <v>611.69933400000002</v>
      </c>
      <c r="D3" s="9" cm="1">
        <f t="array" ref="D3">_xll.BDP(A3,"FUND_TOTAL_ASSETS")</f>
        <v>629121.82556174998</v>
      </c>
      <c r="E3" s="8" cm="1">
        <f t="array" ref="E3">_xll.BDP(A3,"LAST_CLOSE_TRR_1YR")</f>
        <v>13.55829</v>
      </c>
      <c r="F3" s="4"/>
      <c r="G3" s="7"/>
      <c r="H3" s="3"/>
      <c r="I3" s="4"/>
      <c r="J3" s="7"/>
      <c r="K3" s="2"/>
    </row>
    <row r="4" spans="1:11" x14ac:dyDescent="0.4">
      <c r="A4" s="1" t="s">
        <v>2</v>
      </c>
      <c r="B4" s="1" t="str" cm="1">
        <f t="array" ref="B4">_xll.BDP(A4,"NAME")</f>
        <v>ISHARES CORE S&amp;P 500 ETF</v>
      </c>
      <c r="C4" s="9" cm="1">
        <f t="array" ref="C4">_xll.BDP(A4,"FUND_NET_ASSET_VAL")</f>
        <v>614.60803499999997</v>
      </c>
      <c r="D4" s="9" cm="1">
        <f t="array" ref="D4">_xll.BDP(A4,"FUND_TOTAL_ASSETS")</f>
        <v>610305.77875499998</v>
      </c>
      <c r="E4" s="8" cm="1">
        <f t="array" ref="E4">_xll.BDP(A4,"LAST_CLOSE_TRR_1YR")</f>
        <v>13.61514</v>
      </c>
      <c r="F4" s="4"/>
      <c r="G4" s="7"/>
      <c r="H4" s="3"/>
      <c r="I4" s="4"/>
      <c r="J4" s="7"/>
      <c r="K4" s="2"/>
    </row>
    <row r="5" spans="1:11" x14ac:dyDescent="0.4">
      <c r="A5" s="1" t="s">
        <v>3</v>
      </c>
      <c r="B5" s="1" t="str" cm="1">
        <f t="array" ref="B5">_xll.BDP(A5,"NAME")</f>
        <v>VANGUARD TOTAL STOCK MKT ETF</v>
      </c>
      <c r="C5" s="9" cm="1">
        <f t="array" ref="C5">_xll.BDP(A5,"FUND_NET_ASSET_VAL")</f>
        <v>303.36</v>
      </c>
      <c r="D5" s="9" cm="1">
        <f t="array" ref="D5">_xll.BDP(A5,"FUND_TOTAL_ASSETS")</f>
        <v>497176.91422848002</v>
      </c>
      <c r="E5" s="8" cm="1">
        <f t="array" ref="E5">_xll.BDP(A5,"LAST_CLOSE_TRR_1YR")</f>
        <v>13.8689</v>
      </c>
      <c r="F5" s="4"/>
      <c r="G5" s="7"/>
      <c r="H5" s="3"/>
      <c r="I5" s="4"/>
      <c r="J5" s="7"/>
      <c r="K5" s="2"/>
    </row>
    <row r="6" spans="1:11" x14ac:dyDescent="0.4">
      <c r="A6" s="1" t="s">
        <v>4</v>
      </c>
      <c r="B6" s="1" t="str" cm="1">
        <f t="array" ref="B6">_xll.BDP(A6,"NAME")</f>
        <v>INVESCO QQQ TRUST SERIES 1</v>
      </c>
      <c r="C6" s="9" cm="1">
        <f t="array" ref="C6">_xll.BDP(A6,"FUND_NET_ASSET_VAL")</f>
        <v>546.13609152000004</v>
      </c>
      <c r="D6" s="9" cm="1">
        <f t="array" ref="D6">_xll.BDP(A6,"FUND_TOTAL_ASSETS")</f>
        <v>350753.98537374998</v>
      </c>
      <c r="E6" s="8" cm="1">
        <f t="array" ref="E6">_xll.BDP(A6,"LAST_CLOSE_TRR_1YR")</f>
        <v>14.34263</v>
      </c>
      <c r="F6" s="4"/>
      <c r="G6" s="7"/>
      <c r="H6" s="3"/>
      <c r="I6" s="4"/>
      <c r="J6" s="7"/>
      <c r="K6" s="2"/>
    </row>
    <row r="7" spans="1:11" x14ac:dyDescent="0.4">
      <c r="A7" s="1" t="s">
        <v>5</v>
      </c>
      <c r="B7" s="1" t="str" cm="1">
        <f t="array" ref="B7">_xll.BDP(A7,"NAME")</f>
        <v>VANGUARD GROWTH ETF</v>
      </c>
      <c r="C7" s="9" cm="1">
        <f t="array" ref="C7">_xll.BDP(A7,"FUND_NET_ASSET_VAL")</f>
        <v>436.32</v>
      </c>
      <c r="D7" s="9" cm="1">
        <f t="array" ref="D7">_xll.BDP(A7,"FUND_TOTAL_ASSETS")</f>
        <v>174718.30576752001</v>
      </c>
      <c r="E7" s="8" cm="1">
        <f t="array" ref="E7">_xll.BDP(A7,"LAST_CLOSE_TRR_1YR")</f>
        <v>15.773400000000001</v>
      </c>
      <c r="F7" s="4"/>
      <c r="G7" s="7"/>
      <c r="H7" s="3"/>
      <c r="I7" s="4"/>
      <c r="J7" s="7"/>
      <c r="K7" s="2"/>
    </row>
    <row r="8" spans="1:11" x14ac:dyDescent="0.4">
      <c r="A8" s="1" t="s">
        <v>6</v>
      </c>
      <c r="B8" s="1" t="str" cm="1">
        <f t="array" ref="B8">_xll.BDP(A8,"NAME")</f>
        <v>VANGUARD VALUE ETF</v>
      </c>
      <c r="C8" s="9" cm="1">
        <f t="array" ref="C8">_xll.BDP(A8,"FUND_NET_ASSET_VAL")</f>
        <v>176.73</v>
      </c>
      <c r="D8" s="9" cm="1">
        <f t="array" ref="D8">_xll.BDP(A8,"FUND_TOTAL_ASSETS")</f>
        <v>138876.14669043</v>
      </c>
      <c r="E8" s="8" cm="1">
        <f t="array" ref="E8">_xll.BDP(A8,"LAST_CLOSE_TRR_1YR")</f>
        <v>11.89067</v>
      </c>
      <c r="F8" s="4"/>
      <c r="G8" s="7"/>
      <c r="H8" s="3"/>
      <c r="I8" s="4"/>
      <c r="J8" s="7"/>
      <c r="K8" s="2"/>
    </row>
    <row r="9" spans="1:11" x14ac:dyDescent="0.4">
      <c r="A9" s="1" t="s">
        <v>7</v>
      </c>
      <c r="B9" s="1" t="str" cm="1">
        <f t="array" ref="B9">_xll.BDP(A9,"NAME")</f>
        <v>VANGUARD TOTAL BOND MARKET</v>
      </c>
      <c r="C9" s="9" cm="1">
        <f t="array" ref="C9">_xll.BDP(A9,"FUND_NET_ASSET_VAL")</f>
        <v>73.33</v>
      </c>
      <c r="D9" s="9" cm="1">
        <f t="array" ref="D9">_xll.BDP(A9,"FUND_TOTAL_ASSETS")</f>
        <v>130851.73990993999</v>
      </c>
      <c r="E9" s="8" cm="1">
        <f t="array" ref="E9">_xll.BDP(A9,"LAST_CLOSE_TRR_1YR")</f>
        <v>5.6200609999999998</v>
      </c>
      <c r="F9" s="4"/>
      <c r="G9" s="7"/>
      <c r="H9" s="3"/>
      <c r="I9" s="4"/>
      <c r="J9" s="7"/>
      <c r="K9" s="2"/>
    </row>
    <row r="10" spans="1:11" x14ac:dyDescent="0.4">
      <c r="A10" s="1" t="s">
        <v>8</v>
      </c>
      <c r="B10" s="1" t="str" cm="1">
        <f t="array" ref="B10">_xll.BDP(A10,"NAME")</f>
        <v>ISHARES CORE U.S. AGGREGATE</v>
      </c>
      <c r="C10" s="9" cm="1">
        <f t="array" ref="C10">_xll.BDP(A10,"FUND_NET_ASSET_VAL")</f>
        <v>99.038811999999993</v>
      </c>
      <c r="D10" s="9" cm="1">
        <f t="array" ref="D10">_xll.BDP(A10,"FUND_TOTAL_ASSETS")</f>
        <v>128998.05263000001</v>
      </c>
      <c r="E10" s="8" cm="1">
        <f t="array" ref="E10">_xll.BDP(A10,"LAST_CLOSE_TRR_1YR")</f>
        <v>5.6866380000000003</v>
      </c>
      <c r="F10" s="4"/>
      <c r="G10" s="7"/>
      <c r="H10" s="3"/>
      <c r="I10" s="4"/>
      <c r="J10" s="7"/>
      <c r="K10" s="2"/>
    </row>
    <row r="11" spans="1:11" x14ac:dyDescent="0.4">
      <c r="A11" s="1" t="s">
        <v>9</v>
      </c>
      <c r="B11" s="1" t="str" cm="1">
        <f t="array" ref="B11">_xll.BDP(A11,"NAME")</f>
        <v>ISHARES RUSSELL 1000 GROWTH</v>
      </c>
      <c r="C11" s="9" cm="1">
        <f t="array" ref="C11">_xll.BDP(A11,"FUND_NET_ASSET_VAL")</f>
        <v>419.25236799999999</v>
      </c>
      <c r="D11" s="9" cm="1">
        <f t="array" ref="D11">_xll.BDP(A11,"FUND_TOTAL_ASSETS")</f>
        <v>110326.2606392</v>
      </c>
      <c r="E11" s="8" cm="1">
        <f t="array" ref="E11">_xll.BDP(A11,"LAST_CLOSE_TRR_1YR")</f>
        <v>14.956329999999999</v>
      </c>
      <c r="F11" s="4"/>
      <c r="G11" s="7"/>
      <c r="H11" s="3"/>
      <c r="I11" s="4"/>
      <c r="J11" s="7"/>
      <c r="K11" s="2"/>
    </row>
    <row r="12" spans="1:11" x14ac:dyDescent="0.4">
      <c r="A12" s="1" t="s">
        <v>10</v>
      </c>
      <c r="B12" s="1" t="str" cm="1">
        <f t="array" ref="B12">_xll.BDP(A12,"NAME")</f>
        <v>ISHARES CORE S&amp;P MIDCAP ETF</v>
      </c>
      <c r="C12" s="9" cm="1">
        <f t="array" ref="C12">_xll.BDP(A12,"FUND_NET_ASSET_VAL")</f>
        <v>61.840240999999999</v>
      </c>
      <c r="D12" s="9" cm="1">
        <f t="array" ref="D12">_xll.BDP(A12,"FUND_TOTAL_ASSETS")</f>
        <v>94547.544464899998</v>
      </c>
      <c r="E12" s="8" cm="1">
        <f t="array" ref="E12">_xll.BDP(A12,"LAST_CLOSE_TRR_1YR")</f>
        <v>7.793806</v>
      </c>
      <c r="F12" s="4"/>
      <c r="G12" s="7"/>
      <c r="H12" s="3"/>
      <c r="I12" s="4"/>
      <c r="J12" s="7"/>
      <c r="K12" s="2"/>
    </row>
    <row r="13" spans="1:11" x14ac:dyDescent="0.4">
      <c r="A13" s="1" t="s">
        <v>11</v>
      </c>
      <c r="B13" s="1" t="str" cm="1">
        <f t="array" ref="B13">_xll.BDP(A13,"NAME")</f>
        <v>VANGUARD DIVIDEND APPREC ETF</v>
      </c>
      <c r="C13" s="9" cm="1">
        <f t="array" ref="C13">_xll.BDP(A13,"FUND_NET_ASSET_VAL")</f>
        <v>203.95</v>
      </c>
      <c r="D13" s="9" cm="1">
        <f t="array" ref="D13">_xll.BDP(A13,"FUND_TOTAL_ASSETS")</f>
        <v>91939.3796019</v>
      </c>
      <c r="E13" s="8" cm="1">
        <f t="array" ref="E13">_xll.BDP(A13,"LAST_CLOSE_TRR_1YR")</f>
        <v>12.823969999999999</v>
      </c>
      <c r="F13" s="4"/>
      <c r="G13" s="7"/>
      <c r="H13" s="3"/>
      <c r="I13" s="4"/>
      <c r="J13" s="7"/>
      <c r="K13" s="2"/>
    </row>
    <row r="14" spans="1:11" x14ac:dyDescent="0.4">
      <c r="A14" s="1" t="s">
        <v>12</v>
      </c>
      <c r="B14" s="1" t="str" cm="1">
        <f t="array" ref="B14">_xll.BDP(A14,"NAME")</f>
        <v>VANGUARD INFO TECH ETF</v>
      </c>
      <c r="C14" s="9" cm="1">
        <f t="array" ref="C14">_xll.BDP(A14,"FUND_NET_ASSET_VAL")</f>
        <v>656.35</v>
      </c>
      <c r="D14" s="9" cm="1">
        <f t="array" ref="D14">_xll.BDP(A14,"FUND_TOTAL_ASSETS")</f>
        <v>93219.477896099997</v>
      </c>
      <c r="E14" s="8" cm="1">
        <f t="array" ref="E14">_xll.BDP(A14,"LAST_CLOSE_TRR_1YR")</f>
        <v>14.70895</v>
      </c>
      <c r="F14" s="4"/>
      <c r="G14" s="7"/>
      <c r="H14" s="3"/>
      <c r="I14" s="4"/>
      <c r="J14" s="7"/>
      <c r="K14" s="2"/>
    </row>
    <row r="15" spans="1:11" x14ac:dyDescent="0.4">
      <c r="A15" s="1" t="s">
        <v>13</v>
      </c>
      <c r="B15" s="1" t="str" cm="1">
        <f t="array" ref="B15">_xll.BDP(A15,"NAME")</f>
        <v>VANGUARD MID-CAP ETF</v>
      </c>
      <c r="C15" s="9" cm="1">
        <f t="array" ref="C15">_xll.BDP(A15,"FUND_NET_ASSET_VAL")</f>
        <v>279.05</v>
      </c>
      <c r="D15" s="9" cm="1">
        <f t="array" ref="D15">_xll.BDP(A15,"FUND_TOTAL_ASSETS")</f>
        <v>83212.158876249989</v>
      </c>
      <c r="E15" s="8" cm="1">
        <f t="array" ref="E15">_xll.BDP(A15,"LAST_CLOSE_TRR_1YR")</f>
        <v>16.504359999999998</v>
      </c>
      <c r="F15" s="4"/>
      <c r="G15" s="7"/>
      <c r="H15" s="3"/>
      <c r="I15" s="4"/>
      <c r="J15" s="7"/>
      <c r="K15" s="2"/>
    </row>
    <row r="16" spans="1:11" x14ac:dyDescent="0.4">
      <c r="A16" s="1" t="s">
        <v>14</v>
      </c>
      <c r="B16" s="1" t="str" cm="1">
        <f t="array" ref="B16">_xll.BDP(A16,"NAME")</f>
        <v>ISHARES CORE S&amp;P SMALL-CAP E</v>
      </c>
      <c r="C16" s="9" cm="1">
        <f t="array" ref="C16">_xll.BDP(A16,"FUND_NET_ASSET_VAL")</f>
        <v>109.218811</v>
      </c>
      <c r="D16" s="9" cm="1">
        <f t="array" ref="D16">_xll.BDP(A16,"FUND_TOTAL_ASSETS")</f>
        <v>78779.528374300004</v>
      </c>
      <c r="E16" s="8" cm="1">
        <f t="array" ref="E16">_xll.BDP(A16,"LAST_CLOSE_TRR_1YR")</f>
        <v>5.8197489999999998</v>
      </c>
      <c r="F16" s="4"/>
      <c r="G16" s="7"/>
      <c r="H16" s="3"/>
      <c r="I16" s="4"/>
      <c r="J16" s="7"/>
      <c r="K16" s="2"/>
    </row>
    <row r="17" spans="1:11" x14ac:dyDescent="0.4">
      <c r="A17" s="1" t="s">
        <v>15</v>
      </c>
      <c r="B17" s="1" t="str" cm="1">
        <f t="array" ref="B17">_xll.BDP(A17,"NAME")</f>
        <v>TECHNOLOGY SELECT SECT SPDR</v>
      </c>
      <c r="C17" s="9" cm="1">
        <f t="array" ref="C17">_xll.BDP(A17,"FUND_NET_ASSET_VAL")</f>
        <v>251.08390199999999</v>
      </c>
      <c r="D17" s="9" cm="1">
        <f t="array" ref="D17">_xll.BDP(A17,"FUND_TOTAL_ASSETS")</f>
        <v>78942.25956957</v>
      </c>
      <c r="E17" s="8" cm="1">
        <f t="array" ref="E17">_xll.BDP(A17,"LAST_CLOSE_TRR_1YR")</f>
        <v>11.728820000000001</v>
      </c>
      <c r="F17" s="4"/>
      <c r="G17" s="7"/>
      <c r="H17" s="3"/>
      <c r="I17" s="4"/>
      <c r="J17" s="7"/>
      <c r="K17" s="2"/>
    </row>
    <row r="18" spans="1:11" x14ac:dyDescent="0.4">
      <c r="A18" s="1" t="s">
        <v>16</v>
      </c>
      <c r="B18" s="1" t="str" cm="1">
        <f t="array" ref="B18">_xll.BDP(A18,"NAME")</f>
        <v>INVESCO S&amp;P 500 EQUAL WEIGHT</v>
      </c>
      <c r="C18" s="9" cm="1">
        <f t="array" ref="C18">_xll.BDP(A18,"FUND_NET_ASSET_VAL")</f>
        <v>180.21975846000001</v>
      </c>
      <c r="D18" s="9" cm="1">
        <f t="array" ref="D18">_xll.BDP(A18,"FUND_TOTAL_ASSETS")</f>
        <v>71341.920437770008</v>
      </c>
      <c r="E18" s="8" cm="1">
        <f t="array" ref="E18">_xll.BDP(A18,"LAST_CLOSE_TRR_1YR")</f>
        <v>11.714499999999999</v>
      </c>
      <c r="F18" s="4"/>
      <c r="G18" s="7"/>
      <c r="H18" s="3"/>
      <c r="I18" s="4"/>
      <c r="J18" s="7"/>
      <c r="K18" s="2"/>
    </row>
    <row r="19" spans="1:11" x14ac:dyDescent="0.4">
      <c r="A19" s="1" t="s">
        <v>17</v>
      </c>
      <c r="B19" s="1" t="str" cm="1">
        <f t="array" ref="B19">_xll.BDP(A19,"NAME")</f>
        <v>SPDR PORTFOLIO S&amp;P 500 ETF</v>
      </c>
      <c r="C19" s="9" cm="1">
        <f t="array" ref="C19">_xll.BDP(A19,"FUND_NET_ASSET_VAL")</f>
        <v>72.168788000000006</v>
      </c>
      <c r="D19" s="9" cm="1">
        <f t="array" ref="D19">_xll.BDP(A19,"FUND_TOTAL_ASSETS")</f>
        <v>71338.846743649992</v>
      </c>
      <c r="E19" s="8" cm="1">
        <f t="array" ref="E19">_xll.BDP(A19,"LAST_CLOSE_TRR_1YR")</f>
        <v>13.639379999999999</v>
      </c>
      <c r="F19" s="4"/>
      <c r="G19" s="7"/>
      <c r="H19" s="3"/>
      <c r="I19" s="4"/>
      <c r="J19" s="7"/>
      <c r="K19" s="2"/>
    </row>
    <row r="20" spans="1:11" x14ac:dyDescent="0.4">
      <c r="A20" s="1" t="s">
        <v>18</v>
      </c>
      <c r="B20" s="1" t="str" cm="1">
        <f t="array" ref="B20">_xll.BDP(A20,"NAME")</f>
        <v>SCHWAB US DVD EQUITY ETF</v>
      </c>
      <c r="C20" s="9" cm="1">
        <f t="array" ref="C20">_xll.BDP(A20,"FUND_NET_ASSET_VAL")</f>
        <v>26.37304</v>
      </c>
      <c r="D20" s="9" cm="1">
        <f t="array" ref="D20">_xll.BDP(A20,"FUND_TOTAL_ASSETS")</f>
        <v>68855.442249159998</v>
      </c>
      <c r="E20" s="8" cm="1">
        <f t="array" ref="E20">_xll.BDP(A20,"LAST_CLOSE_TRR_1YR")</f>
        <v>6.1140030000000003</v>
      </c>
      <c r="F20" s="4"/>
      <c r="G20" s="7"/>
      <c r="H20" s="3"/>
      <c r="I20" s="4"/>
      <c r="J20" s="7"/>
      <c r="K20" s="2"/>
    </row>
    <row r="21" spans="1:11" x14ac:dyDescent="0.4">
      <c r="A21" s="1" t="s">
        <v>19</v>
      </c>
      <c r="B21" s="1" t="str" cm="1">
        <f t="array" ref="B21">_xll.BDP(A21,"NAME")</f>
        <v>ISHARES CORE S&amp;P TOTAL U.S.</v>
      </c>
      <c r="C21" s="9" cm="1">
        <f t="array" ref="C21">_xll.BDP(A21,"FUND_NET_ASSET_VAL")</f>
        <v>133.703093</v>
      </c>
      <c r="D21" s="9" cm="1">
        <f t="array" ref="D21">_xll.BDP(A21,"FUND_TOTAL_ASSETS")</f>
        <v>69545.663823950003</v>
      </c>
      <c r="E21" s="8" cm="1">
        <f t="array" ref="E21">_xll.BDP(A21,"LAST_CLOSE_TRR_1YR")</f>
        <v>13.882910000000001</v>
      </c>
      <c r="F21" s="4"/>
      <c r="G21" s="7"/>
      <c r="H21" s="3"/>
      <c r="I21" s="4"/>
      <c r="J21" s="7"/>
      <c r="K21" s="2"/>
    </row>
    <row r="22" spans="1:11" x14ac:dyDescent="0.4">
      <c r="A22" s="1" t="s">
        <v>20</v>
      </c>
      <c r="B22" s="1" t="str" cm="1">
        <f t="array" ref="B22">_xll.BDP(A22,"NAME")</f>
        <v>ISHARES RUSSELL 2000 ETF</v>
      </c>
      <c r="C22" s="9" cm="1">
        <f t="array" ref="C22">_xll.BDP(A22,"FUND_NET_ASSET_VAL")</f>
        <v>215.479625</v>
      </c>
      <c r="D22" s="9" cm="1">
        <f t="array" ref="D22">_xll.BDP(A22,"FUND_TOTAL_ASSETS")</f>
        <v>63997.448624999997</v>
      </c>
      <c r="E22" s="8" cm="1">
        <f t="array" ref="E22">_xll.BDP(A22,"LAST_CLOSE_TRR_1YR")</f>
        <v>8.9274509999999996</v>
      </c>
      <c r="F22" s="4"/>
      <c r="G22" s="7"/>
      <c r="H22" s="3"/>
      <c r="I22" s="4"/>
      <c r="J22" s="7"/>
      <c r="K22" s="2"/>
    </row>
    <row r="23" spans="1:11" x14ac:dyDescent="0.4">
      <c r="A23" s="1" t="s">
        <v>21</v>
      </c>
      <c r="B23" s="1" t="str" cm="1">
        <f t="array" ref="B23">_xll.BDP(A23,"NAME")</f>
        <v>VANGUARD SMALL-CAP ETF</v>
      </c>
      <c r="C23" s="9" cm="1">
        <f t="array" ref="C23">_xll.BDP(A23,"FUND_NET_ASSET_VAL")</f>
        <v>237.44</v>
      </c>
      <c r="D23" s="9" cm="1">
        <f t="array" ref="D23">_xll.BDP(A23,"FUND_TOTAL_ASSETS")</f>
        <v>63607.603575039997</v>
      </c>
      <c r="E23" s="8" cm="1">
        <f t="array" ref="E23">_xll.BDP(A23,"LAST_CLOSE_TRR_1YR")</f>
        <v>10.695550000000001</v>
      </c>
      <c r="F23" s="4"/>
      <c r="G23" s="7"/>
      <c r="H23" s="3"/>
      <c r="I23" s="4"/>
      <c r="J23" s="7"/>
      <c r="K23" s="2"/>
    </row>
    <row r="24" spans="1:11" x14ac:dyDescent="0.4">
      <c r="A24" s="1" t="s">
        <v>22</v>
      </c>
      <c r="B24" s="1" t="str" cm="1">
        <f t="array" ref="B24">_xll.BDP(A24,"NAME")</f>
        <v>ISHARES RUSSELL 1000 VALUE E</v>
      </c>
      <c r="C24" s="9" cm="1">
        <f t="array" ref="C24">_xll.BDP(A24,"FUND_NET_ASSET_VAL")</f>
        <v>192.79350400000001</v>
      </c>
      <c r="D24" s="9" cm="1">
        <f t="array" ref="D24">_xll.BDP(A24,"FUND_TOTAL_ASSETS")</f>
        <v>63110.953534400003</v>
      </c>
      <c r="E24" s="8" cm="1">
        <f t="array" ref="E24">_xll.BDP(A24,"LAST_CLOSE_TRR_1YR")</f>
        <v>12.797599999999999</v>
      </c>
      <c r="F24" s="4"/>
      <c r="G24" s="7"/>
      <c r="H24" s="3"/>
      <c r="I24" s="4"/>
      <c r="J24" s="7"/>
      <c r="K24" s="2"/>
    </row>
    <row r="25" spans="1:11" x14ac:dyDescent="0.4">
      <c r="A25" s="1" t="s">
        <v>23</v>
      </c>
      <c r="B25" s="1" t="str" cm="1">
        <f t="array" ref="B25">_xll.BDP(A25,"NAME")</f>
        <v>VANGUARD HIGH DVD YIELD ETF</v>
      </c>
      <c r="C25" s="9" cm="1">
        <f t="array" ref="C25">_xll.BDP(A25,"FUND_NET_ASSET_VAL")</f>
        <v>132.53</v>
      </c>
      <c r="D25" s="9" cm="1">
        <f t="array" ref="D25">_xll.BDP(A25,"FUND_TOTAL_ASSETS")</f>
        <v>60716.653815040001</v>
      </c>
      <c r="E25" s="8" cm="1">
        <f t="array" ref="E25">_xll.BDP(A25,"LAST_CLOSE_TRR_1YR")</f>
        <v>14.833819999999999</v>
      </c>
      <c r="F25" s="4"/>
      <c r="G25" s="7"/>
      <c r="H25" s="3"/>
      <c r="I25" s="4"/>
      <c r="J25" s="7"/>
      <c r="K25" s="2"/>
    </row>
    <row r="26" spans="1:11" x14ac:dyDescent="0.4">
      <c r="A26" s="1" t="s">
        <v>24</v>
      </c>
      <c r="B26" s="1" t="str" cm="1">
        <f t="array" ref="B26">_xll.BDP(A26,"NAME")</f>
        <v>ISHARES S&amp;P 500 GROWTH ETF</v>
      </c>
      <c r="C26" s="9" cm="1">
        <f t="array" ref="C26">_xll.BDP(A26,"FUND_NET_ASSET_VAL")</f>
        <v>108.821496</v>
      </c>
      <c r="D26" s="9" cm="1">
        <f t="array" ref="D26">_xll.BDP(A26,"FUND_TOTAL_ASSETS")</f>
        <v>59938.879996800002</v>
      </c>
      <c r="E26" s="8" cm="1">
        <f t="array" ref="E26">_xll.BDP(A26,"LAST_CLOSE_TRR_1YR")</f>
        <v>17.738849999999999</v>
      </c>
      <c r="F26" s="4"/>
      <c r="G26" s="7"/>
      <c r="H26" s="3"/>
      <c r="I26" s="4"/>
      <c r="J26" s="7"/>
      <c r="K26" s="5"/>
    </row>
    <row r="27" spans="1:11" x14ac:dyDescent="0.4">
      <c r="A27" s="1" t="s">
        <v>25</v>
      </c>
      <c r="B27" s="1" t="str" cm="1">
        <f t="array" ref="B27">_xll.BDP(A27,"NAME")</f>
        <v>SCHWAB US LARGE-CAP ETF</v>
      </c>
      <c r="C27" s="9" cm="1">
        <f t="array" ref="C27">_xll.BDP(A27,"FUND_NET_ASSET_VAL")</f>
        <v>24.211175999999998</v>
      </c>
      <c r="D27" s="9" cm="1">
        <f t="array" ref="D27">_xll.BDP(A27,"FUND_TOTAL_ASSETS")</f>
        <v>55651.268974669998</v>
      </c>
      <c r="E27" s="8" cm="1">
        <f t="array" ref="E27">_xll.BDP(A27,"LAST_CLOSE_TRR_1YR")</f>
        <v>14.105639999999999</v>
      </c>
      <c r="F27" s="4"/>
      <c r="G27" s="7"/>
      <c r="H27" s="3"/>
      <c r="I27" s="4"/>
      <c r="J27" s="7"/>
      <c r="K27" s="2"/>
    </row>
    <row r="28" spans="1:11" x14ac:dyDescent="0.4">
      <c r="A28" s="1" t="s">
        <v>26</v>
      </c>
      <c r="B28" s="1" t="str" cm="1">
        <f t="array" ref="B28">_xll.BDP(A28,"NAME")</f>
        <v>ISHARES MSCI USA QUALITY FAC</v>
      </c>
      <c r="C28" s="9" cm="1">
        <f t="array" ref="C28">_xll.BDP(A28,"FUND_NET_ASSET_VAL")</f>
        <v>180.368694</v>
      </c>
      <c r="D28" s="9" cm="1">
        <f t="array" ref="D28">_xll.BDP(A28,"FUND_TOTAL_ASSETS")</f>
        <v>52252.810651800006</v>
      </c>
      <c r="E28" s="8" cm="1">
        <f t="array" ref="E28">_xll.BDP(A28,"LAST_CLOSE_TRR_1YR")</f>
        <v>6.0695769999999998</v>
      </c>
      <c r="F28" s="4"/>
      <c r="G28" s="7"/>
      <c r="H28" s="3"/>
      <c r="I28" s="4"/>
      <c r="J28" s="7"/>
      <c r="K28" s="2"/>
    </row>
    <row r="29" spans="1:11" x14ac:dyDescent="0.4">
      <c r="A29" s="1" t="s">
        <v>27</v>
      </c>
      <c r="B29" s="1" t="str" cm="1">
        <f t="array" ref="B29">_xll.BDP(A29,"NAME")</f>
        <v>INVESCO NASDAQ 100 ETF</v>
      </c>
      <c r="C29" s="9" cm="1">
        <f t="array" ref="C29">_xll.BDP(A29,"FUND_NET_ASSET_VAL")</f>
        <v>224.79454877000001</v>
      </c>
      <c r="D29" s="9" cm="1">
        <f t="array" ref="D29">_xll.BDP(A29,"FUND_TOTAL_ASSETS")</f>
        <v>52109.424088839995</v>
      </c>
      <c r="E29" s="8" cm="1">
        <f t="array" ref="E29">_xll.BDP(A29,"LAST_CLOSE_TRR_1YR")</f>
        <v>14.39284</v>
      </c>
      <c r="F29" s="4"/>
      <c r="G29" s="7"/>
      <c r="H29" s="3"/>
      <c r="I29" s="4"/>
      <c r="J29" s="7"/>
      <c r="K29" s="2"/>
    </row>
    <row r="30" spans="1:11" x14ac:dyDescent="0.4">
      <c r="A30" s="1" t="s">
        <v>28</v>
      </c>
      <c r="B30" s="1" t="str" cm="1">
        <f t="array" ref="B30">_xll.BDP(A30,"NAME")</f>
        <v>ISHARES 0-3 MONTH TREASURY B</v>
      </c>
      <c r="C30" s="9" cm="1">
        <f t="array" ref="C30">_xll.BDP(A30,"FUND_NET_ASSET_VAL")</f>
        <v>100.654894</v>
      </c>
      <c r="D30" s="9" cm="1">
        <f t="array" ref="D30">_xll.BDP(A30,"FUND_TOTAL_ASSETS")</f>
        <v>49839.270764100002</v>
      </c>
      <c r="E30" s="8" cm="1">
        <f t="array" ref="E30">_xll.BDP(A30,"LAST_CLOSE_TRR_1YR")</f>
        <v>4.7197339999999999</v>
      </c>
      <c r="F30" s="4"/>
      <c r="G30" s="7"/>
      <c r="H30" s="3"/>
      <c r="I30" s="4"/>
      <c r="J30" s="7"/>
      <c r="K30" s="2"/>
    </row>
    <row r="31" spans="1:11" x14ac:dyDescent="0.4">
      <c r="A31" s="1" t="s">
        <v>29</v>
      </c>
      <c r="B31" s="1" t="str" cm="1">
        <f t="array" ref="B31">_xll.BDP(A31,"NAME")</f>
        <v>FINANCIAL SELECT SECTOR SPDR</v>
      </c>
      <c r="C31" s="9" cm="1">
        <f t="array" ref="C31">_xll.BDP(A31,"FUND_NET_ASSET_VAL")</f>
        <v>51.754219999999997</v>
      </c>
      <c r="D31" s="9" cm="1">
        <f t="array" ref="D31">_xll.BDP(A31,"FUND_TOTAL_ASSETS")</f>
        <v>49251.667249260005</v>
      </c>
      <c r="E31" s="8" cm="1">
        <f t="array" ref="E31">_xll.BDP(A31,"LAST_CLOSE_TRR_1YR")</f>
        <v>28.14067</v>
      </c>
      <c r="F31" s="4"/>
      <c r="G31" s="7"/>
      <c r="H31" s="3"/>
      <c r="I31" s="4"/>
      <c r="J31" s="7"/>
      <c r="K31" s="2"/>
    </row>
    <row r="32" spans="1:11" x14ac:dyDescent="0.4">
      <c r="A32" s="1" t="s">
        <v>30</v>
      </c>
      <c r="B32" s="1" t="str" cm="1">
        <f t="array" ref="B32">_xll.BDP(A32,"NAME")</f>
        <v>ISHARES 20+ YEAR TREASURY BD</v>
      </c>
      <c r="C32" s="9" cm="1">
        <f t="array" ref="C32">_xll.BDP(A32,"FUND_NET_ASSET_VAL")</f>
        <v>87.888373000000001</v>
      </c>
      <c r="D32" s="9" cm="1">
        <f t="array" ref="D32">_xll.BDP(A32,"FUND_TOTAL_ASSETS")</f>
        <v>48883.513062599995</v>
      </c>
      <c r="E32" s="8" cm="1">
        <f t="array" ref="E32">_xll.BDP(A32,"LAST_CLOSE_TRR_1YR")</f>
        <v>-1.594314</v>
      </c>
      <c r="F32" s="4"/>
      <c r="G32" s="7"/>
      <c r="H32" s="3"/>
      <c r="I32" s="4"/>
      <c r="J32" s="7"/>
      <c r="K32" s="2"/>
    </row>
    <row r="33" spans="1:11" x14ac:dyDescent="0.4">
      <c r="A33" s="1" t="s">
        <v>31</v>
      </c>
      <c r="B33" s="1" t="str" cm="1">
        <f t="array" ref="B33">_xll.BDP(A33,"NAME")</f>
        <v>SPDR BLOOMBERG 1-3 MONTH T-B</v>
      </c>
      <c r="C33" s="9" cm="1">
        <f t="array" ref="C33">_xll.BDP(A33,"FUND_NET_ASSET_VAL")</f>
        <v>91.690387000000001</v>
      </c>
      <c r="D33" s="9" cm="1">
        <f t="array" ref="D33">_xll.BDP(A33,"FUND_TOTAL_ASSETS")</f>
        <v>42873.921164449996</v>
      </c>
      <c r="E33" s="8" cm="1">
        <f t="array" ref="E33">_xll.BDP(A33,"LAST_CLOSE_TRR_1YR")</f>
        <v>4.6369600000000002</v>
      </c>
      <c r="F33" s="4"/>
      <c r="G33" s="7"/>
      <c r="H33" s="3"/>
      <c r="I33" s="4"/>
      <c r="J33" s="7"/>
      <c r="K33" s="2"/>
    </row>
    <row r="34" spans="1:11" x14ac:dyDescent="0.4">
      <c r="A34" s="1" t="s">
        <v>32</v>
      </c>
      <c r="B34" s="1" t="str" cm="1">
        <f t="array" ref="B34">_xll.BDP(A34,"NAME")</f>
        <v>SCHWAB US LARGE-CAP GROWTH</v>
      </c>
      <c r="C34" s="9" cm="1">
        <f t="array" ref="C34">_xll.BDP(A34,"FUND_NET_ASSET_VAL")</f>
        <v>28.864108999999999</v>
      </c>
      <c r="D34" s="9" cm="1">
        <f t="array" ref="D34">_xll.BDP(A34,"FUND_TOTAL_ASSETS")</f>
        <v>43991.23957238</v>
      </c>
      <c r="E34" s="8" cm="1">
        <f t="array" ref="E34">_xll.BDP(A34,"LAST_CLOSE_TRR_1YR")</f>
        <v>14.45899</v>
      </c>
      <c r="F34" s="4"/>
      <c r="G34" s="7"/>
      <c r="H34" s="3"/>
      <c r="I34" s="4"/>
      <c r="J34" s="7"/>
      <c r="K34" s="2"/>
    </row>
    <row r="35" spans="1:11" x14ac:dyDescent="0.4">
      <c r="A35" s="1" t="s">
        <v>33</v>
      </c>
      <c r="B35" s="1" t="str" cm="1">
        <f t="array" ref="B35">_xll.BDP(A35,"NAME")</f>
        <v>ISHARES RUSSELL MID-CAP ETF</v>
      </c>
      <c r="C35" s="9" cm="1">
        <f t="array" ref="C35">_xll.BDP(A35,"FUND_NET_ASSET_VAL")</f>
        <v>91.389633000000003</v>
      </c>
      <c r="D35" s="9" cm="1">
        <f t="array" ref="D35">_xll.BDP(A35,"FUND_TOTAL_ASSETS")</f>
        <v>43117.628849400004</v>
      </c>
      <c r="E35" s="8" cm="1">
        <f t="array" ref="E35">_xll.BDP(A35,"LAST_CLOSE_TRR_1YR")</f>
        <v>14.692</v>
      </c>
      <c r="F35" s="4"/>
      <c r="G35" s="7"/>
      <c r="H35" s="3"/>
      <c r="I35" s="4"/>
      <c r="J35" s="7"/>
      <c r="K35" s="2"/>
    </row>
    <row r="36" spans="1:11" x14ac:dyDescent="0.4">
      <c r="A36" s="1" t="s">
        <v>34</v>
      </c>
      <c r="B36" s="1" t="str" cm="1">
        <f t="array" ref="B36">_xll.BDP(A36,"NAME")</f>
        <v>VANGUARD LARGE-CAP ETF</v>
      </c>
      <c r="C36" s="9" cm="1">
        <f t="array" ref="C36">_xll.BDP(A36,"FUND_NET_ASSET_VAL")</f>
        <v>284.58999999999997</v>
      </c>
      <c r="D36" s="9" cm="1">
        <f t="array" ref="D36">_xll.BDP(A36,"FUND_TOTAL_ASSETS")</f>
        <v>42303.448307049999</v>
      </c>
      <c r="E36" s="8" cm="1">
        <f t="array" ref="E36">_xll.BDP(A36,"LAST_CLOSE_TRR_1YR")</f>
        <v>14.252829999999999</v>
      </c>
      <c r="F36" s="4"/>
      <c r="G36" s="7"/>
      <c r="H36" s="3"/>
      <c r="I36" s="4"/>
      <c r="J36" s="7"/>
      <c r="K36" s="2"/>
    </row>
    <row r="37" spans="1:11" x14ac:dyDescent="0.4">
      <c r="A37" s="1" t="s">
        <v>35</v>
      </c>
      <c r="B37" s="1" t="str" cm="1">
        <f t="array" ref="B37">_xll.BDP(A37,"NAME")</f>
        <v>ISHARES RUSSELL 1000 ETF</v>
      </c>
      <c r="C37" s="9" cm="1">
        <f t="array" ref="C37">_xll.BDP(A37,"FUND_NET_ASSET_VAL")</f>
        <v>336.17464899999999</v>
      </c>
      <c r="D37" s="9" cm="1">
        <f t="array" ref="D37">_xll.BDP(A37,"FUND_TOTAL_ASSETS")</f>
        <v>41130.968305150003</v>
      </c>
      <c r="E37" s="8" cm="1">
        <f t="array" ref="E37">_xll.BDP(A37,"LAST_CLOSE_TRR_1YR")</f>
        <v>14.05339</v>
      </c>
      <c r="F37" s="4"/>
      <c r="G37" s="7"/>
      <c r="H37" s="3"/>
      <c r="I37" s="4"/>
      <c r="J37" s="7"/>
      <c r="K37" s="2"/>
    </row>
    <row r="38" spans="1:11" x14ac:dyDescent="0.4">
      <c r="A38" s="1" t="s">
        <v>36</v>
      </c>
      <c r="B38" s="1" t="str" cm="1">
        <f t="array" ref="B38">_xll.BDP(A38,"NAME")</f>
        <v>JPMORGAN EQUITY PREMIUM INCO</v>
      </c>
      <c r="C38" s="9" cm="1">
        <f t="array" ref="C38">_xll.BDP(A38,"FUND_NET_ASSET_VAL")</f>
        <v>56.405239999999999</v>
      </c>
      <c r="D38" s="9" cm="1">
        <f t="array" ref="D38">_xll.BDP(A38,"FUND_TOTAL_ASSETS")</f>
        <v>40639.974865215001</v>
      </c>
      <c r="E38" s="8" cm="1">
        <f t="array" ref="E38">_xll.BDP(A38,"LAST_CLOSE_TRR_1YR")</f>
        <v>7.8289429999999998</v>
      </c>
      <c r="F38" s="4"/>
      <c r="G38" s="7"/>
      <c r="H38" s="3"/>
      <c r="I38" s="4"/>
      <c r="J38" s="7"/>
      <c r="K38" s="2"/>
    </row>
    <row r="39" spans="1:11" x14ac:dyDescent="0.4">
      <c r="A39" s="1" t="s">
        <v>37</v>
      </c>
      <c r="B39" s="1" t="str" cm="1">
        <f t="array" ref="B39">_xll.BDP(A39,"NAME")</f>
        <v>ISHARES MBS ETF</v>
      </c>
      <c r="C39" s="9" cm="1">
        <f t="array" ref="C39">_xll.BDP(A39,"FUND_NET_ASSET_VAL")</f>
        <v>93.860775000000004</v>
      </c>
      <c r="D39" s="9" cm="1">
        <f t="array" ref="D39">_xll.BDP(A39,"FUND_TOTAL_ASSETS")</f>
        <v>39337.050802500002</v>
      </c>
      <c r="E39" s="8" cm="1">
        <f t="array" ref="E39">_xll.BDP(A39,"LAST_CLOSE_TRR_1YR")</f>
        <v>6.2255849999999997</v>
      </c>
      <c r="F39" s="4"/>
      <c r="G39" s="7"/>
      <c r="H39" s="3"/>
      <c r="I39" s="4"/>
      <c r="J39" s="7"/>
      <c r="K39" s="2"/>
    </row>
    <row r="40" spans="1:11" x14ac:dyDescent="0.4">
      <c r="A40" s="1" t="s">
        <v>38</v>
      </c>
      <c r="B40" s="1" t="str" cm="1">
        <f t="array" ref="B40">_xll.BDP(A40,"NAME")</f>
        <v>ISHARES S&amp;P 500 VALUE ETF</v>
      </c>
      <c r="C40" s="9" cm="1">
        <f t="array" ref="C40">_xll.BDP(A40,"FUND_NET_ASSET_VAL")</f>
        <v>193.67211</v>
      </c>
      <c r="D40" s="9" cm="1">
        <f t="array" ref="D40">_xll.BDP(A40,"FUND_TOTAL_ASSETS")</f>
        <v>38744.105605500001</v>
      </c>
      <c r="E40" s="8" cm="1">
        <f t="array" ref="E40">_xll.BDP(A40,"LAST_CLOSE_TRR_1YR")</f>
        <v>8.3965910000000008</v>
      </c>
      <c r="F40" s="4"/>
      <c r="G40" s="7"/>
      <c r="H40" s="3"/>
      <c r="I40" s="4"/>
      <c r="J40" s="7"/>
      <c r="K40" s="2"/>
    </row>
    <row r="41" spans="1:11" x14ac:dyDescent="0.4">
      <c r="A41" s="1" t="s">
        <v>39</v>
      </c>
      <c r="B41" s="1" t="str" cm="1">
        <f t="array" ref="B41">_xll.BDP(A41,"NAME")</f>
        <v>ISHARES NATIONAL MUNI BOND E</v>
      </c>
      <c r="C41" s="9" cm="1">
        <f t="array" ref="C41">_xll.BDP(A41,"FUND_NET_ASSET_VAL")</f>
        <v>104.110152</v>
      </c>
      <c r="D41" s="9" cm="1">
        <f t="array" ref="D41">_xll.BDP(A41,"FUND_TOTAL_ASSETS")</f>
        <v>38458.290148800006</v>
      </c>
      <c r="E41" s="8" cm="1">
        <f t="array" ref="E41">_xll.BDP(A41,"LAST_CLOSE_TRR_1YR")</f>
        <v>0.97452139999999998</v>
      </c>
      <c r="F41" s="4"/>
      <c r="G41" s="7"/>
      <c r="H41" s="3"/>
      <c r="I41" s="4"/>
      <c r="J41" s="7"/>
      <c r="K41" s="2"/>
    </row>
    <row r="42" spans="1:11" x14ac:dyDescent="0.4">
      <c r="A42" s="1" t="s">
        <v>40</v>
      </c>
      <c r="B42" s="1" t="str" cm="1">
        <f t="array" ref="B42">_xll.BDP(A42,"NAME")</f>
        <v>VANGUARD SHORT-TERM BOND ETF</v>
      </c>
      <c r="C42" s="9" cm="1">
        <f t="array" ref="C42">_xll.BDP(A42,"FUND_NET_ASSET_VAL")</f>
        <v>78.58</v>
      </c>
      <c r="D42" s="9" cm="1">
        <f t="array" ref="D42">_xll.BDP(A42,"FUND_TOTAL_ASSETS")</f>
        <v>38345.394141900004</v>
      </c>
      <c r="E42" s="8" cm="1">
        <f t="array" ref="E42">_xll.BDP(A42,"LAST_CLOSE_TRR_1YR")</f>
        <v>6.3903319999999999</v>
      </c>
      <c r="F42" s="4"/>
      <c r="G42" s="7"/>
      <c r="H42" s="3"/>
      <c r="I42" s="4"/>
      <c r="J42" s="7"/>
      <c r="K42" s="2"/>
    </row>
    <row r="43" spans="1:11" x14ac:dyDescent="0.4">
      <c r="A43" s="1" t="s">
        <v>41</v>
      </c>
      <c r="B43" s="1" t="str" cm="1">
        <f t="array" ref="B43">_xll.BDP(A43,"NAME")</f>
        <v>VANGUARD TAX-EXEMPT BOND ETF</v>
      </c>
      <c r="C43" s="9" cm="1">
        <f t="array" ref="C43">_xll.BDP(A43,"FUND_NET_ASSET_VAL")</f>
        <v>48.94</v>
      </c>
      <c r="D43" s="9" cm="1">
        <f t="array" ref="D43">_xll.BDP(A43,"FUND_TOTAL_ASSETS")</f>
        <v>37587.9722989</v>
      </c>
      <c r="E43" s="8" cm="1">
        <f t="array" ref="E43">_xll.BDP(A43,"LAST_CLOSE_TRR_1YR")</f>
        <v>0.79763759999999995</v>
      </c>
      <c r="F43" s="4"/>
      <c r="G43" s="7"/>
      <c r="H43" s="3"/>
      <c r="I43" s="4"/>
      <c r="J43" s="7"/>
      <c r="K43" s="2"/>
    </row>
    <row r="44" spans="1:11" x14ac:dyDescent="0.4">
      <c r="A44" s="1" t="s">
        <v>42</v>
      </c>
      <c r="B44" s="1" t="str" cm="1">
        <f t="array" ref="B44">_xll.BDP(A44,"NAME")</f>
        <v>SPDR DJIA TRUST</v>
      </c>
      <c r="C44" s="9" cm="1">
        <f t="array" ref="C44">_xll.BDP(A44,"FUND_NET_ASSET_VAL")</f>
        <v>433.748853</v>
      </c>
      <c r="D44" s="9" cm="1">
        <f t="array" ref="D44">_xll.BDP(A44,"FUND_TOTAL_ASSETS")</f>
        <v>37602.931622900003</v>
      </c>
      <c r="E44" s="8" cm="1">
        <f t="array" ref="E44">_xll.BDP(A44,"LAST_CLOSE_TRR_1YR")</f>
        <v>12.694179999999999</v>
      </c>
      <c r="F44" s="4"/>
      <c r="G44" s="7"/>
      <c r="H44" s="3"/>
      <c r="I44" s="4"/>
      <c r="J44" s="7"/>
      <c r="K44" s="2"/>
    </row>
    <row r="45" spans="1:11" x14ac:dyDescent="0.4">
      <c r="A45" s="1" t="s">
        <v>43</v>
      </c>
      <c r="B45" s="1" t="str" cm="1">
        <f t="array" ref="B45">_xll.BDP(A45,"NAME")</f>
        <v>SPDR PORTFOLIO S&amp;P 500 GROWT</v>
      </c>
      <c r="C45" s="9" cm="1">
        <f t="array" ref="C45">_xll.BDP(A45,"FUND_NET_ASSET_VAL")</f>
        <v>94.202759</v>
      </c>
      <c r="D45" s="9" cm="1">
        <f t="array" ref="D45">_xll.BDP(A45,"FUND_TOTAL_ASSETS")</f>
        <v>37346.693913260002</v>
      </c>
      <c r="E45" s="8" cm="1">
        <f t="array" ref="E45">_xll.BDP(A45,"LAST_CLOSE_TRR_1YR")</f>
        <v>17.784089999999999</v>
      </c>
      <c r="F45" s="4"/>
      <c r="G45" s="7"/>
      <c r="H45" s="3"/>
      <c r="I45" s="4"/>
      <c r="J45" s="7"/>
      <c r="K45" s="2"/>
    </row>
    <row r="46" spans="1:11" x14ac:dyDescent="0.4">
      <c r="A46" s="1" t="s">
        <v>44</v>
      </c>
      <c r="B46" s="1" t="str" cm="1">
        <f t="array" ref="B46">_xll.BDP(A46,"NAME")</f>
        <v>ISHARES 7-10 YEAR TREASURY B</v>
      </c>
      <c r="C46" s="9" cm="1">
        <f t="array" ref="C46">_xll.BDP(A46,"FUND_NET_ASSET_VAL")</f>
        <v>95.614011000000005</v>
      </c>
      <c r="D46" s="9" cm="1">
        <f t="array" ref="D46">_xll.BDP(A46,"FUND_TOTAL_ASSETS")</f>
        <v>34975.605223800005</v>
      </c>
      <c r="E46" s="8" cm="1">
        <f t="array" ref="E46">_xll.BDP(A46,"LAST_CLOSE_TRR_1YR")</f>
        <v>5.6740199999999996</v>
      </c>
      <c r="F46" s="4"/>
      <c r="G46" s="7"/>
      <c r="H46" s="3"/>
      <c r="I46" s="4"/>
      <c r="J46" s="7"/>
      <c r="K46" s="2"/>
    </row>
    <row r="47" spans="1:11" x14ac:dyDescent="0.4">
      <c r="A47" s="1" t="s">
        <v>45</v>
      </c>
      <c r="B47" s="1" t="str" cm="1">
        <f t="array" ref="B47">_xll.BDP(A47,"NAME")</f>
        <v>VANGUARD REAL ESTATE ETF</v>
      </c>
      <c r="C47" s="9" cm="1">
        <f t="array" ref="C47">_xll.BDP(A47,"FUND_NET_ASSET_VAL")</f>
        <v>88.51</v>
      </c>
      <c r="D47" s="9" cm="1">
        <f t="array" ref="D47">_xll.BDP(A47,"FUND_TOTAL_ASSETS")</f>
        <v>33313.528689240004</v>
      </c>
      <c r="E47" s="8" cm="1">
        <f t="array" ref="E47">_xll.BDP(A47,"LAST_CLOSE_TRR_1YR")</f>
        <v>11.40964</v>
      </c>
      <c r="F47" s="4"/>
      <c r="G47" s="7"/>
      <c r="H47" s="3"/>
      <c r="I47" s="4"/>
      <c r="J47" s="7"/>
      <c r="K47" s="2"/>
    </row>
    <row r="48" spans="1:11" x14ac:dyDescent="0.4">
      <c r="A48" s="1" t="s">
        <v>46</v>
      </c>
      <c r="B48" s="1" t="str" cm="1">
        <f t="array" ref="B48">_xll.BDP(A48,"NAME")</f>
        <v>DIMENSIONAL US CORE EQUITY 2</v>
      </c>
      <c r="C48" s="9" cm="1">
        <f t="array" ref="C48">_xll.BDP(A48,"FUND_NET_ASSET_VAL")</f>
        <v>35.52564203</v>
      </c>
      <c r="D48" s="9" cm="1">
        <f t="array" ref="D48">_xll.BDP(A48,"FUND_TOTAL_ASSETS")</f>
        <v>34409.714011120006</v>
      </c>
      <c r="E48" s="8" cm="1">
        <f t="array" ref="E48">_xll.BDP(A48,"LAST_CLOSE_TRR_1YR")</f>
        <v>11.55775</v>
      </c>
      <c r="F48" s="4"/>
      <c r="G48" s="7"/>
      <c r="H48" s="3"/>
      <c r="I48" s="4"/>
      <c r="J48" s="7"/>
      <c r="K48" s="2"/>
    </row>
    <row r="49" spans="1:11" x14ac:dyDescent="0.4">
      <c r="A49" s="1" t="s">
        <v>47</v>
      </c>
      <c r="B49" s="1" t="str" cm="1">
        <f t="array" ref="B49">_xll.BDP(A49,"NAME")</f>
        <v>HEALTH CARE SELECT SECTOR</v>
      </c>
      <c r="C49" s="9" cm="1">
        <f t="array" ref="C49">_xll.BDP(A49,"FUND_NET_ASSET_VAL")</f>
        <v>134.15895399999999</v>
      </c>
      <c r="D49" s="9" cm="1">
        <f t="array" ref="D49">_xll.BDP(A49,"FUND_TOTAL_ASSETS")</f>
        <v>34138.801810910001</v>
      </c>
      <c r="E49" s="8" cm="1">
        <f t="array" ref="E49">_xll.BDP(A49,"LAST_CLOSE_TRR_1YR")</f>
        <v>-6.5823499999999999</v>
      </c>
      <c r="F49" s="4"/>
      <c r="G49" s="7"/>
      <c r="H49" s="3"/>
      <c r="I49" s="4"/>
      <c r="J49" s="7"/>
      <c r="K49" s="2"/>
    </row>
    <row r="50" spans="1:11" x14ac:dyDescent="0.4">
      <c r="A50" s="1" t="s">
        <v>48</v>
      </c>
      <c r="B50" s="1" t="str" cm="1">
        <f t="array" ref="B50">_xll.BDP(A50,"NAME")</f>
        <v>SCHWAB US BROAD MARKET ETF</v>
      </c>
      <c r="C50" s="9" cm="1">
        <f t="array" ref="C50">_xll.BDP(A50,"FUND_NET_ASSET_VAL")</f>
        <v>23.588676</v>
      </c>
      <c r="D50" s="9" cm="1">
        <f t="array" ref="D50">_xll.BDP(A50,"FUND_TOTAL_ASSETS")</f>
        <v>34112.821537039999</v>
      </c>
      <c r="E50" s="8" cm="1">
        <f t="array" ref="E50">_xll.BDP(A50,"LAST_CLOSE_TRR_1YR")</f>
        <v>13.93793</v>
      </c>
      <c r="F50" s="4"/>
      <c r="G50" s="7"/>
      <c r="H50" s="3"/>
      <c r="I50" s="4"/>
      <c r="J50" s="7"/>
      <c r="K50" s="2"/>
    </row>
    <row r="51" spans="1:11" x14ac:dyDescent="0.4">
      <c r="A51" s="1" t="s">
        <v>49</v>
      </c>
      <c r="B51" s="1" t="str" cm="1">
        <f t="array" ref="B51">_xll.BDP(A51,"NAME")</f>
        <v>ISHARES CORE TOTAL BOND ETF</v>
      </c>
      <c r="C51" s="9" cm="1">
        <f t="array" ref="C51">_xll.BDP(A51,"FUND_NET_ASSET_VAL")</f>
        <v>46.142155000000002</v>
      </c>
      <c r="D51" s="9" cm="1">
        <f t="array" ref="D51">_xll.BDP(A51,"FUND_TOTAL_ASSETS")</f>
        <v>32982.412393999999</v>
      </c>
      <c r="E51" s="8" cm="1">
        <f t="array" ref="E51">_xll.BDP(A51,"LAST_CLOSE_TRR_1YR")</f>
        <v>6.0989890000000004</v>
      </c>
      <c r="F51" s="4"/>
      <c r="G51" s="7"/>
      <c r="H51" s="3"/>
      <c r="I51" s="4"/>
      <c r="J51" s="7"/>
      <c r="K51"/>
    </row>
    <row r="52" spans="1:11" x14ac:dyDescent="0.4">
      <c r="A52" s="1" t="s">
        <v>50</v>
      </c>
      <c r="B52" s="1" t="str" cm="1">
        <f t="array" ref="B52">_xll.BDP(A52,"NAME")</f>
        <v>VANGUARD INTERMEDIATE-TERM T</v>
      </c>
      <c r="C52" s="9" cm="1">
        <f t="array" ref="C52">_xll.BDP(A52,"FUND_NET_ASSET_VAL")</f>
        <v>59.63</v>
      </c>
      <c r="D52" s="9" cm="1">
        <f t="array" ref="D52">_xll.BDP(A52,"FUND_TOTAL_ASSETS")</f>
        <v>31767.264017640005</v>
      </c>
      <c r="E52" s="8" cm="1">
        <f t="array" ref="E52">_xll.BDP(A52,"LAST_CLOSE_TRR_1YR")</f>
        <v>6.4783099999999996</v>
      </c>
      <c r="F52" s="4"/>
      <c r="G52" s="7"/>
      <c r="H52" s="3"/>
      <c r="I52" s="4"/>
      <c r="J52" s="7"/>
      <c r="K52" s="2"/>
    </row>
    <row r="53" spans="1:11" x14ac:dyDescent="0.4">
      <c r="A53" s="1" t="s">
        <v>51</v>
      </c>
      <c r="B53" s="1" t="str" cm="1">
        <f t="array" ref="B53">_xll.BDP(A53,"NAME")</f>
        <v>JPMORGAN ULTRA-SHORT INCOME</v>
      </c>
      <c r="C53" s="9" cm="1">
        <f t="array" ref="C53">_xll.BDP(A53,"FUND_NET_ASSET_VAL")</f>
        <v>50.637770000000003</v>
      </c>
      <c r="D53" s="9" cm="1">
        <f t="array" ref="D53">_xll.BDP(A53,"FUND_TOTAL_ASSETS")</f>
        <v>31843.562425408501</v>
      </c>
      <c r="E53" s="8" cm="1">
        <f t="array" ref="E53">_xll.BDP(A53,"LAST_CLOSE_TRR_1YR")</f>
        <v>5.3570250000000001</v>
      </c>
      <c r="F53" s="4"/>
      <c r="G53" s="7"/>
      <c r="H53" s="3"/>
      <c r="I53" s="4"/>
      <c r="J53" s="7"/>
      <c r="K53" s="2"/>
    </row>
    <row r="54" spans="1:11" x14ac:dyDescent="0.4">
      <c r="A54" s="1" t="s">
        <v>52</v>
      </c>
      <c r="B54" s="1" t="str" cm="1">
        <f t="array" ref="B54">_xll.BDP(A54,"NAME")</f>
        <v>ISHARES CORE DIVIDEND GROWTH</v>
      </c>
      <c r="C54" s="9" cm="1">
        <f t="array" ref="C54">_xll.BDP(A54,"FUND_NET_ASSET_VAL")</f>
        <v>63.390414999999997</v>
      </c>
      <c r="D54" s="9" cm="1">
        <f t="array" ref="D54">_xll.BDP(A54,"FUND_TOTAL_ASSETS")</f>
        <v>31720.563665999998</v>
      </c>
      <c r="E54" s="8" cm="1">
        <f t="array" ref="E54">_xll.BDP(A54,"LAST_CLOSE_TRR_1YR")</f>
        <v>12.553330000000001</v>
      </c>
      <c r="F54" s="4"/>
      <c r="G54" s="7"/>
      <c r="H54" s="3"/>
      <c r="I54" s="4"/>
      <c r="J54" s="7"/>
      <c r="K54" s="2"/>
    </row>
    <row r="55" spans="1:11" x14ac:dyDescent="0.4">
      <c r="A55" s="1" t="s">
        <v>53</v>
      </c>
      <c r="B55" s="1" t="str" cm="1">
        <f t="array" ref="B55">_xll.BDP(A55,"NAME")</f>
        <v>VANGUARD SMALL-CAP VALUE ETF</v>
      </c>
      <c r="C55" s="9" cm="1">
        <f t="array" ref="C55">_xll.BDP(A55,"FUND_NET_ASSET_VAL")</f>
        <v>195.85</v>
      </c>
      <c r="D55" s="9" cm="1">
        <f t="array" ref="D55">_xll.BDP(A55,"FUND_TOTAL_ASSETS")</f>
        <v>29564.982504600001</v>
      </c>
      <c r="E55" s="8" cm="1">
        <f t="array" ref="E55">_xll.BDP(A55,"LAST_CLOSE_TRR_1YR")</f>
        <v>9.6245700000000003</v>
      </c>
      <c r="F55" s="4"/>
      <c r="G55" s="7"/>
      <c r="H55" s="3"/>
      <c r="I55" s="4"/>
      <c r="J55" s="7"/>
      <c r="K55" s="2"/>
    </row>
    <row r="56" spans="1:11" x14ac:dyDescent="0.4">
      <c r="A56" s="1" t="s">
        <v>54</v>
      </c>
      <c r="B56" s="1" t="str" cm="1">
        <f t="array" ref="B56">_xll.BDP(A56,"NAME")</f>
        <v>ISHARES IBOXX INVESTMENT GRA</v>
      </c>
      <c r="C56" s="9" cm="1">
        <f t="array" ref="C56">_xll.BDP(A56,"FUND_NET_ASSET_VAL")</f>
        <v>109.085514</v>
      </c>
      <c r="D56" s="9" cm="1">
        <f t="array" ref="D56">_xll.BDP(A56,"FUND_TOTAL_ASSETS")</f>
        <v>30009.424901400002</v>
      </c>
      <c r="E56" s="8" cm="1">
        <f t="array" ref="E56">_xll.BDP(A56,"LAST_CLOSE_TRR_1YR")</f>
        <v>6.0365760000000002</v>
      </c>
      <c r="F56" s="4"/>
      <c r="G56" s="7"/>
      <c r="H56" s="3"/>
      <c r="I56" s="4"/>
      <c r="J56" s="7"/>
      <c r="K56" s="2"/>
    </row>
    <row r="57" spans="1:11" x14ac:dyDescent="0.4">
      <c r="A57" s="1" t="s">
        <v>55</v>
      </c>
      <c r="B57" s="1" t="str" cm="1">
        <f t="array" ref="B57">_xll.BDP(A57,"NAME")</f>
        <v>VANGUARD RUSSELL 1000 GROWTH</v>
      </c>
      <c r="C57" s="9" cm="1">
        <f t="array" ref="C57">_xll.BDP(A57,"FUND_NET_ASSET_VAL")</f>
        <v>108.51</v>
      </c>
      <c r="D57" s="9" cm="1">
        <f t="array" ref="D57">_xll.BDP(A57,"FUND_TOTAL_ASSETS")</f>
        <v>31902.682642440002</v>
      </c>
      <c r="E57" s="8" cm="1">
        <f t="array" ref="E57">_xll.BDP(A57,"LAST_CLOSE_TRR_1YR")</f>
        <v>15.19586</v>
      </c>
      <c r="F57" s="4"/>
      <c r="G57" s="7"/>
      <c r="H57" s="3"/>
      <c r="I57" s="4"/>
      <c r="J57" s="7"/>
      <c r="K57" s="2"/>
    </row>
    <row r="58" spans="1:11" x14ac:dyDescent="0.4">
      <c r="A58" s="1" t="s">
        <v>56</v>
      </c>
      <c r="B58" s="1" t="str" cm="1">
        <f t="array" ref="B58">_xll.BDP(A58,"NAME")</f>
        <v>ISHARES US TREASURY BOND ETF</v>
      </c>
      <c r="C58" s="9" cm="1">
        <f t="array" ref="C58">_xll.BDP(A58,"FUND_NET_ASSET_VAL")</f>
        <v>22.937548</v>
      </c>
      <c r="D58" s="9" cm="1">
        <f t="array" ref="D58">_xll.BDP(A58,"FUND_TOTAL_ASSETS")</f>
        <v>27513.588825999999</v>
      </c>
      <c r="E58" s="8" cm="1">
        <f t="array" ref="E58">_xll.BDP(A58,"LAST_CLOSE_TRR_1YR")</f>
        <v>4.8897979999999999</v>
      </c>
      <c r="F58" s="4"/>
      <c r="G58" s="7"/>
      <c r="H58" s="3"/>
      <c r="I58" s="4"/>
      <c r="J58" s="7"/>
      <c r="K58" s="2"/>
    </row>
    <row r="59" spans="1:11" x14ac:dyDescent="0.4">
      <c r="A59" s="1" t="s">
        <v>57</v>
      </c>
      <c r="B59" s="1" t="str" cm="1">
        <f t="array" ref="B59">_xll.BDP(A59,"NAME")</f>
        <v>JPM NASDAQ EQUITY PREMIUM</v>
      </c>
      <c r="C59" s="9" cm="1">
        <f t="array" ref="C59">_xll.BDP(A59,"FUND_NET_ASSET_VAL")</f>
        <v>54.104149999999997</v>
      </c>
      <c r="D59" s="9" cm="1">
        <f t="array" ref="D59">_xll.BDP(A59,"FUND_TOTAL_ASSETS")</f>
        <v>27534.95329188375</v>
      </c>
      <c r="E59" s="8" cm="1">
        <f t="array" ref="E59">_xll.BDP(A59,"LAST_CLOSE_TRR_1YR")</f>
        <v>9.2235990000000001</v>
      </c>
      <c r="F59" s="4"/>
      <c r="G59" s="7"/>
      <c r="H59" s="3"/>
      <c r="I59" s="4"/>
      <c r="J59" s="7"/>
      <c r="K59" s="2"/>
    </row>
    <row r="60" spans="1:11" x14ac:dyDescent="0.4">
      <c r="A60" s="1" t="s">
        <v>58</v>
      </c>
      <c r="B60" s="1" t="str" cm="1">
        <f t="array" ref="B60">_xll.BDP(A60,"NAME")</f>
        <v>ENERGY SELECT SECTOR SPDR</v>
      </c>
      <c r="C60" s="9" cm="1">
        <f t="array" ref="C60">_xll.BDP(A60,"FUND_NET_ASSET_VAL")</f>
        <v>85.725314999999995</v>
      </c>
      <c r="D60" s="9" cm="1">
        <f t="array" ref="D60">_xll.BDP(A60,"FUND_TOTAL_ASSETS")</f>
        <v>27151.281907659999</v>
      </c>
      <c r="E60" s="8" cm="1">
        <f t="array" ref="E60">_xll.BDP(A60,"LAST_CLOSE_TRR_1YR")</f>
        <v>-2.2222050000000002</v>
      </c>
      <c r="F60" s="4"/>
      <c r="G60" s="7"/>
      <c r="H60" s="3"/>
      <c r="I60" s="4"/>
      <c r="J60" s="7"/>
      <c r="K60" s="2"/>
    </row>
    <row r="61" spans="1:11" x14ac:dyDescent="0.4">
      <c r="A61" s="1" t="s">
        <v>59</v>
      </c>
      <c r="B61" s="1" t="str" cm="1">
        <f t="array" ref="B61">_xll.BDP(A61,"NAME")</f>
        <v>VANGUARD MEGA CAP GROWTH ETF</v>
      </c>
      <c r="C61" s="9" cm="1">
        <f t="array" ref="C61">_xll.BDP(A61,"FUND_NET_ASSET_VAL")</f>
        <v>364.4</v>
      </c>
      <c r="D61" s="9" cm="1">
        <f t="array" ref="D61">_xll.BDP(A61,"FUND_TOTAL_ASSETS")</f>
        <v>27016.321564799997</v>
      </c>
      <c r="E61" s="8" cm="1">
        <f t="array" ref="E61">_xll.BDP(A61,"LAST_CLOSE_TRR_1YR")</f>
        <v>15.07945</v>
      </c>
      <c r="F61" s="4"/>
      <c r="G61" s="7"/>
      <c r="H61" s="3"/>
      <c r="I61" s="4"/>
      <c r="J61" s="7"/>
      <c r="K61" s="2"/>
    </row>
    <row r="62" spans="1:11" x14ac:dyDescent="0.4">
      <c r="A62" s="1" t="s">
        <v>60</v>
      </c>
      <c r="B62" s="1" t="str" cm="1">
        <f t="array" ref="B62">_xll.BDP(A62,"NAME")</f>
        <v>SPDR PORT S&amp;P 500 VALUE</v>
      </c>
      <c r="C62" s="9" cm="1">
        <f t="array" ref="C62">_xll.BDP(A62,"FUND_NET_ASSET_VAL")</f>
        <v>51.900073999999996</v>
      </c>
      <c r="D62" s="9" cm="1">
        <f t="array" ref="D62">_xll.BDP(A62,"FUND_TOTAL_ASSETS")</f>
        <v>26495.136241979999</v>
      </c>
      <c r="E62" s="8" cm="1">
        <f t="array" ref="E62">_xll.BDP(A62,"LAST_CLOSE_TRR_1YR")</f>
        <v>8.6526630000000004</v>
      </c>
      <c r="F62" s="4"/>
      <c r="G62" s="7"/>
      <c r="H62" s="3"/>
      <c r="I62" s="4"/>
      <c r="J62" s="7"/>
      <c r="K62" s="2"/>
    </row>
    <row r="63" spans="1:11" x14ac:dyDescent="0.4">
      <c r="A63" s="1" t="s">
        <v>61</v>
      </c>
      <c r="B63" s="1" t="str" cm="1">
        <f t="array" ref="B63">_xll.BDP(A63,"NAME")</f>
        <v>PROSHARES ULTRAPRO QQQ</v>
      </c>
      <c r="C63" s="9" cm="1">
        <f t="array" ref="C63">_xll.BDP(A63,"FUND_NET_ASSET_VAL")</f>
        <v>81.503</v>
      </c>
      <c r="D63" s="9" cm="1">
        <f t="array" ref="D63">_xll.BDP(A63,"FUND_TOTAL_ASSETS")</f>
        <v>26953.045533550001</v>
      </c>
      <c r="E63" s="8" cm="1">
        <f t="array" ref="E63">_xll.BDP(A63,"LAST_CLOSE_TRR_1YR")</f>
        <v>9.6300279999999994</v>
      </c>
      <c r="F63" s="4"/>
      <c r="G63" s="7"/>
      <c r="H63" s="3"/>
      <c r="I63" s="4"/>
      <c r="J63" s="7"/>
      <c r="K63" s="2"/>
    </row>
    <row r="64" spans="1:11" x14ac:dyDescent="0.4">
      <c r="A64" s="1" t="s">
        <v>62</v>
      </c>
      <c r="B64" s="1" t="str" cm="1">
        <f t="array" ref="B64">_xll.BDP(A64,"NAME")</f>
        <v>VANECK SEMICONDUCTOR ETF</v>
      </c>
      <c r="C64" s="9" cm="1">
        <f t="array" ref="C64">_xll.BDP(A64,"FUND_NET_ASSET_VAL")</f>
        <v>278.45474000000002</v>
      </c>
      <c r="D64" s="9" cm="1">
        <f t="array" ref="D64">_xll.BDP(A64,"FUND_TOTAL_ASSETS")</f>
        <v>26311.71008588</v>
      </c>
      <c r="E64" s="8" cm="1">
        <f t="array" ref="E64">_xll.BDP(A64,"LAST_CLOSE_TRR_1YR")</f>
        <v>6.7002370000000004</v>
      </c>
      <c r="F64" s="4"/>
      <c r="G64" s="7"/>
      <c r="H64" s="3"/>
      <c r="I64" s="4"/>
      <c r="J64" s="7"/>
      <c r="K64" s="2"/>
    </row>
    <row r="65" spans="1:11" x14ac:dyDescent="0.4">
      <c r="A65" s="1" t="s">
        <v>63</v>
      </c>
      <c r="B65" s="1" t="str" cm="1">
        <f t="array" ref="B65">_xll.BDP(A65,"NAME")</f>
        <v>ISHARES 1-3 YEAR TREASURY BO</v>
      </c>
      <c r="C65" s="9" cm="1">
        <f t="array" ref="C65">_xll.BDP(A65,"FUND_NET_ASSET_VAL")</f>
        <v>82.813828000000001</v>
      </c>
      <c r="D65" s="9" cm="1">
        <f t="array" ref="D65">_xll.BDP(A65,"FUND_TOTAL_ASSETS")</f>
        <v>24082.261182400001</v>
      </c>
      <c r="E65" s="8" cm="1">
        <f t="array" ref="E65">_xll.BDP(A65,"LAST_CLOSE_TRR_1YR")</f>
        <v>5.6452359999999997</v>
      </c>
      <c r="F65" s="4"/>
      <c r="G65" s="7"/>
      <c r="H65" s="3"/>
      <c r="I65" s="4"/>
      <c r="J65" s="7"/>
      <c r="K65" s="2"/>
    </row>
    <row r="66" spans="1:11" x14ac:dyDescent="0.4">
      <c r="A66" s="1" t="s">
        <v>64</v>
      </c>
      <c r="B66" s="1" t="str" cm="1">
        <f t="array" ref="B66">_xll.BDP(A66,"NAME")</f>
        <v>ISHARES MSCI USA MIN VOL FAC</v>
      </c>
      <c r="C66" s="9" cm="1">
        <f t="array" ref="C66">_xll.BDP(A66,"FUND_NET_ASSET_VAL")</f>
        <v>92.652496999999997</v>
      </c>
      <c r="D66" s="9" cm="1">
        <f t="array" ref="D66">_xll.BDP(A66,"FUND_TOTAL_ASSETS")</f>
        <v>23561.529987099999</v>
      </c>
      <c r="E66" s="8" cm="1">
        <f t="array" ref="E66">_xll.BDP(A66,"LAST_CLOSE_TRR_1YR")</f>
        <v>12.32241</v>
      </c>
      <c r="F66" s="4"/>
      <c r="G66" s="7"/>
      <c r="H66" s="3"/>
      <c r="I66" s="4"/>
      <c r="J66" s="7"/>
      <c r="K66" s="2"/>
    </row>
    <row r="67" spans="1:11" x14ac:dyDescent="0.4">
      <c r="A67" s="1" t="s">
        <v>65</v>
      </c>
      <c r="B67" s="1" t="str" cm="1">
        <f t="array" ref="B67">_xll.BDP(A67,"NAME")</f>
        <v>ISHARES BROAD USD HIGH YIELD</v>
      </c>
      <c r="C67" s="9" cm="1">
        <f t="array" ref="C67">_xll.BDP(A67,"FUND_NET_ASSET_VAL")</f>
        <v>37.303536000000001</v>
      </c>
      <c r="D67" s="9" cm="1">
        <f t="array" ref="D67">_xll.BDP(A67,"FUND_TOTAL_ASSETS")</f>
        <v>23766.0827856</v>
      </c>
      <c r="E67" s="8" cm="1">
        <f t="array" ref="E67">_xll.BDP(A67,"LAST_CLOSE_TRR_1YR")</f>
        <v>10.236969999999999</v>
      </c>
      <c r="F67" s="4"/>
      <c r="G67" s="7"/>
      <c r="H67" s="3"/>
      <c r="I67" s="4"/>
      <c r="J67" s="7"/>
      <c r="K67" s="2"/>
    </row>
    <row r="68" spans="1:11" x14ac:dyDescent="0.4">
      <c r="A68" s="1" t="s">
        <v>66</v>
      </c>
      <c r="B68" s="1" t="str" cm="1">
        <f t="array" ref="B68">_xll.BDP(A68,"NAME")</f>
        <v>COMM SERV SELECT SECTOR SPDR</v>
      </c>
      <c r="C68" s="9" cm="1">
        <f t="array" ref="C68">_xll.BDP(A68,"FUND_NET_ASSET_VAL")</f>
        <v>106.415341</v>
      </c>
      <c r="D68" s="9" cm="1">
        <f t="array" ref="D68">_xll.BDP(A68,"FUND_TOTAL_ASSETS")</f>
        <v>23714.65873186</v>
      </c>
      <c r="E68" s="8" cm="1">
        <f t="array" ref="E68">_xll.BDP(A68,"LAST_CLOSE_TRR_1YR")</f>
        <v>25.172519999999999</v>
      </c>
      <c r="F68" s="4"/>
      <c r="G68" s="7"/>
      <c r="H68" s="3"/>
      <c r="I68" s="4"/>
      <c r="J68" s="7"/>
      <c r="K68" s="2"/>
    </row>
    <row r="69" spans="1:11" x14ac:dyDescent="0.4">
      <c r="A69" s="1" t="s">
        <v>67</v>
      </c>
      <c r="B69" s="1" t="str" cm="1">
        <f t="array" ref="B69">_xll.BDP(A69,"NAME")</f>
        <v>VANGUARD INTERMEDIATE-TERM B</v>
      </c>
      <c r="C69" s="9" cm="1">
        <f t="array" ref="C69">_xll.BDP(A69,"FUND_NET_ASSET_VAL")</f>
        <v>77.03</v>
      </c>
      <c r="D69" s="9" cm="1">
        <f t="array" ref="D69">_xll.BDP(A69,"FUND_TOTAL_ASSETS")</f>
        <v>23298.036241800004</v>
      </c>
      <c r="E69" s="8" cm="1">
        <f t="array" ref="E69">_xll.BDP(A69,"LAST_CLOSE_TRR_1YR")</f>
        <v>7.0364420000000001</v>
      </c>
      <c r="F69" s="4"/>
      <c r="G69" s="7"/>
      <c r="H69" s="3"/>
      <c r="I69" s="4"/>
      <c r="J69" s="7"/>
      <c r="K69" s="2"/>
    </row>
    <row r="70" spans="1:11" x14ac:dyDescent="0.4">
      <c r="A70" s="1" t="s">
        <v>68</v>
      </c>
      <c r="B70" s="1" t="str" cm="1">
        <f t="array" ref="B70">_xll.BDP(A70,"NAME")</f>
        <v>ISHARES CORE S&amp;P U.S. GROWTH</v>
      </c>
      <c r="C70" s="9" cm="1">
        <f t="array" ref="C70">_xll.BDP(A70,"FUND_NET_ASSET_VAL")</f>
        <v>148.68965499999999</v>
      </c>
      <c r="D70" s="9" cm="1">
        <f t="array" ref="D70">_xll.BDP(A70,"FUND_TOTAL_ASSETS")</f>
        <v>23150.979283500001</v>
      </c>
      <c r="E70" s="8" cm="1">
        <f t="array" ref="E70">_xll.BDP(A70,"LAST_CLOSE_TRR_1YR")</f>
        <v>16.81962</v>
      </c>
      <c r="F70" s="4"/>
      <c r="G70" s="7"/>
      <c r="H70" s="3"/>
      <c r="I70" s="4"/>
      <c r="J70" s="7"/>
      <c r="K70" s="2"/>
    </row>
    <row r="71" spans="1:11" x14ac:dyDescent="0.4">
      <c r="A71" s="1" t="s">
        <v>69</v>
      </c>
      <c r="B71" s="1" t="str" cm="1">
        <f t="array" ref="B71">_xll.BDP(A71,"NAME")</f>
        <v>VANGUARD SHORT-TERM TREASURY</v>
      </c>
      <c r="C71" s="9" cm="1">
        <f t="array" ref="C71">_xll.BDP(A71,"FUND_NET_ASSET_VAL")</f>
        <v>58.72</v>
      </c>
      <c r="D71" s="9" cm="1">
        <f t="array" ref="D71">_xll.BDP(A71,"FUND_TOTAL_ASSETS")</f>
        <v>22783.655361599998</v>
      </c>
      <c r="E71" s="8" cm="1">
        <f t="array" ref="E71">_xll.BDP(A71,"LAST_CLOSE_TRR_1YR")</f>
        <v>5.7241289999999996</v>
      </c>
      <c r="F71" s="4"/>
      <c r="G71" s="7"/>
      <c r="H71" s="3"/>
      <c r="I71" s="4"/>
      <c r="J71" s="7"/>
      <c r="K71" s="2"/>
    </row>
    <row r="72" spans="1:11" x14ac:dyDescent="0.4">
      <c r="A72" s="1" t="s">
        <v>70</v>
      </c>
      <c r="B72" s="1" t="str" cm="1">
        <f t="array" ref="B72">_xll.BDP(A72,"NAME")</f>
        <v>SPDR S&amp;P MIDCAP 400 ETF TRST</v>
      </c>
      <c r="C72" s="9" cm="1">
        <f t="array" ref="C72">_xll.BDP(A72,"FUND_NET_ASSET_VAL")</f>
        <v>566.42099399000006</v>
      </c>
      <c r="D72" s="9" cm="1">
        <f t="array" ref="D72">_xll.BDP(A72,"FUND_TOTAL_ASSETS")</f>
        <v>22836.02590818</v>
      </c>
      <c r="E72" s="8" cm="1">
        <f t="array" ref="E72">_xll.BDP(A72,"LAST_CLOSE_TRR_1YR")</f>
        <v>7.6476280000000001</v>
      </c>
      <c r="F72" s="4"/>
      <c r="G72" s="7"/>
      <c r="H72" s="3"/>
      <c r="I72" s="4"/>
      <c r="J72" s="7"/>
      <c r="K72" s="2"/>
    </row>
    <row r="73" spans="1:11" x14ac:dyDescent="0.4">
      <c r="A73" s="1" t="s">
        <v>71</v>
      </c>
      <c r="B73" s="1" t="str" cm="1">
        <f t="array" ref="B73">_xll.BDP(A73,"NAME")</f>
        <v>CONSUMER DISCRETIONARY SELT</v>
      </c>
      <c r="C73" s="9" cm="1">
        <f t="array" ref="C73">_xll.BDP(A73,"FUND_NET_ASSET_VAL")</f>
        <v>215.01118099999999</v>
      </c>
      <c r="D73" s="9" cm="1">
        <f t="array" ref="D73">_xll.BDP(A73,"FUND_TOTAL_ASSETS")</f>
        <v>22340.360928040001</v>
      </c>
      <c r="E73" s="8" cm="1">
        <f t="array" ref="E73">_xll.BDP(A73,"LAST_CLOSE_TRR_1YR")</f>
        <v>18.299810000000001</v>
      </c>
      <c r="F73" s="4"/>
      <c r="G73" s="7"/>
      <c r="H73" s="3"/>
      <c r="I73" s="4"/>
      <c r="J73" s="7"/>
      <c r="K73" s="2"/>
    </row>
    <row r="74" spans="1:11" x14ac:dyDescent="0.4">
      <c r="A74" s="1" t="s">
        <v>72</v>
      </c>
      <c r="B74" s="1" t="str" cm="1">
        <f t="array" ref="B74">_xll.BDP(A74,"NAME")</f>
        <v>VANGUARD EXTENDED MARKET ETF</v>
      </c>
      <c r="C74" s="9" cm="1">
        <f t="array" ref="C74">_xll.BDP(A74,"FUND_NET_ASSET_VAL")</f>
        <v>191.79</v>
      </c>
      <c r="D74" s="9" cm="1">
        <f t="array" ref="D74">_xll.BDP(A74,"FUND_TOTAL_ASSETS")</f>
        <v>22279.463139329997</v>
      </c>
      <c r="E74" s="8" cm="1">
        <f t="array" ref="E74">_xll.BDP(A74,"LAST_CLOSE_TRR_1YR")</f>
        <v>15.982570000000001</v>
      </c>
      <c r="F74" s="4"/>
      <c r="G74" s="7"/>
      <c r="H74" s="3"/>
      <c r="I74" s="4"/>
      <c r="J74" s="7"/>
      <c r="K74" s="2"/>
    </row>
    <row r="75" spans="1:11" x14ac:dyDescent="0.4">
      <c r="A75" s="1" t="s">
        <v>73</v>
      </c>
      <c r="B75" s="1" t="str" cm="1">
        <f t="array" ref="B75">_xll.BDP(A75,"NAME")</f>
        <v>INDUSTRIAL SELECT SECT SPDR</v>
      </c>
      <c r="C75" s="9" cm="1">
        <f t="array" ref="C75">_xll.BDP(A75,"FUND_NET_ASSET_VAL")</f>
        <v>145.31824900000001</v>
      </c>
      <c r="D75" s="9" cm="1">
        <f t="array" ref="D75">_xll.BDP(A75,"FUND_TOTAL_ASSETS")</f>
        <v>21663.463296639999</v>
      </c>
      <c r="E75" s="8" cm="1">
        <f t="array" ref="E75">_xll.BDP(A75,"LAST_CLOSE_TRR_1YR")</f>
        <v>21.148389999999999</v>
      </c>
      <c r="F75" s="4"/>
      <c r="G75" s="7"/>
      <c r="H75" s="3"/>
      <c r="I75" s="4"/>
      <c r="J75" s="7"/>
      <c r="K75" s="2"/>
    </row>
    <row r="76" spans="1:11" x14ac:dyDescent="0.4">
      <c r="A76" s="1" t="s">
        <v>74</v>
      </c>
      <c r="B76" s="1" t="str" cm="1">
        <f t="array" ref="B76">_xll.BDP(A76,"NAME")</f>
        <v>ISHARES 1-5Y INV GRADE CORP</v>
      </c>
      <c r="C76" s="9" cm="1">
        <f t="array" ref="C76">_xll.BDP(A76,"FUND_NET_ASSET_VAL")</f>
        <v>52.684671000000002</v>
      </c>
      <c r="D76" s="9" cm="1">
        <f t="array" ref="D76">_xll.BDP(A76,"FUND_TOTAL_ASSETS")</f>
        <v>21595.446642900002</v>
      </c>
      <c r="E76" s="8" cm="1">
        <f t="array" ref="E76">_xll.BDP(A76,"LAST_CLOSE_TRR_1YR")</f>
        <v>7.3856440000000001</v>
      </c>
      <c r="F76" s="4"/>
      <c r="G76" s="7"/>
      <c r="H76" s="3"/>
      <c r="I76" s="4"/>
      <c r="J76" s="7"/>
      <c r="K76" s="5"/>
    </row>
    <row r="77" spans="1:11" x14ac:dyDescent="0.4">
      <c r="A77" s="1" t="s">
        <v>75</v>
      </c>
      <c r="B77" s="1" t="str" cm="1">
        <f t="array" ref="B77">_xll.BDP(A77,"NAME")</f>
        <v>ISHARES USTECHNOLOGY ETF</v>
      </c>
      <c r="C77" s="9" cm="1">
        <f t="array" ref="C77">_xll.BDP(A77,"FUND_NET_ASSET_VAL")</f>
        <v>171.55814699999999</v>
      </c>
      <c r="D77" s="9" cm="1">
        <f t="array" ref="D77">_xll.BDP(A77,"FUND_TOTAL_ASSETS")</f>
        <v>21221.742783900001</v>
      </c>
      <c r="E77" s="8" cm="1">
        <f t="array" ref="E77">_xll.BDP(A77,"LAST_CLOSE_TRR_1YR")</f>
        <v>14.00691</v>
      </c>
      <c r="F77" s="4"/>
      <c r="G77" s="7"/>
      <c r="H77" s="3"/>
      <c r="I77" s="4"/>
      <c r="J77" s="7"/>
      <c r="K77" s="2"/>
    </row>
    <row r="78" spans="1:11" x14ac:dyDescent="0.4">
      <c r="A78" s="1" t="s">
        <v>76</v>
      </c>
      <c r="B78" s="1" t="str" cm="1">
        <f t="array" ref="B78">_xll.BDP(A78,"NAME")</f>
        <v>ISHARES CORE S&amp;P U.S. VALUE</v>
      </c>
      <c r="C78" s="9" cm="1">
        <f t="array" ref="C78">_xll.BDP(A78,"FUND_NET_ASSET_VAL")</f>
        <v>93.858107000000004</v>
      </c>
      <c r="D78" s="9" cm="1">
        <f t="array" ref="D78">_xll.BDP(A78,"FUND_TOTAL_ASSETS")</f>
        <v>20733.255836299999</v>
      </c>
      <c r="E78" s="8" cm="1">
        <f t="array" ref="E78">_xll.BDP(A78,"LAST_CLOSE_TRR_1YR")</f>
        <v>8.9211609999999997</v>
      </c>
      <c r="F78" s="4"/>
      <c r="G78" s="7"/>
      <c r="H78" s="3"/>
      <c r="I78" s="4"/>
      <c r="J78" s="7"/>
      <c r="K78" s="2"/>
    </row>
    <row r="79" spans="1:11" x14ac:dyDescent="0.4">
      <c r="A79" s="1" t="s">
        <v>77</v>
      </c>
      <c r="B79" s="1" t="str" cm="1">
        <f t="array" ref="B79">_xll.BDP(A79,"NAME")</f>
        <v>PACER US CASH COWS 100 ETF</v>
      </c>
      <c r="C79" s="9" cm="1">
        <f t="array" ref="C79">_xll.BDP(A79,"FUND_NET_ASSET_VAL")</f>
        <v>55.045099999999998</v>
      </c>
      <c r="D79" s="9" cm="1">
        <f t="array" ref="D79">_xll.BDP(A79,"FUND_TOTAL_ASSETS")</f>
        <v>20644.6622111</v>
      </c>
      <c r="E79" s="8" cm="1">
        <f t="array" ref="E79">_xll.BDP(A79,"LAST_CLOSE_TRR_1YR")</f>
        <v>2.5915050000000002</v>
      </c>
      <c r="F79" s="4"/>
      <c r="G79" s="7"/>
      <c r="H79" s="3"/>
      <c r="I79" s="4"/>
      <c r="J79" s="7"/>
      <c r="K79" s="2"/>
    </row>
    <row r="80" spans="1:11" x14ac:dyDescent="0.4">
      <c r="A80" s="1" t="s">
        <v>78</v>
      </c>
      <c r="B80" s="1" t="str" cm="1">
        <f t="array" ref="B80">_xll.BDP(A80,"NAME")</f>
        <v>ISHARES SHORT TREASURY BOND</v>
      </c>
      <c r="C80" s="9" cm="1">
        <f t="array" ref="C80">_xll.BDP(A80,"FUND_NET_ASSET_VAL")</f>
        <v>110.37497</v>
      </c>
      <c r="D80" s="9" cm="1">
        <f t="array" ref="D80">_xll.BDP(A80,"FUND_TOTAL_ASSETS")</f>
        <v>20666.609382799998</v>
      </c>
      <c r="E80" s="8" cm="1">
        <f t="array" ref="E80">_xll.BDP(A80,"LAST_CLOSE_TRR_1YR")</f>
        <v>4.7009020000000001</v>
      </c>
      <c r="F80" s="4"/>
      <c r="G80" s="7"/>
      <c r="H80" s="3"/>
      <c r="I80" s="4"/>
      <c r="J80" s="7"/>
      <c r="K80" s="2"/>
    </row>
    <row r="81" spans="1:11" x14ac:dyDescent="0.4">
      <c r="A81" s="1" t="s">
        <v>79</v>
      </c>
      <c r="B81" s="1" t="str" cm="1">
        <f t="array" ref="B81">_xll.BDP(A81,"NAME")</f>
        <v>ISHARES S&amp;P 100 ETF</v>
      </c>
      <c r="C81" s="9" cm="1">
        <f t="array" ref="C81">_xll.BDP(A81,"FUND_NET_ASSET_VAL")</f>
        <v>301.09820000000002</v>
      </c>
      <c r="D81" s="9" cm="1">
        <f t="array" ref="D81">_xll.BDP(A81,"FUND_TOTAL_ASSETS")</f>
        <v>20339.183410000001</v>
      </c>
      <c r="E81" s="8" cm="1">
        <f t="array" ref="E81">_xll.BDP(A81,"LAST_CLOSE_TRR_1YR")</f>
        <v>14.575749999999999</v>
      </c>
      <c r="F81" s="4"/>
      <c r="G81" s="7"/>
      <c r="H81" s="3"/>
      <c r="I81" s="4"/>
      <c r="J81" s="7"/>
      <c r="K81" s="2"/>
    </row>
    <row r="82" spans="1:11" x14ac:dyDescent="0.4">
      <c r="A82" s="1" t="s">
        <v>80</v>
      </c>
      <c r="B82" s="1" t="str" cm="1">
        <f t="array" ref="B82">_xll.BDP(A82,"NAME")</f>
        <v>SPDR S&amp;P DIVIDEND ETF</v>
      </c>
      <c r="C82" s="9" cm="1">
        <f t="array" ref="C82">_xll.BDP(A82,"FUND_NET_ASSET_VAL")</f>
        <v>134.82105300000001</v>
      </c>
      <c r="D82" s="9" cm="1">
        <f t="array" ref="D82">_xll.BDP(A82,"FUND_TOTAL_ASSETS")</f>
        <v>19792.223827720001</v>
      </c>
      <c r="E82" s="8" cm="1">
        <f t="array" ref="E82">_xll.BDP(A82,"LAST_CLOSE_TRR_1YR")</f>
        <v>8.8171879999999998</v>
      </c>
      <c r="F82" s="4"/>
      <c r="G82" s="7"/>
      <c r="H82" s="3"/>
      <c r="I82" s="4"/>
      <c r="J82" s="7"/>
      <c r="K82" s="2"/>
    </row>
    <row r="83" spans="1:11" x14ac:dyDescent="0.4">
      <c r="A83" s="1" t="s">
        <v>81</v>
      </c>
      <c r="B83" s="1" t="str" cm="1">
        <f t="array" ref="B83">_xll.BDP(A83,"NAME")</f>
        <v>ISHARES SELECT DIVIDEND ETF</v>
      </c>
      <c r="C83" s="9" cm="1">
        <f t="array" ref="C83">_xll.BDP(A83,"FUND_NET_ASSET_VAL")</f>
        <v>131.91044600000001</v>
      </c>
      <c r="D83" s="9" cm="1">
        <f t="array" ref="D83">_xll.BDP(A83,"FUND_TOTAL_ASSETS")</f>
        <v>19555.7236195</v>
      </c>
      <c r="E83" s="8" cm="1">
        <f t="array" ref="E83">_xll.BDP(A83,"LAST_CLOSE_TRR_1YR")</f>
        <v>13.77323</v>
      </c>
      <c r="F83" s="4"/>
      <c r="G83" s="7"/>
      <c r="H83" s="3"/>
      <c r="I83" s="4"/>
      <c r="J83" s="7"/>
      <c r="K83" s="2"/>
    </row>
    <row r="84" spans="1:11" x14ac:dyDescent="0.4">
      <c r="A84" s="1" t="s">
        <v>82</v>
      </c>
      <c r="B84" s="1" t="str" cm="1">
        <f t="array" ref="B84">_xll.BDP(A84,"NAME")</f>
        <v>ISHARES RUSSELL MID-CAP GROW</v>
      </c>
      <c r="C84" s="9" cm="1">
        <f t="array" ref="C84">_xll.BDP(A84,"FUND_NET_ASSET_VAL")</f>
        <v>138.13911899999999</v>
      </c>
      <c r="D84" s="9" cm="1">
        <f t="array" ref="D84">_xll.BDP(A84,"FUND_TOTAL_ASSETS")</f>
        <v>22005.5616567</v>
      </c>
      <c r="E84" s="8" cm="1">
        <f t="array" ref="E84">_xll.BDP(A84,"LAST_CLOSE_TRR_1YR")</f>
        <v>26.00544</v>
      </c>
      <c r="F84" s="4"/>
      <c r="G84" s="7"/>
      <c r="H84" s="3"/>
      <c r="I84" s="4"/>
      <c r="J84" s="7"/>
      <c r="K84" s="2"/>
    </row>
    <row r="85" spans="1:11" x14ac:dyDescent="0.4">
      <c r="A85" s="1" t="s">
        <v>83</v>
      </c>
      <c r="B85" s="1" t="str" cm="1">
        <f t="array" ref="B85">_xll.BDP(A85,"NAME")</f>
        <v>VANGUARD SMALL-CAP GRWTH ETF</v>
      </c>
      <c r="C85" s="9" cm="1">
        <f t="array" ref="C85">_xll.BDP(A85,"FUND_NET_ASSET_VAL")</f>
        <v>276.27</v>
      </c>
      <c r="D85" s="9" cm="1">
        <f t="array" ref="D85">_xll.BDP(A85,"FUND_TOTAL_ASSETS")</f>
        <v>18998.437560419999</v>
      </c>
      <c r="E85" s="8" cm="1">
        <f t="array" ref="E85">_xll.BDP(A85,"LAST_CLOSE_TRR_1YR")</f>
        <v>11.87628</v>
      </c>
      <c r="F85" s="4"/>
      <c r="G85" s="7"/>
      <c r="H85" s="3"/>
      <c r="I85" s="4"/>
      <c r="J85" s="7"/>
      <c r="K85" s="2"/>
    </row>
    <row r="86" spans="1:11" x14ac:dyDescent="0.4">
      <c r="A86" s="1" t="s">
        <v>84</v>
      </c>
      <c r="B86" s="1" t="str" cm="1">
        <f t="array" ref="B86">_xll.BDP(A86,"NAME")</f>
        <v>UTILITIES SELECT SECTOR SPDR</v>
      </c>
      <c r="C86" s="9" cm="1">
        <f t="array" ref="C86">_xll.BDP(A86,"FUND_NET_ASSET_VAL")</f>
        <v>81.131411</v>
      </c>
      <c r="D86" s="9" cm="1">
        <f t="array" ref="D86">_xll.BDP(A86,"FUND_TOTAL_ASSETS")</f>
        <v>18860.95670241</v>
      </c>
      <c r="E86" s="8" cm="1">
        <f t="array" ref="E86">_xll.BDP(A86,"LAST_CLOSE_TRR_1YR")</f>
        <v>21.44802</v>
      </c>
      <c r="F86" s="4"/>
      <c r="G86" s="7"/>
      <c r="H86" s="3"/>
      <c r="I86" s="4"/>
      <c r="J86" s="7"/>
      <c r="K86" s="2"/>
    </row>
    <row r="87" spans="1:11" x14ac:dyDescent="0.4">
      <c r="A87" s="1" t="s">
        <v>85</v>
      </c>
      <c r="B87" s="1" t="str" cm="1">
        <f t="array" ref="B87">_xll.BDP(A87,"NAME")</f>
        <v>ISHRS US E F R A ETF-USD INC</v>
      </c>
      <c r="C87" s="9" cm="1">
        <f t="array" ref="C87">_xll.BDP(A87,"FUND_NET_ASSET_VAL")</f>
        <v>53.864837000000001</v>
      </c>
      <c r="D87" s="9" cm="1">
        <f t="array" ref="D87">_xll.BDP(A87,"FUND_TOTAL_ASSETS")</f>
        <v>18883.66523128</v>
      </c>
      <c r="E87" s="8" cm="1">
        <f t="array" ref="E87">_xll.BDP(A87,"LAST_CLOSE_TRR_1YR")</f>
        <v>15.937060000000001</v>
      </c>
      <c r="F87" s="4"/>
      <c r="G87" s="7"/>
      <c r="H87" s="3"/>
      <c r="I87" s="4"/>
      <c r="J87" s="7"/>
      <c r="K87" s="2"/>
    </row>
    <row r="88" spans="1:11" x14ac:dyDescent="0.4">
      <c r="A88" s="1" t="s">
        <v>86</v>
      </c>
      <c r="B88" s="1" t="str" cm="1">
        <f t="array" ref="B88">_xll.BDP(A88,"NAME")</f>
        <v>WISDOMTREE FLOATING RATE TRE</v>
      </c>
      <c r="C88" s="9" cm="1">
        <f t="array" ref="C88">_xll.BDP(A88,"FUND_NET_ASSET_VAL")</f>
        <v>50.28552904</v>
      </c>
      <c r="D88" s="9" cm="1">
        <f t="array" ref="D88">_xll.BDP(A88,"FUND_TOTAL_ASSETS")</f>
        <v>18516.168678409998</v>
      </c>
      <c r="E88" s="8" cm="1">
        <f t="array" ref="E88">_xll.BDP(A88,"LAST_CLOSE_TRR_1YR")</f>
        <v>4.7226990000000004</v>
      </c>
      <c r="F88" s="4"/>
      <c r="G88" s="7"/>
      <c r="H88" s="3"/>
      <c r="I88" s="4"/>
      <c r="J88" s="7"/>
      <c r="K88" s="2"/>
    </row>
    <row r="89" spans="1:11" x14ac:dyDescent="0.4">
      <c r="A89" s="1" t="s">
        <v>87</v>
      </c>
      <c r="B89" s="1" t="str" cm="1">
        <f t="array" ref="B89">_xll.BDP(A89,"NAME")</f>
        <v>SCHWAB FNDMNTL US LRG CO ETF</v>
      </c>
      <c r="C89" s="9" cm="1">
        <f t="array" ref="C89">_xll.BDP(A89,"FUND_NET_ASSET_VAL")</f>
        <v>24.346375999999999</v>
      </c>
      <c r="D89" s="9" cm="1">
        <f t="array" ref="D89">_xll.BDP(A89,"FUND_TOTAL_ASSETS")</f>
        <v>18512.841878979998</v>
      </c>
      <c r="E89" s="8" cm="1">
        <f t="array" ref="E89">_xll.BDP(A89,"LAST_CLOSE_TRR_1YR")</f>
        <v>11.30003</v>
      </c>
      <c r="F89" s="4"/>
      <c r="G89" s="7"/>
      <c r="H89" s="3"/>
      <c r="I89" s="4"/>
      <c r="J89" s="7"/>
      <c r="K89" s="2"/>
    </row>
    <row r="90" spans="1:11" x14ac:dyDescent="0.4">
      <c r="A90" s="1" t="s">
        <v>88</v>
      </c>
      <c r="B90" s="1" t="str" cm="1">
        <f t="array" ref="B90">_xll.BDP(A90,"NAME")</f>
        <v>CAP GROUP DIVIDEND VALUE</v>
      </c>
      <c r="C90" s="9" cm="1">
        <f t="array" ref="C90">_xll.BDP(A90,"FUND_NET_ASSET_VAL")</f>
        <v>39.430743</v>
      </c>
      <c r="D90" s="9" cm="1">
        <f t="array" ref="D90">_xll.BDP(A90,"FUND_TOTAL_ASSETS")</f>
        <v>18546.80202019</v>
      </c>
      <c r="E90" s="8" cm="1">
        <f t="array" ref="E90">_xll.BDP(A90,"LAST_CLOSE_TRR_1YR")</f>
        <v>20.263860000000001</v>
      </c>
      <c r="F90" s="4"/>
      <c r="G90" s="7"/>
      <c r="H90" s="3"/>
      <c r="I90" s="4"/>
      <c r="J90" s="7"/>
      <c r="K90" s="2"/>
    </row>
    <row r="91" spans="1:11" x14ac:dyDescent="0.4">
      <c r="A91" s="1" t="s">
        <v>89</v>
      </c>
      <c r="B91" s="1" t="str" cm="1">
        <f t="array" ref="B91">_xll.BDP(A91,"NAME")</f>
        <v>VANGUARD MID-CAP VALUE ETF</v>
      </c>
      <c r="C91" s="9" cm="1">
        <f t="array" ref="C91">_xll.BDP(A91,"FUND_NET_ASSET_VAL")</f>
        <v>164.44</v>
      </c>
      <c r="D91" s="9" cm="1">
        <f t="array" ref="D91">_xll.BDP(A91,"FUND_TOTAL_ASSETS")</f>
        <v>17846.73996264</v>
      </c>
      <c r="E91" s="8" cm="1">
        <f t="array" ref="E91">_xll.BDP(A91,"LAST_CLOSE_TRR_1YR")</f>
        <v>11.44159</v>
      </c>
      <c r="F91" s="4"/>
      <c r="G91" s="7"/>
      <c r="H91" s="3"/>
      <c r="I91" s="4"/>
      <c r="J91" s="7"/>
      <c r="K91" s="2"/>
    </row>
    <row r="92" spans="1:11" x14ac:dyDescent="0.4">
      <c r="A92" s="1" t="s">
        <v>90</v>
      </c>
      <c r="B92" s="1" t="str" cm="1">
        <f t="array" ref="B92">_xll.BDP(A92,"NAME")</f>
        <v>ISHARES IBOXX HIGH YLD CORP</v>
      </c>
      <c r="C92" s="9" cm="1">
        <f t="array" ref="C92">_xll.BDP(A92,"FUND_NET_ASSET_VAL")</f>
        <v>80.192143000000002</v>
      </c>
      <c r="D92" s="9" cm="1">
        <f t="array" ref="D92">_xll.BDP(A92,"FUND_TOTAL_ASSETS")</f>
        <v>17738.502031599997</v>
      </c>
      <c r="E92" s="8" cm="1">
        <f t="array" ref="E92">_xll.BDP(A92,"LAST_CLOSE_TRR_1YR")</f>
        <v>10.373139999999999</v>
      </c>
      <c r="F92" s="4"/>
      <c r="G92" s="7"/>
      <c r="H92" s="3"/>
      <c r="I92" s="4"/>
      <c r="J92" s="7"/>
      <c r="K92" s="2"/>
    </row>
    <row r="93" spans="1:11" x14ac:dyDescent="0.4">
      <c r="A93" s="1" t="s">
        <v>91</v>
      </c>
      <c r="B93" s="1" t="str" cm="1">
        <f t="array" ref="B93">_xll.BDP(A93,"NAME")</f>
        <v>VANGUARD S&amp;P 500 GROWTH ETF</v>
      </c>
      <c r="C93" s="9" cm="1">
        <f t="array" ref="C93">_xll.BDP(A93,"FUND_NET_ASSET_VAL")</f>
        <v>394.87</v>
      </c>
      <c r="D93" s="9" cm="1">
        <f t="array" ref="D93">_xll.BDP(A93,"FUND_TOTAL_ASSETS")</f>
        <v>17749.790313640002</v>
      </c>
      <c r="E93" s="8" cm="1">
        <f t="array" ref="E93">_xll.BDP(A93,"LAST_CLOSE_TRR_1YR")</f>
        <v>17.606310000000001</v>
      </c>
      <c r="F93" s="4"/>
      <c r="G93" s="7"/>
      <c r="H93" s="3"/>
      <c r="I93" s="4"/>
      <c r="J93" s="7"/>
      <c r="K93" s="2"/>
    </row>
    <row r="94" spans="1:11" x14ac:dyDescent="0.4">
      <c r="A94" s="1" t="s">
        <v>92</v>
      </c>
      <c r="B94" s="1" t="str" cm="1">
        <f t="array" ref="B94">_xll.BDP(A94,"NAME")</f>
        <v>ISHARES MSCI USA MOMENTUM FA</v>
      </c>
      <c r="C94" s="9" cm="1">
        <f t="array" ref="C94">_xll.BDP(A94,"FUND_NET_ASSET_VAL")</f>
        <v>237.08104700000001</v>
      </c>
      <c r="D94" s="9" cm="1">
        <f t="array" ref="D94">_xll.BDP(A94,"FUND_TOTAL_ASSETS")</f>
        <v>17461.019111549998</v>
      </c>
      <c r="E94" s="8" cm="1">
        <f t="array" ref="E94">_xll.BDP(A94,"LAST_CLOSE_TRR_1YR")</f>
        <v>23.285699999999999</v>
      </c>
      <c r="F94" s="4"/>
      <c r="G94" s="7"/>
      <c r="H94" s="3"/>
      <c r="I94" s="4"/>
      <c r="J94" s="7"/>
      <c r="K94" s="2"/>
    </row>
    <row r="95" spans="1:11" x14ac:dyDescent="0.4">
      <c r="A95" s="1" t="s">
        <v>93</v>
      </c>
      <c r="B95" s="1" t="str" cm="1">
        <f t="array" ref="B95">_xll.BDP(A95,"NAME")</f>
        <v>SCHWAB US SMALL-CAP ETF</v>
      </c>
      <c r="C95" s="9" cm="1">
        <f t="array" ref="C95">_xll.BDP(A95,"FUND_NET_ASSET_VAL")</f>
        <v>25.269656000000001</v>
      </c>
      <c r="D95" s="9" cm="1">
        <f t="array" ref="D95">_xll.BDP(A95,"FUND_TOTAL_ASSETS")</f>
        <v>17255.90681805</v>
      </c>
      <c r="E95" s="8" cm="1">
        <f t="array" ref="E95">_xll.BDP(A95,"LAST_CLOSE_TRR_1YR")</f>
        <v>9.4629250000000003</v>
      </c>
      <c r="F95" s="4"/>
      <c r="G95" s="7"/>
      <c r="H95" s="3"/>
      <c r="I95" s="4"/>
      <c r="J95" s="7"/>
      <c r="K95" s="2"/>
    </row>
    <row r="96" spans="1:11" x14ac:dyDescent="0.4">
      <c r="A96" s="1" t="s">
        <v>94</v>
      </c>
      <c r="B96" s="1" t="str" cm="1">
        <f t="array" ref="B96">_xll.BDP(A96,"NAME")</f>
        <v>VANGUARD MID-CAP GROWTH ETF</v>
      </c>
      <c r="C96" s="9" cm="1">
        <f t="array" ref="C96">_xll.BDP(A96,"FUND_NET_ASSET_VAL")</f>
        <v>282.06</v>
      </c>
      <c r="D96" s="9" cm="1">
        <f t="array" ref="D96">_xll.BDP(A96,"FUND_TOTAL_ASSETS")</f>
        <v>17073.656484119998</v>
      </c>
      <c r="E96" s="8" cm="1">
        <f t="array" ref="E96">_xll.BDP(A96,"LAST_CLOSE_TRR_1YR")</f>
        <v>22.895309999999998</v>
      </c>
      <c r="F96" s="4"/>
      <c r="G96" s="7"/>
      <c r="H96" s="3"/>
      <c r="I96" s="4"/>
      <c r="J96" s="7"/>
      <c r="K96" s="2"/>
    </row>
    <row r="97" spans="1:11" x14ac:dyDescent="0.4">
      <c r="A97" s="1" t="s">
        <v>95</v>
      </c>
      <c r="B97" s="1" t="str" cm="1">
        <f t="array" ref="B97">_xll.BDP(A97,"NAME")</f>
        <v>CONSUMER STAPLES SPDR</v>
      </c>
      <c r="C97" s="9" cm="1">
        <f t="array" ref="C97">_xll.BDP(A97,"FUND_NET_ASSET_VAL")</f>
        <v>80.143617000000006</v>
      </c>
      <c r="D97" s="9" cm="1">
        <f t="array" ref="D97">_xll.BDP(A97,"FUND_TOTAL_ASSETS")</f>
        <v>15834.11935266</v>
      </c>
      <c r="E97" s="8" cm="1">
        <f t="array" ref="E97">_xll.BDP(A97,"LAST_CLOSE_TRR_1YR")</f>
        <v>6.3952910000000003</v>
      </c>
      <c r="F97" s="4"/>
      <c r="G97" s="7"/>
      <c r="H97" s="3"/>
      <c r="I97" s="4"/>
      <c r="J97" s="7"/>
      <c r="K97" s="2"/>
    </row>
    <row r="98" spans="1:11" x14ac:dyDescent="0.4">
      <c r="A98" s="1" t="s">
        <v>96</v>
      </c>
      <c r="B98" s="1" t="str" cm="1">
        <f t="array" ref="B98">_xll.BDP(A98,"NAME")</f>
        <v>AVANTIS US SMALL CAP VALUE</v>
      </c>
      <c r="C98" s="9" cm="1">
        <f t="array" ref="C98">_xll.BDP(A98,"FUND_NET_ASSET_VAL")</f>
        <v>91.267899999999997</v>
      </c>
      <c r="D98" s="9" cm="1">
        <f t="array" ref="D98">_xll.BDP(A98,"FUND_TOTAL_ASSETS")</f>
        <v>16097.829606809999</v>
      </c>
      <c r="E98" s="8" cm="1">
        <f t="array" ref="E98">_xll.BDP(A98,"LAST_CLOSE_TRR_1YR")</f>
        <v>4.3760649999999996</v>
      </c>
      <c r="F98" s="4"/>
      <c r="G98" s="7"/>
      <c r="H98" s="3"/>
      <c r="I98" s="4"/>
      <c r="J98" s="7"/>
      <c r="K98" s="2"/>
    </row>
    <row r="99" spans="1:11" x14ac:dyDescent="0.4">
      <c r="A99" s="1" t="s">
        <v>97</v>
      </c>
      <c r="B99" s="1" t="str" cm="1">
        <f t="array" ref="B99">_xll.BDP(A99,"NAME")</f>
        <v>WISDOMTREE U.S. QUALITY DIVI</v>
      </c>
      <c r="C99" s="9" cm="1">
        <f t="array" ref="C99">_xll.BDP(A99,"FUND_NET_ASSET_VAL")</f>
        <v>82.890966789999993</v>
      </c>
      <c r="D99" s="9" cm="1">
        <f t="array" ref="D99">_xll.BDP(A99,"FUND_TOTAL_ASSETS")</f>
        <v>15583.38313292</v>
      </c>
      <c r="E99" s="8" cm="1">
        <f t="array" ref="E99">_xll.BDP(A99,"LAST_CLOSE_TRR_1YR")</f>
        <v>7.5982799999999999</v>
      </c>
      <c r="F99" s="4"/>
      <c r="G99" s="7"/>
      <c r="H99" s="3"/>
      <c r="I99" s="4"/>
      <c r="J99" s="7"/>
      <c r="K99" s="2"/>
    </row>
    <row r="100" spans="1:11" x14ac:dyDescent="0.4">
      <c r="A100" s="1" t="s">
        <v>98</v>
      </c>
      <c r="B100" s="1" t="str" cm="1">
        <f t="array" ref="B100">_xll.BDP(A100,"NAME")</f>
        <v>ISHARES RUSSELL 3000 ETF</v>
      </c>
      <c r="C100" s="9" cm="1">
        <f t="array" ref="C100">_xll.BDP(A100,"FUND_NET_ASSET_VAL")</f>
        <v>347.81513699999999</v>
      </c>
      <c r="D100" s="9" cm="1">
        <f t="array" ref="D100">_xll.BDP(A100,"FUND_TOTAL_ASSETS")</f>
        <v>15686.462678700002</v>
      </c>
      <c r="E100" s="8" cm="1">
        <f t="array" ref="E100">_xll.BDP(A100,"LAST_CLOSE_TRR_1YR")</f>
        <v>13.800829999999999</v>
      </c>
      <c r="F100" s="4"/>
      <c r="G100" s="7"/>
      <c r="H100" s="3"/>
      <c r="I100" s="4"/>
      <c r="J100" s="7"/>
      <c r="K100" s="2"/>
    </row>
    <row r="101" spans="1:11" x14ac:dyDescent="0.4">
      <c r="A101" s="1" t="s">
        <v>99</v>
      </c>
      <c r="B101" s="1" t="str" cm="1">
        <f t="array" ref="B101">_xll.BDP(A101,"NAME")</f>
        <v>ISHARES 3-7 YEAR TREASURY BO</v>
      </c>
      <c r="C101" s="9" cm="1">
        <f t="array" ref="C101">_xll.BDP(A101,"FUND_NET_ASSET_VAL")</f>
        <v>118.994783</v>
      </c>
      <c r="D101" s="9" cm="1">
        <f t="array" ref="D101">_xll.BDP(A101,"FUND_TOTAL_ASSETS")</f>
        <v>15374.1259636</v>
      </c>
      <c r="E101" s="8" cm="1">
        <f t="array" ref="E101">_xll.BDP(A101,"LAST_CLOSE_TRR_1YR")</f>
        <v>6.5346820000000001</v>
      </c>
      <c r="F101" s="4"/>
      <c r="G101" s="7"/>
      <c r="H101" s="3"/>
      <c r="I101" s="4"/>
      <c r="J101" s="7"/>
      <c r="K101"/>
    </row>
    <row r="102" spans="1:11" x14ac:dyDescent="0.4">
      <c r="A102" s="1" t="s">
        <v>100</v>
      </c>
      <c r="B102" s="1" t="str" cm="1">
        <f t="array" ref="B102">_xll.BDP(A102,"NAME")</f>
        <v>VANGUARD HEALTH CARE ETF</v>
      </c>
      <c r="C102" s="9" cm="1">
        <f t="array" ref="C102">_xll.BDP(A102,"FUND_NET_ASSET_VAL")</f>
        <v>247.1</v>
      </c>
      <c r="D102" s="9" cm="1">
        <f t="array" ref="D102">_xll.BDP(A102,"FUND_TOTAL_ASSETS")</f>
        <v>15292.316000499999</v>
      </c>
      <c r="E102" s="8" cm="1">
        <f t="array" ref="E102">_xll.BDP(A102,"LAST_CLOSE_TRR_1YR")</f>
        <v>-5.8610239999999996</v>
      </c>
      <c r="F102" s="4"/>
      <c r="G102" s="7"/>
      <c r="H102" s="3"/>
      <c r="I102" s="4"/>
      <c r="J102" s="7"/>
      <c r="K102" s="2"/>
    </row>
    <row r="103" spans="1:11" x14ac:dyDescent="0.4">
      <c r="A103" s="1" t="s">
        <v>101</v>
      </c>
      <c r="B103" s="1" t="str" cm="1">
        <f t="array" ref="B103">_xll.BDP(A103,"NAME")</f>
        <v>VANGUARD SHORT-TERM TIPS</v>
      </c>
      <c r="C103" s="9" cm="1">
        <f t="array" ref="C103">_xll.BDP(A103,"FUND_NET_ASSET_VAL")</f>
        <v>50.2</v>
      </c>
      <c r="D103" s="9" cm="1">
        <f t="array" ref="D103">_xll.BDP(A103,"FUND_TOTAL_ASSETS")</f>
        <v>15331.352837000002</v>
      </c>
      <c r="E103" s="8" cm="1">
        <f t="array" ref="E103">_xll.BDP(A103,"LAST_CLOSE_TRR_1YR")</f>
        <v>6.690944</v>
      </c>
      <c r="F103" s="4"/>
      <c r="G103" s="7"/>
      <c r="H103" s="3"/>
      <c r="I103" s="4"/>
      <c r="J103" s="7"/>
      <c r="K103" s="2"/>
    </row>
    <row r="104" spans="1:11" x14ac:dyDescent="0.4">
      <c r="A104" s="1" t="s">
        <v>102</v>
      </c>
      <c r="B104" s="1" t="str" cm="1">
        <f t="array" ref="B104">_xll.BDP(A104,"NAME")</f>
        <v>DIMENSIONAL US EQ MKT ETF</v>
      </c>
      <c r="C104" s="9" cm="1">
        <f t="array" ref="C104">_xll.BDP(A104,"FUND_NET_ASSET_VAL")</f>
        <v>66.384072520000004</v>
      </c>
      <c r="D104" s="9" cm="1">
        <f t="array" ref="D104">_xll.BDP(A104,"FUND_TOTAL_ASSETS")</f>
        <v>15372.233452660001</v>
      </c>
      <c r="E104" s="8" cm="1">
        <f t="array" ref="E104">_xll.BDP(A104,"LAST_CLOSE_TRR_1YR")</f>
        <v>13.85796</v>
      </c>
      <c r="F104" s="4"/>
      <c r="G104" s="7"/>
      <c r="H104" s="3"/>
      <c r="I104" s="4"/>
      <c r="J104" s="7"/>
      <c r="K104" s="2"/>
    </row>
    <row r="105" spans="1:11" x14ac:dyDescent="0.4">
      <c r="A105" s="1" t="s">
        <v>103</v>
      </c>
      <c r="B105" s="1" t="str" cm="1">
        <f t="array" ref="B105">_xll.BDP(A105,"NAME")</f>
        <v>FIRST TRUST RISING DIVIDEND</v>
      </c>
      <c r="C105" s="9" cm="1">
        <f t="array" ref="C105">_xll.BDP(A105,"FUND_NET_ASSET_VAL")</f>
        <v>62.057701799999997</v>
      </c>
      <c r="D105" s="9" cm="1">
        <f t="array" ref="D105">_xll.BDP(A105,"FUND_TOTAL_ASSETS")</f>
        <v>14828.687968120001</v>
      </c>
      <c r="E105" s="8" cm="1">
        <f t="array" ref="E105">_xll.BDP(A105,"LAST_CLOSE_TRR_1YR")</f>
        <v>15.661350000000001</v>
      </c>
      <c r="F105" s="4"/>
      <c r="G105" s="7"/>
      <c r="H105" s="3"/>
      <c r="I105" s="4"/>
      <c r="J105" s="7"/>
      <c r="K105" s="2"/>
    </row>
    <row r="106" spans="1:11" x14ac:dyDescent="0.4">
      <c r="A106" s="1" t="s">
        <v>104</v>
      </c>
      <c r="B106" s="1" t="str" cm="1">
        <f t="array" ref="B106">_xll.BDP(A106,"NAME")</f>
        <v>VANGUARD MORTGAGE-BACKED SEC</v>
      </c>
      <c r="C106" s="9" cm="1">
        <f t="array" ref="C106">_xll.BDP(A106,"FUND_NET_ASSET_VAL")</f>
        <v>46.18</v>
      </c>
      <c r="D106" s="9" cm="1">
        <f t="array" ref="D106">_xll.BDP(A106,"FUND_TOTAL_ASSETS")</f>
        <v>14440.872388060001</v>
      </c>
      <c r="E106" s="8" cm="1">
        <f t="array" ref="E106">_xll.BDP(A106,"LAST_CLOSE_TRR_1YR")</f>
        <v>6.1500079999999997</v>
      </c>
      <c r="F106" s="4"/>
      <c r="G106" s="7"/>
      <c r="H106" s="3"/>
      <c r="I106" s="4"/>
      <c r="J106" s="7"/>
      <c r="K106" s="2"/>
    </row>
    <row r="107" spans="1:11" x14ac:dyDescent="0.4">
      <c r="A107" s="1" t="s">
        <v>105</v>
      </c>
      <c r="B107" s="1" t="str" cm="1">
        <f t="array" ref="B107">_xll.BDP(A107,"NAME")</f>
        <v>ISHARES BROAD USD INVESTMENT</v>
      </c>
      <c r="C107" s="9" cm="1">
        <f t="array" ref="C107">_xll.BDP(A107,"FUND_NET_ASSET_VAL")</f>
        <v>51.27825</v>
      </c>
      <c r="D107" s="9" cm="1">
        <f t="array" ref="D107">_xll.BDP(A107,"FUND_TOTAL_ASSETS")</f>
        <v>14045.112675</v>
      </c>
      <c r="E107" s="8" cm="1">
        <f t="array" ref="E107">_xll.BDP(A107,"LAST_CLOSE_TRR_1YR")</f>
        <v>6.5246139999999997</v>
      </c>
      <c r="F107" s="4"/>
      <c r="G107" s="7"/>
      <c r="H107" s="3"/>
      <c r="I107" s="4"/>
      <c r="J107" s="7"/>
      <c r="K107" s="2"/>
    </row>
    <row r="108" spans="1:11" x14ac:dyDescent="0.4">
      <c r="A108" s="1" t="s">
        <v>106</v>
      </c>
      <c r="B108" s="1" t="str" cm="1">
        <f t="array" ref="B108">_xll.BDP(A108,"NAME")</f>
        <v>ISHARES TIPS BOND ETF</v>
      </c>
      <c r="C108" s="9" cm="1">
        <f t="array" ref="C108">_xll.BDP(A108,"FUND_NET_ASSET_VAL")</f>
        <v>109.85027700000001</v>
      </c>
      <c r="D108" s="9" cm="1">
        <f t="array" ref="D108">_xll.BDP(A108,"FUND_TOTAL_ASSETS")</f>
        <v>14016.895345200001</v>
      </c>
      <c r="E108" s="8" cm="1">
        <f t="array" ref="E108">_xll.BDP(A108,"LAST_CLOSE_TRR_1YR")</f>
        <v>5.3932469999999997</v>
      </c>
      <c r="F108" s="4"/>
      <c r="G108" s="7"/>
      <c r="H108" s="3"/>
      <c r="I108" s="4"/>
      <c r="J108" s="7"/>
      <c r="K108" s="2"/>
    </row>
    <row r="109" spans="1:11" x14ac:dyDescent="0.4">
      <c r="A109" s="1" t="s">
        <v>107</v>
      </c>
      <c r="B109" s="1" t="str" cm="1">
        <f t="array" ref="B109">_xll.BDP(A109,"NAME")</f>
        <v>INVESCO S&amp;P 500 QUALITY ETF</v>
      </c>
      <c r="C109" s="9" cm="1">
        <f t="array" ref="C109">_xll.BDP(A109,"FUND_NET_ASSET_VAL")</f>
        <v>70.2575097</v>
      </c>
      <c r="D109" s="9" cm="1">
        <f t="array" ref="D109">_xll.BDP(A109,"FUND_TOTAL_ASSETS")</f>
        <v>13870.184796959998</v>
      </c>
      <c r="E109" s="8" cm="1">
        <f t="array" ref="E109">_xll.BDP(A109,"LAST_CLOSE_TRR_1YR")</f>
        <v>11.3437</v>
      </c>
      <c r="F109" s="4"/>
      <c r="G109" s="7"/>
      <c r="H109" s="3"/>
      <c r="I109" s="4"/>
      <c r="J109" s="7"/>
      <c r="K109" s="2"/>
    </row>
    <row r="110" spans="1:11" x14ac:dyDescent="0.4">
      <c r="A110" s="1" t="s">
        <v>108</v>
      </c>
      <c r="B110" s="1" t="str" cm="1">
        <f t="array" ref="B110">_xll.BDP(A110,"NAME")</f>
        <v>ISHARES PREFERRED &amp; INCOME S</v>
      </c>
      <c r="C110" s="9" cm="1">
        <f t="array" ref="C110">_xll.BDP(A110,"FUND_NET_ASSET_VAL")</f>
        <v>30.619615</v>
      </c>
      <c r="D110" s="9" cm="1">
        <f t="array" ref="D110">_xll.BDP(A110,"FUND_TOTAL_ASSETS")</f>
        <v>13794.1365575</v>
      </c>
      <c r="E110" s="8" cm="1">
        <f t="array" ref="E110">_xll.BDP(A110,"LAST_CLOSE_TRR_1YR")</f>
        <v>3.3702459999999999</v>
      </c>
      <c r="F110" s="4"/>
      <c r="G110" s="7"/>
      <c r="H110" s="3"/>
      <c r="I110" s="4"/>
      <c r="J110" s="7"/>
      <c r="K110" s="2"/>
    </row>
    <row r="111" spans="1:11" x14ac:dyDescent="0.4">
      <c r="A111" s="1" t="s">
        <v>109</v>
      </c>
      <c r="B111" s="1" t="str" cm="1">
        <f t="array" ref="B111">_xll.BDP(A111,"NAME")</f>
        <v>FIDELITY MSCI INFO TECH ETF</v>
      </c>
      <c r="C111" s="9" cm="1">
        <f t="array" ref="C111">_xll.BDP(A111,"FUND_NET_ASSET_VAL")</f>
        <v>195.2706</v>
      </c>
      <c r="D111" s="9" cm="1">
        <f t="array" ref="D111">_xll.BDP(A111,"FUND_TOTAL_ASSETS")</f>
        <v>13834.918538399999</v>
      </c>
      <c r="E111" s="8" cm="1">
        <f t="array" ref="E111">_xll.BDP(A111,"LAST_CLOSE_TRR_1YR")</f>
        <v>14.54322</v>
      </c>
      <c r="F111" s="4"/>
      <c r="G111" s="7"/>
      <c r="H111" s="3"/>
      <c r="I111" s="4"/>
      <c r="J111" s="7"/>
      <c r="K111" s="2"/>
    </row>
    <row r="112" spans="1:11" x14ac:dyDescent="0.4">
      <c r="A112" s="1" t="s">
        <v>110</v>
      </c>
      <c r="B112" s="1" t="str" cm="1">
        <f t="array" ref="B112">_xll.BDP(A112,"NAME")</f>
        <v>ISHARES RUSSELL TOP 200 GROW</v>
      </c>
      <c r="C112" s="9" cm="1">
        <f t="array" ref="C112">_xll.BDP(A112,"FUND_NET_ASSET_VAL")</f>
        <v>243.18823699999999</v>
      </c>
      <c r="D112" s="9" cm="1">
        <f t="array" ref="D112">_xll.BDP(A112,"FUND_TOTAL_ASSETS")</f>
        <v>13752.294802350001</v>
      </c>
      <c r="E112" s="8" cm="1">
        <f t="array" ref="E112">_xll.BDP(A112,"LAST_CLOSE_TRR_1YR")</f>
        <v>13.23357</v>
      </c>
      <c r="F112" s="4"/>
      <c r="G112" s="7"/>
      <c r="H112" s="3"/>
      <c r="I112" s="4"/>
      <c r="J112" s="7"/>
      <c r="K112" s="2"/>
    </row>
    <row r="113" spans="1:11" x14ac:dyDescent="0.4">
      <c r="A113" s="1" t="s">
        <v>111</v>
      </c>
      <c r="B113" s="1" t="str" cm="1">
        <f t="array" ref="B113">_xll.BDP(A113,"NAME")</f>
        <v>GOLDMAN ACTIVEBETA US LC ETF</v>
      </c>
      <c r="C113" s="9" cm="1">
        <f t="array" ref="C113">_xll.BDP(A113,"FUND_NET_ASSET_VAL")</f>
        <v>120.00722773</v>
      </c>
      <c r="D113" s="9" cm="1">
        <f t="array" ref="D113">_xll.BDP(A113,"FUND_TOTAL_ASSETS")</f>
        <v>13663.12289466</v>
      </c>
      <c r="E113" s="8" cm="1">
        <f t="array" ref="E113">_xll.BDP(A113,"LAST_CLOSE_TRR_1YR")</f>
        <v>13.32682</v>
      </c>
      <c r="F113" s="4"/>
      <c r="G113" s="7"/>
      <c r="H113" s="3"/>
      <c r="I113" s="4"/>
      <c r="J113" s="7"/>
      <c r="K113" s="2"/>
    </row>
    <row r="114" spans="1:11" x14ac:dyDescent="0.4">
      <c r="A114" s="1" t="s">
        <v>112</v>
      </c>
      <c r="B114" s="1" t="str" cm="1">
        <f t="array" ref="B114">_xll.BDP(A114,"NAME")</f>
        <v>ISHARES ESG AWARE MSCI USA</v>
      </c>
      <c r="C114" s="9" cm="1">
        <f t="array" ref="C114">_xll.BDP(A114,"FUND_NET_ASSET_VAL")</f>
        <v>133.71016399999999</v>
      </c>
      <c r="D114" s="9" cm="1">
        <f t="array" ref="D114">_xll.BDP(A114,"FUND_TOTAL_ASSETS")</f>
        <v>13631.751219799999</v>
      </c>
      <c r="E114" s="8" cm="1">
        <f t="array" ref="E114">_xll.BDP(A114,"LAST_CLOSE_TRR_1YR")</f>
        <v>13.294129999999999</v>
      </c>
      <c r="F114" s="4"/>
      <c r="G114" s="7"/>
      <c r="H114" s="3"/>
      <c r="I114" s="4"/>
      <c r="J114" s="7"/>
      <c r="K114" s="2"/>
    </row>
    <row r="115" spans="1:11" x14ac:dyDescent="0.4">
      <c r="A115" s="1" t="s">
        <v>113</v>
      </c>
      <c r="B115" s="1" t="str" cm="1">
        <f t="array" ref="B115">_xll.BDP(A115,"NAME")</f>
        <v>SCHWAB U.S. TIPS ETF</v>
      </c>
      <c r="C115" s="9" cm="1">
        <f t="array" ref="C115">_xll.BDP(A115,"FUND_NET_ASSET_VAL")</f>
        <v>26.643656</v>
      </c>
      <c r="D115" s="9" cm="1">
        <f t="array" ref="D115">_xll.BDP(A115,"FUND_TOTAL_ASSETS")</f>
        <v>12985.943942450001</v>
      </c>
      <c r="E115" s="8" cm="1">
        <f t="array" ref="E115">_xll.BDP(A115,"LAST_CLOSE_TRR_1YR")</f>
        <v>5.5011200000000002</v>
      </c>
      <c r="F115" s="4"/>
      <c r="G115" s="7"/>
      <c r="H115" s="3"/>
      <c r="I115" s="4"/>
      <c r="J115" s="7"/>
      <c r="K115" s="2"/>
    </row>
    <row r="116" spans="1:11" x14ac:dyDescent="0.4">
      <c r="A116" s="1" t="s">
        <v>114</v>
      </c>
      <c r="B116" s="1" t="str" cm="1">
        <f t="array" ref="B116">_xll.BDP(A116,"NAME")</f>
        <v>ISHARES RUSSELL MID-CAP VALU</v>
      </c>
      <c r="C116" s="9" cm="1">
        <f t="array" ref="C116">_xll.BDP(A116,"FUND_NET_ASSET_VAL")</f>
        <v>131.16996800000001</v>
      </c>
      <c r="D116" s="9" cm="1">
        <f t="array" ref="D116">_xll.BDP(A116,"FUND_TOTAL_ASSETS")</f>
        <v>14048.3035728</v>
      </c>
      <c r="E116" s="8" cm="1">
        <f t="array" ref="E116">_xll.BDP(A116,"LAST_CLOSE_TRR_1YR")</f>
        <v>11.00178</v>
      </c>
      <c r="F116" s="4"/>
      <c r="G116" s="7"/>
      <c r="H116" s="3"/>
      <c r="I116" s="4"/>
      <c r="J116" s="7"/>
      <c r="K116" s="2"/>
    </row>
    <row r="117" spans="1:11" x14ac:dyDescent="0.4">
      <c r="A117" s="1" t="s">
        <v>115</v>
      </c>
      <c r="B117" s="1" t="str" cm="1">
        <f t="array" ref="B117">_xll.BDP(A117,"NAME")</f>
        <v>ISHARES SEMICONDUCTOR ETF</v>
      </c>
      <c r="C117" s="9" cm="1">
        <f t="array" ref="C117">_xll.BDP(A117,"FUND_NET_ASSET_VAL")</f>
        <v>239.07432</v>
      </c>
      <c r="D117" s="9" cm="1">
        <f t="array" ref="D117">_xll.BDP(A117,"FUND_TOTAL_ASSETS")</f>
        <v>13567.46766</v>
      </c>
      <c r="E117" s="8" cm="1">
        <f t="array" ref="E117">_xll.BDP(A117,"LAST_CLOSE_TRR_1YR")</f>
        <v>-1.860746</v>
      </c>
      <c r="F117" s="4"/>
      <c r="G117" s="7"/>
      <c r="H117" s="3"/>
      <c r="I117" s="4"/>
      <c r="J117" s="7"/>
      <c r="K117" s="2"/>
    </row>
    <row r="118" spans="1:11" x14ac:dyDescent="0.4">
      <c r="A118" s="1" t="s">
        <v>116</v>
      </c>
      <c r="B118" s="1" t="str" cm="1">
        <f t="array" ref="B118">_xll.BDP(A118,"NAME")</f>
        <v>CAP GROUP GROWTH EQUITY</v>
      </c>
      <c r="C118" s="9" cm="1">
        <f t="array" ref="C118">_xll.BDP(A118,"FUND_NET_ASSET_VAL")</f>
        <v>40.463039999999999</v>
      </c>
      <c r="D118" s="9" cm="1">
        <f t="array" ref="D118">_xll.BDP(A118,"FUND_TOTAL_ASSETS")</f>
        <v>13443.60220883</v>
      </c>
      <c r="E118" s="8" cm="1">
        <f t="array" ref="E118">_xll.BDP(A118,"LAST_CLOSE_TRR_1YR")</f>
        <v>21.817730000000001</v>
      </c>
      <c r="F118" s="4"/>
      <c r="G118" s="7"/>
      <c r="H118" s="3"/>
      <c r="I118" s="4"/>
      <c r="J118" s="7"/>
      <c r="K118" s="2"/>
    </row>
    <row r="119" spans="1:11" x14ac:dyDescent="0.4">
      <c r="A119" s="1" t="s">
        <v>117</v>
      </c>
      <c r="B119" s="1" t="str" cm="1">
        <f t="array" ref="B119">_xll.BDP(A119,"NAME")</f>
        <v>SPDR PORTFOLIO S&amp;P 400 MID C</v>
      </c>
      <c r="C119" s="9" cm="1">
        <f t="array" ref="C119">_xll.BDP(A119,"FUND_NET_ASSET_VAL")</f>
        <v>54.195391999999998</v>
      </c>
      <c r="D119" s="9" cm="1">
        <f t="array" ref="D119">_xll.BDP(A119,"FUND_TOTAL_ASSETS")</f>
        <v>13117.99462245</v>
      </c>
      <c r="E119" s="8" cm="1">
        <f t="array" ref="E119">_xll.BDP(A119,"LAST_CLOSE_TRR_1YR")</f>
        <v>7.8468150000000003</v>
      </c>
      <c r="F119" s="4"/>
      <c r="G119" s="7"/>
      <c r="H119" s="3"/>
      <c r="I119" s="4"/>
      <c r="J119" s="7"/>
      <c r="K119" s="2"/>
    </row>
    <row r="120" spans="1:11" x14ac:dyDescent="0.4">
      <c r="A120" s="1" t="s">
        <v>118</v>
      </c>
      <c r="B120" s="1" t="str" cm="1">
        <f t="array" ref="B120">_xll.BDP(A120,"NAME")</f>
        <v>ISHARES 0-5 YEAR TIPS BOND E</v>
      </c>
      <c r="C120" s="9" cm="1">
        <f t="array" ref="C120">_xll.BDP(A120,"FUND_NET_ASSET_VAL")</f>
        <v>102.808897</v>
      </c>
      <c r="D120" s="9" cm="1">
        <f t="array" ref="D120">_xll.BDP(A120,"FUND_TOTAL_ASSETS")</f>
        <v>12707.179669200001</v>
      </c>
      <c r="E120" s="8" cm="1">
        <f t="array" ref="E120">_xll.BDP(A120,"LAST_CLOSE_TRR_1YR")</f>
        <v>6.6581890000000001</v>
      </c>
      <c r="F120" s="4"/>
      <c r="G120" s="7"/>
      <c r="H120" s="3"/>
      <c r="I120" s="4"/>
      <c r="J120" s="7"/>
      <c r="K120" s="2"/>
    </row>
    <row r="121" spans="1:11" x14ac:dyDescent="0.4">
      <c r="A121" s="1" t="s">
        <v>119</v>
      </c>
      <c r="B121" s="1" t="str" cm="1">
        <f t="array" ref="B121">_xll.BDP(A121,"NAME")</f>
        <v>VANECK MORNINGSTAR WIDE MOAT</v>
      </c>
      <c r="C121" s="9" cm="1">
        <f t="array" ref="C121">_xll.BDP(A121,"FUND_NET_ASSET_VAL")</f>
        <v>93.682010000000005</v>
      </c>
      <c r="D121" s="9" cm="1">
        <f t="array" ref="D121">_xll.BDP(A121,"FUND_TOTAL_ASSETS")</f>
        <v>12647.07161449</v>
      </c>
      <c r="E121" s="8" cm="1">
        <f t="array" ref="E121">_xll.BDP(A121,"LAST_CLOSE_TRR_1YR")</f>
        <v>8.7095000000000002</v>
      </c>
      <c r="F121" s="4"/>
      <c r="G121" s="7"/>
      <c r="H121" s="3"/>
      <c r="I121" s="4"/>
      <c r="J121" s="7"/>
      <c r="K121" s="2"/>
    </row>
    <row r="122" spans="1:11" x14ac:dyDescent="0.4">
      <c r="A122" s="1" t="s">
        <v>120</v>
      </c>
      <c r="B122" s="1" t="str" cm="1">
        <f t="array" ref="B122">_xll.BDP(A122,"NAME")</f>
        <v>SCHWAB US LARGE-CAP VALUE</v>
      </c>
      <c r="C122" s="9" cm="1">
        <f t="array" ref="C122">_xll.BDP(A122,"FUND_NET_ASSET_VAL")</f>
        <v>27.419709999999998</v>
      </c>
      <c r="D122" s="9" cm="1">
        <f t="array" ref="D122">_xll.BDP(A122,"FUND_TOTAL_ASSETS")</f>
        <v>12568.91767121</v>
      </c>
      <c r="E122" s="8" cm="1">
        <f t="array" ref="E122">_xll.BDP(A122,"LAST_CLOSE_TRR_1YR")</f>
        <v>13.67299</v>
      </c>
      <c r="F122" s="4"/>
      <c r="G122" s="7"/>
      <c r="H122" s="3"/>
      <c r="I122" s="4"/>
      <c r="J122" s="7"/>
      <c r="K122" s="2"/>
    </row>
    <row r="123" spans="1:11" x14ac:dyDescent="0.4">
      <c r="A123" s="1" t="s">
        <v>121</v>
      </c>
      <c r="B123" s="1" t="str" cm="1">
        <f t="array" ref="B123">_xll.BDP(A123,"NAME")</f>
        <v>VANGUARD RUSSELL 2000 ETF</v>
      </c>
      <c r="C123" s="9" cm="1">
        <f t="array" ref="C123">_xll.BDP(A123,"FUND_NET_ASSET_VAL")</f>
        <v>87.11</v>
      </c>
      <c r="D123" s="9" cm="1">
        <f t="array" ref="D123">_xll.BDP(A123,"FUND_TOTAL_ASSETS")</f>
        <v>13290.810863299999</v>
      </c>
      <c r="E123" s="8" cm="1">
        <f t="array" ref="E123">_xll.BDP(A123,"LAST_CLOSE_TRR_1YR")</f>
        <v>9.0682170000000006</v>
      </c>
      <c r="F123" s="4"/>
      <c r="G123" s="7"/>
      <c r="H123" s="3"/>
      <c r="I123" s="4"/>
      <c r="J123" s="7"/>
      <c r="K123" s="2"/>
    </row>
    <row r="124" spans="1:11" x14ac:dyDescent="0.4">
      <c r="A124" s="1" t="s">
        <v>122</v>
      </c>
      <c r="B124" s="1" t="str" cm="1">
        <f t="array" ref="B124">_xll.BDP(A124,"NAME")</f>
        <v>VANGUARD RUSSELL 1000 VALUE</v>
      </c>
      <c r="C124" s="9" cm="1">
        <f t="array" ref="C124">_xll.BDP(A124,"FUND_NET_ASSET_VAL")</f>
        <v>84.92</v>
      </c>
      <c r="D124" s="9" cm="1">
        <f t="array" ref="D124">_xll.BDP(A124,"FUND_TOTAL_ASSETS")</f>
        <v>13432.501151080001</v>
      </c>
      <c r="E124" s="8" cm="1">
        <f t="array" ref="E124">_xll.BDP(A124,"LAST_CLOSE_TRR_1YR")</f>
        <v>12.868650000000001</v>
      </c>
      <c r="F124" s="4"/>
      <c r="G124" s="7"/>
      <c r="H124" s="3"/>
      <c r="I124" s="4"/>
      <c r="J124" s="7"/>
      <c r="K124" s="2"/>
    </row>
    <row r="125" spans="1:11" x14ac:dyDescent="0.4">
      <c r="A125" s="1" t="s">
        <v>123</v>
      </c>
      <c r="B125" s="1" t="str" cm="1">
        <f t="array" ref="B125">_xll.BDP(A125,"NAME")</f>
        <v>VANGUARD FINANCIALS ETF</v>
      </c>
      <c r="C125" s="9" cm="1">
        <f t="array" ref="C125">_xll.BDP(A125,"FUND_NET_ASSET_VAL")</f>
        <v>126.12</v>
      </c>
      <c r="D125" s="9" cm="1">
        <f t="array" ref="D125">_xll.BDP(A125,"FUND_TOTAL_ASSETS")</f>
        <v>12396.66599112</v>
      </c>
      <c r="E125" s="8" cm="1">
        <f t="array" ref="E125">_xll.BDP(A125,"LAST_CLOSE_TRR_1YR")</f>
        <v>29.064</v>
      </c>
      <c r="F125" s="4"/>
      <c r="G125" s="7"/>
      <c r="H125" s="3"/>
      <c r="I125" s="4"/>
      <c r="J125" s="7"/>
      <c r="K125" s="2"/>
    </row>
    <row r="126" spans="1:11" x14ac:dyDescent="0.4">
      <c r="A126" s="1" t="s">
        <v>124</v>
      </c>
      <c r="B126" s="1" t="str" cm="1">
        <f t="array" ref="B126">_xll.BDP(A126,"NAME")</f>
        <v>ISHARES EXPANDED TECH-SOFTWA</v>
      </c>
      <c r="C126" s="9" cm="1">
        <f t="array" ref="C126">_xll.BDP(A126,"FUND_NET_ASSET_VAL")</f>
        <v>108.70934200000001</v>
      </c>
      <c r="D126" s="9" cm="1">
        <f t="array" ref="D126">_xll.BDP(A126,"FUND_TOTAL_ASSETS")</f>
        <v>12077.607896200001</v>
      </c>
      <c r="E126" s="8" cm="1">
        <f t="array" ref="E126">_xll.BDP(A126,"LAST_CLOSE_TRR_1YR")</f>
        <v>28.40775</v>
      </c>
      <c r="F126" s="4"/>
      <c r="G126" s="7"/>
      <c r="H126" s="3"/>
      <c r="I126" s="4"/>
      <c r="J126" s="7"/>
      <c r="K126" s="5"/>
    </row>
    <row r="127" spans="1:11" x14ac:dyDescent="0.4">
      <c r="A127" s="1" t="s">
        <v>125</v>
      </c>
      <c r="B127" s="1" t="str" cm="1">
        <f t="array" ref="B127">_xll.BDP(A127,"NAME")</f>
        <v>SCHWAB US MID CAP ETF</v>
      </c>
      <c r="C127" s="9" cm="1">
        <f t="array" ref="C127">_xll.BDP(A127,"FUND_NET_ASSET_VAL")</f>
        <v>27.858132000000001</v>
      </c>
      <c r="D127" s="9" cm="1">
        <f t="array" ref="D127">_xll.BDP(A127,"FUND_TOTAL_ASSETS")</f>
        <v>11517.019491090001</v>
      </c>
      <c r="E127" s="8" cm="1">
        <f t="array" ref="E127">_xll.BDP(A127,"LAST_CLOSE_TRR_1YR")</f>
        <v>9.5750410000000006</v>
      </c>
      <c r="F127" s="4"/>
      <c r="G127" s="7"/>
      <c r="H127" s="3"/>
      <c r="I127" s="4"/>
      <c r="J127" s="7"/>
      <c r="K127" s="2"/>
    </row>
    <row r="128" spans="1:11" x14ac:dyDescent="0.4">
      <c r="A128" s="1" t="s">
        <v>126</v>
      </c>
      <c r="B128" s="1" t="str" cm="1">
        <f t="array" ref="B128">_xll.BDP(A128,"NAME")</f>
        <v>SPDR PORT LNG TRM TRSRY</v>
      </c>
      <c r="C128" s="9" cm="1">
        <f t="array" ref="C128">_xll.BDP(A128,"FUND_NET_ASSET_VAL")</f>
        <v>26.473845000000001</v>
      </c>
      <c r="D128" s="9" cm="1">
        <f t="array" ref="D128">_xll.BDP(A128,"FUND_TOTAL_ASSETS")</f>
        <v>11611.428274780001</v>
      </c>
      <c r="E128" s="8" cm="1">
        <f t="array" ref="E128">_xll.BDP(A128,"LAST_CLOSE_TRR_1YR")</f>
        <v>-3.2195269999999998E-2</v>
      </c>
      <c r="F128" s="4"/>
      <c r="G128" s="7"/>
      <c r="H128" s="3"/>
      <c r="I128" s="4"/>
      <c r="J128" s="7"/>
      <c r="K128" s="2"/>
    </row>
    <row r="129" spans="1:11" x14ac:dyDescent="0.4">
      <c r="A129" s="1" t="s">
        <v>127</v>
      </c>
      <c r="B129" s="1" t="str" cm="1">
        <f t="array" ref="B129">_xll.BDP(A129,"NAME")</f>
        <v>ISHARES RUSSELL 2000 GROWTH</v>
      </c>
      <c r="C129" s="9" cm="1">
        <f t="array" ref="C129">_xll.BDP(A129,"FUND_NET_ASSET_VAL")</f>
        <v>284.80534299999999</v>
      </c>
      <c r="D129" s="9" cm="1">
        <f t="array" ref="D129">_xll.BDP(A129,"FUND_TOTAL_ASSETS")</f>
        <v>11477.6553229</v>
      </c>
      <c r="E129" s="8" cm="1">
        <f t="array" ref="E129">_xll.BDP(A129,"LAST_CLOSE_TRR_1YR")</f>
        <v>10.571770000000001</v>
      </c>
      <c r="F129" s="4"/>
      <c r="G129" s="7"/>
      <c r="H129" s="3"/>
      <c r="I129" s="4"/>
      <c r="J129" s="7"/>
      <c r="K129" s="2"/>
    </row>
    <row r="130" spans="1:11" x14ac:dyDescent="0.4">
      <c r="A130" s="1" t="s">
        <v>128</v>
      </c>
      <c r="B130" s="1" t="str" cm="1">
        <f t="array" ref="B130">_xll.BDP(A130,"NAME")</f>
        <v>DIMENSIONAL US MARKETWIDE VA</v>
      </c>
      <c r="C130" s="9" cm="1">
        <f t="array" ref="C130">_xll.BDP(A130,"FUND_NET_ASSET_VAL")</f>
        <v>42.04988393</v>
      </c>
      <c r="D130" s="9" cm="1">
        <f t="array" ref="D130">_xll.BDP(A130,"FUND_TOTAL_ASSETS")</f>
        <v>11499.7858373</v>
      </c>
      <c r="E130" s="8" cm="1">
        <f t="array" ref="E130">_xll.BDP(A130,"LAST_CLOSE_TRR_1YR")</f>
        <v>9.5121059999999993</v>
      </c>
      <c r="F130" s="4"/>
      <c r="G130" s="7"/>
      <c r="H130" s="3"/>
      <c r="I130" s="4"/>
      <c r="J130" s="7"/>
      <c r="K130" s="2"/>
    </row>
    <row r="131" spans="1:11" x14ac:dyDescent="0.4">
      <c r="A131" s="1" t="s">
        <v>129</v>
      </c>
      <c r="B131" s="1" t="str" cm="1">
        <f t="array" ref="B131">_xll.BDP(A131,"NAME")</f>
        <v>ISHARES 10-20 YEAR TREASURY</v>
      </c>
      <c r="C131" s="9" cm="1">
        <f t="array" ref="C131">_xll.BDP(A131,"FUND_NET_ASSET_VAL")</f>
        <v>101.270923</v>
      </c>
      <c r="D131" s="9" cm="1">
        <f t="array" ref="D131">_xll.BDP(A131,"FUND_TOTAL_ASSETS")</f>
        <v>11463.868483600001</v>
      </c>
      <c r="E131" s="8" cm="1">
        <f t="array" ref="E131">_xll.BDP(A131,"LAST_CLOSE_TRR_1YR")</f>
        <v>1.7739510000000001</v>
      </c>
      <c r="F131" s="4"/>
      <c r="G131" s="7"/>
      <c r="H131" s="3"/>
      <c r="I131" s="4"/>
      <c r="J131" s="7"/>
      <c r="K131" s="2"/>
    </row>
    <row r="132" spans="1:11" x14ac:dyDescent="0.4">
      <c r="A132" s="1" t="s">
        <v>130</v>
      </c>
      <c r="B132" s="1" t="str" cm="1">
        <f t="array" ref="B132">_xll.BDP(A132,"NAME")</f>
        <v>PROSHARES S&amp;P 500 DIVIDEND A</v>
      </c>
      <c r="C132" s="9" cm="1">
        <f t="array" ref="C132">_xll.BDP(A132,"FUND_NET_ASSET_VAL")</f>
        <v>100.2928</v>
      </c>
      <c r="D132" s="9" cm="1">
        <f t="array" ref="D132">_xll.BDP(A132,"FUND_TOTAL_ASSETS")</f>
        <v>11323.054896830001</v>
      </c>
      <c r="E132" s="8" cm="1">
        <f t="array" ref="E132">_xll.BDP(A132,"LAST_CLOSE_TRR_1YR")</f>
        <v>5.8098660000000004</v>
      </c>
      <c r="F132" s="4"/>
      <c r="G132" s="7"/>
      <c r="H132" s="3"/>
      <c r="I132" s="4"/>
      <c r="J132" s="7"/>
      <c r="K132" s="2"/>
    </row>
    <row r="133" spans="1:11" x14ac:dyDescent="0.4">
      <c r="A133" s="1" t="s">
        <v>131</v>
      </c>
      <c r="B133" s="1" t="str" cm="1">
        <f t="array" ref="B133">_xll.BDP(A133,"NAME")</f>
        <v>SPDR PORTFOLIO S&amp;P 600 SMALL</v>
      </c>
      <c r="C133" s="9" cm="1">
        <f t="array" ref="C133">_xll.BDP(A133,"FUND_NET_ASSET_VAL")</f>
        <v>42.565924000000003</v>
      </c>
      <c r="D133" s="9" cm="1">
        <f t="array" ref="D133">_xll.BDP(A133,"FUND_TOTAL_ASSETS")</f>
        <v>11282.533157690001</v>
      </c>
      <c r="E133" s="8" cm="1">
        <f t="array" ref="E133">_xll.BDP(A133,"LAST_CLOSE_TRR_1YR")</f>
        <v>5.8072410000000003</v>
      </c>
      <c r="F133" s="4"/>
      <c r="G133" s="7"/>
      <c r="H133" s="3"/>
      <c r="I133" s="4"/>
      <c r="J133" s="7"/>
      <c r="K133" s="2"/>
    </row>
    <row r="134" spans="1:11" x14ac:dyDescent="0.4">
      <c r="A134" s="1" t="s">
        <v>132</v>
      </c>
      <c r="B134" s="1" t="str" cm="1">
        <f t="array" ref="B134">_xll.BDP(A134,"NAME")</f>
        <v>SCHWAB SHORT-TERM US TREAS</v>
      </c>
      <c r="C134" s="9" cm="1">
        <f t="array" ref="C134">_xll.BDP(A134,"FUND_NET_ASSET_VAL")</f>
        <v>24.370823000000001</v>
      </c>
      <c r="D134" s="9" cm="1">
        <f t="array" ref="D134">_xll.BDP(A134,"FUND_TOTAL_ASSETS")</f>
        <v>11461.160637389999</v>
      </c>
      <c r="E134" s="8" cm="1">
        <f t="array" ref="E134">_xll.BDP(A134,"LAST_CLOSE_TRR_1YR")</f>
        <v>5.7118640000000003</v>
      </c>
      <c r="F134" s="4"/>
      <c r="G134" s="7"/>
      <c r="H134" s="3"/>
      <c r="I134" s="4"/>
      <c r="J134" s="7"/>
      <c r="K134" s="2"/>
    </row>
    <row r="135" spans="1:11" x14ac:dyDescent="0.4">
      <c r="A135" s="1" t="s">
        <v>133</v>
      </c>
      <c r="B135" s="1" t="str" cm="1">
        <f t="array" ref="B135">_xll.BDP(A135,"NAME")</f>
        <v>ISHARES CORE HIGH DIVIDEND E</v>
      </c>
      <c r="C135" s="9" cm="1">
        <f t="array" ref="C135">_xll.BDP(A135,"FUND_NET_ASSET_VAL")</f>
        <v>116.560357</v>
      </c>
      <c r="D135" s="9" cm="1">
        <f t="array" ref="D135">_xll.BDP(A135,"FUND_TOTAL_ASSETS")</f>
        <v>10968.3295937</v>
      </c>
      <c r="E135" s="8" cm="1">
        <f t="array" ref="E135">_xll.BDP(A135,"LAST_CLOSE_TRR_1YR")</f>
        <v>10.99522</v>
      </c>
      <c r="F135" s="4"/>
      <c r="G135" s="7"/>
      <c r="H135" s="3"/>
      <c r="I135" s="4"/>
      <c r="J135" s="7"/>
      <c r="K135" s="2"/>
    </row>
    <row r="136" spans="1:11" x14ac:dyDescent="0.4">
      <c r="A136" s="1" t="s">
        <v>134</v>
      </c>
      <c r="B136" s="1" t="str" cm="1">
        <f t="array" ref="B136">_xll.BDP(A136,"NAME")</f>
        <v>ISHARES RUSSELL 2000 VALUE E</v>
      </c>
      <c r="C136" s="9" cm="1">
        <f t="array" ref="C136">_xll.BDP(A136,"FUND_NET_ASSET_VAL")</f>
        <v>157.66225</v>
      </c>
      <c r="D136" s="9" cm="1">
        <f t="array" ref="D136">_xll.BDP(A136,"FUND_TOTAL_ASSETS")</f>
        <v>10886.5783625</v>
      </c>
      <c r="E136" s="8" cm="1">
        <f t="array" ref="E136">_xll.BDP(A136,"LAST_CLOSE_TRR_1YR")</f>
        <v>7.0608630000000003</v>
      </c>
      <c r="F136" s="4"/>
      <c r="G136" s="7"/>
      <c r="H136" s="3"/>
      <c r="I136" s="4"/>
      <c r="J136" s="7"/>
      <c r="K136" s="2"/>
    </row>
    <row r="137" spans="1:11" x14ac:dyDescent="0.4">
      <c r="A137" s="1" t="s">
        <v>135</v>
      </c>
      <c r="B137" s="1" t="str" cm="1">
        <f t="array" ref="B137">_xll.BDP(A137,"NAME")</f>
        <v>SCHWAB INTERMEDIATE-TERM US</v>
      </c>
      <c r="C137" s="9" cm="1">
        <f t="array" ref="C137">_xll.BDP(A137,"FUND_NET_ASSET_VAL")</f>
        <v>25.008016999999999</v>
      </c>
      <c r="D137" s="9" cm="1">
        <f t="array" ref="D137">_xll.BDP(A137,"FUND_TOTAL_ASSETS")</f>
        <v>11103.708061490001</v>
      </c>
      <c r="E137" s="8" cm="1">
        <f t="array" ref="E137">_xll.BDP(A137,"LAST_CLOSE_TRR_1YR")</f>
        <v>6.4720810000000002</v>
      </c>
      <c r="F137" s="4"/>
      <c r="G137" s="7"/>
      <c r="H137" s="3"/>
      <c r="I137" s="4"/>
      <c r="J137" s="7"/>
      <c r="K137" s="2"/>
    </row>
    <row r="138" spans="1:11" x14ac:dyDescent="0.4">
      <c r="A138" s="1" t="s">
        <v>136</v>
      </c>
      <c r="B138" s="1" t="str" cm="1">
        <f t="array" ref="B138">_xll.BDP(A138,"NAME")</f>
        <v>DIMENSIONAL US TARGET VALUE</v>
      </c>
      <c r="C138" s="9" cm="1">
        <f t="array" ref="C138">_xll.BDP(A138,"FUND_NET_ASSET_VAL")</f>
        <v>53.853111740000003</v>
      </c>
      <c r="D138" s="9" cm="1">
        <f t="array" ref="D138">_xll.BDP(A138,"FUND_TOTAL_ASSETS")</f>
        <v>10640.234213170001</v>
      </c>
      <c r="E138" s="8" cm="1">
        <f t="array" ref="E138">_xll.BDP(A138,"LAST_CLOSE_TRR_1YR")</f>
        <v>6.3657570000000003</v>
      </c>
      <c r="F138" s="4"/>
      <c r="G138" s="7"/>
      <c r="H138" s="3"/>
      <c r="I138" s="4"/>
      <c r="J138" s="7"/>
      <c r="K138" s="2"/>
    </row>
    <row r="139" spans="1:11" x14ac:dyDescent="0.4">
      <c r="A139" s="1" t="s">
        <v>137</v>
      </c>
      <c r="B139" s="1" t="str" cm="1">
        <f t="array" ref="B139">_xll.BDP(A139,"NAME")</f>
        <v>VANGUARD ESG US STOCK ETF</v>
      </c>
      <c r="C139" s="9" cm="1">
        <f t="array" ref="C139">_xll.BDP(A139,"FUND_NET_ASSET_VAL")</f>
        <v>109</v>
      </c>
      <c r="D139" s="9" cm="1">
        <f t="array" ref="D139">_xll.BDP(A139,"FUND_TOTAL_ASSETS")</f>
        <v>10583.9</v>
      </c>
      <c r="E139" s="8" cm="1">
        <f t="array" ref="E139">_xll.BDP(A139,"LAST_CLOSE_TRR_1YR")</f>
        <v>13.22443</v>
      </c>
      <c r="F139" s="4"/>
      <c r="G139" s="7"/>
      <c r="H139" s="3"/>
      <c r="I139" s="4"/>
      <c r="J139" s="7"/>
      <c r="K139" s="2"/>
    </row>
    <row r="140" spans="1:11" x14ac:dyDescent="0.4">
      <c r="A140" s="1" t="s">
        <v>138</v>
      </c>
      <c r="B140" s="1" t="str" cm="1">
        <f t="array" ref="B140">_xll.BDP(A140,"NAME")</f>
        <v>ALERIAN MLP ETF</v>
      </c>
      <c r="C140" s="9" cm="1">
        <f t="array" ref="C140">_xll.BDP(A140,"FUND_NET_ASSET_VAL")</f>
        <v>48.795347999999997</v>
      </c>
      <c r="D140" s="9" cm="1">
        <f t="array" ref="D140">_xll.BDP(A140,"FUND_TOTAL_ASSETS")</f>
        <v>10435.247251120001</v>
      </c>
      <c r="E140" s="8" cm="1">
        <f t="array" ref="E140">_xll.BDP(A140,"LAST_CLOSE_TRR_1YR")</f>
        <v>10.90493</v>
      </c>
      <c r="F140" s="4"/>
      <c r="G140" s="7"/>
      <c r="H140" s="3"/>
      <c r="I140" s="4"/>
      <c r="J140" s="7"/>
      <c r="K140" s="2"/>
    </row>
    <row r="141" spans="1:11" x14ac:dyDescent="0.4">
      <c r="A141" s="1" t="s">
        <v>139</v>
      </c>
      <c r="B141" s="1" t="str" cm="1">
        <f t="array" ref="B141">_xll.BDP(A141,"NAME")</f>
        <v>SPDR PORTFOLIO S&amp;P 1500 COMP</v>
      </c>
      <c r="C141" s="9" cm="1">
        <f t="array" ref="C141">_xll.BDP(A141,"FUND_NET_ASSET_VAL")</f>
        <v>74.172504000000004</v>
      </c>
      <c r="D141" s="9" cm="1">
        <f t="array" ref="D141">_xll.BDP(A141,"FUND_TOTAL_ASSETS")</f>
        <v>10421.252868580001</v>
      </c>
      <c r="E141" s="8" cm="1">
        <f t="array" ref="E141">_xll.BDP(A141,"LAST_CLOSE_TRR_1YR")</f>
        <v>13.09273</v>
      </c>
      <c r="F141" s="4"/>
      <c r="G141" s="7"/>
      <c r="H141" s="3"/>
      <c r="I141" s="4"/>
      <c r="J141" s="7"/>
      <c r="K141" s="2"/>
    </row>
    <row r="142" spans="1:11" x14ac:dyDescent="0.4">
      <c r="A142" s="1" t="s">
        <v>140</v>
      </c>
      <c r="B142" s="1" t="str" cm="1">
        <f t="array" ref="B142">_xll.BDP(A142,"NAME")</f>
        <v>DIMENSIONAL US SMALL CAP ETF</v>
      </c>
      <c r="C142" s="9" cm="1">
        <f t="array" ref="C142">_xll.BDP(A142,"FUND_NET_ASSET_VAL")</f>
        <v>63.568835649999997</v>
      </c>
      <c r="D142" s="9" cm="1">
        <f t="array" ref="D142">_xll.BDP(A142,"FUND_TOTAL_ASSETS")</f>
        <v>10175.811067819999</v>
      </c>
      <c r="E142" s="8" cm="1">
        <f t="array" ref="E142">_xll.BDP(A142,"LAST_CLOSE_TRR_1YR")</f>
        <v>8.1350689999999997</v>
      </c>
      <c r="F142" s="4"/>
      <c r="G142" s="7"/>
      <c r="H142" s="3"/>
      <c r="I142" s="4"/>
      <c r="J142" s="7"/>
      <c r="K142" s="2"/>
    </row>
    <row r="143" spans="1:11" x14ac:dyDescent="0.4">
      <c r="A143" s="1" t="s">
        <v>141</v>
      </c>
      <c r="B143" s="1" t="str" cm="1">
        <f t="array" ref="B143">_xll.BDP(A143,"NAME")</f>
        <v>VANGUARD LONG-TERM CORP BOND</v>
      </c>
      <c r="C143" s="9" cm="1">
        <f t="array" ref="C143">_xll.BDP(A143,"FUND_NET_ASSET_VAL")</f>
        <v>75.08</v>
      </c>
      <c r="D143" s="9" cm="1">
        <f t="array" ref="D143">_xll.BDP(A143,"FUND_TOTAL_ASSETS")</f>
        <v>9924.5866708400008</v>
      </c>
      <c r="E143" s="8" cm="1">
        <f t="array" ref="E143">_xll.BDP(A143,"LAST_CLOSE_TRR_1YR")</f>
        <v>3.7231679999999998</v>
      </c>
      <c r="F143" s="4"/>
      <c r="G143" s="7"/>
      <c r="H143" s="3"/>
      <c r="I143" s="4"/>
      <c r="J143" s="7"/>
      <c r="K143" s="2"/>
    </row>
    <row r="144" spans="1:11" x14ac:dyDescent="0.4">
      <c r="A144" s="1" t="s">
        <v>142</v>
      </c>
      <c r="B144" s="1" t="str" cm="1">
        <f t="array" ref="B144">_xll.BDP(A144,"NAME")</f>
        <v>ISHARES SHORT-TERM NATIONAL</v>
      </c>
      <c r="C144" s="9" cm="1">
        <f t="array" ref="C144">_xll.BDP(A144,"FUND_NET_ASSET_VAL")</f>
        <v>106.079812</v>
      </c>
      <c r="D144" s="9" cm="1">
        <f t="array" ref="D144">_xll.BDP(A144,"FUND_TOTAL_ASSETS")</f>
        <v>9907.8544407999998</v>
      </c>
      <c r="E144" s="8" cm="1">
        <f t="array" ref="E144">_xll.BDP(A144,"LAST_CLOSE_TRR_1YR")</f>
        <v>3.9158759999999999</v>
      </c>
      <c r="F144" s="4"/>
      <c r="G144" s="7"/>
      <c r="H144" s="3"/>
      <c r="I144" s="4"/>
      <c r="J144" s="7"/>
      <c r="K144" s="2"/>
    </row>
    <row r="145" spans="1:11" x14ac:dyDescent="0.4">
      <c r="A145" s="1" t="s">
        <v>143</v>
      </c>
      <c r="B145" s="1" t="str" cm="1">
        <f t="array" ref="B145">_xll.BDP(A145,"NAME")</f>
        <v>VANGUARD LONG-TERM TREASURY</v>
      </c>
      <c r="C145" s="9" cm="1">
        <f t="array" ref="C145">_xll.BDP(A145,"FUND_NET_ASSET_VAL")</f>
        <v>55.57</v>
      </c>
      <c r="D145" s="9" cm="1">
        <f t="array" ref="D145">_xll.BDP(A145,"FUND_TOTAL_ASSETS")</f>
        <v>9764.2325961400002</v>
      </c>
      <c r="E145" s="8" cm="1">
        <f t="array" ref="E145">_xll.BDP(A145,"LAST_CLOSE_TRR_1YR")</f>
        <v>-9.2156249999999995E-2</v>
      </c>
      <c r="F145" s="4"/>
      <c r="G145" s="7"/>
      <c r="H145" s="3"/>
      <c r="I145" s="4"/>
      <c r="J145" s="7"/>
      <c r="K145" s="2"/>
    </row>
    <row r="146" spans="1:11" x14ac:dyDescent="0.4">
      <c r="A146" s="1" t="s">
        <v>144</v>
      </c>
      <c r="B146" s="1" t="str" cm="1">
        <f t="array" ref="B146">_xll.BDP(A146,"NAME")</f>
        <v>SPDR PORT INT CORP BOND ETF</v>
      </c>
      <c r="C146" s="9" cm="1">
        <f t="array" ref="C146">_xll.BDP(A146,"FUND_NET_ASSET_VAL")</f>
        <v>33.512763</v>
      </c>
      <c r="D146" s="9" cm="1">
        <f t="array" ref="D146">_xll.BDP(A146,"FUND_TOTAL_ASSETS")</f>
        <v>10134.261809920001</v>
      </c>
      <c r="E146" s="8" cm="1">
        <f t="array" ref="E146">_xll.BDP(A146,"LAST_CLOSE_TRR_1YR")</f>
        <v>7.5808749999999998</v>
      </c>
      <c r="F146" s="4"/>
      <c r="G146" s="7"/>
      <c r="H146" s="3"/>
      <c r="I146" s="4"/>
      <c r="J146" s="7"/>
      <c r="K146" s="2"/>
    </row>
    <row r="147" spans="1:11" x14ac:dyDescent="0.4">
      <c r="A147" s="1" t="s">
        <v>145</v>
      </c>
      <c r="B147" s="1" t="str" cm="1">
        <f t="array" ref="B147">_xll.BDP(A147,"NAME")</f>
        <v>FIRST TRUST NASDAQ CYBERSECU</v>
      </c>
      <c r="C147" s="9" cm="1">
        <f t="array" ref="C147">_xll.BDP(A147,"FUND_NET_ASSET_VAL")</f>
        <v>74.905123250000003</v>
      </c>
      <c r="D147" s="9" cm="1">
        <f t="array" ref="D147">_xll.BDP(A147,"FUND_TOTAL_ASSETS")</f>
        <v>9906.2026999200007</v>
      </c>
      <c r="E147" s="8" cm="1">
        <f t="array" ref="E147">_xll.BDP(A147,"LAST_CLOSE_TRR_1YR")</f>
        <v>36.985610000000001</v>
      </c>
      <c r="F147" s="4"/>
      <c r="G147" s="7"/>
      <c r="H147" s="3"/>
      <c r="I147" s="4"/>
      <c r="J147" s="7"/>
      <c r="K147" s="2"/>
    </row>
    <row r="148" spans="1:11" x14ac:dyDescent="0.4">
      <c r="A148" s="1" t="s">
        <v>146</v>
      </c>
      <c r="B148" s="1" t="str" cm="1">
        <f t="array" ref="B148">_xll.BDP(A148,"NAME")</f>
        <v>VANGUARD MEGA CAP VALUE ETF</v>
      </c>
      <c r="C148" s="9" cm="1">
        <f t="array" ref="C148">_xll.BDP(A148,"FUND_NET_ASSET_VAL")</f>
        <v>131.22999999999999</v>
      </c>
      <c r="D148" s="9" cm="1">
        <f t="array" ref="D148">_xll.BDP(A148,"FUND_TOTAL_ASSETS")</f>
        <v>9496.6126203299991</v>
      </c>
      <c r="E148" s="8" cm="1">
        <f t="array" ref="E148">_xll.BDP(A148,"LAST_CLOSE_TRR_1YR")</f>
        <v>12.501519999999999</v>
      </c>
      <c r="F148" s="4"/>
      <c r="G148" s="7"/>
      <c r="H148" s="3"/>
      <c r="I148" s="4"/>
      <c r="J148" s="7"/>
      <c r="K148" s="2"/>
    </row>
    <row r="149" spans="1:11" x14ac:dyDescent="0.4">
      <c r="A149" s="1" t="s">
        <v>147</v>
      </c>
      <c r="B149" s="1" t="str" cm="1">
        <f t="array" ref="B149">_xll.BDP(A149,"NAME")</f>
        <v>INVESCO S&amp;P 500 TOP 50 ETF</v>
      </c>
      <c r="C149" s="9" cm="1">
        <f t="array" ref="C149">_xll.BDP(A149,"FUND_NET_ASSET_VAL")</f>
        <v>51.601696160000003</v>
      </c>
      <c r="D149" s="9" cm="1">
        <f t="array" ref="D149">_xll.BDP(A149,"FUND_TOTAL_ASSETS")</f>
        <v>9361.4196175500001</v>
      </c>
      <c r="E149" s="8" cm="1">
        <f t="array" ref="E149">_xll.BDP(A149,"LAST_CLOSE_TRR_1YR")</f>
        <v>13.04801</v>
      </c>
      <c r="F149" s="4"/>
      <c r="G149" s="7"/>
      <c r="H149" s="3"/>
      <c r="I149" s="4"/>
      <c r="J149" s="7"/>
      <c r="K149" s="2"/>
    </row>
    <row r="150" spans="1:11" x14ac:dyDescent="0.4">
      <c r="A150" s="1" t="s">
        <v>148</v>
      </c>
      <c r="B150" s="1" t="str" cm="1">
        <f t="array" ref="B150">_xll.BDP(A150,"NAME")</f>
        <v>INVESCO S&amp;P 500 MOMENTUM ETF</v>
      </c>
      <c r="C150" s="9" cm="1">
        <f t="array" ref="C150">_xll.BDP(A150,"FUND_NET_ASSET_VAL")</f>
        <v>111.16289750999999</v>
      </c>
      <c r="D150" s="9" cm="1">
        <f t="array" ref="D150">_xll.BDP(A150,"FUND_TOTAL_ASSETS")</f>
        <v>9368.7781186900011</v>
      </c>
      <c r="E150" s="8" cm="1">
        <f t="array" ref="E150">_xll.BDP(A150,"LAST_CLOSE_TRR_1YR")</f>
        <v>27.672809999999998</v>
      </c>
      <c r="F150" s="4"/>
      <c r="G150" s="7"/>
      <c r="H150" s="3"/>
      <c r="I150" s="4"/>
      <c r="J150" s="7"/>
      <c r="K150" s="2"/>
    </row>
    <row r="151" spans="1:11" x14ac:dyDescent="0.4">
      <c r="A151" s="1" t="s">
        <v>149</v>
      </c>
      <c r="B151" s="1" t="str" cm="1">
        <f t="array" ref="B151">_xll.BDP(A151,"NAME")</f>
        <v>FIRST TRUST VALUE LINE DVD</v>
      </c>
      <c r="C151" s="9" cm="1">
        <f t="array" ref="C151">_xll.BDP(A151,"FUND_NET_ASSET_VAL")</f>
        <v>44.379338310000001</v>
      </c>
      <c r="D151" s="9" cm="1">
        <f t="array" ref="D151">_xll.BDP(A151,"FUND_TOTAL_ASSETS")</f>
        <v>8946.4700410699988</v>
      </c>
      <c r="E151" s="8" cm="1">
        <f t="array" ref="E151">_xll.BDP(A151,"LAST_CLOSE_TRR_1YR")</f>
        <v>11.44121</v>
      </c>
      <c r="F151" s="4"/>
      <c r="G151" s="7"/>
      <c r="H151" s="3"/>
      <c r="I151" s="4"/>
      <c r="J151" s="7"/>
      <c r="K151" s="5"/>
    </row>
    <row r="152" spans="1:11" x14ac:dyDescent="0.4">
      <c r="A152" s="1" t="s">
        <v>150</v>
      </c>
      <c r="B152" s="1" t="str" cm="1">
        <f t="array" ref="B152">_xll.BDP(A152,"NAME")</f>
        <v>SPDR PORTFOLIO AGGREGATE BON</v>
      </c>
      <c r="C152" s="9" cm="1">
        <f t="array" ref="C152">_xll.BDP(A152,"FUND_NET_ASSET_VAL")</f>
        <v>25.548985999999999</v>
      </c>
      <c r="D152" s="9" cm="1">
        <f t="array" ref="D152">_xll.BDP(A152,"FUND_TOTAL_ASSETS")</f>
        <v>8796.5226125499994</v>
      </c>
      <c r="E152" s="8" cm="1">
        <f t="array" ref="E152">_xll.BDP(A152,"LAST_CLOSE_TRR_1YR")</f>
        <v>5.6652969999999998</v>
      </c>
      <c r="F152" s="4"/>
      <c r="G152" s="7"/>
      <c r="H152" s="3"/>
      <c r="I152" s="4"/>
      <c r="J152" s="7"/>
      <c r="K152" s="2"/>
    </row>
    <row r="153" spans="1:11" x14ac:dyDescent="0.4">
      <c r="A153" s="1" t="s">
        <v>151</v>
      </c>
      <c r="B153" s="1" t="str" cm="1">
        <f t="array" ref="B153">_xll.BDP(A153,"NAME")</f>
        <v>ISHARES S&amp;P MID-CAP 400 GROW</v>
      </c>
      <c r="C153" s="9" cm="1">
        <f t="array" ref="C153">_xll.BDP(A153,"FUND_NET_ASSET_VAL")</f>
        <v>90.465309000000005</v>
      </c>
      <c r="D153" s="9" cm="1">
        <f t="array" ref="D153">_xll.BDP(A153,"FUND_TOTAL_ASSETS")</f>
        <v>8802.2745657000014</v>
      </c>
      <c r="E153" s="8" cm="1">
        <f t="array" ref="E153">_xll.BDP(A153,"LAST_CLOSE_TRR_1YR")</f>
        <v>3.8238910000000002</v>
      </c>
      <c r="F153" s="4"/>
      <c r="G153" s="7"/>
      <c r="H153" s="3"/>
      <c r="I153" s="4"/>
      <c r="J153" s="7"/>
      <c r="K153" s="2"/>
    </row>
    <row r="154" spans="1:11" x14ac:dyDescent="0.4">
      <c r="A154" s="1" t="s">
        <v>152</v>
      </c>
      <c r="B154" s="1" t="str" cm="1">
        <f t="array" ref="B154">_xll.BDP(A154,"NAME")</f>
        <v>MS FANG+ 3X LEVERAGED ETN</v>
      </c>
      <c r="C154" s="9" cm="1">
        <f t="array" ref="C154">_xll.BDP(A154,"FUND_NET_ASSET_VAL")</f>
        <v>23.83911075</v>
      </c>
      <c r="D154" s="9" cm="1">
        <f t="array" ref="D154">_xll.BDP(A154,"FUND_TOTAL_ASSETS")</f>
        <v>1907.12885995957</v>
      </c>
      <c r="E154" s="8" t="str" cm="1">
        <f t="array" ref="E154">_xll.BDP(A154,"LAST_CLOSE_TRR_1YR")</f>
        <v>#N/A N/A</v>
      </c>
      <c r="F154" s="4"/>
      <c r="G154" s="5"/>
      <c r="H154" s="3"/>
      <c r="I154" s="4"/>
      <c r="J154" s="7"/>
      <c r="K154" s="2"/>
    </row>
    <row r="155" spans="1:11" x14ac:dyDescent="0.4">
      <c r="A155" s="1" t="s">
        <v>153</v>
      </c>
      <c r="B155" s="1" t="str" cm="1">
        <f t="array" ref="B155">_xll.BDP(A155,"NAME")</f>
        <v>SPDR PORT INT TREASURY TERM</v>
      </c>
      <c r="C155" s="9" cm="1">
        <f t="array" ref="C155">_xll.BDP(A155,"FUND_NET_ASSET_VAL")</f>
        <v>28.750426000000001</v>
      </c>
      <c r="D155" s="9" cm="1">
        <f t="array" ref="D155">_xll.BDP(A155,"FUND_TOTAL_ASSETS")</f>
        <v>8783.26492813</v>
      </c>
      <c r="E155" s="8" cm="1">
        <f t="array" ref="E155">_xll.BDP(A155,"LAST_CLOSE_TRR_1YR")</f>
        <v>6.4880490000000002</v>
      </c>
      <c r="F155" s="4"/>
      <c r="G155" s="7"/>
      <c r="H155" s="3"/>
      <c r="I155" s="4"/>
      <c r="J155" s="7"/>
      <c r="K155" s="2"/>
    </row>
    <row r="156" spans="1:11" x14ac:dyDescent="0.4">
      <c r="A156" s="1" t="s">
        <v>154</v>
      </c>
      <c r="B156" s="1" t="str" cm="1">
        <f t="array" ref="B156">_xll.BDP(A156,"NAME")</f>
        <v>SPDR PORTFOLIO HIGH YIELD BO</v>
      </c>
      <c r="C156" s="9" cm="1">
        <f t="array" ref="C156">_xll.BDP(A156,"FUND_NET_ASSET_VAL")</f>
        <v>23.667501999999999</v>
      </c>
      <c r="D156" s="9" cm="1">
        <f t="array" ref="D156">_xll.BDP(A156,"FUND_TOTAL_ASSETS")</f>
        <v>8695.4403661200013</v>
      </c>
      <c r="E156" s="8" cm="1">
        <f t="array" ref="E156">_xll.BDP(A156,"LAST_CLOSE_TRR_1YR")</f>
        <v>10.116070000000001</v>
      </c>
      <c r="F156" s="4"/>
      <c r="G156" s="7"/>
      <c r="H156" s="3"/>
      <c r="I156" s="4"/>
      <c r="J156" s="7"/>
      <c r="K156" s="2"/>
    </row>
    <row r="157" spans="1:11" x14ac:dyDescent="0.4">
      <c r="A157" s="1" t="s">
        <v>155</v>
      </c>
      <c r="B157" s="1" t="str" cm="1">
        <f t="array" ref="B157">_xll.BDP(A157,"NAME")</f>
        <v>SCHWAB 5-10 YEAR CORPORATE B</v>
      </c>
      <c r="C157" s="9" cm="1">
        <f t="array" ref="C157">_xll.BDP(A157,"FUND_NET_ASSET_VAL")</f>
        <v>22.700824000000001</v>
      </c>
      <c r="D157" s="9" cm="1">
        <f t="array" ref="D157">_xll.BDP(A157,"FUND_TOTAL_ASSETS")</f>
        <v>8945.9031772199996</v>
      </c>
      <c r="E157" s="8" cm="1">
        <f t="array" ref="E157">_xll.BDP(A157,"LAST_CLOSE_TRR_1YR")</f>
        <v>8.0710370000000005</v>
      </c>
      <c r="F157" s="4"/>
      <c r="G157" s="7"/>
      <c r="H157" s="3"/>
      <c r="I157" s="4"/>
      <c r="J157" s="7"/>
      <c r="K157" s="2"/>
    </row>
    <row r="158" spans="1:11" x14ac:dyDescent="0.4">
      <c r="A158" s="1" t="s">
        <v>156</v>
      </c>
      <c r="B158" s="1" t="str" cm="1">
        <f t="array" ref="B158">_xll.BDP(A158,"NAME")</f>
        <v>AVANTIS U.S. EQUITY ETF</v>
      </c>
      <c r="C158" s="9" cm="1">
        <f t="array" ref="C158">_xll.BDP(A158,"FUND_NET_ASSET_VAL")</f>
        <v>100.40949999999999</v>
      </c>
      <c r="D158" s="9" cm="1">
        <f t="array" ref="D158">_xll.BDP(A158,"FUND_TOTAL_ASSETS")</f>
        <v>8696.4697275100007</v>
      </c>
      <c r="E158" s="8" cm="1">
        <f t="array" ref="E158">_xll.BDP(A158,"LAST_CLOSE_TRR_1YR")</f>
        <v>12.26169</v>
      </c>
      <c r="F158" s="4"/>
      <c r="G158" s="7"/>
      <c r="H158" s="3"/>
      <c r="I158" s="4"/>
      <c r="J158" s="7"/>
      <c r="K158" s="2"/>
    </row>
    <row r="159" spans="1:11" x14ac:dyDescent="0.4">
      <c r="A159" s="1" t="s">
        <v>157</v>
      </c>
      <c r="B159" s="1" t="str" cm="1">
        <f t="array" ref="B159">_xll.BDP(A159,"NAME")</f>
        <v>GLOBAL X US INFRASTRUCTURE</v>
      </c>
      <c r="C159" s="9" cm="1">
        <f t="array" ref="C159">_xll.BDP(A159,"FUND_NET_ASSET_VAL")</f>
        <v>43.68</v>
      </c>
      <c r="D159" s="9" cm="1">
        <f t="array" ref="D159">_xll.BDP(A159,"FUND_TOTAL_ASSETS")</f>
        <v>8628.3712581399996</v>
      </c>
      <c r="E159" s="8" cm="1">
        <f t="array" ref="E159">_xll.BDP(A159,"LAST_CLOSE_TRR_1YR")</f>
        <v>18.135729999999999</v>
      </c>
      <c r="F159" s="4"/>
      <c r="G159" s="7"/>
      <c r="H159" s="3"/>
      <c r="I159" s="4"/>
      <c r="J159" s="7"/>
      <c r="K159" s="2"/>
    </row>
    <row r="160" spans="1:11" x14ac:dyDescent="0.4">
      <c r="A160" s="1" t="s">
        <v>158</v>
      </c>
      <c r="B160" s="1" t="str" cm="1">
        <f t="array" ref="B160">_xll.BDP(A160,"NAME")</f>
        <v>SCHWAB US AGGREGATE BOND ETF</v>
      </c>
      <c r="C160" s="9" cm="1">
        <f t="array" ref="C160">_xll.BDP(A160,"FUND_NET_ASSET_VAL")</f>
        <v>23.197057999999998</v>
      </c>
      <c r="D160" s="9" cm="1">
        <f t="array" ref="D160">_xll.BDP(A160,"FUND_TOTAL_ASSETS")</f>
        <v>8561.2355821300007</v>
      </c>
      <c r="E160" s="8" cm="1">
        <f t="array" ref="E160">_xll.BDP(A160,"LAST_CLOSE_TRR_1YR")</f>
        <v>5.6364780000000003</v>
      </c>
      <c r="F160" s="4"/>
      <c r="G160" s="7"/>
      <c r="H160" s="3"/>
      <c r="I160" s="4"/>
      <c r="J160" s="7"/>
      <c r="K160" s="2"/>
    </row>
    <row r="161" spans="1:11" x14ac:dyDescent="0.4">
      <c r="A161" s="1" t="s">
        <v>159</v>
      </c>
      <c r="B161" s="1" t="str" cm="1">
        <f t="array" ref="B161">_xll.BDP(A161,"NAME")</f>
        <v>DIMENSIONAL US HIGH PROFI ET</v>
      </c>
      <c r="C161" s="9" cm="1">
        <f t="array" ref="C161">_xll.BDP(A161,"FUND_NET_ASSET_VAL")</f>
        <v>35.125388960000002</v>
      </c>
      <c r="D161" s="9" cm="1">
        <f t="array" ref="D161">_xll.BDP(A161,"FUND_TOTAL_ASSETS")</f>
        <v>8519.6657699999996</v>
      </c>
      <c r="E161" s="8" cm="1">
        <f t="array" ref="E161">_xll.BDP(A161,"LAST_CLOSE_TRR_1YR")</f>
        <v>10.78139</v>
      </c>
      <c r="F161" s="4"/>
      <c r="G161" s="7"/>
      <c r="H161" s="3"/>
      <c r="I161" s="4"/>
      <c r="J161" s="7"/>
      <c r="K161" s="2"/>
    </row>
    <row r="162" spans="1:11" x14ac:dyDescent="0.4">
      <c r="A162" s="1" t="s">
        <v>160</v>
      </c>
      <c r="B162" s="1" t="str" cm="1">
        <f t="array" ref="B162">_xll.BDP(A162,"NAME")</f>
        <v>FIRST TRUST CAPITAL STRENGTH</v>
      </c>
      <c r="C162" s="9" cm="1">
        <f t="array" ref="C162">_xll.BDP(A162,"FUND_NET_ASSET_VAL")</f>
        <v>89.930077359999999</v>
      </c>
      <c r="D162" s="9" cm="1">
        <f t="array" ref="D162">_xll.BDP(A162,"FUND_TOTAL_ASSETS")</f>
        <v>8314.0358317600003</v>
      </c>
      <c r="E162" s="8" cm="1">
        <f t="array" ref="E162">_xll.BDP(A162,"LAST_CLOSE_TRR_1YR")</f>
        <v>7.8640059999999998</v>
      </c>
      <c r="F162" s="4"/>
      <c r="G162" s="7"/>
      <c r="H162" s="3"/>
      <c r="I162" s="4"/>
      <c r="J162" s="7"/>
      <c r="K162" s="2"/>
    </row>
    <row r="163" spans="1:11" x14ac:dyDescent="0.4">
      <c r="A163" s="1" t="s">
        <v>161</v>
      </c>
      <c r="B163" s="1" t="str" cm="1">
        <f t="array" ref="B163">_xll.BDP(A163,"NAME")</f>
        <v>GLOBAL X NASD 100 COV CALL</v>
      </c>
      <c r="C163" s="9" cm="1">
        <f t="array" ref="C163">_xll.BDP(A163,"FUND_NET_ASSET_VAL")</f>
        <v>16.7</v>
      </c>
      <c r="D163" s="9" cm="1">
        <f t="array" ref="D163">_xll.BDP(A163,"FUND_TOTAL_ASSETS")</f>
        <v>8384.7935910199994</v>
      </c>
      <c r="E163" s="8" cm="1">
        <f t="array" ref="E163">_xll.BDP(A163,"LAST_CLOSE_TRR_1YR")</f>
        <v>7.1871600000000004</v>
      </c>
      <c r="F163" s="4"/>
      <c r="G163" s="7"/>
      <c r="H163" s="3"/>
      <c r="I163" s="4"/>
      <c r="J163" s="7"/>
      <c r="K163" s="2"/>
    </row>
    <row r="164" spans="1:11" x14ac:dyDescent="0.4">
      <c r="A164" s="1" t="s">
        <v>162</v>
      </c>
      <c r="B164" s="1" t="str" cm="1">
        <f t="array" ref="B164">_xll.BDP(A164,"NAME")</f>
        <v>SPDR PORT SHRT TRM CORP BND</v>
      </c>
      <c r="C164" s="9" cm="1">
        <f t="array" ref="C164">_xll.BDP(A164,"FUND_NET_ASSET_VAL")</f>
        <v>30.150606</v>
      </c>
      <c r="D164" s="9" cm="1">
        <f t="array" ref="D164">_xll.BDP(A164,"FUND_TOTAL_ASSETS")</f>
        <v>8318.5520917800004</v>
      </c>
      <c r="E164" s="8" cm="1">
        <f t="array" ref="E164">_xll.BDP(A164,"LAST_CLOSE_TRR_1YR")</f>
        <v>6.6302450000000004</v>
      </c>
      <c r="F164" s="4"/>
      <c r="G164" s="7"/>
      <c r="H164" s="3"/>
      <c r="I164" s="4"/>
      <c r="J164" s="7"/>
      <c r="K164" s="2"/>
    </row>
    <row r="165" spans="1:11" x14ac:dyDescent="0.4">
      <c r="A165" s="1" t="s">
        <v>163</v>
      </c>
      <c r="B165" s="1" t="str" cm="1">
        <f t="array" ref="B165">_xll.BDP(A165,"NAME")</f>
        <v>PROSHARES ULTRA QQQ</v>
      </c>
      <c r="C165" s="9" cm="1">
        <f t="array" ref="C165">_xll.BDP(A165,"FUND_NET_ASSET_VAL")</f>
        <v>116.26560000000001</v>
      </c>
      <c r="D165" s="9" cm="1">
        <f t="array" ref="D165">_xll.BDP(A165,"FUND_TOTAL_ASSETS")</f>
        <v>8574.5903180700006</v>
      </c>
      <c r="E165" s="8" cm="1">
        <f t="array" ref="E165">_xll.BDP(A165,"LAST_CLOSE_TRR_1YR")</f>
        <v>15.19684</v>
      </c>
      <c r="F165" s="4"/>
      <c r="G165" s="7"/>
      <c r="H165" s="3"/>
      <c r="I165" s="4"/>
      <c r="J165" s="7"/>
      <c r="K165" s="2"/>
    </row>
    <row r="166" spans="1:11" x14ac:dyDescent="0.4">
      <c r="A166" s="1" t="s">
        <v>164</v>
      </c>
      <c r="B166" s="1" t="str" cm="1">
        <f t="array" ref="B166">_xll.BDP(A166,"NAME")</f>
        <v>SCHWAB FNDMNTL US SM CO ETF</v>
      </c>
      <c r="C166" s="9" cm="1">
        <f t="array" ref="C166">_xll.BDP(A166,"FUND_NET_ASSET_VAL")</f>
        <v>28.623927999999999</v>
      </c>
      <c r="D166" s="9" cm="1">
        <f t="array" ref="D166">_xll.BDP(A166,"FUND_TOTAL_ASSETS")</f>
        <v>8312.5993148100006</v>
      </c>
      <c r="E166" s="8" cm="1">
        <f t="array" ref="E166">_xll.BDP(A166,"LAST_CLOSE_TRR_1YR")</f>
        <v>6.8811790000000004</v>
      </c>
      <c r="F166" s="4"/>
      <c r="G166" s="7"/>
      <c r="H166" s="3"/>
      <c r="I166" s="4"/>
      <c r="J166" s="7"/>
      <c r="K166" s="2"/>
    </row>
    <row r="167" spans="1:11" x14ac:dyDescent="0.4">
      <c r="A167" s="1" t="s">
        <v>165</v>
      </c>
      <c r="B167" s="1" t="str" cm="1">
        <f t="array" ref="B167">_xll.BDP(A167,"NAME")</f>
        <v>DIMENSIONAL US CORE EQUITY M</v>
      </c>
      <c r="C167" s="9" cm="1">
        <f t="array" ref="C167">_xll.BDP(A167,"FUND_NET_ASSET_VAL")</f>
        <v>41.945435519999997</v>
      </c>
      <c r="D167" s="9" cm="1">
        <f t="array" ref="D167">_xll.BDP(A167,"FUND_TOTAL_ASSETS")</f>
        <v>8334.55098</v>
      </c>
      <c r="E167" s="8" cm="1">
        <f t="array" ref="E167">_xll.BDP(A167,"LAST_CLOSE_TRR_1YR")</f>
        <v>12.98653</v>
      </c>
      <c r="F167" s="4"/>
      <c r="G167" s="7"/>
      <c r="H167" s="3"/>
      <c r="I167" s="4"/>
      <c r="J167" s="7"/>
      <c r="K167" s="2"/>
    </row>
    <row r="168" spans="1:11" x14ac:dyDescent="0.4">
      <c r="A168" s="1" t="s">
        <v>166</v>
      </c>
      <c r="B168" s="1" t="str" cm="1">
        <f t="array" ref="B168">_xll.BDP(A168,"NAME")</f>
        <v>SCHWAB US REIT ETF</v>
      </c>
      <c r="C168" s="9" cm="1">
        <f t="array" ref="C168">_xll.BDP(A168,"FUND_NET_ASSET_VAL")</f>
        <v>20.969864999999999</v>
      </c>
      <c r="D168" s="9" cm="1">
        <f t="array" ref="D168">_xll.BDP(A168,"FUND_TOTAL_ASSETS")</f>
        <v>7902.65410419</v>
      </c>
      <c r="E168" s="8" cm="1">
        <f t="array" ref="E168">_xll.BDP(A168,"LAST_CLOSE_TRR_1YR")</f>
        <v>10.093109999999999</v>
      </c>
      <c r="F168" s="4"/>
      <c r="G168" s="7"/>
      <c r="H168" s="3"/>
      <c r="I168" s="4"/>
      <c r="J168" s="7"/>
      <c r="K168" s="2"/>
    </row>
    <row r="169" spans="1:11" x14ac:dyDescent="0.4">
      <c r="A169" s="1" t="s">
        <v>167</v>
      </c>
      <c r="B169" s="1" t="str" cm="1">
        <f t="array" ref="B169">_xll.BDP(A169,"NAME")</f>
        <v>FIRST TRUST SMID CAP RISING</v>
      </c>
      <c r="C169" s="9" cm="1">
        <f t="array" ref="C169">_xll.BDP(A169,"FUND_NET_ASSET_VAL")</f>
        <v>35.202471070000001</v>
      </c>
      <c r="D169" s="9" cm="1">
        <f t="array" ref="D169">_xll.BDP(A169,"FUND_TOTAL_ASSETS")</f>
        <v>8128.2506393200001</v>
      </c>
      <c r="E169" s="8" cm="1">
        <f t="array" ref="E169">_xll.BDP(A169,"LAST_CLOSE_TRR_1YR")</f>
        <v>8.5146339999999991</v>
      </c>
      <c r="F169" s="4"/>
      <c r="G169" s="7"/>
      <c r="H169" s="3"/>
      <c r="I169" s="4"/>
      <c r="J169" s="7"/>
      <c r="K169" s="2"/>
    </row>
    <row r="170" spans="1:11" x14ac:dyDescent="0.4">
      <c r="A170" s="1" t="s">
        <v>168</v>
      </c>
      <c r="B170" s="1" t="str" cm="1">
        <f t="array" ref="B170">_xll.BDP(A170,"NAME")</f>
        <v>ISHARES U.S. AEROSPACE &amp; DEF</v>
      </c>
      <c r="C170" s="9" cm="1">
        <f t="array" ref="C170">_xll.BDP(A170,"FUND_NET_ASSET_VAL")</f>
        <v>184.439333</v>
      </c>
      <c r="D170" s="9" cm="1">
        <f t="array" ref="D170">_xll.BDP(A170,"FUND_TOTAL_ASSETS")</f>
        <v>8106.1086853500001</v>
      </c>
      <c r="E170" s="8" cm="1">
        <f t="array" ref="E170">_xll.BDP(A170,"LAST_CLOSE_TRR_1YR")</f>
        <v>40.194229999999997</v>
      </c>
      <c r="F170" s="4"/>
      <c r="G170" s="7"/>
      <c r="H170" s="3"/>
      <c r="I170" s="4"/>
      <c r="J170" s="7"/>
      <c r="K170" s="2"/>
    </row>
    <row r="171" spans="1:11" x14ac:dyDescent="0.4">
      <c r="A171" s="1" t="s">
        <v>169</v>
      </c>
      <c r="B171" s="1" t="str" cm="1">
        <f t="array" ref="B171">_xll.BDP(A171,"NAME")</f>
        <v>SPDR BLOOMBERG HIGH YIELD BO</v>
      </c>
      <c r="C171" s="9" cm="1">
        <f t="array" ref="C171">_xll.BDP(A171,"FUND_NET_ASSET_VAL")</f>
        <v>96.755880000000005</v>
      </c>
      <c r="D171" s="9" cm="1">
        <f t="array" ref="D171">_xll.BDP(A171,"FUND_TOTAL_ASSETS")</f>
        <v>7941.2006274300002</v>
      </c>
      <c r="E171" s="8" cm="1">
        <f t="array" ref="E171">_xll.BDP(A171,"LAST_CLOSE_TRR_1YR")</f>
        <v>9.8434919999999995</v>
      </c>
      <c r="F171" s="4"/>
      <c r="G171" s="7"/>
      <c r="H171" s="3"/>
      <c r="I171" s="4"/>
      <c r="J171" s="7"/>
      <c r="K171" s="2"/>
    </row>
    <row r="172" spans="1:11" x14ac:dyDescent="0.4">
      <c r="A172" s="1" t="s">
        <v>170</v>
      </c>
      <c r="B172" s="1" t="str" cm="1">
        <f t="array" ref="B172">_xll.BDP(A172,"NAME")</f>
        <v>FIDELITY NASDAQ COMPOSITE IN</v>
      </c>
      <c r="C172" s="9" cm="1">
        <f t="array" ref="C172">_xll.BDP(A172,"FUND_NET_ASSET_VAL")</f>
        <v>79.312787</v>
      </c>
      <c r="D172" s="9" cm="1">
        <f t="array" ref="D172">_xll.BDP(A172,"FUND_TOTAL_ASSETS")</f>
        <v>7990.76333557</v>
      </c>
      <c r="E172" s="8" cm="1">
        <f t="array" ref="E172">_xll.BDP(A172,"LAST_CLOSE_TRR_1YR")</f>
        <v>13.83817</v>
      </c>
      <c r="F172" s="4"/>
      <c r="G172" s="7"/>
      <c r="H172" s="3"/>
      <c r="I172" s="4"/>
      <c r="J172" s="7"/>
      <c r="K172" s="2"/>
    </row>
    <row r="173" spans="1:11" x14ac:dyDescent="0.4">
      <c r="A173" s="1" t="s">
        <v>171</v>
      </c>
      <c r="B173" s="1" t="str" cm="1">
        <f t="array" ref="B173">_xll.BDP(A173,"NAME")</f>
        <v>INVESCO RAFI US 1000 ETF</v>
      </c>
      <c r="C173" s="9" cm="1">
        <f t="array" ref="C173">_xll.BDP(A173,"FUND_NET_ASSET_VAL")</f>
        <v>41.921432199999998</v>
      </c>
      <c r="D173" s="9" cm="1">
        <f t="array" ref="D173">_xll.BDP(A173,"FUND_TOTAL_ASSETS")</f>
        <v>7725.2138599199998</v>
      </c>
      <c r="E173" s="8" cm="1">
        <f t="array" ref="E173">_xll.BDP(A173,"LAST_CLOSE_TRR_1YR")</f>
        <v>12.65057</v>
      </c>
      <c r="F173" s="4"/>
      <c r="G173" s="7"/>
      <c r="H173" s="3"/>
      <c r="I173" s="4"/>
      <c r="J173" s="7"/>
      <c r="K173" s="2"/>
    </row>
    <row r="174" spans="1:11" x14ac:dyDescent="0.4">
      <c r="A174" s="1" t="s">
        <v>172</v>
      </c>
      <c r="B174" s="1" t="str" cm="1">
        <f t="array" ref="B174">_xll.BDP(A174,"NAME")</f>
        <v>VANGUARD CONSUMER STAPLE ETF</v>
      </c>
      <c r="C174" s="9" cm="1">
        <f t="array" ref="C174">_xll.BDP(A174,"FUND_NET_ASSET_VAL")</f>
        <v>218.24</v>
      </c>
      <c r="D174" s="9" cm="1">
        <f t="array" ref="D174">_xll.BDP(A174,"FUND_TOTAL_ASSETS")</f>
        <v>7591.4011430400005</v>
      </c>
      <c r="E174" s="8" cm="1">
        <f t="array" ref="E174">_xll.BDP(A174,"LAST_CLOSE_TRR_1YR")</f>
        <v>8.4829179999999997</v>
      </c>
      <c r="F174" s="4"/>
      <c r="G174" s="7"/>
      <c r="H174" s="3"/>
      <c r="I174" s="4"/>
      <c r="J174" s="7"/>
      <c r="K174" s="2"/>
    </row>
    <row r="175" spans="1:11" x14ac:dyDescent="0.4">
      <c r="A175" s="1" t="s">
        <v>173</v>
      </c>
      <c r="B175" s="1" t="str" cm="1">
        <f t="array" ref="B175">_xll.BDP(A175,"NAME")</f>
        <v>ISHARES S&amp;P MID-CAP 400 VALU</v>
      </c>
      <c r="C175" s="9" cm="1">
        <f t="array" ref="C175">_xll.BDP(A175,"FUND_NET_ASSET_VAL")</f>
        <v>123.550443</v>
      </c>
      <c r="D175" s="9" cm="1">
        <f t="array" ref="D175">_xll.BDP(A175,"FUND_TOTAL_ASSETS")</f>
        <v>7684.8375546000007</v>
      </c>
      <c r="E175" s="8" cm="1">
        <f t="array" ref="E175">_xll.BDP(A175,"LAST_CLOSE_TRR_1YR")</f>
        <v>12.043060000000001</v>
      </c>
      <c r="F175" s="4"/>
      <c r="G175" s="7"/>
      <c r="H175" s="3"/>
      <c r="I175" s="4"/>
      <c r="J175" s="7"/>
      <c r="K175" s="2"/>
    </row>
    <row r="176" spans="1:11" x14ac:dyDescent="0.4">
      <c r="A176" s="1" t="s">
        <v>174</v>
      </c>
      <c r="B176" s="1" t="str" cm="1">
        <f t="array" ref="B176">_xll.BDP(A176,"NAME")</f>
        <v>INVESCO S&amp;P 500 LOW VOLATILI</v>
      </c>
      <c r="C176" s="9" cm="1">
        <f t="array" ref="C176">_xll.BDP(A176,"FUND_NET_ASSET_VAL")</f>
        <v>71.953912900000006</v>
      </c>
      <c r="D176" s="9" cm="1">
        <f t="array" ref="D176">_xll.BDP(A176,"FUND_TOTAL_ASSETS")</f>
        <v>7587.48889538</v>
      </c>
      <c r="E176" s="8" cm="1">
        <f t="array" ref="E176">_xll.BDP(A176,"LAST_CLOSE_TRR_1YR")</f>
        <v>12.36168</v>
      </c>
      <c r="F176" s="4"/>
      <c r="G176" s="7"/>
      <c r="H176" s="3"/>
      <c r="I176" s="4"/>
      <c r="J176" s="7"/>
      <c r="K176"/>
    </row>
    <row r="177" spans="1:11" x14ac:dyDescent="0.4">
      <c r="A177" s="1" t="s">
        <v>175</v>
      </c>
      <c r="B177" s="1" t="str" cm="1">
        <f t="array" ref="B177">_xll.BDP(A177,"NAME")</f>
        <v>AVANTIS US LARGE CAP VALUE</v>
      </c>
      <c r="C177" s="9" cm="1">
        <f t="array" ref="C177">_xll.BDP(A177,"FUND_NET_ASSET_VAL")</f>
        <v>68.092699999999994</v>
      </c>
      <c r="D177" s="9" cm="1">
        <f t="array" ref="D177">_xll.BDP(A177,"FUND_TOTAL_ASSETS")</f>
        <v>7599.14453478</v>
      </c>
      <c r="E177" s="8" cm="1">
        <f t="array" ref="E177">_xll.BDP(A177,"LAST_CLOSE_TRR_1YR")</f>
        <v>9.442069</v>
      </c>
      <c r="F177" s="4"/>
      <c r="G177" s="7"/>
      <c r="H177" s="3"/>
      <c r="I177" s="4"/>
      <c r="J177" s="7"/>
      <c r="K177" s="2"/>
    </row>
    <row r="178" spans="1:11" x14ac:dyDescent="0.4">
      <c r="A178" s="1" t="s">
        <v>176</v>
      </c>
      <c r="B178" s="1" t="str" cm="1">
        <f t="array" ref="B178">_xll.BDP(A178,"NAME")</f>
        <v>REAL ESTATE SELECT SECT SPDR</v>
      </c>
      <c r="C178" s="9" cm="1">
        <f t="array" ref="C178">_xll.BDP(A178,"FUND_NET_ASSET_VAL")</f>
        <v>40.953597000000002</v>
      </c>
      <c r="D178" s="9" cm="1">
        <f t="array" ref="D178">_xll.BDP(A178,"FUND_TOTAL_ASSETS")</f>
        <v>7338.8845999799996</v>
      </c>
      <c r="E178" s="8" cm="1">
        <f t="array" ref="E178">_xll.BDP(A178,"LAST_CLOSE_TRR_1YR")</f>
        <v>12.11083</v>
      </c>
      <c r="F178" s="4"/>
      <c r="G178" s="7"/>
      <c r="H178" s="3"/>
      <c r="I178" s="4"/>
      <c r="J178" s="7"/>
      <c r="K178" s="2"/>
    </row>
    <row r="179" spans="1:11" x14ac:dyDescent="0.4">
      <c r="A179" s="1" t="s">
        <v>177</v>
      </c>
      <c r="B179" s="1" t="str" cm="1">
        <f t="array" ref="B179">_xll.BDP(A179,"NAME")</f>
        <v>INVESCO MSCI USA ETF</v>
      </c>
      <c r="C179" s="9" cm="1">
        <f t="array" ref="C179">_xll.BDP(A179,"FUND_NET_ASSET_VAL")</f>
        <v>61.494299560000002</v>
      </c>
      <c r="D179" s="9" cm="1">
        <f t="array" ref="D179">_xll.BDP(A179,"FUND_TOTAL_ASSETS")</f>
        <v>7574.5542639899995</v>
      </c>
      <c r="E179" s="8" cm="1">
        <f t="array" ref="E179">_xll.BDP(A179,"LAST_CLOSE_TRR_1YR")</f>
        <v>14.260199999999999</v>
      </c>
      <c r="F179" s="4"/>
      <c r="G179" s="7"/>
      <c r="H179" s="3"/>
      <c r="I179" s="4"/>
      <c r="J179" s="7"/>
      <c r="K179" s="2"/>
    </row>
    <row r="180" spans="1:11" x14ac:dyDescent="0.4">
      <c r="A180" s="1" t="s">
        <v>178</v>
      </c>
      <c r="B180" s="1" t="str" cm="1">
        <f t="array" ref="B180">_xll.BDP(A180,"NAME")</f>
        <v>VANGUARD ENERGY ETF</v>
      </c>
      <c r="C180" s="9" cm="1">
        <f t="array" ref="C180">_xll.BDP(A180,"FUND_NET_ASSET_VAL")</f>
        <v>119.8</v>
      </c>
      <c r="D180" s="9" cm="1">
        <f t="array" ref="D180">_xll.BDP(A180,"FUND_TOTAL_ASSETS")</f>
        <v>7145.0760193999995</v>
      </c>
      <c r="E180" s="8" cm="1">
        <f t="array" ref="E180">_xll.BDP(A180,"LAST_CLOSE_TRR_1YR")</f>
        <v>-2.0623309999999999</v>
      </c>
      <c r="F180" s="4"/>
      <c r="G180" s="7"/>
      <c r="H180" s="3"/>
      <c r="I180" s="4"/>
      <c r="J180" s="7"/>
      <c r="K180" s="2"/>
    </row>
    <row r="181" spans="1:11" x14ac:dyDescent="0.4">
      <c r="A181" s="1" t="s">
        <v>179</v>
      </c>
      <c r="B181" s="1" t="str" cm="1">
        <f t="array" ref="B181">_xll.BDP(A181,"NAME")</f>
        <v>VANGUARD MEGA CAP ETF</v>
      </c>
      <c r="C181" s="9" cm="1">
        <f t="array" ref="C181">_xll.BDP(A181,"FUND_NET_ASSET_VAL")</f>
        <v>224.27</v>
      </c>
      <c r="D181" s="9" cm="1">
        <f t="array" ref="D181">_xll.BDP(A181,"FUND_TOTAL_ASSETS")</f>
        <v>7234.7858100900003</v>
      </c>
      <c r="E181" s="8" cm="1">
        <f t="array" ref="E181">_xll.BDP(A181,"LAST_CLOSE_TRR_1YR")</f>
        <v>13.703010000000001</v>
      </c>
      <c r="F181" s="4"/>
      <c r="G181" s="7"/>
      <c r="H181" s="3"/>
      <c r="I181" s="4"/>
      <c r="J181" s="7"/>
      <c r="K181" s="2"/>
    </row>
    <row r="182" spans="1:11" x14ac:dyDescent="0.4">
      <c r="A182" s="1" t="s">
        <v>180</v>
      </c>
      <c r="B182" s="1" t="str" cm="1">
        <f t="array" ref="B182">_xll.BDP(A182,"NAME")</f>
        <v>FIRST TRUST DJ INTERNET IND</v>
      </c>
      <c r="C182" s="9" cm="1">
        <f t="array" ref="C182">_xll.BDP(A182,"FUND_NET_ASSET_VAL")</f>
        <v>264.49616872000001</v>
      </c>
      <c r="D182" s="9" cm="1">
        <f t="array" ref="D182">_xll.BDP(A182,"FUND_TOTAL_ASSETS")</f>
        <v>7194.2963180900006</v>
      </c>
      <c r="E182" s="8" cm="1">
        <f t="array" ref="E182">_xll.BDP(A182,"LAST_CLOSE_TRR_1YR")</f>
        <v>30.42427</v>
      </c>
      <c r="F182" s="4"/>
      <c r="G182" s="7"/>
      <c r="H182" s="3"/>
      <c r="I182" s="4"/>
      <c r="J182" s="7"/>
      <c r="K182" s="2"/>
    </row>
    <row r="183" spans="1:11" x14ac:dyDescent="0.4">
      <c r="A183" s="1" t="s">
        <v>181</v>
      </c>
      <c r="B183" s="1" t="str" cm="1">
        <f t="array" ref="B183">_xll.BDP(A183,"NAME")</f>
        <v>VANGUARD UTILITIES ETF</v>
      </c>
      <c r="C183" s="9" cm="1">
        <f t="array" ref="C183">_xll.BDP(A183,"FUND_NET_ASSET_VAL")</f>
        <v>175.85</v>
      </c>
      <c r="D183" s="9" cm="1">
        <f t="array" ref="D183">_xll.BDP(A183,"FUND_TOTAL_ASSETS")</f>
        <v>7010.0995230999997</v>
      </c>
      <c r="E183" s="8" cm="1">
        <f t="array" ref="E183">_xll.BDP(A183,"LAST_CLOSE_TRR_1YR")</f>
        <v>21.262589999999999</v>
      </c>
      <c r="F183" s="4"/>
      <c r="G183" s="7"/>
      <c r="H183" s="3"/>
      <c r="I183" s="4"/>
      <c r="J183" s="7"/>
      <c r="K183" s="2"/>
    </row>
    <row r="184" spans="1:11" x14ac:dyDescent="0.4">
      <c r="A184" s="1" t="s">
        <v>182</v>
      </c>
      <c r="B184" s="1" t="str" cm="1">
        <f t="array" ref="B184">_xll.BDP(A184,"NAME")</f>
        <v>ISHARES TREASURY FLOATING RA</v>
      </c>
      <c r="C184" s="9" cm="1">
        <f t="array" ref="C184">_xll.BDP(A184,"FUND_NET_ASSET_VAL")</f>
        <v>50.615394999999999</v>
      </c>
      <c r="D184" s="9" cm="1">
        <f t="array" ref="D184">_xll.BDP(A184,"FUND_TOTAL_ASSETS")</f>
        <v>6833.0783250000004</v>
      </c>
      <c r="E184" s="8" cm="1">
        <f t="array" ref="E184">_xll.BDP(A184,"LAST_CLOSE_TRR_1YR")</f>
        <v>4.6793180000000003</v>
      </c>
      <c r="F184" s="4"/>
      <c r="G184" s="7"/>
      <c r="H184" s="3"/>
      <c r="I184" s="4"/>
      <c r="J184" s="7"/>
      <c r="K184" s="2"/>
    </row>
    <row r="185" spans="1:11" x14ac:dyDescent="0.4">
      <c r="A185" s="1" t="s">
        <v>183</v>
      </c>
      <c r="B185" s="1" t="str" cm="1">
        <f t="array" ref="B185">_xll.BDP(A185,"NAME")</f>
        <v>INVESCO SENIOR LOAN ETF</v>
      </c>
      <c r="C185" s="9" cm="1">
        <f t="array" ref="C185">_xll.BDP(A185,"FUND_NET_ASSET_VAL")</f>
        <v>20.888772970000002</v>
      </c>
      <c r="D185" s="9" cm="1">
        <f t="array" ref="D185">_xll.BDP(A185,"FUND_TOTAL_ASSETS")</f>
        <v>6900.7826884300002</v>
      </c>
      <c r="E185" s="8" cm="1">
        <f t="array" ref="E185">_xll.BDP(A185,"LAST_CLOSE_TRR_1YR")</f>
        <v>7.4686880000000002</v>
      </c>
      <c r="F185" s="4"/>
      <c r="G185" s="7"/>
      <c r="H185" s="3"/>
      <c r="I185" s="4"/>
      <c r="J185" s="7"/>
      <c r="K185" s="2"/>
    </row>
    <row r="186" spans="1:11" x14ac:dyDescent="0.4">
      <c r="A186" s="1" t="s">
        <v>184</v>
      </c>
      <c r="B186" s="1" t="str" cm="1">
        <f t="array" ref="B186">_xll.BDP(A186,"NAME")</f>
        <v>SPDR PORTFOLIO S&amp;P 500 HIGH</v>
      </c>
      <c r="C186" s="9" cm="1">
        <f t="array" ref="C186">_xll.BDP(A186,"FUND_NET_ASSET_VAL")</f>
        <v>42.184502999999999</v>
      </c>
      <c r="D186" s="9" cm="1">
        <f t="array" ref="D186">_xll.BDP(A186,"FUND_TOTAL_ASSETS")</f>
        <v>6795.92345819</v>
      </c>
      <c r="E186" s="8" cm="1">
        <f t="array" ref="E186">_xll.BDP(A186,"LAST_CLOSE_TRR_1YR")</f>
        <v>10.34882</v>
      </c>
      <c r="F186" s="4"/>
      <c r="G186" s="7"/>
      <c r="H186" s="3"/>
      <c r="I186" s="4"/>
      <c r="J186" s="7"/>
      <c r="K186" s="2"/>
    </row>
    <row r="187" spans="1:11" x14ac:dyDescent="0.4">
      <c r="A187" s="1" t="s">
        <v>185</v>
      </c>
      <c r="B187" s="1" t="str" cm="1">
        <f t="array" ref="B187">_xll.BDP(A187,"NAME")</f>
        <v>ARK INNOVATION ETF</v>
      </c>
      <c r="C187" s="9" cm="1">
        <f t="array" ref="C187">_xll.BDP(A187,"FUND_NET_ASSET_VAL")</f>
        <v>69.786217030000003</v>
      </c>
      <c r="D187" s="9" cm="1">
        <f t="array" ref="D187">_xll.BDP(A187,"FUND_TOTAL_ASSETS")</f>
        <v>6776.2416736300002</v>
      </c>
      <c r="E187" s="8" cm="1">
        <f t="array" ref="E187">_xll.BDP(A187,"LAST_CLOSE_TRR_1YR")</f>
        <v>62.987609999999997</v>
      </c>
      <c r="F187" s="4"/>
      <c r="G187" s="7"/>
      <c r="H187" s="3"/>
      <c r="I187" s="4"/>
      <c r="J187" s="7"/>
      <c r="K187" s="2"/>
    </row>
    <row r="188" spans="1:11" x14ac:dyDescent="0.4">
      <c r="A188" s="1" t="s">
        <v>186</v>
      </c>
      <c r="B188" s="1" t="str" cm="1">
        <f t="array" ref="B188">_xll.BDP(A188,"NAME")</f>
        <v>FT VEST LAD BUFFERVETF-USD I</v>
      </c>
      <c r="C188" s="9" cm="1">
        <f t="array" ref="C188">_xll.BDP(A188,"FUND_NET_ASSET_VAL")</f>
        <v>31.61539591</v>
      </c>
      <c r="D188" s="9" cm="1">
        <f t="array" ref="D188">_xll.BDP(A188,"FUND_TOTAL_ASSETS")</f>
        <v>6862.1217465299997</v>
      </c>
      <c r="E188" s="8" cm="1">
        <f t="array" ref="E188">_xll.BDP(A188,"LAST_CLOSE_TRR_1YR")</f>
        <v>9.3361020000000003</v>
      </c>
      <c r="F188" s="4"/>
      <c r="G188" s="7"/>
      <c r="H188" s="3"/>
      <c r="I188" s="4"/>
      <c r="J188" s="7"/>
      <c r="K188" s="2"/>
    </row>
    <row r="189" spans="1:11" x14ac:dyDescent="0.4">
      <c r="A189" s="1" t="s">
        <v>187</v>
      </c>
      <c r="B189" s="1" t="str" cm="1">
        <f t="array" ref="B189">_xll.BDP(A189,"NAME")</f>
        <v>ALPHA ARCHITECT 1-3 MNTH BOX</v>
      </c>
      <c r="C189" s="9" cm="1">
        <f t="array" ref="C189">_xll.BDP(A189,"FUND_NET_ASSET_VAL")</f>
        <v>112.6414</v>
      </c>
      <c r="D189" s="9" cm="1">
        <f t="array" ref="D189">_xll.BDP(A189,"FUND_TOTAL_ASSETS")</f>
        <v>6722.4374482200001</v>
      </c>
      <c r="E189" s="8" cm="1">
        <f t="array" ref="E189">_xll.BDP(A189,"LAST_CLOSE_TRR_1YR")</f>
        <v>4.8390500000000003</v>
      </c>
      <c r="F189" s="4"/>
      <c r="G189" s="7"/>
      <c r="H189" s="3"/>
      <c r="I189" s="4"/>
      <c r="J189" s="7"/>
      <c r="K189" s="2"/>
    </row>
    <row r="190" spans="1:11" x14ac:dyDescent="0.4">
      <c r="A190" s="1" t="s">
        <v>188</v>
      </c>
      <c r="B190" s="1" t="str" cm="1">
        <f t="array" ref="B190">_xll.BDP(A190,"NAME")</f>
        <v>ISHARES MSCI USA VALUE FACTO</v>
      </c>
      <c r="C190" s="9" cm="1">
        <f t="array" ref="C190">_xll.BDP(A190,"FUND_NET_ASSET_VAL")</f>
        <v>112.392929</v>
      </c>
      <c r="D190" s="9" cm="1">
        <f t="array" ref="D190">_xll.BDP(A190,"FUND_TOTAL_ASSETS")</f>
        <v>6636.8024574499996</v>
      </c>
      <c r="E190" s="8" cm="1">
        <f t="array" ref="E190">_xll.BDP(A190,"LAST_CLOSE_TRR_1YR")</f>
        <v>12.599679999999999</v>
      </c>
      <c r="F190" s="4"/>
      <c r="G190" s="7"/>
      <c r="H190" s="3"/>
      <c r="I190" s="4"/>
      <c r="J190" s="7"/>
      <c r="K190" s="2"/>
    </row>
    <row r="191" spans="1:11" x14ac:dyDescent="0.4">
      <c r="A191" s="1" t="s">
        <v>189</v>
      </c>
      <c r="B191" s="1" t="str" cm="1">
        <f t="array" ref="B191">_xll.BDP(A191,"NAME")</f>
        <v>ISHARES 0-5 YR HY CORP BOND</v>
      </c>
      <c r="C191" s="9" cm="1">
        <f t="array" ref="C191">_xll.BDP(A191,"FUND_NET_ASSET_VAL")</f>
        <v>42.911555999999997</v>
      </c>
      <c r="D191" s="9" cm="1">
        <f t="array" ref="D191">_xll.BDP(A191,"FUND_TOTAL_ASSETS")</f>
        <v>6544.0122899999997</v>
      </c>
      <c r="E191" s="8" cm="1">
        <f t="array" ref="E191">_xll.BDP(A191,"LAST_CLOSE_TRR_1YR")</f>
        <v>9.4580289999999998</v>
      </c>
      <c r="F191" s="4"/>
      <c r="G191" s="7"/>
      <c r="H191" s="3"/>
      <c r="I191" s="4"/>
      <c r="J191" s="7"/>
      <c r="K191" s="2"/>
    </row>
    <row r="192" spans="1:11" x14ac:dyDescent="0.4">
      <c r="A192" s="1" t="s">
        <v>190</v>
      </c>
      <c r="B192" s="1" t="str" cm="1">
        <f t="array" ref="B192">_xll.BDP(A192,"NAME")</f>
        <v>DIREXION DAILY TSLA BULL 2X</v>
      </c>
      <c r="C192" s="9" cm="1">
        <f t="array" ref="C192">_xll.BDP(A192,"FUND_NET_ASSET_VAL")</f>
        <v>12.26176639</v>
      </c>
      <c r="D192" s="9" cm="1">
        <f t="array" ref="D192">_xll.BDP(A192,"FUND_TOTAL_ASSETS")</f>
        <v>6198.0163767299991</v>
      </c>
      <c r="E192" s="8" cm="1">
        <f t="array" ref="E192">_xll.BDP(A192,"LAST_CLOSE_TRR_1YR")</f>
        <v>42.043640000000003</v>
      </c>
      <c r="F192" s="4"/>
      <c r="G192" s="7"/>
      <c r="H192" s="3"/>
      <c r="I192" s="4"/>
      <c r="J192" s="7"/>
      <c r="K192" s="2"/>
    </row>
    <row r="193" spans="1:11" x14ac:dyDescent="0.4">
      <c r="A193" s="1" t="s">
        <v>191</v>
      </c>
      <c r="B193" s="1" t="str" cm="1">
        <f t="array" ref="B193">_xll.BDP(A193,"NAME")</f>
        <v>ISHARES GLOBAL 100 ETF</v>
      </c>
      <c r="C193" s="9" cm="1">
        <f t="array" ref="C193">_xll.BDP(A193,"FUND_NET_ASSET_VAL")</f>
        <v>106.651388</v>
      </c>
      <c r="D193" s="9" cm="1">
        <f t="array" ref="D193">_xll.BDP(A193,"FUND_TOTAL_ASSETS")</f>
        <v>6527.0649456000001</v>
      </c>
      <c r="E193" s="8" cm="1">
        <f t="array" ref="E193">_xll.BDP(A193,"LAST_CLOSE_TRR_1YR")</f>
        <v>10.94617</v>
      </c>
      <c r="F193" s="4"/>
      <c r="G193" s="7"/>
      <c r="H193" s="3"/>
      <c r="I193" s="4"/>
      <c r="J193" s="7"/>
      <c r="K193" s="2"/>
    </row>
    <row r="194" spans="1:11" x14ac:dyDescent="0.4">
      <c r="A194" s="1" t="s">
        <v>192</v>
      </c>
      <c r="B194" s="1" t="str" cm="1">
        <f t="array" ref="B194">_xll.BDP(A194,"NAME")</f>
        <v>GOLDMAN SACHS ACCESS TREASUR</v>
      </c>
      <c r="C194" s="9" cm="1">
        <f t="array" ref="C194">_xll.BDP(A194,"FUND_NET_ASSET_VAL")</f>
        <v>100.11569982</v>
      </c>
      <c r="D194" s="9" cm="1">
        <f t="array" ref="D194">_xll.BDP(A194,"FUND_TOTAL_ASSETS")</f>
        <v>6399.3955325400002</v>
      </c>
      <c r="E194" s="8" cm="1">
        <f t="array" ref="E194">_xll.BDP(A194,"LAST_CLOSE_TRR_1YR")</f>
        <v>4.7126510000000001</v>
      </c>
      <c r="F194" s="4"/>
      <c r="G194" s="7"/>
      <c r="H194" s="3"/>
      <c r="I194" s="4"/>
      <c r="J194" s="7"/>
      <c r="K194" s="2"/>
    </row>
    <row r="195" spans="1:11" x14ac:dyDescent="0.4">
      <c r="A195" s="1" t="s">
        <v>193</v>
      </c>
      <c r="B195" s="1" t="str" cm="1">
        <f t="array" ref="B195">_xll.BDP(A195,"NAME")</f>
        <v>ISHARES EXPANDED TECH SECTOR</v>
      </c>
      <c r="C195" s="9" cm="1">
        <f t="array" ref="C195">_xll.BDP(A195,"FUND_NET_ASSET_VAL")</f>
        <v>111.09926400000001</v>
      </c>
      <c r="D195" s="9" cm="1">
        <f t="array" ref="D195">_xll.BDP(A195,"FUND_TOTAL_ASSETS")</f>
        <v>6571.5214656000007</v>
      </c>
      <c r="E195" s="8" cm="1">
        <f t="array" ref="E195">_xll.BDP(A195,"LAST_CLOSE_TRR_1YR")</f>
        <v>18.438279999999999</v>
      </c>
      <c r="F195" s="4"/>
      <c r="G195" s="7"/>
      <c r="H195" s="3"/>
      <c r="I195" s="4"/>
      <c r="J195" s="7"/>
      <c r="K195" s="2"/>
    </row>
    <row r="196" spans="1:11" x14ac:dyDescent="0.4">
      <c r="A196" s="1" t="s">
        <v>194</v>
      </c>
      <c r="B196" s="1" t="str" cm="1">
        <f t="array" ref="B196">_xll.BDP(A196,"NAME")</f>
        <v>FIRST TRUST ENH SHORT MAT FD</v>
      </c>
      <c r="C196" s="9" cm="1">
        <f t="array" ref="C196">_xll.BDP(A196,"FUND_NET_ASSET_VAL")</f>
        <v>60.047147379999998</v>
      </c>
      <c r="D196" s="9" cm="1">
        <f t="array" ref="D196">_xll.BDP(A196,"FUND_TOTAL_ASSETS")</f>
        <v>6343.96454791</v>
      </c>
      <c r="E196" s="8" cm="1">
        <f t="array" ref="E196">_xll.BDP(A196,"LAST_CLOSE_TRR_1YR")</f>
        <v>5.1733169999999999</v>
      </c>
      <c r="F196" s="4"/>
      <c r="G196" s="7"/>
      <c r="H196" s="3"/>
      <c r="I196" s="4"/>
      <c r="J196" s="7"/>
      <c r="K196" s="2"/>
    </row>
    <row r="197" spans="1:11" x14ac:dyDescent="0.4">
      <c r="A197" s="1" t="s">
        <v>195</v>
      </c>
      <c r="B197" s="1" t="str" cm="1">
        <f t="array" ref="B197">_xll.BDP(A197,"NAME")</f>
        <v>JPMORGAN US QUALITY FACTOR</v>
      </c>
      <c r="C197" s="9" cm="1">
        <f t="array" ref="C197">_xll.BDP(A197,"FUND_NET_ASSET_VAL")</f>
        <v>59.455300000000001</v>
      </c>
      <c r="D197" s="9" cm="1">
        <f t="array" ref="D197">_xll.BDP(A197,"FUND_TOTAL_ASSETS")</f>
        <v>6667.9113353715002</v>
      </c>
      <c r="E197" s="8" cm="1">
        <f t="array" ref="E197">_xll.BDP(A197,"LAST_CLOSE_TRR_1YR")</f>
        <v>13.85228</v>
      </c>
      <c r="F197" s="4"/>
      <c r="G197" s="7"/>
      <c r="H197" s="3"/>
      <c r="I197" s="4"/>
      <c r="J197" s="7"/>
      <c r="K197" s="2"/>
    </row>
    <row r="198" spans="1:11" x14ac:dyDescent="0.4">
      <c r="A198" s="1" t="s">
        <v>196</v>
      </c>
      <c r="B198" s="1" t="str" cm="1">
        <f t="array" ref="B198">_xll.BDP(A198,"NAME")</f>
        <v>JPMORGAN ACTIVE GROWTH ETF</v>
      </c>
      <c r="C198" s="9" cm="1">
        <f t="array" ref="C198">_xll.BDP(A198,"FUND_NET_ASSET_VAL")</f>
        <v>84.955060000000003</v>
      </c>
      <c r="D198" s="9" cm="1">
        <f t="array" ref="D198">_xll.BDP(A198,"FUND_TOTAL_ASSETS")</f>
        <v>6299.4178769600003</v>
      </c>
      <c r="E198" s="8" cm="1">
        <f t="array" ref="E198">_xll.BDP(A198,"LAST_CLOSE_TRR_1YR")</f>
        <v>12.619579999999999</v>
      </c>
      <c r="F198" s="4"/>
      <c r="G198" s="7"/>
      <c r="H198" s="3"/>
      <c r="I198" s="4"/>
      <c r="J198" s="7"/>
      <c r="K198" s="2"/>
    </row>
    <row r="199" spans="1:11" x14ac:dyDescent="0.4">
      <c r="A199" s="1" t="s">
        <v>197</v>
      </c>
      <c r="B199" s="1" t="str" cm="1">
        <f t="array" ref="B199">_xll.BDP(A199,"NAME")</f>
        <v>VANGUARD RUSSELL 1000</v>
      </c>
      <c r="C199" s="9" cm="1">
        <f t="array" ref="C199">_xll.BDP(A199,"FUND_NET_ASSET_VAL")</f>
        <v>279.48</v>
      </c>
      <c r="D199" s="9" cm="1">
        <f t="array" ref="D199">_xll.BDP(A199,"FUND_TOTAL_ASSETS")</f>
        <v>6303.6714000000002</v>
      </c>
      <c r="E199" s="8" cm="1">
        <f t="array" ref="E199">_xll.BDP(A199,"LAST_CLOSE_TRR_1YR")</f>
        <v>14.27901</v>
      </c>
      <c r="F199" s="4"/>
      <c r="G199" s="7"/>
      <c r="H199" s="3"/>
      <c r="I199" s="4"/>
      <c r="J199" s="7"/>
      <c r="K199" s="2"/>
    </row>
    <row r="200" spans="1:11" x14ac:dyDescent="0.4">
      <c r="A200" s="1" t="s">
        <v>198</v>
      </c>
      <c r="B200" s="1" t="str" cm="1">
        <f t="array" ref="B200">_xll.BDP(A200,"NAME")</f>
        <v>SPDR PORTFOLIO MORTGAGE BACK</v>
      </c>
      <c r="C200" s="9" cm="1">
        <f t="array" ref="C200">_xll.BDP(A200,"FUND_NET_ASSET_VAL")</f>
        <v>22.086852</v>
      </c>
      <c r="D200" s="9" cm="1">
        <f t="array" ref="D200">_xll.BDP(A200,"FUND_TOTAL_ASSETS")</f>
        <v>6153.3970488900004</v>
      </c>
      <c r="E200" s="8" cm="1">
        <f t="array" ref="E200">_xll.BDP(A200,"LAST_CLOSE_TRR_1YR")</f>
        <v>6.163983</v>
      </c>
      <c r="F200" s="4"/>
      <c r="G200" s="7"/>
      <c r="H200" s="3"/>
      <c r="I200" s="4"/>
      <c r="J200" s="7"/>
      <c r="K200" s="2"/>
    </row>
    <row r="201" spans="1:11" x14ac:dyDescent="0.4">
      <c r="A201" s="1" t="s">
        <v>199</v>
      </c>
      <c r="B201" s="1" t="str" cm="1">
        <f t="array" ref="B201">_xll.BDP(A201,"NAME")</f>
        <v>PROSHARES ULTRA S&amp;P500</v>
      </c>
      <c r="C201" s="9" cm="1">
        <f t="array" ref="C201">_xll.BDP(A201,"FUND_NET_ASSET_VAL")</f>
        <v>96.8065</v>
      </c>
      <c r="D201" s="9" cm="1">
        <f t="array" ref="D201">_xll.BDP(A201,"FUND_TOTAL_ASSETS")</f>
        <v>6229.4962044000004</v>
      </c>
      <c r="E201" s="8" cm="1">
        <f t="array" ref="E201">_xll.BDP(A201,"LAST_CLOSE_TRR_1YR")</f>
        <v>16.426210000000001</v>
      </c>
      <c r="F201" s="4"/>
      <c r="G201" s="7"/>
      <c r="H201" s="3"/>
      <c r="I201" s="4"/>
      <c r="J201" s="7"/>
      <c r="K20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C149-E1B4-47EC-89EE-BB7B03D0BBB2}">
  <dimension ref="A1:E201"/>
  <sheetViews>
    <sheetView tabSelected="1" workbookViewId="0">
      <selection activeCell="G4" sqref="G4"/>
    </sheetView>
  </sheetViews>
  <sheetFormatPr defaultRowHeight="15" x14ac:dyDescent="0.25"/>
  <cols>
    <col min="1" max="1" width="28.7109375" bestFit="1" customWidth="1"/>
    <col min="2" max="2" width="62" bestFit="1" customWidth="1"/>
    <col min="3" max="4" width="13.7109375" bestFit="1" customWidth="1"/>
    <col min="5" max="5" width="19.5703125" bestFit="1" customWidth="1"/>
  </cols>
  <sheetData>
    <row r="1" spans="1:5" ht="26.25" x14ac:dyDescent="0.4">
      <c r="A1" s="1"/>
      <c r="B1" s="1"/>
      <c r="C1" s="6" t="s">
        <v>200</v>
      </c>
      <c r="D1" s="6" t="s">
        <v>201</v>
      </c>
      <c r="E1" s="6" t="s">
        <v>202</v>
      </c>
    </row>
    <row r="2" spans="1:5" ht="26.25" x14ac:dyDescent="0.4">
      <c r="A2" s="1" t="s">
        <v>0</v>
      </c>
      <c r="B2" s="1" t="str" cm="1">
        <f t="array" ref="B2">_xll.BDP(A2,"NAME")</f>
        <v>VANGUARD S&amp;P 500 ETF</v>
      </c>
      <c r="C2" s="9" cm="1">
        <f t="array" ref="C2">_xll.BDP(A2,"FUND_NET_ASSET_VAL")</f>
        <v>566.98</v>
      </c>
      <c r="D2" s="9" cm="1">
        <f t="array" ref="D2">_xll.BDP(A2,"FUND_TOTAL_ASSETS")</f>
        <v>681484.93066790001</v>
      </c>
      <c r="E2" s="8" cm="1">
        <f t="array" ref="E2">_xll.BDP(A2,"LAST_CLOSE_TRR_1YR")</f>
        <v>13.644780000000001</v>
      </c>
    </row>
    <row r="3" spans="1:5" ht="26.25" x14ac:dyDescent="0.4">
      <c r="A3" s="1" t="s">
        <v>1</v>
      </c>
      <c r="B3" s="1" t="str" cm="1">
        <f t="array" ref="B3">_xll.BDP(A3,"NAME")</f>
        <v>SPDR S&amp;P 500 ETF TRUST</v>
      </c>
      <c r="C3" s="9" cm="1">
        <f t="array" ref="C3">_xll.BDP(A3,"FUND_NET_ASSET_VAL")</f>
        <v>611.69933400000002</v>
      </c>
      <c r="D3" s="9" cm="1">
        <f t="array" ref="D3">_xll.BDP(A3,"FUND_TOTAL_ASSETS")</f>
        <v>629121.82556174998</v>
      </c>
      <c r="E3" s="8" cm="1">
        <f t="array" ref="E3">_xll.BDP(A3,"LAST_CLOSE_TRR_1YR")</f>
        <v>13.55829</v>
      </c>
    </row>
    <row r="4" spans="1:5" ht="26.25" x14ac:dyDescent="0.4">
      <c r="A4" s="1" t="s">
        <v>2</v>
      </c>
      <c r="B4" s="1" t="str" cm="1">
        <f t="array" ref="B4">_xll.BDP(A4,"NAME")</f>
        <v>ISHARES CORE S&amp;P 500 ETF</v>
      </c>
      <c r="C4" s="9" cm="1">
        <f t="array" ref="C4">_xll.BDP(A4,"FUND_NET_ASSET_VAL")</f>
        <v>614.60803499999997</v>
      </c>
      <c r="D4" s="9" cm="1">
        <f t="array" ref="D4">_xll.BDP(A4,"FUND_TOTAL_ASSETS")</f>
        <v>610305.77875499998</v>
      </c>
      <c r="E4" s="8" cm="1">
        <f t="array" ref="E4">_xll.BDP(A4,"LAST_CLOSE_TRR_1YR")</f>
        <v>13.61514</v>
      </c>
    </row>
    <row r="5" spans="1:5" ht="26.25" x14ac:dyDescent="0.4">
      <c r="A5" s="1" t="s">
        <v>3</v>
      </c>
      <c r="B5" s="1" t="str" cm="1">
        <f t="array" ref="B5">_xll.BDP(A5,"NAME")</f>
        <v>VANGUARD TOTAL STOCK MKT ETF</v>
      </c>
      <c r="C5" s="9" cm="1">
        <f t="array" ref="C5">_xll.BDP(A5,"FUND_NET_ASSET_VAL")</f>
        <v>303.36</v>
      </c>
      <c r="D5" s="9" cm="1">
        <f t="array" ref="D5">_xll.BDP(A5,"FUND_TOTAL_ASSETS")</f>
        <v>497176.91422848002</v>
      </c>
      <c r="E5" s="8" cm="1">
        <f t="array" ref="E5">_xll.BDP(A5,"LAST_CLOSE_TRR_1YR")</f>
        <v>13.8689</v>
      </c>
    </row>
    <row r="6" spans="1:5" ht="26.25" x14ac:dyDescent="0.4">
      <c r="A6" s="1" t="s">
        <v>4</v>
      </c>
      <c r="B6" s="1" t="str" cm="1">
        <f t="array" ref="B6">_xll.BDP(A6,"NAME")</f>
        <v>INVESCO QQQ TRUST SERIES 1</v>
      </c>
      <c r="C6" s="9" cm="1">
        <f t="array" ref="C6">_xll.BDP(A6,"FUND_NET_ASSET_VAL")</f>
        <v>546.13609152000004</v>
      </c>
      <c r="D6" s="9" cm="1">
        <f t="array" ref="D6">_xll.BDP(A6,"FUND_TOTAL_ASSETS")</f>
        <v>350753.98537374998</v>
      </c>
      <c r="E6" s="8" cm="1">
        <f t="array" ref="E6">_xll.BDP(A6,"LAST_CLOSE_TRR_1YR")</f>
        <v>14.34263</v>
      </c>
    </row>
    <row r="7" spans="1:5" ht="26.25" x14ac:dyDescent="0.4">
      <c r="A7" s="1" t="s">
        <v>5</v>
      </c>
      <c r="B7" s="1" t="str" cm="1">
        <f t="array" ref="B7">_xll.BDP(A7,"NAME")</f>
        <v>VANGUARD GROWTH ETF</v>
      </c>
      <c r="C7" s="9" cm="1">
        <f t="array" ref="C7">_xll.BDP(A7,"FUND_NET_ASSET_VAL")</f>
        <v>436.32</v>
      </c>
      <c r="D7" s="9" cm="1">
        <f t="array" ref="D7">_xll.BDP(A7,"FUND_TOTAL_ASSETS")</f>
        <v>174718.30576752001</v>
      </c>
      <c r="E7" s="8" cm="1">
        <f t="array" ref="E7">_xll.BDP(A7,"LAST_CLOSE_TRR_1YR")</f>
        <v>15.773400000000001</v>
      </c>
    </row>
    <row r="8" spans="1:5" ht="26.25" x14ac:dyDescent="0.4">
      <c r="A8" s="1" t="s">
        <v>6</v>
      </c>
      <c r="B8" s="1" t="str" cm="1">
        <f t="array" ref="B8">_xll.BDP(A8,"NAME")</f>
        <v>VANGUARD VALUE ETF</v>
      </c>
      <c r="C8" s="9" cm="1">
        <f t="array" ref="C8">_xll.BDP(A8,"FUND_NET_ASSET_VAL")</f>
        <v>176.73</v>
      </c>
      <c r="D8" s="9" cm="1">
        <f t="array" ref="D8">_xll.BDP(A8,"FUND_TOTAL_ASSETS")</f>
        <v>138876.14669043</v>
      </c>
      <c r="E8" s="8" cm="1">
        <f t="array" ref="E8">_xll.BDP(A8,"LAST_CLOSE_TRR_1YR")</f>
        <v>11.89067</v>
      </c>
    </row>
    <row r="9" spans="1:5" ht="26.25" x14ac:dyDescent="0.4">
      <c r="A9" s="1" t="s">
        <v>7</v>
      </c>
      <c r="B9" s="1" t="str" cm="1">
        <f t="array" ref="B9">_xll.BDP(A9,"NAME")</f>
        <v>VANGUARD TOTAL BOND MARKET</v>
      </c>
      <c r="C9" s="9" cm="1">
        <f t="array" ref="C9">_xll.BDP(A9,"FUND_NET_ASSET_VAL")</f>
        <v>73.33</v>
      </c>
      <c r="D9" s="9" cm="1">
        <f t="array" ref="D9">_xll.BDP(A9,"FUND_TOTAL_ASSETS")</f>
        <v>130851.73990993999</v>
      </c>
      <c r="E9" s="8" cm="1">
        <f t="array" ref="E9">_xll.BDP(A9,"LAST_CLOSE_TRR_1YR")</f>
        <v>5.6200609999999998</v>
      </c>
    </row>
    <row r="10" spans="1:5" ht="26.25" x14ac:dyDescent="0.4">
      <c r="A10" s="1" t="s">
        <v>8</v>
      </c>
      <c r="B10" s="1" t="str" cm="1">
        <f t="array" ref="B10">_xll.BDP(A10,"NAME")</f>
        <v>ISHARES CORE U.S. AGGREGATE</v>
      </c>
      <c r="C10" s="9" cm="1">
        <f t="array" ref="C10">_xll.BDP(A10,"FUND_NET_ASSET_VAL")</f>
        <v>99.038811999999993</v>
      </c>
      <c r="D10" s="9" cm="1">
        <f t="array" ref="D10">_xll.BDP(A10,"FUND_TOTAL_ASSETS")</f>
        <v>128998.05263000001</v>
      </c>
      <c r="E10" s="8" cm="1">
        <f t="array" ref="E10">_xll.BDP(A10,"LAST_CLOSE_TRR_1YR")</f>
        <v>5.6866380000000003</v>
      </c>
    </row>
    <row r="11" spans="1:5" ht="26.25" x14ac:dyDescent="0.4">
      <c r="A11" s="1" t="s">
        <v>9</v>
      </c>
      <c r="B11" s="1" t="str" cm="1">
        <f t="array" ref="B11">_xll.BDP(A11,"NAME")</f>
        <v>ISHARES RUSSELL 1000 GROWTH</v>
      </c>
      <c r="C11" s="9" cm="1">
        <f t="array" ref="C11">_xll.BDP(A11,"FUND_NET_ASSET_VAL")</f>
        <v>419.25236799999999</v>
      </c>
      <c r="D11" s="9" cm="1">
        <f t="array" ref="D11">_xll.BDP(A11,"FUND_TOTAL_ASSETS")</f>
        <v>110326.2606392</v>
      </c>
      <c r="E11" s="8" cm="1">
        <f t="array" ref="E11">_xll.BDP(A11,"LAST_CLOSE_TRR_1YR")</f>
        <v>14.956329999999999</v>
      </c>
    </row>
    <row r="12" spans="1:5" ht="26.25" x14ac:dyDescent="0.4">
      <c r="A12" s="1" t="s">
        <v>10</v>
      </c>
      <c r="B12" s="1" t="str" cm="1">
        <f t="array" ref="B12">_xll.BDP(A12,"NAME")</f>
        <v>ISHARES CORE S&amp;P MIDCAP ETF</v>
      </c>
      <c r="C12" s="9" cm="1">
        <f t="array" ref="C12">_xll.BDP(A12,"FUND_NET_ASSET_VAL")</f>
        <v>61.840240999999999</v>
      </c>
      <c r="D12" s="9" cm="1">
        <f t="array" ref="D12">_xll.BDP(A12,"FUND_TOTAL_ASSETS")</f>
        <v>94547.544464899998</v>
      </c>
      <c r="E12" s="8" cm="1">
        <f t="array" ref="E12">_xll.BDP(A12,"LAST_CLOSE_TRR_1YR")</f>
        <v>7.793806</v>
      </c>
    </row>
    <row r="13" spans="1:5" ht="26.25" x14ac:dyDescent="0.4">
      <c r="A13" s="1" t="s">
        <v>11</v>
      </c>
      <c r="B13" s="1" t="str" cm="1">
        <f t="array" ref="B13">_xll.BDP(A13,"NAME")</f>
        <v>VANGUARD DIVIDEND APPREC ETF</v>
      </c>
      <c r="C13" s="9" cm="1">
        <f t="array" ref="C13">_xll.BDP(A13,"FUND_NET_ASSET_VAL")</f>
        <v>203.95</v>
      </c>
      <c r="D13" s="9" cm="1">
        <f t="array" ref="D13">_xll.BDP(A13,"FUND_TOTAL_ASSETS")</f>
        <v>91939.3796019</v>
      </c>
      <c r="E13" s="8" cm="1">
        <f t="array" ref="E13">_xll.BDP(A13,"LAST_CLOSE_TRR_1YR")</f>
        <v>12.823969999999999</v>
      </c>
    </row>
    <row r="14" spans="1:5" ht="26.25" x14ac:dyDescent="0.4">
      <c r="A14" s="1" t="s">
        <v>12</v>
      </c>
      <c r="B14" s="1" t="str" cm="1">
        <f t="array" ref="B14">_xll.BDP(A14,"NAME")</f>
        <v>VANGUARD INFO TECH ETF</v>
      </c>
      <c r="C14" s="9" cm="1">
        <f t="array" ref="C14">_xll.BDP(A14,"FUND_NET_ASSET_VAL")</f>
        <v>656.35</v>
      </c>
      <c r="D14" s="9" cm="1">
        <f t="array" ref="D14">_xll.BDP(A14,"FUND_TOTAL_ASSETS")</f>
        <v>93219.477896099997</v>
      </c>
      <c r="E14" s="8" cm="1">
        <f t="array" ref="E14">_xll.BDP(A14,"LAST_CLOSE_TRR_1YR")</f>
        <v>14.70895</v>
      </c>
    </row>
    <row r="15" spans="1:5" ht="26.25" x14ac:dyDescent="0.4">
      <c r="A15" s="1" t="s">
        <v>13</v>
      </c>
      <c r="B15" s="1" t="str" cm="1">
        <f t="array" ref="B15">_xll.BDP(A15,"NAME")</f>
        <v>VANGUARD MID-CAP ETF</v>
      </c>
      <c r="C15" s="9" cm="1">
        <f t="array" ref="C15">_xll.BDP(A15,"FUND_NET_ASSET_VAL")</f>
        <v>279.05</v>
      </c>
      <c r="D15" s="9" cm="1">
        <f t="array" ref="D15">_xll.BDP(A15,"FUND_TOTAL_ASSETS")</f>
        <v>83212.158876249989</v>
      </c>
      <c r="E15" s="8" cm="1">
        <f t="array" ref="E15">_xll.BDP(A15,"LAST_CLOSE_TRR_1YR")</f>
        <v>16.504359999999998</v>
      </c>
    </row>
    <row r="16" spans="1:5" ht="26.25" x14ac:dyDescent="0.4">
      <c r="A16" s="1" t="s">
        <v>14</v>
      </c>
      <c r="B16" s="1" t="str" cm="1">
        <f t="array" ref="B16">_xll.BDP(A16,"NAME")</f>
        <v>ISHARES CORE S&amp;P SMALL-CAP E</v>
      </c>
      <c r="C16" s="9" cm="1">
        <f t="array" ref="C16">_xll.BDP(A16,"FUND_NET_ASSET_VAL")</f>
        <v>109.218811</v>
      </c>
      <c r="D16" s="9" cm="1">
        <f t="array" ref="D16">_xll.BDP(A16,"FUND_TOTAL_ASSETS")</f>
        <v>78779.528374300004</v>
      </c>
      <c r="E16" s="8" cm="1">
        <f t="array" ref="E16">_xll.BDP(A16,"LAST_CLOSE_TRR_1YR")</f>
        <v>5.8197489999999998</v>
      </c>
    </row>
    <row r="17" spans="1:5" ht="26.25" x14ac:dyDescent="0.4">
      <c r="A17" s="1" t="s">
        <v>15</v>
      </c>
      <c r="B17" s="1" t="str" cm="1">
        <f t="array" ref="B17">_xll.BDP(A17,"NAME")</f>
        <v>TECHNOLOGY SELECT SECT SPDR</v>
      </c>
      <c r="C17" s="9" cm="1">
        <f t="array" ref="C17">_xll.BDP(A17,"FUND_NET_ASSET_VAL")</f>
        <v>251.08390199999999</v>
      </c>
      <c r="D17" s="9" cm="1">
        <f t="array" ref="D17">_xll.BDP(A17,"FUND_TOTAL_ASSETS")</f>
        <v>78942.25956957</v>
      </c>
      <c r="E17" s="8" cm="1">
        <f t="array" ref="E17">_xll.BDP(A17,"LAST_CLOSE_TRR_1YR")</f>
        <v>11.728820000000001</v>
      </c>
    </row>
    <row r="18" spans="1:5" ht="26.25" x14ac:dyDescent="0.4">
      <c r="A18" s="1" t="s">
        <v>16</v>
      </c>
      <c r="B18" s="1" t="str" cm="1">
        <f t="array" ref="B18">_xll.BDP(A18,"NAME")</f>
        <v>INVESCO S&amp;P 500 EQUAL WEIGHT</v>
      </c>
      <c r="C18" s="9" cm="1">
        <f t="array" ref="C18">_xll.BDP(A18,"FUND_NET_ASSET_VAL")</f>
        <v>180.21975846000001</v>
      </c>
      <c r="D18" s="9" cm="1">
        <f t="array" ref="D18">_xll.BDP(A18,"FUND_TOTAL_ASSETS")</f>
        <v>71341.920437770008</v>
      </c>
      <c r="E18" s="8" cm="1">
        <f t="array" ref="E18">_xll.BDP(A18,"LAST_CLOSE_TRR_1YR")</f>
        <v>11.714499999999999</v>
      </c>
    </row>
    <row r="19" spans="1:5" ht="26.25" x14ac:dyDescent="0.4">
      <c r="A19" s="1" t="s">
        <v>17</v>
      </c>
      <c r="B19" s="1" t="str" cm="1">
        <f t="array" ref="B19">_xll.BDP(A19,"NAME")</f>
        <v>SPDR PORTFOLIO S&amp;P 500 ETF</v>
      </c>
      <c r="C19" s="9" cm="1">
        <f t="array" ref="C19">_xll.BDP(A19,"FUND_NET_ASSET_VAL")</f>
        <v>72.168788000000006</v>
      </c>
      <c r="D19" s="9" cm="1">
        <f t="array" ref="D19">_xll.BDP(A19,"FUND_TOTAL_ASSETS")</f>
        <v>71338.846743649992</v>
      </c>
      <c r="E19" s="8" cm="1">
        <f t="array" ref="E19">_xll.BDP(A19,"LAST_CLOSE_TRR_1YR")</f>
        <v>13.639379999999999</v>
      </c>
    </row>
    <row r="20" spans="1:5" ht="26.25" x14ac:dyDescent="0.4">
      <c r="A20" s="1" t="s">
        <v>18</v>
      </c>
      <c r="B20" s="1" t="str" cm="1">
        <f t="array" ref="B20">_xll.BDP(A20,"NAME")</f>
        <v>SCHWAB US DVD EQUITY ETF</v>
      </c>
      <c r="C20" s="9" cm="1">
        <f t="array" ref="C20">_xll.BDP(A20,"FUND_NET_ASSET_VAL")</f>
        <v>26.37304</v>
      </c>
      <c r="D20" s="9" cm="1">
        <f t="array" ref="D20">_xll.BDP(A20,"FUND_TOTAL_ASSETS")</f>
        <v>68855.442249159998</v>
      </c>
      <c r="E20" s="8" cm="1">
        <f t="array" ref="E20">_xll.BDP(A20,"LAST_CLOSE_TRR_1YR")</f>
        <v>6.1140030000000003</v>
      </c>
    </row>
    <row r="21" spans="1:5" ht="26.25" x14ac:dyDescent="0.4">
      <c r="A21" s="1" t="s">
        <v>19</v>
      </c>
      <c r="B21" s="1" t="str" cm="1">
        <f t="array" ref="B21">_xll.BDP(A21,"NAME")</f>
        <v>ISHARES CORE S&amp;P TOTAL U.S.</v>
      </c>
      <c r="C21" s="9" cm="1">
        <f t="array" ref="C21">_xll.BDP(A21,"FUND_NET_ASSET_VAL")</f>
        <v>133.703093</v>
      </c>
      <c r="D21" s="9" cm="1">
        <f t="array" ref="D21">_xll.BDP(A21,"FUND_TOTAL_ASSETS")</f>
        <v>69545.663823950003</v>
      </c>
      <c r="E21" s="8" cm="1">
        <f t="array" ref="E21">_xll.BDP(A21,"LAST_CLOSE_TRR_1YR")</f>
        <v>13.882910000000001</v>
      </c>
    </row>
    <row r="22" spans="1:5" ht="26.25" x14ac:dyDescent="0.4">
      <c r="A22" s="1" t="s">
        <v>20</v>
      </c>
      <c r="B22" s="1" t="str" cm="1">
        <f t="array" ref="B22">_xll.BDP(A22,"NAME")</f>
        <v>ISHARES RUSSELL 2000 ETF</v>
      </c>
      <c r="C22" s="9" cm="1">
        <f t="array" ref="C22">_xll.BDP(A22,"FUND_NET_ASSET_VAL")</f>
        <v>215.479625</v>
      </c>
      <c r="D22" s="9" cm="1">
        <f t="array" ref="D22">_xll.BDP(A22,"FUND_TOTAL_ASSETS")</f>
        <v>63997.448624999997</v>
      </c>
      <c r="E22" s="8" cm="1">
        <f t="array" ref="E22">_xll.BDP(A22,"LAST_CLOSE_TRR_1YR")</f>
        <v>8.9274509999999996</v>
      </c>
    </row>
    <row r="23" spans="1:5" ht="26.25" x14ac:dyDescent="0.4">
      <c r="A23" s="1" t="s">
        <v>21</v>
      </c>
      <c r="B23" s="1" t="str" cm="1">
        <f t="array" ref="B23">_xll.BDP(A23,"NAME")</f>
        <v>VANGUARD SMALL-CAP ETF</v>
      </c>
      <c r="C23" s="9" cm="1">
        <f t="array" ref="C23">_xll.BDP(A23,"FUND_NET_ASSET_VAL")</f>
        <v>237.44</v>
      </c>
      <c r="D23" s="9" cm="1">
        <f t="array" ref="D23">_xll.BDP(A23,"FUND_TOTAL_ASSETS")</f>
        <v>63607.603575039997</v>
      </c>
      <c r="E23" s="8" cm="1">
        <f t="array" ref="E23">_xll.BDP(A23,"LAST_CLOSE_TRR_1YR")</f>
        <v>10.695550000000001</v>
      </c>
    </row>
    <row r="24" spans="1:5" ht="26.25" x14ac:dyDescent="0.4">
      <c r="A24" s="1" t="s">
        <v>22</v>
      </c>
      <c r="B24" s="1" t="str" cm="1">
        <f t="array" ref="B24">_xll.BDP(A24,"NAME")</f>
        <v>ISHARES RUSSELL 1000 VALUE E</v>
      </c>
      <c r="C24" s="9" cm="1">
        <f t="array" ref="C24">_xll.BDP(A24,"FUND_NET_ASSET_VAL")</f>
        <v>192.79350400000001</v>
      </c>
      <c r="D24" s="9" cm="1">
        <f t="array" ref="D24">_xll.BDP(A24,"FUND_TOTAL_ASSETS")</f>
        <v>63110.953534400003</v>
      </c>
      <c r="E24" s="8" cm="1">
        <f t="array" ref="E24">_xll.BDP(A24,"LAST_CLOSE_TRR_1YR")</f>
        <v>12.797599999999999</v>
      </c>
    </row>
    <row r="25" spans="1:5" ht="26.25" x14ac:dyDescent="0.4">
      <c r="A25" s="1" t="s">
        <v>23</v>
      </c>
      <c r="B25" s="1" t="str" cm="1">
        <f t="array" ref="B25">_xll.BDP(A25,"NAME")</f>
        <v>VANGUARD HIGH DVD YIELD ETF</v>
      </c>
      <c r="C25" s="9" cm="1">
        <f t="array" ref="C25">_xll.BDP(A25,"FUND_NET_ASSET_VAL")</f>
        <v>132.53</v>
      </c>
      <c r="D25" s="9" cm="1">
        <f t="array" ref="D25">_xll.BDP(A25,"FUND_TOTAL_ASSETS")</f>
        <v>60716.653815040001</v>
      </c>
      <c r="E25" s="8" cm="1">
        <f t="array" ref="E25">_xll.BDP(A25,"LAST_CLOSE_TRR_1YR")</f>
        <v>14.833819999999999</v>
      </c>
    </row>
    <row r="26" spans="1:5" ht="26.25" x14ac:dyDescent="0.4">
      <c r="A26" s="1" t="s">
        <v>24</v>
      </c>
      <c r="B26" s="1" t="str" cm="1">
        <f t="array" ref="B26">_xll.BDP(A26,"NAME")</f>
        <v>ISHARES S&amp;P 500 GROWTH ETF</v>
      </c>
      <c r="C26" s="9" cm="1">
        <f t="array" ref="C26">_xll.BDP(A26,"FUND_NET_ASSET_VAL")</f>
        <v>108.821496</v>
      </c>
      <c r="D26" s="9" cm="1">
        <f t="array" ref="D26">_xll.BDP(A26,"FUND_TOTAL_ASSETS")</f>
        <v>59938.879996800002</v>
      </c>
      <c r="E26" s="8" cm="1">
        <f t="array" ref="E26">_xll.BDP(A26,"LAST_CLOSE_TRR_1YR")</f>
        <v>17.738849999999999</v>
      </c>
    </row>
    <row r="27" spans="1:5" ht="26.25" x14ac:dyDescent="0.4">
      <c r="A27" s="1" t="s">
        <v>25</v>
      </c>
      <c r="B27" s="1" t="str" cm="1">
        <f t="array" ref="B27">_xll.BDP(A27,"NAME")</f>
        <v>SCHWAB US LARGE-CAP ETF</v>
      </c>
      <c r="C27" s="9" cm="1">
        <f t="array" ref="C27">_xll.BDP(A27,"FUND_NET_ASSET_VAL")</f>
        <v>24.211175999999998</v>
      </c>
      <c r="D27" s="9" cm="1">
        <f t="array" ref="D27">_xll.BDP(A27,"FUND_TOTAL_ASSETS")</f>
        <v>55651.268974669998</v>
      </c>
      <c r="E27" s="8" cm="1">
        <f t="array" ref="E27">_xll.BDP(A27,"LAST_CLOSE_TRR_1YR")</f>
        <v>14.105639999999999</v>
      </c>
    </row>
    <row r="28" spans="1:5" ht="26.25" x14ac:dyDescent="0.4">
      <c r="A28" s="1" t="s">
        <v>26</v>
      </c>
      <c r="B28" s="1" t="str" cm="1">
        <f t="array" ref="B28">_xll.BDP(A28,"NAME")</f>
        <v>ISHARES MSCI USA QUALITY FAC</v>
      </c>
      <c r="C28" s="9" cm="1">
        <f t="array" ref="C28">_xll.BDP(A28,"FUND_NET_ASSET_VAL")</f>
        <v>180.368694</v>
      </c>
      <c r="D28" s="9" cm="1">
        <f t="array" ref="D28">_xll.BDP(A28,"FUND_TOTAL_ASSETS")</f>
        <v>52252.810651800006</v>
      </c>
      <c r="E28" s="8" cm="1">
        <f t="array" ref="E28">_xll.BDP(A28,"LAST_CLOSE_TRR_1YR")</f>
        <v>6.0695769999999998</v>
      </c>
    </row>
    <row r="29" spans="1:5" ht="26.25" x14ac:dyDescent="0.4">
      <c r="A29" s="1" t="s">
        <v>27</v>
      </c>
      <c r="B29" s="1" t="str" cm="1">
        <f t="array" ref="B29">_xll.BDP(A29,"NAME")</f>
        <v>INVESCO NASDAQ 100 ETF</v>
      </c>
      <c r="C29" s="9" cm="1">
        <f t="array" ref="C29">_xll.BDP(A29,"FUND_NET_ASSET_VAL")</f>
        <v>224.79454877000001</v>
      </c>
      <c r="D29" s="9" cm="1">
        <f t="array" ref="D29">_xll.BDP(A29,"FUND_TOTAL_ASSETS")</f>
        <v>52109.424088839995</v>
      </c>
      <c r="E29" s="8" cm="1">
        <f t="array" ref="E29">_xll.BDP(A29,"LAST_CLOSE_TRR_1YR")</f>
        <v>14.39284</v>
      </c>
    </row>
    <row r="30" spans="1:5" ht="26.25" x14ac:dyDescent="0.4">
      <c r="A30" s="1" t="s">
        <v>28</v>
      </c>
      <c r="B30" s="1" t="str" cm="1">
        <f t="array" ref="B30">_xll.BDP(A30,"NAME")</f>
        <v>ISHARES 0-3 MONTH TREASURY B</v>
      </c>
      <c r="C30" s="9" cm="1">
        <f t="array" ref="C30">_xll.BDP(A30,"FUND_NET_ASSET_VAL")</f>
        <v>100.654894</v>
      </c>
      <c r="D30" s="9" cm="1">
        <f t="array" ref="D30">_xll.BDP(A30,"FUND_TOTAL_ASSETS")</f>
        <v>49839.270764100002</v>
      </c>
      <c r="E30" s="8" cm="1">
        <f t="array" ref="E30">_xll.BDP(A30,"LAST_CLOSE_TRR_1YR")</f>
        <v>4.7197339999999999</v>
      </c>
    </row>
    <row r="31" spans="1:5" ht="26.25" x14ac:dyDescent="0.4">
      <c r="A31" s="1" t="s">
        <v>29</v>
      </c>
      <c r="B31" s="1" t="str" cm="1">
        <f t="array" ref="B31">_xll.BDP(A31,"NAME")</f>
        <v>FINANCIAL SELECT SECTOR SPDR</v>
      </c>
      <c r="C31" s="9" cm="1">
        <f t="array" ref="C31">_xll.BDP(A31,"FUND_NET_ASSET_VAL")</f>
        <v>51.754219999999997</v>
      </c>
      <c r="D31" s="9" cm="1">
        <f t="array" ref="D31">_xll.BDP(A31,"FUND_TOTAL_ASSETS")</f>
        <v>49251.667249260005</v>
      </c>
      <c r="E31" s="8" cm="1">
        <f t="array" ref="E31">_xll.BDP(A31,"LAST_CLOSE_TRR_1YR")</f>
        <v>28.14067</v>
      </c>
    </row>
    <row r="32" spans="1:5" ht="26.25" x14ac:dyDescent="0.4">
      <c r="A32" s="1" t="s">
        <v>30</v>
      </c>
      <c r="B32" s="1" t="str" cm="1">
        <f t="array" ref="B32">_xll.BDP(A32,"NAME")</f>
        <v>ISHARES 20+ YEAR TREASURY BD</v>
      </c>
      <c r="C32" s="9" cm="1">
        <f t="array" ref="C32">_xll.BDP(A32,"FUND_NET_ASSET_VAL")</f>
        <v>87.888373000000001</v>
      </c>
      <c r="D32" s="9" cm="1">
        <f t="array" ref="D32">_xll.BDP(A32,"FUND_TOTAL_ASSETS")</f>
        <v>48883.513062599995</v>
      </c>
      <c r="E32" s="8" cm="1">
        <f t="array" ref="E32">_xll.BDP(A32,"LAST_CLOSE_TRR_1YR")</f>
        <v>-1.594314</v>
      </c>
    </row>
    <row r="33" spans="1:5" ht="26.25" x14ac:dyDescent="0.4">
      <c r="A33" s="1" t="s">
        <v>31</v>
      </c>
      <c r="B33" s="1" t="str" cm="1">
        <f t="array" ref="B33">_xll.BDP(A33,"NAME")</f>
        <v>SPDR BLOOMBERG 1-3 MONTH T-B</v>
      </c>
      <c r="C33" s="9" cm="1">
        <f t="array" ref="C33">_xll.BDP(A33,"FUND_NET_ASSET_VAL")</f>
        <v>91.690387000000001</v>
      </c>
      <c r="D33" s="9" cm="1">
        <f t="array" ref="D33">_xll.BDP(A33,"FUND_TOTAL_ASSETS")</f>
        <v>42873.921164449996</v>
      </c>
      <c r="E33" s="8" cm="1">
        <f t="array" ref="E33">_xll.BDP(A33,"LAST_CLOSE_TRR_1YR")</f>
        <v>4.6369600000000002</v>
      </c>
    </row>
    <row r="34" spans="1:5" ht="26.25" x14ac:dyDescent="0.4">
      <c r="A34" s="1" t="s">
        <v>32</v>
      </c>
      <c r="B34" s="1" t="str" cm="1">
        <f t="array" ref="B34">_xll.BDP(A34,"NAME")</f>
        <v>SCHWAB US LARGE-CAP GROWTH</v>
      </c>
      <c r="C34" s="9" cm="1">
        <f t="array" ref="C34">_xll.BDP(A34,"FUND_NET_ASSET_VAL")</f>
        <v>28.864108999999999</v>
      </c>
      <c r="D34" s="9" cm="1">
        <f t="array" ref="D34">_xll.BDP(A34,"FUND_TOTAL_ASSETS")</f>
        <v>43991.23957238</v>
      </c>
      <c r="E34" s="8" cm="1">
        <f t="array" ref="E34">_xll.BDP(A34,"LAST_CLOSE_TRR_1YR")</f>
        <v>14.45899</v>
      </c>
    </row>
    <row r="35" spans="1:5" ht="26.25" x14ac:dyDescent="0.4">
      <c r="A35" s="1" t="s">
        <v>33</v>
      </c>
      <c r="B35" s="1" t="str" cm="1">
        <f t="array" ref="B35">_xll.BDP(A35,"NAME")</f>
        <v>ISHARES RUSSELL MID-CAP ETF</v>
      </c>
      <c r="C35" s="9" cm="1">
        <f t="array" ref="C35">_xll.BDP(A35,"FUND_NET_ASSET_VAL")</f>
        <v>91.389633000000003</v>
      </c>
      <c r="D35" s="9" cm="1">
        <f t="array" ref="D35">_xll.BDP(A35,"FUND_TOTAL_ASSETS")</f>
        <v>43117.628849400004</v>
      </c>
      <c r="E35" s="8" cm="1">
        <f t="array" ref="E35">_xll.BDP(A35,"LAST_CLOSE_TRR_1YR")</f>
        <v>14.692</v>
      </c>
    </row>
    <row r="36" spans="1:5" ht="26.25" x14ac:dyDescent="0.4">
      <c r="A36" s="1" t="s">
        <v>34</v>
      </c>
      <c r="B36" s="1" t="str" cm="1">
        <f t="array" ref="B36">_xll.BDP(A36,"NAME")</f>
        <v>VANGUARD LARGE-CAP ETF</v>
      </c>
      <c r="C36" s="9" cm="1">
        <f t="array" ref="C36">_xll.BDP(A36,"FUND_NET_ASSET_VAL")</f>
        <v>284.58999999999997</v>
      </c>
      <c r="D36" s="9" cm="1">
        <f t="array" ref="D36">_xll.BDP(A36,"FUND_TOTAL_ASSETS")</f>
        <v>42303.448307049999</v>
      </c>
      <c r="E36" s="8" cm="1">
        <f t="array" ref="E36">_xll.BDP(A36,"LAST_CLOSE_TRR_1YR")</f>
        <v>14.252829999999999</v>
      </c>
    </row>
    <row r="37" spans="1:5" ht="26.25" x14ac:dyDescent="0.4">
      <c r="A37" s="1" t="s">
        <v>35</v>
      </c>
      <c r="B37" s="1" t="str" cm="1">
        <f t="array" ref="B37">_xll.BDP(A37,"NAME")</f>
        <v>ISHARES RUSSELL 1000 ETF</v>
      </c>
      <c r="C37" s="9" cm="1">
        <f t="array" ref="C37">_xll.BDP(A37,"FUND_NET_ASSET_VAL")</f>
        <v>336.17464899999999</v>
      </c>
      <c r="D37" s="9" cm="1">
        <f t="array" ref="D37">_xll.BDP(A37,"FUND_TOTAL_ASSETS")</f>
        <v>41130.968305150003</v>
      </c>
      <c r="E37" s="8" cm="1">
        <f t="array" ref="E37">_xll.BDP(A37,"LAST_CLOSE_TRR_1YR")</f>
        <v>14.05339</v>
      </c>
    </row>
    <row r="38" spans="1:5" ht="26.25" x14ac:dyDescent="0.4">
      <c r="A38" s="1" t="s">
        <v>36</v>
      </c>
      <c r="B38" s="1" t="str" cm="1">
        <f t="array" ref="B38">_xll.BDP(A38,"NAME")</f>
        <v>JPMORGAN EQUITY PREMIUM INCO</v>
      </c>
      <c r="C38" s="9" cm="1">
        <f t="array" ref="C38">_xll.BDP(A38,"FUND_NET_ASSET_VAL")</f>
        <v>56.405239999999999</v>
      </c>
      <c r="D38" s="9" cm="1">
        <f t="array" ref="D38">_xll.BDP(A38,"FUND_TOTAL_ASSETS")</f>
        <v>40639.974865215001</v>
      </c>
      <c r="E38" s="8" cm="1">
        <f t="array" ref="E38">_xll.BDP(A38,"LAST_CLOSE_TRR_1YR")</f>
        <v>7.8289429999999998</v>
      </c>
    </row>
    <row r="39" spans="1:5" ht="26.25" x14ac:dyDescent="0.4">
      <c r="A39" s="1" t="s">
        <v>37</v>
      </c>
      <c r="B39" s="1" t="str" cm="1">
        <f t="array" ref="B39">_xll.BDP(A39,"NAME")</f>
        <v>ISHARES MBS ETF</v>
      </c>
      <c r="C39" s="9" cm="1">
        <f t="array" ref="C39">_xll.BDP(A39,"FUND_NET_ASSET_VAL")</f>
        <v>93.860775000000004</v>
      </c>
      <c r="D39" s="9" cm="1">
        <f t="array" ref="D39">_xll.BDP(A39,"FUND_TOTAL_ASSETS")</f>
        <v>39337.050802500002</v>
      </c>
      <c r="E39" s="8" cm="1">
        <f t="array" ref="E39">_xll.BDP(A39,"LAST_CLOSE_TRR_1YR")</f>
        <v>6.2255849999999997</v>
      </c>
    </row>
    <row r="40" spans="1:5" ht="26.25" x14ac:dyDescent="0.4">
      <c r="A40" s="1" t="s">
        <v>38</v>
      </c>
      <c r="B40" s="1" t="str" cm="1">
        <f t="array" ref="B40">_xll.BDP(A40,"NAME")</f>
        <v>ISHARES S&amp;P 500 VALUE ETF</v>
      </c>
      <c r="C40" s="9" cm="1">
        <f t="array" ref="C40">_xll.BDP(A40,"FUND_NET_ASSET_VAL")</f>
        <v>193.67211</v>
      </c>
      <c r="D40" s="9" cm="1">
        <f t="array" ref="D40">_xll.BDP(A40,"FUND_TOTAL_ASSETS")</f>
        <v>38744.105605500001</v>
      </c>
      <c r="E40" s="8" cm="1">
        <f t="array" ref="E40">_xll.BDP(A40,"LAST_CLOSE_TRR_1YR")</f>
        <v>8.3965910000000008</v>
      </c>
    </row>
    <row r="41" spans="1:5" ht="26.25" x14ac:dyDescent="0.4">
      <c r="A41" s="1" t="s">
        <v>39</v>
      </c>
      <c r="B41" s="1" t="str" cm="1">
        <f t="array" ref="B41">_xll.BDP(A41,"NAME")</f>
        <v>ISHARES NATIONAL MUNI BOND E</v>
      </c>
      <c r="C41" s="9" cm="1">
        <f t="array" ref="C41">_xll.BDP(A41,"FUND_NET_ASSET_VAL")</f>
        <v>104.110152</v>
      </c>
      <c r="D41" s="9" cm="1">
        <f t="array" ref="D41">_xll.BDP(A41,"FUND_TOTAL_ASSETS")</f>
        <v>38458.290148800006</v>
      </c>
      <c r="E41" s="8" cm="1">
        <f t="array" ref="E41">_xll.BDP(A41,"LAST_CLOSE_TRR_1YR")</f>
        <v>0.97452139999999998</v>
      </c>
    </row>
    <row r="42" spans="1:5" ht="26.25" x14ac:dyDescent="0.4">
      <c r="A42" s="1" t="s">
        <v>40</v>
      </c>
      <c r="B42" s="1" t="str" cm="1">
        <f t="array" ref="B42">_xll.BDP(A42,"NAME")</f>
        <v>VANGUARD SHORT-TERM BOND ETF</v>
      </c>
      <c r="C42" s="9" cm="1">
        <f t="array" ref="C42">_xll.BDP(A42,"FUND_NET_ASSET_VAL")</f>
        <v>78.58</v>
      </c>
      <c r="D42" s="9" cm="1">
        <f t="array" ref="D42">_xll.BDP(A42,"FUND_TOTAL_ASSETS")</f>
        <v>38345.394141900004</v>
      </c>
      <c r="E42" s="8" cm="1">
        <f t="array" ref="E42">_xll.BDP(A42,"LAST_CLOSE_TRR_1YR")</f>
        <v>6.3903319999999999</v>
      </c>
    </row>
    <row r="43" spans="1:5" ht="26.25" x14ac:dyDescent="0.4">
      <c r="A43" s="1" t="s">
        <v>41</v>
      </c>
      <c r="B43" s="1" t="str" cm="1">
        <f t="array" ref="B43">_xll.BDP(A43,"NAME")</f>
        <v>VANGUARD TAX-EXEMPT BOND ETF</v>
      </c>
      <c r="C43" s="9" cm="1">
        <f t="array" ref="C43">_xll.BDP(A43,"FUND_NET_ASSET_VAL")</f>
        <v>48.94</v>
      </c>
      <c r="D43" s="9" cm="1">
        <f t="array" ref="D43">_xll.BDP(A43,"FUND_TOTAL_ASSETS")</f>
        <v>37587.9722989</v>
      </c>
      <c r="E43" s="8" cm="1">
        <f t="array" ref="E43">_xll.BDP(A43,"LAST_CLOSE_TRR_1YR")</f>
        <v>0.79763759999999995</v>
      </c>
    </row>
    <row r="44" spans="1:5" ht="26.25" x14ac:dyDescent="0.4">
      <c r="A44" s="1" t="s">
        <v>42</v>
      </c>
      <c r="B44" s="1" t="str" cm="1">
        <f t="array" ref="B44">_xll.BDP(A44,"NAME")</f>
        <v>SPDR DJIA TRUST</v>
      </c>
      <c r="C44" s="9" cm="1">
        <f t="array" ref="C44">_xll.BDP(A44,"FUND_NET_ASSET_VAL")</f>
        <v>433.748853</v>
      </c>
      <c r="D44" s="9" cm="1">
        <f t="array" ref="D44">_xll.BDP(A44,"FUND_TOTAL_ASSETS")</f>
        <v>37602.931622900003</v>
      </c>
      <c r="E44" s="8" cm="1">
        <f t="array" ref="E44">_xll.BDP(A44,"LAST_CLOSE_TRR_1YR")</f>
        <v>12.694179999999999</v>
      </c>
    </row>
    <row r="45" spans="1:5" ht="26.25" x14ac:dyDescent="0.4">
      <c r="A45" s="1" t="s">
        <v>43</v>
      </c>
      <c r="B45" s="1" t="str" cm="1">
        <f t="array" ref="B45">_xll.BDP(A45,"NAME")</f>
        <v>SPDR PORTFOLIO S&amp;P 500 GROWT</v>
      </c>
      <c r="C45" s="9" cm="1">
        <f t="array" ref="C45">_xll.BDP(A45,"FUND_NET_ASSET_VAL")</f>
        <v>94.202759</v>
      </c>
      <c r="D45" s="9" cm="1">
        <f t="array" ref="D45">_xll.BDP(A45,"FUND_TOTAL_ASSETS")</f>
        <v>37346.693913260002</v>
      </c>
      <c r="E45" s="8" cm="1">
        <f t="array" ref="E45">_xll.BDP(A45,"LAST_CLOSE_TRR_1YR")</f>
        <v>17.784089999999999</v>
      </c>
    </row>
    <row r="46" spans="1:5" ht="26.25" x14ac:dyDescent="0.4">
      <c r="A46" s="1" t="s">
        <v>44</v>
      </c>
      <c r="B46" s="1" t="str" cm="1">
        <f t="array" ref="B46">_xll.BDP(A46,"NAME")</f>
        <v>ISHARES 7-10 YEAR TREASURY B</v>
      </c>
      <c r="C46" s="9" cm="1">
        <f t="array" ref="C46">_xll.BDP(A46,"FUND_NET_ASSET_VAL")</f>
        <v>95.614011000000005</v>
      </c>
      <c r="D46" s="9" cm="1">
        <f t="array" ref="D46">_xll.BDP(A46,"FUND_TOTAL_ASSETS")</f>
        <v>34975.605223800005</v>
      </c>
      <c r="E46" s="8" cm="1">
        <f t="array" ref="E46">_xll.BDP(A46,"LAST_CLOSE_TRR_1YR")</f>
        <v>5.6740199999999996</v>
      </c>
    </row>
    <row r="47" spans="1:5" ht="26.25" x14ac:dyDescent="0.4">
      <c r="A47" s="1" t="s">
        <v>45</v>
      </c>
      <c r="B47" s="1" t="str" cm="1">
        <f t="array" ref="B47">_xll.BDP(A47,"NAME")</f>
        <v>VANGUARD REAL ESTATE ETF</v>
      </c>
      <c r="C47" s="9" cm="1">
        <f t="array" ref="C47">_xll.BDP(A47,"FUND_NET_ASSET_VAL")</f>
        <v>88.51</v>
      </c>
      <c r="D47" s="9" cm="1">
        <f t="array" ref="D47">_xll.BDP(A47,"FUND_TOTAL_ASSETS")</f>
        <v>33313.528689240004</v>
      </c>
      <c r="E47" s="8" cm="1">
        <f t="array" ref="E47">_xll.BDP(A47,"LAST_CLOSE_TRR_1YR")</f>
        <v>11.40964</v>
      </c>
    </row>
    <row r="48" spans="1:5" ht="26.25" x14ac:dyDescent="0.4">
      <c r="A48" s="1" t="s">
        <v>46</v>
      </c>
      <c r="B48" s="1" t="str" cm="1">
        <f t="array" ref="B48">_xll.BDP(A48,"NAME")</f>
        <v>DIMENSIONAL US CORE EQUITY 2</v>
      </c>
      <c r="C48" s="9" cm="1">
        <f t="array" ref="C48">_xll.BDP(A48,"FUND_NET_ASSET_VAL")</f>
        <v>35.52564203</v>
      </c>
      <c r="D48" s="9" cm="1">
        <f t="array" ref="D48">_xll.BDP(A48,"FUND_TOTAL_ASSETS")</f>
        <v>34409.714011120006</v>
      </c>
      <c r="E48" s="8" cm="1">
        <f t="array" ref="E48">_xll.BDP(A48,"LAST_CLOSE_TRR_1YR")</f>
        <v>11.55775</v>
      </c>
    </row>
    <row r="49" spans="1:5" ht="26.25" x14ac:dyDescent="0.4">
      <c r="A49" s="1" t="s">
        <v>47</v>
      </c>
      <c r="B49" s="1" t="str" cm="1">
        <f t="array" ref="B49">_xll.BDP(A49,"NAME")</f>
        <v>HEALTH CARE SELECT SECTOR</v>
      </c>
      <c r="C49" s="9" cm="1">
        <f t="array" ref="C49">_xll.BDP(A49,"FUND_NET_ASSET_VAL")</f>
        <v>134.15895399999999</v>
      </c>
      <c r="D49" s="9" cm="1">
        <f t="array" ref="D49">_xll.BDP(A49,"FUND_TOTAL_ASSETS")</f>
        <v>34138.801810910001</v>
      </c>
      <c r="E49" s="8" cm="1">
        <f t="array" ref="E49">_xll.BDP(A49,"LAST_CLOSE_TRR_1YR")</f>
        <v>-6.5823499999999999</v>
      </c>
    </row>
    <row r="50" spans="1:5" ht="26.25" x14ac:dyDescent="0.4">
      <c r="A50" s="1" t="s">
        <v>48</v>
      </c>
      <c r="B50" s="1" t="str" cm="1">
        <f t="array" ref="B50">_xll.BDP(A50,"NAME")</f>
        <v>SCHWAB US BROAD MARKET ETF</v>
      </c>
      <c r="C50" s="9" cm="1">
        <f t="array" ref="C50">_xll.BDP(A50,"FUND_NET_ASSET_VAL")</f>
        <v>23.588676</v>
      </c>
      <c r="D50" s="9" cm="1">
        <f t="array" ref="D50">_xll.BDP(A50,"FUND_TOTAL_ASSETS")</f>
        <v>34112.821537039999</v>
      </c>
      <c r="E50" s="8" cm="1">
        <f t="array" ref="E50">_xll.BDP(A50,"LAST_CLOSE_TRR_1YR")</f>
        <v>13.93793</v>
      </c>
    </row>
    <row r="51" spans="1:5" ht="26.25" x14ac:dyDescent="0.4">
      <c r="A51" s="1" t="s">
        <v>49</v>
      </c>
      <c r="B51" s="1" t="str" cm="1">
        <f t="array" ref="B51">_xll.BDP(A51,"NAME")</f>
        <v>ISHARES CORE TOTAL BOND ETF</v>
      </c>
      <c r="C51" s="9" cm="1">
        <f t="array" ref="C51">_xll.BDP(A51,"FUND_NET_ASSET_VAL")</f>
        <v>46.142155000000002</v>
      </c>
      <c r="D51" s="9" cm="1">
        <f t="array" ref="D51">_xll.BDP(A51,"FUND_TOTAL_ASSETS")</f>
        <v>32982.412393999999</v>
      </c>
      <c r="E51" s="8" cm="1">
        <f t="array" ref="E51">_xll.BDP(A51,"LAST_CLOSE_TRR_1YR")</f>
        <v>6.0989890000000004</v>
      </c>
    </row>
    <row r="52" spans="1:5" ht="26.25" x14ac:dyDescent="0.4">
      <c r="A52" s="1" t="s">
        <v>50</v>
      </c>
      <c r="B52" s="1" t="str" cm="1">
        <f t="array" ref="B52">_xll.BDP(A52,"NAME")</f>
        <v>VANGUARD INTERMEDIATE-TERM T</v>
      </c>
      <c r="C52" s="9" cm="1">
        <f t="array" ref="C52">_xll.BDP(A52,"FUND_NET_ASSET_VAL")</f>
        <v>59.63</v>
      </c>
      <c r="D52" s="9" cm="1">
        <f t="array" ref="D52">_xll.BDP(A52,"FUND_TOTAL_ASSETS")</f>
        <v>31767.264017640005</v>
      </c>
      <c r="E52" s="8" cm="1">
        <f t="array" ref="E52">_xll.BDP(A52,"LAST_CLOSE_TRR_1YR")</f>
        <v>6.4783099999999996</v>
      </c>
    </row>
    <row r="53" spans="1:5" ht="26.25" x14ac:dyDescent="0.4">
      <c r="A53" s="1" t="s">
        <v>51</v>
      </c>
      <c r="B53" s="1" t="str" cm="1">
        <f t="array" ref="B53">_xll.BDP(A53,"NAME")</f>
        <v>JPMORGAN ULTRA-SHORT INCOME</v>
      </c>
      <c r="C53" s="9" cm="1">
        <f t="array" ref="C53">_xll.BDP(A53,"FUND_NET_ASSET_VAL")</f>
        <v>50.637770000000003</v>
      </c>
      <c r="D53" s="9" cm="1">
        <f t="array" ref="D53">_xll.BDP(A53,"FUND_TOTAL_ASSETS")</f>
        <v>31843.562425408501</v>
      </c>
      <c r="E53" s="8" cm="1">
        <f t="array" ref="E53">_xll.BDP(A53,"LAST_CLOSE_TRR_1YR")</f>
        <v>5.3570250000000001</v>
      </c>
    </row>
    <row r="54" spans="1:5" ht="26.25" x14ac:dyDescent="0.4">
      <c r="A54" s="1" t="s">
        <v>52</v>
      </c>
      <c r="B54" s="1" t="str" cm="1">
        <f t="array" ref="B54">_xll.BDP(A54,"NAME")</f>
        <v>ISHARES CORE DIVIDEND GROWTH</v>
      </c>
      <c r="C54" s="9" cm="1">
        <f t="array" ref="C54">_xll.BDP(A54,"FUND_NET_ASSET_VAL")</f>
        <v>63.390414999999997</v>
      </c>
      <c r="D54" s="9" cm="1">
        <f t="array" ref="D54">_xll.BDP(A54,"FUND_TOTAL_ASSETS")</f>
        <v>31720.563665999998</v>
      </c>
      <c r="E54" s="8" cm="1">
        <f t="array" ref="E54">_xll.BDP(A54,"LAST_CLOSE_TRR_1YR")</f>
        <v>12.553330000000001</v>
      </c>
    </row>
    <row r="55" spans="1:5" ht="26.25" x14ac:dyDescent="0.4">
      <c r="A55" s="1" t="s">
        <v>53</v>
      </c>
      <c r="B55" s="1" t="str" cm="1">
        <f t="array" ref="B55">_xll.BDP(A55,"NAME")</f>
        <v>VANGUARD SMALL-CAP VALUE ETF</v>
      </c>
      <c r="C55" s="9" cm="1">
        <f t="array" ref="C55">_xll.BDP(A55,"FUND_NET_ASSET_VAL")</f>
        <v>195.85</v>
      </c>
      <c r="D55" s="9" cm="1">
        <f t="array" ref="D55">_xll.BDP(A55,"FUND_TOTAL_ASSETS")</f>
        <v>29564.982504600001</v>
      </c>
      <c r="E55" s="8" cm="1">
        <f t="array" ref="E55">_xll.BDP(A55,"LAST_CLOSE_TRR_1YR")</f>
        <v>9.6245700000000003</v>
      </c>
    </row>
    <row r="56" spans="1:5" ht="26.25" x14ac:dyDescent="0.4">
      <c r="A56" s="1" t="s">
        <v>54</v>
      </c>
      <c r="B56" s="1" t="str" cm="1">
        <f t="array" ref="B56">_xll.BDP(A56,"NAME")</f>
        <v>ISHARES IBOXX INVESTMENT GRA</v>
      </c>
      <c r="C56" s="9" cm="1">
        <f t="array" ref="C56">_xll.BDP(A56,"FUND_NET_ASSET_VAL")</f>
        <v>109.085514</v>
      </c>
      <c r="D56" s="9" cm="1">
        <f t="array" ref="D56">_xll.BDP(A56,"FUND_TOTAL_ASSETS")</f>
        <v>30009.424901400002</v>
      </c>
      <c r="E56" s="8" cm="1">
        <f t="array" ref="E56">_xll.BDP(A56,"LAST_CLOSE_TRR_1YR")</f>
        <v>6.0365760000000002</v>
      </c>
    </row>
    <row r="57" spans="1:5" ht="26.25" x14ac:dyDescent="0.4">
      <c r="A57" s="1" t="s">
        <v>55</v>
      </c>
      <c r="B57" s="1" t="str" cm="1">
        <f t="array" ref="B57">_xll.BDP(A57,"NAME")</f>
        <v>VANGUARD RUSSELL 1000 GROWTH</v>
      </c>
      <c r="C57" s="9" cm="1">
        <f t="array" ref="C57">_xll.BDP(A57,"FUND_NET_ASSET_VAL")</f>
        <v>108.51</v>
      </c>
      <c r="D57" s="9" cm="1">
        <f t="array" ref="D57">_xll.BDP(A57,"FUND_TOTAL_ASSETS")</f>
        <v>31902.682642440002</v>
      </c>
      <c r="E57" s="8" cm="1">
        <f t="array" ref="E57">_xll.BDP(A57,"LAST_CLOSE_TRR_1YR")</f>
        <v>15.19586</v>
      </c>
    </row>
    <row r="58" spans="1:5" ht="26.25" x14ac:dyDescent="0.4">
      <c r="A58" s="1" t="s">
        <v>56</v>
      </c>
      <c r="B58" s="1" t="str" cm="1">
        <f t="array" ref="B58">_xll.BDP(A58,"NAME")</f>
        <v>ISHARES US TREASURY BOND ETF</v>
      </c>
      <c r="C58" s="9" cm="1">
        <f t="array" ref="C58">_xll.BDP(A58,"FUND_NET_ASSET_VAL")</f>
        <v>22.937548</v>
      </c>
      <c r="D58" s="9" cm="1">
        <f t="array" ref="D58">_xll.BDP(A58,"FUND_TOTAL_ASSETS")</f>
        <v>27513.588825999999</v>
      </c>
      <c r="E58" s="8" cm="1">
        <f t="array" ref="E58">_xll.BDP(A58,"LAST_CLOSE_TRR_1YR")</f>
        <v>4.8897979999999999</v>
      </c>
    </row>
    <row r="59" spans="1:5" ht="26.25" x14ac:dyDescent="0.4">
      <c r="A59" s="1" t="s">
        <v>57</v>
      </c>
      <c r="B59" s="1" t="str" cm="1">
        <f t="array" ref="B59">_xll.BDP(A59,"NAME")</f>
        <v>JPM NASDAQ EQUITY PREMIUM</v>
      </c>
      <c r="C59" s="9" cm="1">
        <f t="array" ref="C59">_xll.BDP(A59,"FUND_NET_ASSET_VAL")</f>
        <v>54.104149999999997</v>
      </c>
      <c r="D59" s="9" cm="1">
        <f t="array" ref="D59">_xll.BDP(A59,"FUND_TOTAL_ASSETS")</f>
        <v>27534.95329188375</v>
      </c>
      <c r="E59" s="8" cm="1">
        <f t="array" ref="E59">_xll.BDP(A59,"LAST_CLOSE_TRR_1YR")</f>
        <v>9.2235990000000001</v>
      </c>
    </row>
    <row r="60" spans="1:5" ht="26.25" x14ac:dyDescent="0.4">
      <c r="A60" s="1" t="s">
        <v>58</v>
      </c>
      <c r="B60" s="1" t="str" cm="1">
        <f t="array" ref="B60">_xll.BDP(A60,"NAME")</f>
        <v>ENERGY SELECT SECTOR SPDR</v>
      </c>
      <c r="C60" s="9" cm="1">
        <f t="array" ref="C60">_xll.BDP(A60,"FUND_NET_ASSET_VAL")</f>
        <v>85.725314999999995</v>
      </c>
      <c r="D60" s="9" cm="1">
        <f t="array" ref="D60">_xll.BDP(A60,"FUND_TOTAL_ASSETS")</f>
        <v>27151.281907659999</v>
      </c>
      <c r="E60" s="8" cm="1">
        <f t="array" ref="E60">_xll.BDP(A60,"LAST_CLOSE_TRR_1YR")</f>
        <v>-2.2222050000000002</v>
      </c>
    </row>
    <row r="61" spans="1:5" ht="26.25" x14ac:dyDescent="0.4">
      <c r="A61" s="1" t="s">
        <v>59</v>
      </c>
      <c r="B61" s="1" t="str" cm="1">
        <f t="array" ref="B61">_xll.BDP(A61,"NAME")</f>
        <v>VANGUARD MEGA CAP GROWTH ETF</v>
      </c>
      <c r="C61" s="9" cm="1">
        <f t="array" ref="C61">_xll.BDP(A61,"FUND_NET_ASSET_VAL")</f>
        <v>364.4</v>
      </c>
      <c r="D61" s="9" cm="1">
        <f t="array" ref="D61">_xll.BDP(A61,"FUND_TOTAL_ASSETS")</f>
        <v>27016.321564799997</v>
      </c>
      <c r="E61" s="8" cm="1">
        <f t="array" ref="E61">_xll.BDP(A61,"LAST_CLOSE_TRR_1YR")</f>
        <v>15.07945</v>
      </c>
    </row>
    <row r="62" spans="1:5" ht="26.25" x14ac:dyDescent="0.4">
      <c r="A62" s="1" t="s">
        <v>60</v>
      </c>
      <c r="B62" s="1" t="str" cm="1">
        <f t="array" ref="B62">_xll.BDP(A62,"NAME")</f>
        <v>SPDR PORT S&amp;P 500 VALUE</v>
      </c>
      <c r="C62" s="9" cm="1">
        <f t="array" ref="C62">_xll.BDP(A62,"FUND_NET_ASSET_VAL")</f>
        <v>51.900073999999996</v>
      </c>
      <c r="D62" s="9" cm="1">
        <f t="array" ref="D62">_xll.BDP(A62,"FUND_TOTAL_ASSETS")</f>
        <v>26495.136241979999</v>
      </c>
      <c r="E62" s="8" cm="1">
        <f t="array" ref="E62">_xll.BDP(A62,"LAST_CLOSE_TRR_1YR")</f>
        <v>8.6526630000000004</v>
      </c>
    </row>
    <row r="63" spans="1:5" ht="26.25" x14ac:dyDescent="0.4">
      <c r="A63" s="1" t="s">
        <v>61</v>
      </c>
      <c r="B63" s="1" t="str" cm="1">
        <f t="array" ref="B63">_xll.BDP(A63,"NAME")</f>
        <v>PROSHARES ULTRAPRO QQQ</v>
      </c>
      <c r="C63" s="9" cm="1">
        <f t="array" ref="C63">_xll.BDP(A63,"FUND_NET_ASSET_VAL")</f>
        <v>81.503</v>
      </c>
      <c r="D63" s="9" cm="1">
        <f t="array" ref="D63">_xll.BDP(A63,"FUND_TOTAL_ASSETS")</f>
        <v>26953.045533550001</v>
      </c>
      <c r="E63" s="8" cm="1">
        <f t="array" ref="E63">_xll.BDP(A63,"LAST_CLOSE_TRR_1YR")</f>
        <v>9.6300279999999994</v>
      </c>
    </row>
    <row r="64" spans="1:5" ht="26.25" x14ac:dyDescent="0.4">
      <c r="A64" s="1" t="s">
        <v>62</v>
      </c>
      <c r="B64" s="1" t="str" cm="1">
        <f t="array" ref="B64">_xll.BDP(A64,"NAME")</f>
        <v>VANECK SEMICONDUCTOR ETF</v>
      </c>
      <c r="C64" s="9" cm="1">
        <f t="array" ref="C64">_xll.BDP(A64,"FUND_NET_ASSET_VAL")</f>
        <v>278.45474000000002</v>
      </c>
      <c r="D64" s="9" cm="1">
        <f t="array" ref="D64">_xll.BDP(A64,"FUND_TOTAL_ASSETS")</f>
        <v>26311.71008588</v>
      </c>
      <c r="E64" s="8" cm="1">
        <f t="array" ref="E64">_xll.BDP(A64,"LAST_CLOSE_TRR_1YR")</f>
        <v>6.7002370000000004</v>
      </c>
    </row>
    <row r="65" spans="1:5" ht="26.25" x14ac:dyDescent="0.4">
      <c r="A65" s="1" t="s">
        <v>63</v>
      </c>
      <c r="B65" s="1" t="str" cm="1">
        <f t="array" ref="B65">_xll.BDP(A65,"NAME")</f>
        <v>ISHARES 1-3 YEAR TREASURY BO</v>
      </c>
      <c r="C65" s="9" cm="1">
        <f t="array" ref="C65">_xll.BDP(A65,"FUND_NET_ASSET_VAL")</f>
        <v>82.813828000000001</v>
      </c>
      <c r="D65" s="9" cm="1">
        <f t="array" ref="D65">_xll.BDP(A65,"FUND_TOTAL_ASSETS")</f>
        <v>24082.261182400001</v>
      </c>
      <c r="E65" s="8" cm="1">
        <f t="array" ref="E65">_xll.BDP(A65,"LAST_CLOSE_TRR_1YR")</f>
        <v>5.6452359999999997</v>
      </c>
    </row>
    <row r="66" spans="1:5" ht="26.25" x14ac:dyDescent="0.4">
      <c r="A66" s="1" t="s">
        <v>64</v>
      </c>
      <c r="B66" s="1" t="str" cm="1">
        <f t="array" ref="B66">_xll.BDP(A66,"NAME")</f>
        <v>ISHARES MSCI USA MIN VOL FAC</v>
      </c>
      <c r="C66" s="9" cm="1">
        <f t="array" ref="C66">_xll.BDP(A66,"FUND_NET_ASSET_VAL")</f>
        <v>92.652496999999997</v>
      </c>
      <c r="D66" s="9" cm="1">
        <f t="array" ref="D66">_xll.BDP(A66,"FUND_TOTAL_ASSETS")</f>
        <v>23561.529987099999</v>
      </c>
      <c r="E66" s="8" cm="1">
        <f t="array" ref="E66">_xll.BDP(A66,"LAST_CLOSE_TRR_1YR")</f>
        <v>12.32241</v>
      </c>
    </row>
    <row r="67" spans="1:5" ht="26.25" x14ac:dyDescent="0.4">
      <c r="A67" s="1" t="s">
        <v>65</v>
      </c>
      <c r="B67" s="1" t="str" cm="1">
        <f t="array" ref="B67">_xll.BDP(A67,"NAME")</f>
        <v>ISHARES BROAD USD HIGH YIELD</v>
      </c>
      <c r="C67" s="9" cm="1">
        <f t="array" ref="C67">_xll.BDP(A67,"FUND_NET_ASSET_VAL")</f>
        <v>37.303536000000001</v>
      </c>
      <c r="D67" s="9" cm="1">
        <f t="array" ref="D67">_xll.BDP(A67,"FUND_TOTAL_ASSETS")</f>
        <v>23766.0827856</v>
      </c>
      <c r="E67" s="8" cm="1">
        <f t="array" ref="E67">_xll.BDP(A67,"LAST_CLOSE_TRR_1YR")</f>
        <v>10.236969999999999</v>
      </c>
    </row>
    <row r="68" spans="1:5" ht="26.25" x14ac:dyDescent="0.4">
      <c r="A68" s="1" t="s">
        <v>66</v>
      </c>
      <c r="B68" s="1" t="str" cm="1">
        <f t="array" ref="B68">_xll.BDP(A68,"NAME")</f>
        <v>COMM SERV SELECT SECTOR SPDR</v>
      </c>
      <c r="C68" s="9" cm="1">
        <f t="array" ref="C68">_xll.BDP(A68,"FUND_NET_ASSET_VAL")</f>
        <v>106.415341</v>
      </c>
      <c r="D68" s="9" cm="1">
        <f t="array" ref="D68">_xll.BDP(A68,"FUND_TOTAL_ASSETS")</f>
        <v>23714.65873186</v>
      </c>
      <c r="E68" s="8" cm="1">
        <f t="array" ref="E68">_xll.BDP(A68,"LAST_CLOSE_TRR_1YR")</f>
        <v>25.172519999999999</v>
      </c>
    </row>
    <row r="69" spans="1:5" ht="26.25" x14ac:dyDescent="0.4">
      <c r="A69" s="1" t="s">
        <v>67</v>
      </c>
      <c r="B69" s="1" t="str" cm="1">
        <f t="array" ref="B69">_xll.BDP(A69,"NAME")</f>
        <v>VANGUARD INTERMEDIATE-TERM B</v>
      </c>
      <c r="C69" s="9" cm="1">
        <f t="array" ref="C69">_xll.BDP(A69,"FUND_NET_ASSET_VAL")</f>
        <v>77.03</v>
      </c>
      <c r="D69" s="9" cm="1">
        <f t="array" ref="D69">_xll.BDP(A69,"FUND_TOTAL_ASSETS")</f>
        <v>23298.036241800004</v>
      </c>
      <c r="E69" s="8" cm="1">
        <f t="array" ref="E69">_xll.BDP(A69,"LAST_CLOSE_TRR_1YR")</f>
        <v>7.0364420000000001</v>
      </c>
    </row>
    <row r="70" spans="1:5" ht="26.25" x14ac:dyDescent="0.4">
      <c r="A70" s="1" t="s">
        <v>68</v>
      </c>
      <c r="B70" s="1" t="str" cm="1">
        <f t="array" ref="B70">_xll.BDP(A70,"NAME")</f>
        <v>ISHARES CORE S&amp;P U.S. GROWTH</v>
      </c>
      <c r="C70" s="9" cm="1">
        <f t="array" ref="C70">_xll.BDP(A70,"FUND_NET_ASSET_VAL")</f>
        <v>148.68965499999999</v>
      </c>
      <c r="D70" s="9" cm="1">
        <f t="array" ref="D70">_xll.BDP(A70,"FUND_TOTAL_ASSETS")</f>
        <v>23150.979283500001</v>
      </c>
      <c r="E70" s="8" cm="1">
        <f t="array" ref="E70">_xll.BDP(A70,"LAST_CLOSE_TRR_1YR")</f>
        <v>16.81962</v>
      </c>
    </row>
    <row r="71" spans="1:5" ht="26.25" x14ac:dyDescent="0.4">
      <c r="A71" s="1" t="s">
        <v>69</v>
      </c>
      <c r="B71" s="1" t="str" cm="1">
        <f t="array" ref="B71">_xll.BDP(A71,"NAME")</f>
        <v>VANGUARD SHORT-TERM TREASURY</v>
      </c>
      <c r="C71" s="9" cm="1">
        <f t="array" ref="C71">_xll.BDP(A71,"FUND_NET_ASSET_VAL")</f>
        <v>58.72</v>
      </c>
      <c r="D71" s="9" cm="1">
        <f t="array" ref="D71">_xll.BDP(A71,"FUND_TOTAL_ASSETS")</f>
        <v>22783.655361599998</v>
      </c>
      <c r="E71" s="8" cm="1">
        <f t="array" ref="E71">_xll.BDP(A71,"LAST_CLOSE_TRR_1YR")</f>
        <v>5.7241289999999996</v>
      </c>
    </row>
    <row r="72" spans="1:5" ht="26.25" x14ac:dyDescent="0.4">
      <c r="A72" s="1" t="s">
        <v>70</v>
      </c>
      <c r="B72" s="1" t="str" cm="1">
        <f t="array" ref="B72">_xll.BDP(A72,"NAME")</f>
        <v>SPDR S&amp;P MIDCAP 400 ETF TRST</v>
      </c>
      <c r="C72" s="9" cm="1">
        <f t="array" ref="C72">_xll.BDP(A72,"FUND_NET_ASSET_VAL")</f>
        <v>566.42099399000006</v>
      </c>
      <c r="D72" s="9" cm="1">
        <f t="array" ref="D72">_xll.BDP(A72,"FUND_TOTAL_ASSETS")</f>
        <v>22836.02590818</v>
      </c>
      <c r="E72" s="8" cm="1">
        <f t="array" ref="E72">_xll.BDP(A72,"LAST_CLOSE_TRR_1YR")</f>
        <v>7.6476280000000001</v>
      </c>
    </row>
    <row r="73" spans="1:5" ht="26.25" x14ac:dyDescent="0.4">
      <c r="A73" s="1" t="s">
        <v>71</v>
      </c>
      <c r="B73" s="1" t="str" cm="1">
        <f t="array" ref="B73">_xll.BDP(A73,"NAME")</f>
        <v>CONSUMER DISCRETIONARY SELT</v>
      </c>
      <c r="C73" s="9" cm="1">
        <f t="array" ref="C73">_xll.BDP(A73,"FUND_NET_ASSET_VAL")</f>
        <v>215.01118099999999</v>
      </c>
      <c r="D73" s="9" cm="1">
        <f t="array" ref="D73">_xll.BDP(A73,"FUND_TOTAL_ASSETS")</f>
        <v>22340.360928040001</v>
      </c>
      <c r="E73" s="8" cm="1">
        <f t="array" ref="E73">_xll.BDP(A73,"LAST_CLOSE_TRR_1YR")</f>
        <v>18.299810000000001</v>
      </c>
    </row>
    <row r="74" spans="1:5" ht="26.25" x14ac:dyDescent="0.4">
      <c r="A74" s="1" t="s">
        <v>72</v>
      </c>
      <c r="B74" s="1" t="str" cm="1">
        <f t="array" ref="B74">_xll.BDP(A74,"NAME")</f>
        <v>VANGUARD EXTENDED MARKET ETF</v>
      </c>
      <c r="C74" s="9" cm="1">
        <f t="array" ref="C74">_xll.BDP(A74,"FUND_NET_ASSET_VAL")</f>
        <v>191.79</v>
      </c>
      <c r="D74" s="9" cm="1">
        <f t="array" ref="D74">_xll.BDP(A74,"FUND_TOTAL_ASSETS")</f>
        <v>22279.463139329997</v>
      </c>
      <c r="E74" s="8" cm="1">
        <f t="array" ref="E74">_xll.BDP(A74,"LAST_CLOSE_TRR_1YR")</f>
        <v>15.982570000000001</v>
      </c>
    </row>
    <row r="75" spans="1:5" ht="26.25" x14ac:dyDescent="0.4">
      <c r="A75" s="1" t="s">
        <v>73</v>
      </c>
      <c r="B75" s="1" t="str" cm="1">
        <f t="array" ref="B75">_xll.BDP(A75,"NAME")</f>
        <v>INDUSTRIAL SELECT SECT SPDR</v>
      </c>
      <c r="C75" s="9" cm="1">
        <f t="array" ref="C75">_xll.BDP(A75,"FUND_NET_ASSET_VAL")</f>
        <v>145.31824900000001</v>
      </c>
      <c r="D75" s="9" cm="1">
        <f t="array" ref="D75">_xll.BDP(A75,"FUND_TOTAL_ASSETS")</f>
        <v>21663.463296639999</v>
      </c>
      <c r="E75" s="8" cm="1">
        <f t="array" ref="E75">_xll.BDP(A75,"LAST_CLOSE_TRR_1YR")</f>
        <v>21.148389999999999</v>
      </c>
    </row>
    <row r="76" spans="1:5" ht="26.25" x14ac:dyDescent="0.4">
      <c r="A76" s="1" t="s">
        <v>74</v>
      </c>
      <c r="B76" s="1" t="str" cm="1">
        <f t="array" ref="B76">_xll.BDP(A76,"NAME")</f>
        <v>ISHARES 1-5Y INV GRADE CORP</v>
      </c>
      <c r="C76" s="9" cm="1">
        <f t="array" ref="C76">_xll.BDP(A76,"FUND_NET_ASSET_VAL")</f>
        <v>52.684671000000002</v>
      </c>
      <c r="D76" s="9" cm="1">
        <f t="array" ref="D76">_xll.BDP(A76,"FUND_TOTAL_ASSETS")</f>
        <v>21595.446642900002</v>
      </c>
      <c r="E76" s="8" cm="1">
        <f t="array" ref="E76">_xll.BDP(A76,"LAST_CLOSE_TRR_1YR")</f>
        <v>7.3856440000000001</v>
      </c>
    </row>
    <row r="77" spans="1:5" ht="26.25" x14ac:dyDescent="0.4">
      <c r="A77" s="1" t="s">
        <v>75</v>
      </c>
      <c r="B77" s="1" t="str" cm="1">
        <f t="array" ref="B77">_xll.BDP(A77,"NAME")</f>
        <v>ISHARES USTECHNOLOGY ETF</v>
      </c>
      <c r="C77" s="9" cm="1">
        <f t="array" ref="C77">_xll.BDP(A77,"FUND_NET_ASSET_VAL")</f>
        <v>171.55814699999999</v>
      </c>
      <c r="D77" s="9" cm="1">
        <f t="array" ref="D77">_xll.BDP(A77,"FUND_TOTAL_ASSETS")</f>
        <v>21221.742783900001</v>
      </c>
      <c r="E77" s="8" cm="1">
        <f t="array" ref="E77">_xll.BDP(A77,"LAST_CLOSE_TRR_1YR")</f>
        <v>14.00691</v>
      </c>
    </row>
    <row r="78" spans="1:5" ht="26.25" x14ac:dyDescent="0.4">
      <c r="A78" s="1" t="s">
        <v>76</v>
      </c>
      <c r="B78" s="1" t="str" cm="1">
        <f t="array" ref="B78">_xll.BDP(A78,"NAME")</f>
        <v>ISHARES CORE S&amp;P U.S. VALUE</v>
      </c>
      <c r="C78" s="9" cm="1">
        <f t="array" ref="C78">_xll.BDP(A78,"FUND_NET_ASSET_VAL")</f>
        <v>93.858107000000004</v>
      </c>
      <c r="D78" s="9" cm="1">
        <f t="array" ref="D78">_xll.BDP(A78,"FUND_TOTAL_ASSETS")</f>
        <v>20733.255836299999</v>
      </c>
      <c r="E78" s="8" cm="1">
        <f t="array" ref="E78">_xll.BDP(A78,"LAST_CLOSE_TRR_1YR")</f>
        <v>8.9211609999999997</v>
      </c>
    </row>
    <row r="79" spans="1:5" ht="26.25" x14ac:dyDescent="0.4">
      <c r="A79" s="1" t="s">
        <v>77</v>
      </c>
      <c r="B79" s="1" t="str" cm="1">
        <f t="array" ref="B79">_xll.BDP(A79,"NAME")</f>
        <v>PACER US CASH COWS 100 ETF</v>
      </c>
      <c r="C79" s="9" cm="1">
        <f t="array" ref="C79">_xll.BDP(A79,"FUND_NET_ASSET_VAL")</f>
        <v>55.045099999999998</v>
      </c>
      <c r="D79" s="9" cm="1">
        <f t="array" ref="D79">_xll.BDP(A79,"FUND_TOTAL_ASSETS")</f>
        <v>20644.6622111</v>
      </c>
      <c r="E79" s="8" cm="1">
        <f t="array" ref="E79">_xll.BDP(A79,"LAST_CLOSE_TRR_1YR")</f>
        <v>2.5915050000000002</v>
      </c>
    </row>
    <row r="80" spans="1:5" ht="26.25" x14ac:dyDescent="0.4">
      <c r="A80" s="1" t="s">
        <v>78</v>
      </c>
      <c r="B80" s="1" t="str" cm="1">
        <f t="array" ref="B80">_xll.BDP(A80,"NAME")</f>
        <v>ISHARES SHORT TREASURY BOND</v>
      </c>
      <c r="C80" s="9" cm="1">
        <f t="array" ref="C80">_xll.BDP(A80,"FUND_NET_ASSET_VAL")</f>
        <v>110.37497</v>
      </c>
      <c r="D80" s="9" cm="1">
        <f t="array" ref="D80">_xll.BDP(A80,"FUND_TOTAL_ASSETS")</f>
        <v>20666.609382799998</v>
      </c>
      <c r="E80" s="8" cm="1">
        <f t="array" ref="E80">_xll.BDP(A80,"LAST_CLOSE_TRR_1YR")</f>
        <v>4.7009020000000001</v>
      </c>
    </row>
    <row r="81" spans="1:5" ht="26.25" x14ac:dyDescent="0.4">
      <c r="A81" s="1" t="s">
        <v>79</v>
      </c>
      <c r="B81" s="1" t="str" cm="1">
        <f t="array" ref="B81">_xll.BDP(A81,"NAME")</f>
        <v>ISHARES S&amp;P 100 ETF</v>
      </c>
      <c r="C81" s="9" cm="1">
        <f t="array" ref="C81">_xll.BDP(A81,"FUND_NET_ASSET_VAL")</f>
        <v>301.09820000000002</v>
      </c>
      <c r="D81" s="9" cm="1">
        <f t="array" ref="D81">_xll.BDP(A81,"FUND_TOTAL_ASSETS")</f>
        <v>20339.183410000001</v>
      </c>
      <c r="E81" s="8" cm="1">
        <f t="array" ref="E81">_xll.BDP(A81,"LAST_CLOSE_TRR_1YR")</f>
        <v>14.575749999999999</v>
      </c>
    </row>
    <row r="82" spans="1:5" ht="26.25" x14ac:dyDescent="0.4">
      <c r="A82" s="1" t="s">
        <v>80</v>
      </c>
      <c r="B82" s="1" t="str" cm="1">
        <f t="array" ref="B82">_xll.BDP(A82,"NAME")</f>
        <v>SPDR S&amp;P DIVIDEND ETF</v>
      </c>
      <c r="C82" s="9" cm="1">
        <f t="array" ref="C82">_xll.BDP(A82,"FUND_NET_ASSET_VAL")</f>
        <v>134.82105300000001</v>
      </c>
      <c r="D82" s="9" cm="1">
        <f t="array" ref="D82">_xll.BDP(A82,"FUND_TOTAL_ASSETS")</f>
        <v>19792.223827720001</v>
      </c>
      <c r="E82" s="8" cm="1">
        <f t="array" ref="E82">_xll.BDP(A82,"LAST_CLOSE_TRR_1YR")</f>
        <v>8.8171879999999998</v>
      </c>
    </row>
    <row r="83" spans="1:5" ht="26.25" x14ac:dyDescent="0.4">
      <c r="A83" s="1" t="s">
        <v>81</v>
      </c>
      <c r="B83" s="1" t="str" cm="1">
        <f t="array" ref="B83">_xll.BDP(A83,"NAME")</f>
        <v>ISHARES SELECT DIVIDEND ETF</v>
      </c>
      <c r="C83" s="9" cm="1">
        <f t="array" ref="C83">_xll.BDP(A83,"FUND_NET_ASSET_VAL")</f>
        <v>131.91044600000001</v>
      </c>
      <c r="D83" s="9" cm="1">
        <f t="array" ref="D83">_xll.BDP(A83,"FUND_TOTAL_ASSETS")</f>
        <v>19555.7236195</v>
      </c>
      <c r="E83" s="8" cm="1">
        <f t="array" ref="E83">_xll.BDP(A83,"LAST_CLOSE_TRR_1YR")</f>
        <v>13.77323</v>
      </c>
    </row>
    <row r="84" spans="1:5" ht="26.25" x14ac:dyDescent="0.4">
      <c r="A84" s="1" t="s">
        <v>82</v>
      </c>
      <c r="B84" s="1" t="str" cm="1">
        <f t="array" ref="B84">_xll.BDP(A84,"NAME")</f>
        <v>ISHARES RUSSELL MID-CAP GROW</v>
      </c>
      <c r="C84" s="9" cm="1">
        <f t="array" ref="C84">_xll.BDP(A84,"FUND_NET_ASSET_VAL")</f>
        <v>138.13911899999999</v>
      </c>
      <c r="D84" s="9" cm="1">
        <f t="array" ref="D84">_xll.BDP(A84,"FUND_TOTAL_ASSETS")</f>
        <v>22005.5616567</v>
      </c>
      <c r="E84" s="8" cm="1">
        <f t="array" ref="E84">_xll.BDP(A84,"LAST_CLOSE_TRR_1YR")</f>
        <v>26.00544</v>
      </c>
    </row>
    <row r="85" spans="1:5" ht="26.25" x14ac:dyDescent="0.4">
      <c r="A85" s="1" t="s">
        <v>83</v>
      </c>
      <c r="B85" s="1" t="str" cm="1">
        <f t="array" ref="B85">_xll.BDP(A85,"NAME")</f>
        <v>VANGUARD SMALL-CAP GRWTH ETF</v>
      </c>
      <c r="C85" s="9" cm="1">
        <f t="array" ref="C85">_xll.BDP(A85,"FUND_NET_ASSET_VAL")</f>
        <v>276.27</v>
      </c>
      <c r="D85" s="9" cm="1">
        <f t="array" ref="D85">_xll.BDP(A85,"FUND_TOTAL_ASSETS")</f>
        <v>18998.437560419999</v>
      </c>
      <c r="E85" s="8" cm="1">
        <f t="array" ref="E85">_xll.BDP(A85,"LAST_CLOSE_TRR_1YR")</f>
        <v>11.87628</v>
      </c>
    </row>
    <row r="86" spans="1:5" ht="26.25" x14ac:dyDescent="0.4">
      <c r="A86" s="1" t="s">
        <v>84</v>
      </c>
      <c r="B86" s="1" t="str" cm="1">
        <f t="array" ref="B86">_xll.BDP(A86,"NAME")</f>
        <v>UTILITIES SELECT SECTOR SPDR</v>
      </c>
      <c r="C86" s="9" cm="1">
        <f t="array" ref="C86">_xll.BDP(A86,"FUND_NET_ASSET_VAL")</f>
        <v>81.131411</v>
      </c>
      <c r="D86" s="9" cm="1">
        <f t="array" ref="D86">_xll.BDP(A86,"FUND_TOTAL_ASSETS")</f>
        <v>18860.95670241</v>
      </c>
      <c r="E86" s="8" cm="1">
        <f t="array" ref="E86">_xll.BDP(A86,"LAST_CLOSE_TRR_1YR")</f>
        <v>21.44802</v>
      </c>
    </row>
    <row r="87" spans="1:5" ht="26.25" x14ac:dyDescent="0.4">
      <c r="A87" s="1" t="s">
        <v>85</v>
      </c>
      <c r="B87" s="1" t="str" cm="1">
        <f t="array" ref="B87">_xll.BDP(A87,"NAME")</f>
        <v>ISHRS US E F R A ETF-USD INC</v>
      </c>
      <c r="C87" s="9" cm="1">
        <f t="array" ref="C87">_xll.BDP(A87,"FUND_NET_ASSET_VAL")</f>
        <v>53.864837000000001</v>
      </c>
      <c r="D87" s="9" cm="1">
        <f t="array" ref="D87">_xll.BDP(A87,"FUND_TOTAL_ASSETS")</f>
        <v>18883.66523128</v>
      </c>
      <c r="E87" s="8" cm="1">
        <f t="array" ref="E87">_xll.BDP(A87,"LAST_CLOSE_TRR_1YR")</f>
        <v>15.937060000000001</v>
      </c>
    </row>
    <row r="88" spans="1:5" ht="26.25" x14ac:dyDescent="0.4">
      <c r="A88" s="1" t="s">
        <v>86</v>
      </c>
      <c r="B88" s="1" t="str" cm="1">
        <f t="array" ref="B88">_xll.BDP(A88,"NAME")</f>
        <v>WISDOMTREE FLOATING RATE TRE</v>
      </c>
      <c r="C88" s="9" cm="1">
        <f t="array" ref="C88">_xll.BDP(A88,"FUND_NET_ASSET_VAL")</f>
        <v>50.28552904</v>
      </c>
      <c r="D88" s="9" cm="1">
        <f t="array" ref="D88">_xll.BDP(A88,"FUND_TOTAL_ASSETS")</f>
        <v>18516.168678409998</v>
      </c>
      <c r="E88" s="8" cm="1">
        <f t="array" ref="E88">_xll.BDP(A88,"LAST_CLOSE_TRR_1YR")</f>
        <v>4.7226990000000004</v>
      </c>
    </row>
    <row r="89" spans="1:5" ht="26.25" x14ac:dyDescent="0.4">
      <c r="A89" s="1" t="s">
        <v>87</v>
      </c>
      <c r="B89" s="1" t="str" cm="1">
        <f t="array" ref="B89">_xll.BDP(A89,"NAME")</f>
        <v>SCHWAB FNDMNTL US LRG CO ETF</v>
      </c>
      <c r="C89" s="9" cm="1">
        <f t="array" ref="C89">_xll.BDP(A89,"FUND_NET_ASSET_VAL")</f>
        <v>24.346375999999999</v>
      </c>
      <c r="D89" s="9" cm="1">
        <f t="array" ref="D89">_xll.BDP(A89,"FUND_TOTAL_ASSETS")</f>
        <v>18512.841878979998</v>
      </c>
      <c r="E89" s="8" cm="1">
        <f t="array" ref="E89">_xll.BDP(A89,"LAST_CLOSE_TRR_1YR")</f>
        <v>11.30003</v>
      </c>
    </row>
    <row r="90" spans="1:5" ht="26.25" x14ac:dyDescent="0.4">
      <c r="A90" s="1" t="s">
        <v>88</v>
      </c>
      <c r="B90" s="1" t="str" cm="1">
        <f t="array" ref="B90">_xll.BDP(A90,"NAME")</f>
        <v>CAP GROUP DIVIDEND VALUE</v>
      </c>
      <c r="C90" s="9" cm="1">
        <f t="array" ref="C90">_xll.BDP(A90,"FUND_NET_ASSET_VAL")</f>
        <v>39.430743</v>
      </c>
      <c r="D90" s="9" cm="1">
        <f t="array" ref="D90">_xll.BDP(A90,"FUND_TOTAL_ASSETS")</f>
        <v>18546.80202019</v>
      </c>
      <c r="E90" s="8" cm="1">
        <f t="array" ref="E90">_xll.BDP(A90,"LAST_CLOSE_TRR_1YR")</f>
        <v>20.263860000000001</v>
      </c>
    </row>
    <row r="91" spans="1:5" ht="26.25" x14ac:dyDescent="0.4">
      <c r="A91" s="1" t="s">
        <v>89</v>
      </c>
      <c r="B91" s="1" t="str" cm="1">
        <f t="array" ref="B91">_xll.BDP(A91,"NAME")</f>
        <v>VANGUARD MID-CAP VALUE ETF</v>
      </c>
      <c r="C91" s="9" cm="1">
        <f t="array" ref="C91">_xll.BDP(A91,"FUND_NET_ASSET_VAL")</f>
        <v>164.44</v>
      </c>
      <c r="D91" s="9" cm="1">
        <f t="array" ref="D91">_xll.BDP(A91,"FUND_TOTAL_ASSETS")</f>
        <v>17846.73996264</v>
      </c>
      <c r="E91" s="8" cm="1">
        <f t="array" ref="E91">_xll.BDP(A91,"LAST_CLOSE_TRR_1YR")</f>
        <v>11.44159</v>
      </c>
    </row>
    <row r="92" spans="1:5" ht="26.25" x14ac:dyDescent="0.4">
      <c r="A92" s="1" t="s">
        <v>90</v>
      </c>
      <c r="B92" s="1" t="str" cm="1">
        <f t="array" ref="B92">_xll.BDP(A92,"NAME")</f>
        <v>ISHARES IBOXX HIGH YLD CORP</v>
      </c>
      <c r="C92" s="9" cm="1">
        <f t="array" ref="C92">_xll.BDP(A92,"FUND_NET_ASSET_VAL")</f>
        <v>80.192143000000002</v>
      </c>
      <c r="D92" s="9" cm="1">
        <f t="array" ref="D92">_xll.BDP(A92,"FUND_TOTAL_ASSETS")</f>
        <v>17738.502031599997</v>
      </c>
      <c r="E92" s="8" cm="1">
        <f t="array" ref="E92">_xll.BDP(A92,"LAST_CLOSE_TRR_1YR")</f>
        <v>10.373139999999999</v>
      </c>
    </row>
    <row r="93" spans="1:5" ht="26.25" x14ac:dyDescent="0.4">
      <c r="A93" s="1" t="s">
        <v>91</v>
      </c>
      <c r="B93" s="1" t="str" cm="1">
        <f t="array" ref="B93">_xll.BDP(A93,"NAME")</f>
        <v>VANGUARD S&amp;P 500 GROWTH ETF</v>
      </c>
      <c r="C93" s="9" cm="1">
        <f t="array" ref="C93">_xll.BDP(A93,"FUND_NET_ASSET_VAL")</f>
        <v>394.87</v>
      </c>
      <c r="D93" s="9" cm="1">
        <f t="array" ref="D93">_xll.BDP(A93,"FUND_TOTAL_ASSETS")</f>
        <v>17749.790313640002</v>
      </c>
      <c r="E93" s="8" cm="1">
        <f t="array" ref="E93">_xll.BDP(A93,"LAST_CLOSE_TRR_1YR")</f>
        <v>17.606310000000001</v>
      </c>
    </row>
    <row r="94" spans="1:5" ht="26.25" x14ac:dyDescent="0.4">
      <c r="A94" s="1" t="s">
        <v>92</v>
      </c>
      <c r="B94" s="1" t="str" cm="1">
        <f t="array" ref="B94">_xll.BDP(A94,"NAME")</f>
        <v>ISHARES MSCI USA MOMENTUM FA</v>
      </c>
      <c r="C94" s="9" cm="1">
        <f t="array" ref="C94">_xll.BDP(A94,"FUND_NET_ASSET_VAL")</f>
        <v>237.08104700000001</v>
      </c>
      <c r="D94" s="9" cm="1">
        <f t="array" ref="D94">_xll.BDP(A94,"FUND_TOTAL_ASSETS")</f>
        <v>17461.019111549998</v>
      </c>
      <c r="E94" s="8" cm="1">
        <f t="array" ref="E94">_xll.BDP(A94,"LAST_CLOSE_TRR_1YR")</f>
        <v>23.285699999999999</v>
      </c>
    </row>
    <row r="95" spans="1:5" ht="26.25" x14ac:dyDescent="0.4">
      <c r="A95" s="1" t="s">
        <v>93</v>
      </c>
      <c r="B95" s="1" t="str" cm="1">
        <f t="array" ref="B95">_xll.BDP(A95,"NAME")</f>
        <v>SCHWAB US SMALL-CAP ETF</v>
      </c>
      <c r="C95" s="9" cm="1">
        <f t="array" ref="C95">_xll.BDP(A95,"FUND_NET_ASSET_VAL")</f>
        <v>25.269656000000001</v>
      </c>
      <c r="D95" s="9" cm="1">
        <f t="array" ref="D95">_xll.BDP(A95,"FUND_TOTAL_ASSETS")</f>
        <v>17255.90681805</v>
      </c>
      <c r="E95" s="8" cm="1">
        <f t="array" ref="E95">_xll.BDP(A95,"LAST_CLOSE_TRR_1YR")</f>
        <v>9.4629250000000003</v>
      </c>
    </row>
    <row r="96" spans="1:5" ht="26.25" x14ac:dyDescent="0.4">
      <c r="A96" s="1" t="s">
        <v>94</v>
      </c>
      <c r="B96" s="1" t="str" cm="1">
        <f t="array" ref="B96">_xll.BDP(A96,"NAME")</f>
        <v>VANGUARD MID-CAP GROWTH ETF</v>
      </c>
      <c r="C96" s="9" cm="1">
        <f t="array" ref="C96">_xll.BDP(A96,"FUND_NET_ASSET_VAL")</f>
        <v>282.06</v>
      </c>
      <c r="D96" s="9" cm="1">
        <f t="array" ref="D96">_xll.BDP(A96,"FUND_TOTAL_ASSETS")</f>
        <v>17073.656484119998</v>
      </c>
      <c r="E96" s="8" cm="1">
        <f t="array" ref="E96">_xll.BDP(A96,"LAST_CLOSE_TRR_1YR")</f>
        <v>22.895309999999998</v>
      </c>
    </row>
    <row r="97" spans="1:5" ht="26.25" x14ac:dyDescent="0.4">
      <c r="A97" s="1" t="s">
        <v>95</v>
      </c>
      <c r="B97" s="1" t="str" cm="1">
        <f t="array" ref="B97">_xll.BDP(A97,"NAME")</f>
        <v>CONSUMER STAPLES SPDR</v>
      </c>
      <c r="C97" s="9" cm="1">
        <f t="array" ref="C97">_xll.BDP(A97,"FUND_NET_ASSET_VAL")</f>
        <v>80.143617000000006</v>
      </c>
      <c r="D97" s="9" cm="1">
        <f t="array" ref="D97">_xll.BDP(A97,"FUND_TOTAL_ASSETS")</f>
        <v>15834.11935266</v>
      </c>
      <c r="E97" s="8" cm="1">
        <f t="array" ref="E97">_xll.BDP(A97,"LAST_CLOSE_TRR_1YR")</f>
        <v>6.3952910000000003</v>
      </c>
    </row>
    <row r="98" spans="1:5" ht="26.25" x14ac:dyDescent="0.4">
      <c r="A98" s="1" t="s">
        <v>96</v>
      </c>
      <c r="B98" s="1" t="str" cm="1">
        <f t="array" ref="B98">_xll.BDP(A98,"NAME")</f>
        <v>AVANTIS US SMALL CAP VALUE</v>
      </c>
      <c r="C98" s="9" cm="1">
        <f t="array" ref="C98">_xll.BDP(A98,"FUND_NET_ASSET_VAL")</f>
        <v>91.267899999999997</v>
      </c>
      <c r="D98" s="9" cm="1">
        <f t="array" ref="D98">_xll.BDP(A98,"FUND_TOTAL_ASSETS")</f>
        <v>16097.829606809999</v>
      </c>
      <c r="E98" s="8" cm="1">
        <f t="array" ref="E98">_xll.BDP(A98,"LAST_CLOSE_TRR_1YR")</f>
        <v>4.3760649999999996</v>
      </c>
    </row>
    <row r="99" spans="1:5" ht="26.25" x14ac:dyDescent="0.4">
      <c r="A99" s="1" t="s">
        <v>97</v>
      </c>
      <c r="B99" s="1" t="str" cm="1">
        <f t="array" ref="B99">_xll.BDP(A99,"NAME")</f>
        <v>WISDOMTREE U.S. QUALITY DIVI</v>
      </c>
      <c r="C99" s="9" cm="1">
        <f t="array" ref="C99">_xll.BDP(A99,"FUND_NET_ASSET_VAL")</f>
        <v>82.890966789999993</v>
      </c>
      <c r="D99" s="9" cm="1">
        <f t="array" ref="D99">_xll.BDP(A99,"FUND_TOTAL_ASSETS")</f>
        <v>15583.38313292</v>
      </c>
      <c r="E99" s="8" cm="1">
        <f t="array" ref="E99">_xll.BDP(A99,"LAST_CLOSE_TRR_1YR")</f>
        <v>7.5982799999999999</v>
      </c>
    </row>
    <row r="100" spans="1:5" ht="26.25" x14ac:dyDescent="0.4">
      <c r="A100" s="1" t="s">
        <v>98</v>
      </c>
      <c r="B100" s="1" t="str" cm="1">
        <f t="array" ref="B100">_xll.BDP(A100,"NAME")</f>
        <v>ISHARES RUSSELL 3000 ETF</v>
      </c>
      <c r="C100" s="9" cm="1">
        <f t="array" ref="C100">_xll.BDP(A100,"FUND_NET_ASSET_VAL")</f>
        <v>347.81513699999999</v>
      </c>
      <c r="D100" s="9" cm="1">
        <f t="array" ref="D100">_xll.BDP(A100,"FUND_TOTAL_ASSETS")</f>
        <v>15686.462678700002</v>
      </c>
      <c r="E100" s="8" cm="1">
        <f t="array" ref="E100">_xll.BDP(A100,"LAST_CLOSE_TRR_1YR")</f>
        <v>13.800829999999999</v>
      </c>
    </row>
    <row r="101" spans="1:5" ht="26.25" x14ac:dyDescent="0.4">
      <c r="A101" s="1" t="s">
        <v>99</v>
      </c>
      <c r="B101" s="1" t="str" cm="1">
        <f t="array" ref="B101">_xll.BDP(A101,"NAME")</f>
        <v>ISHARES 3-7 YEAR TREASURY BO</v>
      </c>
      <c r="C101" s="9" cm="1">
        <f t="array" ref="C101">_xll.BDP(A101,"FUND_NET_ASSET_VAL")</f>
        <v>118.994783</v>
      </c>
      <c r="D101" s="9" cm="1">
        <f t="array" ref="D101">_xll.BDP(A101,"FUND_TOTAL_ASSETS")</f>
        <v>15374.1259636</v>
      </c>
      <c r="E101" s="8" cm="1">
        <f t="array" ref="E101">_xll.BDP(A101,"LAST_CLOSE_TRR_1YR")</f>
        <v>6.5346820000000001</v>
      </c>
    </row>
    <row r="102" spans="1:5" ht="26.25" x14ac:dyDescent="0.4">
      <c r="A102" s="1" t="s">
        <v>100</v>
      </c>
      <c r="B102" s="1" t="str" cm="1">
        <f t="array" ref="B102">_xll.BDP(A102,"NAME")</f>
        <v>VANGUARD HEALTH CARE ETF</v>
      </c>
      <c r="C102" s="9" cm="1">
        <f t="array" ref="C102">_xll.BDP(A102,"FUND_NET_ASSET_VAL")</f>
        <v>247.1</v>
      </c>
      <c r="D102" s="9" cm="1">
        <f t="array" ref="D102">_xll.BDP(A102,"FUND_TOTAL_ASSETS")</f>
        <v>15292.316000499999</v>
      </c>
      <c r="E102" s="8" cm="1">
        <f t="array" ref="E102">_xll.BDP(A102,"LAST_CLOSE_TRR_1YR")</f>
        <v>-5.8610239999999996</v>
      </c>
    </row>
    <row r="103" spans="1:5" ht="26.25" x14ac:dyDescent="0.4">
      <c r="A103" s="1" t="s">
        <v>101</v>
      </c>
      <c r="B103" s="1" t="str" cm="1">
        <f t="array" ref="B103">_xll.BDP(A103,"NAME")</f>
        <v>VANGUARD SHORT-TERM TIPS</v>
      </c>
      <c r="C103" s="9" cm="1">
        <f t="array" ref="C103">_xll.BDP(A103,"FUND_NET_ASSET_VAL")</f>
        <v>50.2</v>
      </c>
      <c r="D103" s="9" cm="1">
        <f t="array" ref="D103">_xll.BDP(A103,"FUND_TOTAL_ASSETS")</f>
        <v>15331.352837000002</v>
      </c>
      <c r="E103" s="8" cm="1">
        <f t="array" ref="E103">_xll.BDP(A103,"LAST_CLOSE_TRR_1YR")</f>
        <v>6.690944</v>
      </c>
    </row>
    <row r="104" spans="1:5" ht="26.25" x14ac:dyDescent="0.4">
      <c r="A104" s="1" t="s">
        <v>102</v>
      </c>
      <c r="B104" s="1" t="str" cm="1">
        <f t="array" ref="B104">_xll.BDP(A104,"NAME")</f>
        <v>DIMENSIONAL US EQ MKT ETF</v>
      </c>
      <c r="C104" s="9" cm="1">
        <f t="array" ref="C104">_xll.BDP(A104,"FUND_NET_ASSET_VAL")</f>
        <v>66.384072520000004</v>
      </c>
      <c r="D104" s="9" cm="1">
        <f t="array" ref="D104">_xll.BDP(A104,"FUND_TOTAL_ASSETS")</f>
        <v>15372.233452660001</v>
      </c>
      <c r="E104" s="8" cm="1">
        <f t="array" ref="E104">_xll.BDP(A104,"LAST_CLOSE_TRR_1YR")</f>
        <v>13.85796</v>
      </c>
    </row>
    <row r="105" spans="1:5" ht="26.25" x14ac:dyDescent="0.4">
      <c r="A105" s="1" t="s">
        <v>103</v>
      </c>
      <c r="B105" s="1" t="str" cm="1">
        <f t="array" ref="B105">_xll.BDP(A105,"NAME")</f>
        <v>FIRST TRUST RISING DIVIDEND</v>
      </c>
      <c r="C105" s="9" cm="1">
        <f t="array" ref="C105">_xll.BDP(A105,"FUND_NET_ASSET_VAL")</f>
        <v>62.057701799999997</v>
      </c>
      <c r="D105" s="9" cm="1">
        <f t="array" ref="D105">_xll.BDP(A105,"FUND_TOTAL_ASSETS")</f>
        <v>14828.687968120001</v>
      </c>
      <c r="E105" s="8" cm="1">
        <f t="array" ref="E105">_xll.BDP(A105,"LAST_CLOSE_TRR_1YR")</f>
        <v>15.661350000000001</v>
      </c>
    </row>
    <row r="106" spans="1:5" ht="26.25" x14ac:dyDescent="0.4">
      <c r="A106" s="1" t="s">
        <v>104</v>
      </c>
      <c r="B106" s="1" t="str" cm="1">
        <f t="array" ref="B106">_xll.BDP(A106,"NAME")</f>
        <v>VANGUARD MORTGAGE-BACKED SEC</v>
      </c>
      <c r="C106" s="9" cm="1">
        <f t="array" ref="C106">_xll.BDP(A106,"FUND_NET_ASSET_VAL")</f>
        <v>46.18</v>
      </c>
      <c r="D106" s="9" cm="1">
        <f t="array" ref="D106">_xll.BDP(A106,"FUND_TOTAL_ASSETS")</f>
        <v>14440.872388060001</v>
      </c>
      <c r="E106" s="8" cm="1">
        <f t="array" ref="E106">_xll.BDP(A106,"LAST_CLOSE_TRR_1YR")</f>
        <v>6.1500079999999997</v>
      </c>
    </row>
    <row r="107" spans="1:5" ht="26.25" x14ac:dyDescent="0.4">
      <c r="A107" s="1" t="s">
        <v>105</v>
      </c>
      <c r="B107" s="1" t="str" cm="1">
        <f t="array" ref="B107">_xll.BDP(A107,"NAME")</f>
        <v>ISHARES BROAD USD INVESTMENT</v>
      </c>
      <c r="C107" s="9" cm="1">
        <f t="array" ref="C107">_xll.BDP(A107,"FUND_NET_ASSET_VAL")</f>
        <v>51.27825</v>
      </c>
      <c r="D107" s="9" cm="1">
        <f t="array" ref="D107">_xll.BDP(A107,"FUND_TOTAL_ASSETS")</f>
        <v>14045.112675</v>
      </c>
      <c r="E107" s="8" cm="1">
        <f t="array" ref="E107">_xll.BDP(A107,"LAST_CLOSE_TRR_1YR")</f>
        <v>6.5246139999999997</v>
      </c>
    </row>
    <row r="108" spans="1:5" ht="26.25" x14ac:dyDescent="0.4">
      <c r="A108" s="1" t="s">
        <v>106</v>
      </c>
      <c r="B108" s="1" t="str" cm="1">
        <f t="array" ref="B108">_xll.BDP(A108,"NAME")</f>
        <v>ISHARES TIPS BOND ETF</v>
      </c>
      <c r="C108" s="9" cm="1">
        <f t="array" ref="C108">_xll.BDP(A108,"FUND_NET_ASSET_VAL")</f>
        <v>109.85027700000001</v>
      </c>
      <c r="D108" s="9" cm="1">
        <f t="array" ref="D108">_xll.BDP(A108,"FUND_TOTAL_ASSETS")</f>
        <v>14016.895345200001</v>
      </c>
      <c r="E108" s="8" cm="1">
        <f t="array" ref="E108">_xll.BDP(A108,"LAST_CLOSE_TRR_1YR")</f>
        <v>5.3932469999999997</v>
      </c>
    </row>
    <row r="109" spans="1:5" ht="26.25" x14ac:dyDescent="0.4">
      <c r="A109" s="1" t="s">
        <v>107</v>
      </c>
      <c r="B109" s="1" t="str" cm="1">
        <f t="array" ref="B109">_xll.BDP(A109,"NAME")</f>
        <v>INVESCO S&amp;P 500 QUALITY ETF</v>
      </c>
      <c r="C109" s="9" cm="1">
        <f t="array" ref="C109">_xll.BDP(A109,"FUND_NET_ASSET_VAL")</f>
        <v>70.2575097</v>
      </c>
      <c r="D109" s="9" cm="1">
        <f t="array" ref="D109">_xll.BDP(A109,"FUND_TOTAL_ASSETS")</f>
        <v>13870.184796959998</v>
      </c>
      <c r="E109" s="8" cm="1">
        <f t="array" ref="E109">_xll.BDP(A109,"LAST_CLOSE_TRR_1YR")</f>
        <v>11.3437</v>
      </c>
    </row>
    <row r="110" spans="1:5" ht="26.25" x14ac:dyDescent="0.4">
      <c r="A110" s="1" t="s">
        <v>108</v>
      </c>
      <c r="B110" s="1" t="str" cm="1">
        <f t="array" ref="B110">_xll.BDP(A110,"NAME")</f>
        <v>ISHARES PREFERRED &amp; INCOME S</v>
      </c>
      <c r="C110" s="9" cm="1">
        <f t="array" ref="C110">_xll.BDP(A110,"FUND_NET_ASSET_VAL")</f>
        <v>30.619615</v>
      </c>
      <c r="D110" s="9" cm="1">
        <f t="array" ref="D110">_xll.BDP(A110,"FUND_TOTAL_ASSETS")</f>
        <v>13794.1365575</v>
      </c>
      <c r="E110" s="8" cm="1">
        <f t="array" ref="E110">_xll.BDP(A110,"LAST_CLOSE_TRR_1YR")</f>
        <v>3.3702459999999999</v>
      </c>
    </row>
    <row r="111" spans="1:5" ht="26.25" x14ac:dyDescent="0.4">
      <c r="A111" s="1" t="s">
        <v>109</v>
      </c>
      <c r="B111" s="1" t="str" cm="1">
        <f t="array" ref="B111">_xll.BDP(A111,"NAME")</f>
        <v>FIDELITY MSCI INFO TECH ETF</v>
      </c>
      <c r="C111" s="9" cm="1">
        <f t="array" ref="C111">_xll.BDP(A111,"FUND_NET_ASSET_VAL")</f>
        <v>195.2706</v>
      </c>
      <c r="D111" s="9" cm="1">
        <f t="array" ref="D111">_xll.BDP(A111,"FUND_TOTAL_ASSETS")</f>
        <v>13834.918538399999</v>
      </c>
      <c r="E111" s="8" cm="1">
        <f t="array" ref="E111">_xll.BDP(A111,"LAST_CLOSE_TRR_1YR")</f>
        <v>14.54322</v>
      </c>
    </row>
    <row r="112" spans="1:5" ht="26.25" x14ac:dyDescent="0.4">
      <c r="A112" s="1" t="s">
        <v>110</v>
      </c>
      <c r="B112" s="1" t="str" cm="1">
        <f t="array" ref="B112">_xll.BDP(A112,"NAME")</f>
        <v>ISHARES RUSSELL TOP 200 GROW</v>
      </c>
      <c r="C112" s="9" cm="1">
        <f t="array" ref="C112">_xll.BDP(A112,"FUND_NET_ASSET_VAL")</f>
        <v>243.18823699999999</v>
      </c>
      <c r="D112" s="9" cm="1">
        <f t="array" ref="D112">_xll.BDP(A112,"FUND_TOTAL_ASSETS")</f>
        <v>13752.294802350001</v>
      </c>
      <c r="E112" s="8" cm="1">
        <f t="array" ref="E112">_xll.BDP(A112,"LAST_CLOSE_TRR_1YR")</f>
        <v>13.23357</v>
      </c>
    </row>
    <row r="113" spans="1:5" ht="26.25" x14ac:dyDescent="0.4">
      <c r="A113" s="1" t="s">
        <v>111</v>
      </c>
      <c r="B113" s="1" t="str" cm="1">
        <f t="array" ref="B113">_xll.BDP(A113,"NAME")</f>
        <v>GOLDMAN ACTIVEBETA US LC ETF</v>
      </c>
      <c r="C113" s="9" cm="1">
        <f t="array" ref="C113">_xll.BDP(A113,"FUND_NET_ASSET_VAL")</f>
        <v>120.00722773</v>
      </c>
      <c r="D113" s="9" cm="1">
        <f t="array" ref="D113">_xll.BDP(A113,"FUND_TOTAL_ASSETS")</f>
        <v>13663.12289466</v>
      </c>
      <c r="E113" s="8" cm="1">
        <f t="array" ref="E113">_xll.BDP(A113,"LAST_CLOSE_TRR_1YR")</f>
        <v>13.32682</v>
      </c>
    </row>
    <row r="114" spans="1:5" ht="26.25" x14ac:dyDescent="0.4">
      <c r="A114" s="1" t="s">
        <v>112</v>
      </c>
      <c r="B114" s="1" t="str" cm="1">
        <f t="array" ref="B114">_xll.BDP(A114,"NAME")</f>
        <v>ISHARES ESG AWARE MSCI USA</v>
      </c>
      <c r="C114" s="9" cm="1">
        <f t="array" ref="C114">_xll.BDP(A114,"FUND_NET_ASSET_VAL")</f>
        <v>133.71016399999999</v>
      </c>
      <c r="D114" s="9" cm="1">
        <f t="array" ref="D114">_xll.BDP(A114,"FUND_TOTAL_ASSETS")</f>
        <v>13631.751219799999</v>
      </c>
      <c r="E114" s="8" cm="1">
        <f t="array" ref="E114">_xll.BDP(A114,"LAST_CLOSE_TRR_1YR")</f>
        <v>13.294129999999999</v>
      </c>
    </row>
    <row r="115" spans="1:5" ht="26.25" x14ac:dyDescent="0.4">
      <c r="A115" s="1" t="s">
        <v>113</v>
      </c>
      <c r="B115" s="1" t="str" cm="1">
        <f t="array" ref="B115">_xll.BDP(A115,"NAME")</f>
        <v>SCHWAB U.S. TIPS ETF</v>
      </c>
      <c r="C115" s="9" cm="1">
        <f t="array" ref="C115">_xll.BDP(A115,"FUND_NET_ASSET_VAL")</f>
        <v>26.643656</v>
      </c>
      <c r="D115" s="9" cm="1">
        <f t="array" ref="D115">_xll.BDP(A115,"FUND_TOTAL_ASSETS")</f>
        <v>12985.943942450001</v>
      </c>
      <c r="E115" s="8" cm="1">
        <f t="array" ref="E115">_xll.BDP(A115,"LAST_CLOSE_TRR_1YR")</f>
        <v>5.5011200000000002</v>
      </c>
    </row>
    <row r="116" spans="1:5" ht="26.25" x14ac:dyDescent="0.4">
      <c r="A116" s="1" t="s">
        <v>114</v>
      </c>
      <c r="B116" s="1" t="str" cm="1">
        <f t="array" ref="B116">_xll.BDP(A116,"NAME")</f>
        <v>ISHARES RUSSELL MID-CAP VALU</v>
      </c>
      <c r="C116" s="9" cm="1">
        <f t="array" ref="C116">_xll.BDP(A116,"FUND_NET_ASSET_VAL")</f>
        <v>131.16996800000001</v>
      </c>
      <c r="D116" s="9" cm="1">
        <f t="array" ref="D116">_xll.BDP(A116,"FUND_TOTAL_ASSETS")</f>
        <v>14048.3035728</v>
      </c>
      <c r="E116" s="8" cm="1">
        <f t="array" ref="E116">_xll.BDP(A116,"LAST_CLOSE_TRR_1YR")</f>
        <v>11.00178</v>
      </c>
    </row>
    <row r="117" spans="1:5" ht="26.25" x14ac:dyDescent="0.4">
      <c r="A117" s="1" t="s">
        <v>115</v>
      </c>
      <c r="B117" s="1" t="str" cm="1">
        <f t="array" ref="B117">_xll.BDP(A117,"NAME")</f>
        <v>ISHARES SEMICONDUCTOR ETF</v>
      </c>
      <c r="C117" s="9" cm="1">
        <f t="array" ref="C117">_xll.BDP(A117,"FUND_NET_ASSET_VAL")</f>
        <v>239.07432</v>
      </c>
      <c r="D117" s="9" cm="1">
        <f t="array" ref="D117">_xll.BDP(A117,"FUND_TOTAL_ASSETS")</f>
        <v>13567.46766</v>
      </c>
      <c r="E117" s="8" cm="1">
        <f t="array" ref="E117">_xll.BDP(A117,"LAST_CLOSE_TRR_1YR")</f>
        <v>-1.860746</v>
      </c>
    </row>
    <row r="118" spans="1:5" ht="26.25" x14ac:dyDescent="0.4">
      <c r="A118" s="1" t="s">
        <v>116</v>
      </c>
      <c r="B118" s="1" t="str" cm="1">
        <f t="array" ref="B118">_xll.BDP(A118,"NAME")</f>
        <v>CAP GROUP GROWTH EQUITY</v>
      </c>
      <c r="C118" s="9" cm="1">
        <f t="array" ref="C118">_xll.BDP(A118,"FUND_NET_ASSET_VAL")</f>
        <v>40.463039999999999</v>
      </c>
      <c r="D118" s="9" cm="1">
        <f t="array" ref="D118">_xll.BDP(A118,"FUND_TOTAL_ASSETS")</f>
        <v>13443.60220883</v>
      </c>
      <c r="E118" s="8" cm="1">
        <f t="array" ref="E118">_xll.BDP(A118,"LAST_CLOSE_TRR_1YR")</f>
        <v>21.817730000000001</v>
      </c>
    </row>
    <row r="119" spans="1:5" ht="26.25" x14ac:dyDescent="0.4">
      <c r="A119" s="1" t="s">
        <v>117</v>
      </c>
      <c r="B119" s="1" t="str" cm="1">
        <f t="array" ref="B119">_xll.BDP(A119,"NAME")</f>
        <v>SPDR PORTFOLIO S&amp;P 400 MID C</v>
      </c>
      <c r="C119" s="9" cm="1">
        <f t="array" ref="C119">_xll.BDP(A119,"FUND_NET_ASSET_VAL")</f>
        <v>54.195391999999998</v>
      </c>
      <c r="D119" s="9" cm="1">
        <f t="array" ref="D119">_xll.BDP(A119,"FUND_TOTAL_ASSETS")</f>
        <v>13117.99462245</v>
      </c>
      <c r="E119" s="8" cm="1">
        <f t="array" ref="E119">_xll.BDP(A119,"LAST_CLOSE_TRR_1YR")</f>
        <v>7.8468150000000003</v>
      </c>
    </row>
    <row r="120" spans="1:5" ht="26.25" x14ac:dyDescent="0.4">
      <c r="A120" s="1" t="s">
        <v>118</v>
      </c>
      <c r="B120" s="1" t="str" cm="1">
        <f t="array" ref="B120">_xll.BDP(A120,"NAME")</f>
        <v>ISHARES 0-5 YEAR TIPS BOND E</v>
      </c>
      <c r="C120" s="9" cm="1">
        <f t="array" ref="C120">_xll.BDP(A120,"FUND_NET_ASSET_VAL")</f>
        <v>102.808897</v>
      </c>
      <c r="D120" s="9" cm="1">
        <f t="array" ref="D120">_xll.BDP(A120,"FUND_TOTAL_ASSETS")</f>
        <v>12707.179669200001</v>
      </c>
      <c r="E120" s="8" cm="1">
        <f t="array" ref="E120">_xll.BDP(A120,"LAST_CLOSE_TRR_1YR")</f>
        <v>6.6581890000000001</v>
      </c>
    </row>
    <row r="121" spans="1:5" ht="26.25" x14ac:dyDescent="0.4">
      <c r="A121" s="1" t="s">
        <v>119</v>
      </c>
      <c r="B121" s="1" t="str" cm="1">
        <f t="array" ref="B121">_xll.BDP(A121,"NAME")</f>
        <v>VANECK MORNINGSTAR WIDE MOAT</v>
      </c>
      <c r="C121" s="9" cm="1">
        <f t="array" ref="C121">_xll.BDP(A121,"FUND_NET_ASSET_VAL")</f>
        <v>93.682010000000005</v>
      </c>
      <c r="D121" s="9" cm="1">
        <f t="array" ref="D121">_xll.BDP(A121,"FUND_TOTAL_ASSETS")</f>
        <v>12647.07161449</v>
      </c>
      <c r="E121" s="8" cm="1">
        <f t="array" ref="E121">_xll.BDP(A121,"LAST_CLOSE_TRR_1YR")</f>
        <v>8.7095000000000002</v>
      </c>
    </row>
    <row r="122" spans="1:5" ht="26.25" x14ac:dyDescent="0.4">
      <c r="A122" s="1" t="s">
        <v>120</v>
      </c>
      <c r="B122" s="1" t="str" cm="1">
        <f t="array" ref="B122">_xll.BDP(A122,"NAME")</f>
        <v>SCHWAB US LARGE-CAP VALUE</v>
      </c>
      <c r="C122" s="9" cm="1">
        <f t="array" ref="C122">_xll.BDP(A122,"FUND_NET_ASSET_VAL")</f>
        <v>27.419709999999998</v>
      </c>
      <c r="D122" s="9" cm="1">
        <f t="array" ref="D122">_xll.BDP(A122,"FUND_TOTAL_ASSETS")</f>
        <v>12568.91767121</v>
      </c>
      <c r="E122" s="8" cm="1">
        <f t="array" ref="E122">_xll.BDP(A122,"LAST_CLOSE_TRR_1YR")</f>
        <v>13.67299</v>
      </c>
    </row>
    <row r="123" spans="1:5" ht="26.25" x14ac:dyDescent="0.4">
      <c r="A123" s="1" t="s">
        <v>121</v>
      </c>
      <c r="B123" s="1" t="str" cm="1">
        <f t="array" ref="B123">_xll.BDP(A123,"NAME")</f>
        <v>VANGUARD RUSSELL 2000 ETF</v>
      </c>
      <c r="C123" s="9" cm="1">
        <f t="array" ref="C123">_xll.BDP(A123,"FUND_NET_ASSET_VAL")</f>
        <v>87.11</v>
      </c>
      <c r="D123" s="9" cm="1">
        <f t="array" ref="D123">_xll.BDP(A123,"FUND_TOTAL_ASSETS")</f>
        <v>13290.810863299999</v>
      </c>
      <c r="E123" s="8" cm="1">
        <f t="array" ref="E123">_xll.BDP(A123,"LAST_CLOSE_TRR_1YR")</f>
        <v>9.0682170000000006</v>
      </c>
    </row>
    <row r="124" spans="1:5" ht="26.25" x14ac:dyDescent="0.4">
      <c r="A124" s="1" t="s">
        <v>122</v>
      </c>
      <c r="B124" s="1" t="str" cm="1">
        <f t="array" ref="B124">_xll.BDP(A124,"NAME")</f>
        <v>VANGUARD RUSSELL 1000 VALUE</v>
      </c>
      <c r="C124" s="9" cm="1">
        <f t="array" ref="C124">_xll.BDP(A124,"FUND_NET_ASSET_VAL")</f>
        <v>84.92</v>
      </c>
      <c r="D124" s="9" cm="1">
        <f t="array" ref="D124">_xll.BDP(A124,"FUND_TOTAL_ASSETS")</f>
        <v>13432.501151080001</v>
      </c>
      <c r="E124" s="8" cm="1">
        <f t="array" ref="E124">_xll.BDP(A124,"LAST_CLOSE_TRR_1YR")</f>
        <v>12.868650000000001</v>
      </c>
    </row>
    <row r="125" spans="1:5" ht="26.25" x14ac:dyDescent="0.4">
      <c r="A125" s="1" t="s">
        <v>123</v>
      </c>
      <c r="B125" s="1" t="str" cm="1">
        <f t="array" ref="B125">_xll.BDP(A125,"NAME")</f>
        <v>VANGUARD FINANCIALS ETF</v>
      </c>
      <c r="C125" s="9" cm="1">
        <f t="array" ref="C125">_xll.BDP(A125,"FUND_NET_ASSET_VAL")</f>
        <v>126.12</v>
      </c>
      <c r="D125" s="9" cm="1">
        <f t="array" ref="D125">_xll.BDP(A125,"FUND_TOTAL_ASSETS")</f>
        <v>12396.66599112</v>
      </c>
      <c r="E125" s="8" cm="1">
        <f t="array" ref="E125">_xll.BDP(A125,"LAST_CLOSE_TRR_1YR")</f>
        <v>29.064</v>
      </c>
    </row>
    <row r="126" spans="1:5" ht="26.25" x14ac:dyDescent="0.4">
      <c r="A126" s="1" t="s">
        <v>124</v>
      </c>
      <c r="B126" s="1" t="str" cm="1">
        <f t="array" ref="B126">_xll.BDP(A126,"NAME")</f>
        <v>ISHARES EXPANDED TECH-SOFTWA</v>
      </c>
      <c r="C126" s="9" cm="1">
        <f t="array" ref="C126">_xll.BDP(A126,"FUND_NET_ASSET_VAL")</f>
        <v>108.70934200000001</v>
      </c>
      <c r="D126" s="9" cm="1">
        <f t="array" ref="D126">_xll.BDP(A126,"FUND_TOTAL_ASSETS")</f>
        <v>12077.607896200001</v>
      </c>
      <c r="E126" s="8" cm="1">
        <f t="array" ref="E126">_xll.BDP(A126,"LAST_CLOSE_TRR_1YR")</f>
        <v>28.40775</v>
      </c>
    </row>
    <row r="127" spans="1:5" ht="26.25" x14ac:dyDescent="0.4">
      <c r="A127" s="1" t="s">
        <v>125</v>
      </c>
      <c r="B127" s="1" t="str" cm="1">
        <f t="array" ref="B127">_xll.BDP(A127,"NAME")</f>
        <v>SCHWAB US MID CAP ETF</v>
      </c>
      <c r="C127" s="9" cm="1">
        <f t="array" ref="C127">_xll.BDP(A127,"FUND_NET_ASSET_VAL")</f>
        <v>27.858132000000001</v>
      </c>
      <c r="D127" s="9" cm="1">
        <f t="array" ref="D127">_xll.BDP(A127,"FUND_TOTAL_ASSETS")</f>
        <v>11517.019491090001</v>
      </c>
      <c r="E127" s="8" cm="1">
        <f t="array" ref="E127">_xll.BDP(A127,"LAST_CLOSE_TRR_1YR")</f>
        <v>9.5750410000000006</v>
      </c>
    </row>
    <row r="128" spans="1:5" ht="26.25" x14ac:dyDescent="0.4">
      <c r="A128" s="1" t="s">
        <v>126</v>
      </c>
      <c r="B128" s="1" t="str" cm="1">
        <f t="array" ref="B128">_xll.BDP(A128,"NAME")</f>
        <v>SPDR PORT LNG TRM TRSRY</v>
      </c>
      <c r="C128" s="9" cm="1">
        <f t="array" ref="C128">_xll.BDP(A128,"FUND_NET_ASSET_VAL")</f>
        <v>26.473845000000001</v>
      </c>
      <c r="D128" s="9" cm="1">
        <f t="array" ref="D128">_xll.BDP(A128,"FUND_TOTAL_ASSETS")</f>
        <v>11611.428274780001</v>
      </c>
      <c r="E128" s="8" cm="1">
        <f t="array" ref="E128">_xll.BDP(A128,"LAST_CLOSE_TRR_1YR")</f>
        <v>-3.2195269999999998E-2</v>
      </c>
    </row>
    <row r="129" spans="1:5" ht="26.25" x14ac:dyDescent="0.4">
      <c r="A129" s="1" t="s">
        <v>127</v>
      </c>
      <c r="B129" s="1" t="str" cm="1">
        <f t="array" ref="B129">_xll.BDP(A129,"NAME")</f>
        <v>ISHARES RUSSELL 2000 GROWTH</v>
      </c>
      <c r="C129" s="9" cm="1">
        <f t="array" ref="C129">_xll.BDP(A129,"FUND_NET_ASSET_VAL")</f>
        <v>284.80534299999999</v>
      </c>
      <c r="D129" s="9" cm="1">
        <f t="array" ref="D129">_xll.BDP(A129,"FUND_TOTAL_ASSETS")</f>
        <v>11477.6553229</v>
      </c>
      <c r="E129" s="8" cm="1">
        <f t="array" ref="E129">_xll.BDP(A129,"LAST_CLOSE_TRR_1YR")</f>
        <v>10.571770000000001</v>
      </c>
    </row>
    <row r="130" spans="1:5" ht="26.25" x14ac:dyDescent="0.4">
      <c r="A130" s="1" t="s">
        <v>128</v>
      </c>
      <c r="B130" s="1" t="str" cm="1">
        <f t="array" ref="B130">_xll.BDP(A130,"NAME")</f>
        <v>DIMENSIONAL US MARKETWIDE VA</v>
      </c>
      <c r="C130" s="9" cm="1">
        <f t="array" ref="C130">_xll.BDP(A130,"FUND_NET_ASSET_VAL")</f>
        <v>42.04988393</v>
      </c>
      <c r="D130" s="9" cm="1">
        <f t="array" ref="D130">_xll.BDP(A130,"FUND_TOTAL_ASSETS")</f>
        <v>11499.7858373</v>
      </c>
      <c r="E130" s="8" cm="1">
        <f t="array" ref="E130">_xll.BDP(A130,"LAST_CLOSE_TRR_1YR")</f>
        <v>9.5121059999999993</v>
      </c>
    </row>
    <row r="131" spans="1:5" ht="26.25" x14ac:dyDescent="0.4">
      <c r="A131" s="1" t="s">
        <v>129</v>
      </c>
      <c r="B131" s="1" t="str" cm="1">
        <f t="array" ref="B131">_xll.BDP(A131,"NAME")</f>
        <v>ISHARES 10-20 YEAR TREASURY</v>
      </c>
      <c r="C131" s="9" cm="1">
        <f t="array" ref="C131">_xll.BDP(A131,"FUND_NET_ASSET_VAL")</f>
        <v>101.270923</v>
      </c>
      <c r="D131" s="9" cm="1">
        <f t="array" ref="D131">_xll.BDP(A131,"FUND_TOTAL_ASSETS")</f>
        <v>11463.868483600001</v>
      </c>
      <c r="E131" s="8" cm="1">
        <f t="array" ref="E131">_xll.BDP(A131,"LAST_CLOSE_TRR_1YR")</f>
        <v>1.7739510000000001</v>
      </c>
    </row>
    <row r="132" spans="1:5" ht="26.25" x14ac:dyDescent="0.4">
      <c r="A132" s="1" t="s">
        <v>130</v>
      </c>
      <c r="B132" s="1" t="str" cm="1">
        <f t="array" ref="B132">_xll.BDP(A132,"NAME")</f>
        <v>PROSHARES S&amp;P 500 DIVIDEND A</v>
      </c>
      <c r="C132" s="9" cm="1">
        <f t="array" ref="C132">_xll.BDP(A132,"FUND_NET_ASSET_VAL")</f>
        <v>100.2928</v>
      </c>
      <c r="D132" s="9" cm="1">
        <f t="array" ref="D132">_xll.BDP(A132,"FUND_TOTAL_ASSETS")</f>
        <v>11323.054896830001</v>
      </c>
      <c r="E132" s="8" cm="1">
        <f t="array" ref="E132">_xll.BDP(A132,"LAST_CLOSE_TRR_1YR")</f>
        <v>5.8098660000000004</v>
      </c>
    </row>
    <row r="133" spans="1:5" ht="26.25" x14ac:dyDescent="0.4">
      <c r="A133" s="1" t="s">
        <v>131</v>
      </c>
      <c r="B133" s="1" t="str" cm="1">
        <f t="array" ref="B133">_xll.BDP(A133,"NAME")</f>
        <v>SPDR PORTFOLIO S&amp;P 600 SMALL</v>
      </c>
      <c r="C133" s="9" cm="1">
        <f t="array" ref="C133">_xll.BDP(A133,"FUND_NET_ASSET_VAL")</f>
        <v>42.565924000000003</v>
      </c>
      <c r="D133" s="9" cm="1">
        <f t="array" ref="D133">_xll.BDP(A133,"FUND_TOTAL_ASSETS")</f>
        <v>11282.533157690001</v>
      </c>
      <c r="E133" s="8" cm="1">
        <f t="array" ref="E133">_xll.BDP(A133,"LAST_CLOSE_TRR_1YR")</f>
        <v>5.8072410000000003</v>
      </c>
    </row>
    <row r="134" spans="1:5" ht="26.25" x14ac:dyDescent="0.4">
      <c r="A134" s="1" t="s">
        <v>132</v>
      </c>
      <c r="B134" s="1" t="str" cm="1">
        <f t="array" ref="B134">_xll.BDP(A134,"NAME")</f>
        <v>SCHWAB SHORT-TERM US TREAS</v>
      </c>
      <c r="C134" s="9" cm="1">
        <f t="array" ref="C134">_xll.BDP(A134,"FUND_NET_ASSET_VAL")</f>
        <v>24.370823000000001</v>
      </c>
      <c r="D134" s="9" cm="1">
        <f t="array" ref="D134">_xll.BDP(A134,"FUND_TOTAL_ASSETS")</f>
        <v>11461.160637389999</v>
      </c>
      <c r="E134" s="8" cm="1">
        <f t="array" ref="E134">_xll.BDP(A134,"LAST_CLOSE_TRR_1YR")</f>
        <v>5.7118640000000003</v>
      </c>
    </row>
    <row r="135" spans="1:5" ht="26.25" x14ac:dyDescent="0.4">
      <c r="A135" s="1" t="s">
        <v>133</v>
      </c>
      <c r="B135" s="1" t="str" cm="1">
        <f t="array" ref="B135">_xll.BDP(A135,"NAME")</f>
        <v>ISHARES CORE HIGH DIVIDEND E</v>
      </c>
      <c r="C135" s="9" cm="1">
        <f t="array" ref="C135">_xll.BDP(A135,"FUND_NET_ASSET_VAL")</f>
        <v>116.560357</v>
      </c>
      <c r="D135" s="9" cm="1">
        <f t="array" ref="D135">_xll.BDP(A135,"FUND_TOTAL_ASSETS")</f>
        <v>10968.3295937</v>
      </c>
      <c r="E135" s="8" cm="1">
        <f t="array" ref="E135">_xll.BDP(A135,"LAST_CLOSE_TRR_1YR")</f>
        <v>10.99522</v>
      </c>
    </row>
    <row r="136" spans="1:5" ht="26.25" x14ac:dyDescent="0.4">
      <c r="A136" s="1" t="s">
        <v>134</v>
      </c>
      <c r="B136" s="1" t="str" cm="1">
        <f t="array" ref="B136">_xll.BDP(A136,"NAME")</f>
        <v>ISHARES RUSSELL 2000 VALUE E</v>
      </c>
      <c r="C136" s="9" cm="1">
        <f t="array" ref="C136">_xll.BDP(A136,"FUND_NET_ASSET_VAL")</f>
        <v>157.66225</v>
      </c>
      <c r="D136" s="9" cm="1">
        <f t="array" ref="D136">_xll.BDP(A136,"FUND_TOTAL_ASSETS")</f>
        <v>10886.5783625</v>
      </c>
      <c r="E136" s="8" cm="1">
        <f t="array" ref="E136">_xll.BDP(A136,"LAST_CLOSE_TRR_1YR")</f>
        <v>7.0608630000000003</v>
      </c>
    </row>
    <row r="137" spans="1:5" ht="26.25" x14ac:dyDescent="0.4">
      <c r="A137" s="1" t="s">
        <v>135</v>
      </c>
      <c r="B137" s="1" t="str" cm="1">
        <f t="array" ref="B137">_xll.BDP(A137,"NAME")</f>
        <v>SCHWAB INTERMEDIATE-TERM US</v>
      </c>
      <c r="C137" s="9" cm="1">
        <f t="array" ref="C137">_xll.BDP(A137,"FUND_NET_ASSET_VAL")</f>
        <v>25.008016999999999</v>
      </c>
      <c r="D137" s="9" cm="1">
        <f t="array" ref="D137">_xll.BDP(A137,"FUND_TOTAL_ASSETS")</f>
        <v>11103.708061490001</v>
      </c>
      <c r="E137" s="8" cm="1">
        <f t="array" ref="E137">_xll.BDP(A137,"LAST_CLOSE_TRR_1YR")</f>
        <v>6.4720810000000002</v>
      </c>
    </row>
    <row r="138" spans="1:5" ht="26.25" x14ac:dyDescent="0.4">
      <c r="A138" s="1" t="s">
        <v>136</v>
      </c>
      <c r="B138" s="1" t="str" cm="1">
        <f t="array" ref="B138">_xll.BDP(A138,"NAME")</f>
        <v>DIMENSIONAL US TARGET VALUE</v>
      </c>
      <c r="C138" s="9" cm="1">
        <f t="array" ref="C138">_xll.BDP(A138,"FUND_NET_ASSET_VAL")</f>
        <v>53.853111740000003</v>
      </c>
      <c r="D138" s="9" cm="1">
        <f t="array" ref="D138">_xll.BDP(A138,"FUND_TOTAL_ASSETS")</f>
        <v>10640.234213170001</v>
      </c>
      <c r="E138" s="8" cm="1">
        <f t="array" ref="E138">_xll.BDP(A138,"LAST_CLOSE_TRR_1YR")</f>
        <v>6.3657570000000003</v>
      </c>
    </row>
    <row r="139" spans="1:5" ht="26.25" x14ac:dyDescent="0.4">
      <c r="A139" s="1" t="s">
        <v>137</v>
      </c>
      <c r="B139" s="1" t="str" cm="1">
        <f t="array" ref="B139">_xll.BDP(A139,"NAME")</f>
        <v>VANGUARD ESG US STOCK ETF</v>
      </c>
      <c r="C139" s="9" cm="1">
        <f t="array" ref="C139">_xll.BDP(A139,"FUND_NET_ASSET_VAL")</f>
        <v>109</v>
      </c>
      <c r="D139" s="9" cm="1">
        <f t="array" ref="D139">_xll.BDP(A139,"FUND_TOTAL_ASSETS")</f>
        <v>10583.9</v>
      </c>
      <c r="E139" s="8" cm="1">
        <f t="array" ref="E139">_xll.BDP(A139,"LAST_CLOSE_TRR_1YR")</f>
        <v>13.22443</v>
      </c>
    </row>
    <row r="140" spans="1:5" ht="26.25" x14ac:dyDescent="0.4">
      <c r="A140" s="1" t="s">
        <v>138</v>
      </c>
      <c r="B140" s="1" t="str" cm="1">
        <f t="array" ref="B140">_xll.BDP(A140,"NAME")</f>
        <v>ALERIAN MLP ETF</v>
      </c>
      <c r="C140" s="9" cm="1">
        <f t="array" ref="C140">_xll.BDP(A140,"FUND_NET_ASSET_VAL")</f>
        <v>48.795347999999997</v>
      </c>
      <c r="D140" s="9" cm="1">
        <f t="array" ref="D140">_xll.BDP(A140,"FUND_TOTAL_ASSETS")</f>
        <v>10435.247251120001</v>
      </c>
      <c r="E140" s="8" cm="1">
        <f t="array" ref="E140">_xll.BDP(A140,"LAST_CLOSE_TRR_1YR")</f>
        <v>10.90493</v>
      </c>
    </row>
    <row r="141" spans="1:5" ht="26.25" x14ac:dyDescent="0.4">
      <c r="A141" s="1" t="s">
        <v>139</v>
      </c>
      <c r="B141" s="1" t="str" cm="1">
        <f t="array" ref="B141">_xll.BDP(A141,"NAME")</f>
        <v>SPDR PORTFOLIO S&amp;P 1500 COMP</v>
      </c>
      <c r="C141" s="9" cm="1">
        <f t="array" ref="C141">_xll.BDP(A141,"FUND_NET_ASSET_VAL")</f>
        <v>74.172504000000004</v>
      </c>
      <c r="D141" s="9" cm="1">
        <f t="array" ref="D141">_xll.BDP(A141,"FUND_TOTAL_ASSETS")</f>
        <v>10421.252868580001</v>
      </c>
      <c r="E141" s="8" cm="1">
        <f t="array" ref="E141">_xll.BDP(A141,"LAST_CLOSE_TRR_1YR")</f>
        <v>13.09273</v>
      </c>
    </row>
    <row r="142" spans="1:5" ht="26.25" x14ac:dyDescent="0.4">
      <c r="A142" s="1" t="s">
        <v>140</v>
      </c>
      <c r="B142" s="1" t="str" cm="1">
        <f t="array" ref="B142">_xll.BDP(A142,"NAME")</f>
        <v>DIMENSIONAL US SMALL CAP ETF</v>
      </c>
      <c r="C142" s="9" cm="1">
        <f t="array" ref="C142">_xll.BDP(A142,"FUND_NET_ASSET_VAL")</f>
        <v>63.568835649999997</v>
      </c>
      <c r="D142" s="9" cm="1">
        <f t="array" ref="D142">_xll.BDP(A142,"FUND_TOTAL_ASSETS")</f>
        <v>10175.811067819999</v>
      </c>
      <c r="E142" s="8" cm="1">
        <f t="array" ref="E142">_xll.BDP(A142,"LAST_CLOSE_TRR_1YR")</f>
        <v>8.1350689999999997</v>
      </c>
    </row>
    <row r="143" spans="1:5" ht="26.25" x14ac:dyDescent="0.4">
      <c r="A143" s="1" t="s">
        <v>141</v>
      </c>
      <c r="B143" s="1" t="str" cm="1">
        <f t="array" ref="B143">_xll.BDP(A143,"NAME")</f>
        <v>VANGUARD LONG-TERM CORP BOND</v>
      </c>
      <c r="C143" s="9" cm="1">
        <f t="array" ref="C143">_xll.BDP(A143,"FUND_NET_ASSET_VAL")</f>
        <v>75.08</v>
      </c>
      <c r="D143" s="9" cm="1">
        <f t="array" ref="D143">_xll.BDP(A143,"FUND_TOTAL_ASSETS")</f>
        <v>9924.5866708400008</v>
      </c>
      <c r="E143" s="8" cm="1">
        <f t="array" ref="E143">_xll.BDP(A143,"LAST_CLOSE_TRR_1YR")</f>
        <v>3.7231679999999998</v>
      </c>
    </row>
    <row r="144" spans="1:5" ht="26.25" x14ac:dyDescent="0.4">
      <c r="A144" s="1" t="s">
        <v>142</v>
      </c>
      <c r="B144" s="1" t="str" cm="1">
        <f t="array" ref="B144">_xll.BDP(A144,"NAME")</f>
        <v>ISHARES SHORT-TERM NATIONAL</v>
      </c>
      <c r="C144" s="9" cm="1">
        <f t="array" ref="C144">_xll.BDP(A144,"FUND_NET_ASSET_VAL")</f>
        <v>106.079812</v>
      </c>
      <c r="D144" s="9" cm="1">
        <f t="array" ref="D144">_xll.BDP(A144,"FUND_TOTAL_ASSETS")</f>
        <v>9907.8544407999998</v>
      </c>
      <c r="E144" s="8" cm="1">
        <f t="array" ref="E144">_xll.BDP(A144,"LAST_CLOSE_TRR_1YR")</f>
        <v>3.9158759999999999</v>
      </c>
    </row>
    <row r="145" spans="1:5" ht="26.25" x14ac:dyDescent="0.4">
      <c r="A145" s="1" t="s">
        <v>143</v>
      </c>
      <c r="B145" s="1" t="str" cm="1">
        <f t="array" ref="B145">_xll.BDP(A145,"NAME")</f>
        <v>VANGUARD LONG-TERM TREASURY</v>
      </c>
      <c r="C145" s="9" cm="1">
        <f t="array" ref="C145">_xll.BDP(A145,"FUND_NET_ASSET_VAL")</f>
        <v>55.57</v>
      </c>
      <c r="D145" s="9" cm="1">
        <f t="array" ref="D145">_xll.BDP(A145,"FUND_TOTAL_ASSETS")</f>
        <v>9764.2325961400002</v>
      </c>
      <c r="E145" s="8" cm="1">
        <f t="array" ref="E145">_xll.BDP(A145,"LAST_CLOSE_TRR_1YR")</f>
        <v>-9.2156249999999995E-2</v>
      </c>
    </row>
    <row r="146" spans="1:5" ht="26.25" x14ac:dyDescent="0.4">
      <c r="A146" s="1" t="s">
        <v>144</v>
      </c>
      <c r="B146" s="1" t="str" cm="1">
        <f t="array" ref="B146">_xll.BDP(A146,"NAME")</f>
        <v>SPDR PORT INT CORP BOND ETF</v>
      </c>
      <c r="C146" s="9" cm="1">
        <f t="array" ref="C146">_xll.BDP(A146,"FUND_NET_ASSET_VAL")</f>
        <v>33.512763</v>
      </c>
      <c r="D146" s="9" cm="1">
        <f t="array" ref="D146">_xll.BDP(A146,"FUND_TOTAL_ASSETS")</f>
        <v>10134.261809920001</v>
      </c>
      <c r="E146" s="8" cm="1">
        <f t="array" ref="E146">_xll.BDP(A146,"LAST_CLOSE_TRR_1YR")</f>
        <v>7.5808749999999998</v>
      </c>
    </row>
    <row r="147" spans="1:5" ht="26.25" x14ac:dyDescent="0.4">
      <c r="A147" s="1" t="s">
        <v>145</v>
      </c>
      <c r="B147" s="1" t="str" cm="1">
        <f t="array" ref="B147">_xll.BDP(A147,"NAME")</f>
        <v>FIRST TRUST NASDAQ CYBERSECU</v>
      </c>
      <c r="C147" s="9" cm="1">
        <f t="array" ref="C147">_xll.BDP(A147,"FUND_NET_ASSET_VAL")</f>
        <v>74.905123250000003</v>
      </c>
      <c r="D147" s="9" cm="1">
        <f t="array" ref="D147">_xll.BDP(A147,"FUND_TOTAL_ASSETS")</f>
        <v>9906.2026999200007</v>
      </c>
      <c r="E147" s="8" cm="1">
        <f t="array" ref="E147">_xll.BDP(A147,"LAST_CLOSE_TRR_1YR")</f>
        <v>36.985610000000001</v>
      </c>
    </row>
    <row r="148" spans="1:5" ht="26.25" x14ac:dyDescent="0.4">
      <c r="A148" s="1" t="s">
        <v>146</v>
      </c>
      <c r="B148" s="1" t="str" cm="1">
        <f t="array" ref="B148">_xll.BDP(A148,"NAME")</f>
        <v>VANGUARD MEGA CAP VALUE ETF</v>
      </c>
      <c r="C148" s="9" cm="1">
        <f t="array" ref="C148">_xll.BDP(A148,"FUND_NET_ASSET_VAL")</f>
        <v>131.22999999999999</v>
      </c>
      <c r="D148" s="9" cm="1">
        <f t="array" ref="D148">_xll.BDP(A148,"FUND_TOTAL_ASSETS")</f>
        <v>9496.6126203299991</v>
      </c>
      <c r="E148" s="8" cm="1">
        <f t="array" ref="E148">_xll.BDP(A148,"LAST_CLOSE_TRR_1YR")</f>
        <v>12.501519999999999</v>
      </c>
    </row>
    <row r="149" spans="1:5" ht="26.25" x14ac:dyDescent="0.4">
      <c r="A149" s="1" t="s">
        <v>147</v>
      </c>
      <c r="B149" s="1" t="str" cm="1">
        <f t="array" ref="B149">_xll.BDP(A149,"NAME")</f>
        <v>INVESCO S&amp;P 500 TOP 50 ETF</v>
      </c>
      <c r="C149" s="9" cm="1">
        <f t="array" ref="C149">_xll.BDP(A149,"FUND_NET_ASSET_VAL")</f>
        <v>51.601696160000003</v>
      </c>
      <c r="D149" s="9" cm="1">
        <f t="array" ref="D149">_xll.BDP(A149,"FUND_TOTAL_ASSETS")</f>
        <v>9361.4196175500001</v>
      </c>
      <c r="E149" s="8" cm="1">
        <f t="array" ref="E149">_xll.BDP(A149,"LAST_CLOSE_TRR_1YR")</f>
        <v>13.04801</v>
      </c>
    </row>
    <row r="150" spans="1:5" ht="26.25" x14ac:dyDescent="0.4">
      <c r="A150" s="1" t="s">
        <v>148</v>
      </c>
      <c r="B150" s="1" t="str" cm="1">
        <f t="array" ref="B150">_xll.BDP(A150,"NAME")</f>
        <v>INVESCO S&amp;P 500 MOMENTUM ETF</v>
      </c>
      <c r="C150" s="9" cm="1">
        <f t="array" ref="C150">_xll.BDP(A150,"FUND_NET_ASSET_VAL")</f>
        <v>111.16289750999999</v>
      </c>
      <c r="D150" s="9" cm="1">
        <f t="array" ref="D150">_xll.BDP(A150,"FUND_TOTAL_ASSETS")</f>
        <v>9368.7781186900011</v>
      </c>
      <c r="E150" s="8" cm="1">
        <f t="array" ref="E150">_xll.BDP(A150,"LAST_CLOSE_TRR_1YR")</f>
        <v>27.672809999999998</v>
      </c>
    </row>
    <row r="151" spans="1:5" ht="26.25" x14ac:dyDescent="0.4">
      <c r="A151" s="1" t="s">
        <v>149</v>
      </c>
      <c r="B151" s="1" t="str" cm="1">
        <f t="array" ref="B151">_xll.BDP(A151,"NAME")</f>
        <v>FIRST TRUST VALUE LINE DVD</v>
      </c>
      <c r="C151" s="9" cm="1">
        <f t="array" ref="C151">_xll.BDP(A151,"FUND_NET_ASSET_VAL")</f>
        <v>44.379338310000001</v>
      </c>
      <c r="D151" s="9" cm="1">
        <f t="array" ref="D151">_xll.BDP(A151,"FUND_TOTAL_ASSETS")</f>
        <v>8946.4700410699988</v>
      </c>
      <c r="E151" s="8" cm="1">
        <f t="array" ref="E151">_xll.BDP(A151,"LAST_CLOSE_TRR_1YR")</f>
        <v>11.44121</v>
      </c>
    </row>
    <row r="152" spans="1:5" ht="26.25" x14ac:dyDescent="0.4">
      <c r="A152" s="1" t="s">
        <v>150</v>
      </c>
      <c r="B152" s="1" t="str" cm="1">
        <f t="array" ref="B152">_xll.BDP(A152,"NAME")</f>
        <v>SPDR PORTFOLIO AGGREGATE BON</v>
      </c>
      <c r="C152" s="9" cm="1">
        <f t="array" ref="C152">_xll.BDP(A152,"FUND_NET_ASSET_VAL")</f>
        <v>25.548985999999999</v>
      </c>
      <c r="D152" s="9" cm="1">
        <f t="array" ref="D152">_xll.BDP(A152,"FUND_TOTAL_ASSETS")</f>
        <v>8796.5226125499994</v>
      </c>
      <c r="E152" s="8" cm="1">
        <f t="array" ref="E152">_xll.BDP(A152,"LAST_CLOSE_TRR_1YR")</f>
        <v>5.6652969999999998</v>
      </c>
    </row>
    <row r="153" spans="1:5" ht="26.25" x14ac:dyDescent="0.4">
      <c r="A153" s="1" t="s">
        <v>151</v>
      </c>
      <c r="B153" s="1" t="str" cm="1">
        <f t="array" ref="B153">_xll.BDP(A153,"NAME")</f>
        <v>ISHARES S&amp;P MID-CAP 400 GROW</v>
      </c>
      <c r="C153" s="9" cm="1">
        <f t="array" ref="C153">_xll.BDP(A153,"FUND_NET_ASSET_VAL")</f>
        <v>90.465309000000005</v>
      </c>
      <c r="D153" s="9" cm="1">
        <f t="array" ref="D153">_xll.BDP(A153,"FUND_TOTAL_ASSETS")</f>
        <v>8802.2745657000014</v>
      </c>
      <c r="E153" s="8" cm="1">
        <f t="array" ref="E153">_xll.BDP(A153,"LAST_CLOSE_TRR_1YR")</f>
        <v>3.8238910000000002</v>
      </c>
    </row>
    <row r="154" spans="1:5" ht="26.25" x14ac:dyDescent="0.4">
      <c r="A154" s="1" t="s">
        <v>152</v>
      </c>
      <c r="B154" s="1" t="str" cm="1">
        <f t="array" ref="B154">_xll.BDP(A154,"NAME")</f>
        <v>MS FANG+ 3X LEVERAGED ETN</v>
      </c>
      <c r="C154" s="9" cm="1">
        <f t="array" ref="C154">_xll.BDP(A154,"FUND_NET_ASSET_VAL")</f>
        <v>23.83911075</v>
      </c>
      <c r="D154" s="9" cm="1">
        <f t="array" ref="D154">_xll.BDP(A154,"FUND_TOTAL_ASSETS")</f>
        <v>1907.12885995957</v>
      </c>
      <c r="E154" s="8" t="str" cm="1">
        <f t="array" ref="E154">_xll.BDP(A154,"LAST_CLOSE_TRR_1YR")</f>
        <v>#N/A N/A</v>
      </c>
    </row>
    <row r="155" spans="1:5" ht="26.25" x14ac:dyDescent="0.4">
      <c r="A155" s="1" t="s">
        <v>153</v>
      </c>
      <c r="B155" s="1" t="str" cm="1">
        <f t="array" ref="B155">_xll.BDP(A155,"NAME")</f>
        <v>SPDR PORT INT TREASURY TERM</v>
      </c>
      <c r="C155" s="9" cm="1">
        <f t="array" ref="C155">_xll.BDP(A155,"FUND_NET_ASSET_VAL")</f>
        <v>28.750426000000001</v>
      </c>
      <c r="D155" s="9" cm="1">
        <f t="array" ref="D155">_xll.BDP(A155,"FUND_TOTAL_ASSETS")</f>
        <v>8783.26492813</v>
      </c>
      <c r="E155" s="8" cm="1">
        <f t="array" ref="E155">_xll.BDP(A155,"LAST_CLOSE_TRR_1YR")</f>
        <v>6.4880490000000002</v>
      </c>
    </row>
    <row r="156" spans="1:5" ht="26.25" x14ac:dyDescent="0.4">
      <c r="A156" s="1" t="s">
        <v>154</v>
      </c>
      <c r="B156" s="1" t="str" cm="1">
        <f t="array" ref="B156">_xll.BDP(A156,"NAME")</f>
        <v>SPDR PORTFOLIO HIGH YIELD BO</v>
      </c>
      <c r="C156" s="9" cm="1">
        <f t="array" ref="C156">_xll.BDP(A156,"FUND_NET_ASSET_VAL")</f>
        <v>23.667501999999999</v>
      </c>
      <c r="D156" s="9" cm="1">
        <f t="array" ref="D156">_xll.BDP(A156,"FUND_TOTAL_ASSETS")</f>
        <v>8695.4403661200013</v>
      </c>
      <c r="E156" s="8" cm="1">
        <f t="array" ref="E156">_xll.BDP(A156,"LAST_CLOSE_TRR_1YR")</f>
        <v>10.116070000000001</v>
      </c>
    </row>
    <row r="157" spans="1:5" ht="26.25" x14ac:dyDescent="0.4">
      <c r="A157" s="1" t="s">
        <v>155</v>
      </c>
      <c r="B157" s="1" t="str" cm="1">
        <f t="array" ref="B157">_xll.BDP(A157,"NAME")</f>
        <v>SCHWAB 5-10 YEAR CORPORATE B</v>
      </c>
      <c r="C157" s="9" cm="1">
        <f t="array" ref="C157">_xll.BDP(A157,"FUND_NET_ASSET_VAL")</f>
        <v>22.700824000000001</v>
      </c>
      <c r="D157" s="9" cm="1">
        <f t="array" ref="D157">_xll.BDP(A157,"FUND_TOTAL_ASSETS")</f>
        <v>8945.9031772199996</v>
      </c>
      <c r="E157" s="8" cm="1">
        <f t="array" ref="E157">_xll.BDP(A157,"LAST_CLOSE_TRR_1YR")</f>
        <v>8.0710370000000005</v>
      </c>
    </row>
    <row r="158" spans="1:5" ht="26.25" x14ac:dyDescent="0.4">
      <c r="A158" s="1" t="s">
        <v>156</v>
      </c>
      <c r="B158" s="1" t="str" cm="1">
        <f t="array" ref="B158">_xll.BDP(A158,"NAME")</f>
        <v>AVANTIS U.S. EQUITY ETF</v>
      </c>
      <c r="C158" s="9" cm="1">
        <f t="array" ref="C158">_xll.BDP(A158,"FUND_NET_ASSET_VAL")</f>
        <v>100.40949999999999</v>
      </c>
      <c r="D158" s="9" cm="1">
        <f t="array" ref="D158">_xll.BDP(A158,"FUND_TOTAL_ASSETS")</f>
        <v>8696.4697275100007</v>
      </c>
      <c r="E158" s="8" cm="1">
        <f t="array" ref="E158">_xll.BDP(A158,"LAST_CLOSE_TRR_1YR")</f>
        <v>12.26169</v>
      </c>
    </row>
    <row r="159" spans="1:5" ht="26.25" x14ac:dyDescent="0.4">
      <c r="A159" s="1" t="s">
        <v>157</v>
      </c>
      <c r="B159" s="1" t="str" cm="1">
        <f t="array" ref="B159">_xll.BDP(A159,"NAME")</f>
        <v>GLOBAL X US INFRASTRUCTURE</v>
      </c>
      <c r="C159" s="9" cm="1">
        <f t="array" ref="C159">_xll.BDP(A159,"FUND_NET_ASSET_VAL")</f>
        <v>43.68</v>
      </c>
      <c r="D159" s="9" cm="1">
        <f t="array" ref="D159">_xll.BDP(A159,"FUND_TOTAL_ASSETS")</f>
        <v>8628.3712581399996</v>
      </c>
      <c r="E159" s="8" cm="1">
        <f t="array" ref="E159">_xll.BDP(A159,"LAST_CLOSE_TRR_1YR")</f>
        <v>18.135729999999999</v>
      </c>
    </row>
    <row r="160" spans="1:5" ht="26.25" x14ac:dyDescent="0.4">
      <c r="A160" s="1" t="s">
        <v>158</v>
      </c>
      <c r="B160" s="1" t="str" cm="1">
        <f t="array" ref="B160">_xll.BDP(A160,"NAME")</f>
        <v>SCHWAB US AGGREGATE BOND ETF</v>
      </c>
      <c r="C160" s="9" cm="1">
        <f t="array" ref="C160">_xll.BDP(A160,"FUND_NET_ASSET_VAL")</f>
        <v>23.197057999999998</v>
      </c>
      <c r="D160" s="9" cm="1">
        <f t="array" ref="D160">_xll.BDP(A160,"FUND_TOTAL_ASSETS")</f>
        <v>8561.2355821300007</v>
      </c>
      <c r="E160" s="8" cm="1">
        <f t="array" ref="E160">_xll.BDP(A160,"LAST_CLOSE_TRR_1YR")</f>
        <v>5.6364780000000003</v>
      </c>
    </row>
    <row r="161" spans="1:5" ht="26.25" x14ac:dyDescent="0.4">
      <c r="A161" s="1" t="s">
        <v>159</v>
      </c>
      <c r="B161" s="1" t="str" cm="1">
        <f t="array" ref="B161">_xll.BDP(A161,"NAME")</f>
        <v>DIMENSIONAL US HIGH PROFI ET</v>
      </c>
      <c r="C161" s="9" cm="1">
        <f t="array" ref="C161">_xll.BDP(A161,"FUND_NET_ASSET_VAL")</f>
        <v>35.125388960000002</v>
      </c>
      <c r="D161" s="9" cm="1">
        <f t="array" ref="D161">_xll.BDP(A161,"FUND_TOTAL_ASSETS")</f>
        <v>8519.6657699999996</v>
      </c>
      <c r="E161" s="8" cm="1">
        <f t="array" ref="E161">_xll.BDP(A161,"LAST_CLOSE_TRR_1YR")</f>
        <v>10.78139</v>
      </c>
    </row>
    <row r="162" spans="1:5" ht="26.25" x14ac:dyDescent="0.4">
      <c r="A162" s="1" t="s">
        <v>160</v>
      </c>
      <c r="B162" s="1" t="str" cm="1">
        <f t="array" ref="B162">_xll.BDP(A162,"NAME")</f>
        <v>FIRST TRUST CAPITAL STRENGTH</v>
      </c>
      <c r="C162" s="9" cm="1">
        <f t="array" ref="C162">_xll.BDP(A162,"FUND_NET_ASSET_VAL")</f>
        <v>89.930077359999999</v>
      </c>
      <c r="D162" s="9" cm="1">
        <f t="array" ref="D162">_xll.BDP(A162,"FUND_TOTAL_ASSETS")</f>
        <v>8314.0358317600003</v>
      </c>
      <c r="E162" s="8" cm="1">
        <f t="array" ref="E162">_xll.BDP(A162,"LAST_CLOSE_TRR_1YR")</f>
        <v>7.8640059999999998</v>
      </c>
    </row>
    <row r="163" spans="1:5" ht="26.25" x14ac:dyDescent="0.4">
      <c r="A163" s="1" t="s">
        <v>161</v>
      </c>
      <c r="B163" s="1" t="str" cm="1">
        <f t="array" ref="B163">_xll.BDP(A163,"NAME")</f>
        <v>GLOBAL X NASD 100 COV CALL</v>
      </c>
      <c r="C163" s="9" cm="1">
        <f t="array" ref="C163">_xll.BDP(A163,"FUND_NET_ASSET_VAL")</f>
        <v>16.7</v>
      </c>
      <c r="D163" s="9" cm="1">
        <f t="array" ref="D163">_xll.BDP(A163,"FUND_TOTAL_ASSETS")</f>
        <v>8384.7935910199994</v>
      </c>
      <c r="E163" s="8" cm="1">
        <f t="array" ref="E163">_xll.BDP(A163,"LAST_CLOSE_TRR_1YR")</f>
        <v>7.1871600000000004</v>
      </c>
    </row>
    <row r="164" spans="1:5" ht="26.25" x14ac:dyDescent="0.4">
      <c r="A164" s="1" t="s">
        <v>162</v>
      </c>
      <c r="B164" s="1" t="str" cm="1">
        <f t="array" ref="B164">_xll.BDP(A164,"NAME")</f>
        <v>SPDR PORT SHRT TRM CORP BND</v>
      </c>
      <c r="C164" s="9" cm="1">
        <f t="array" ref="C164">_xll.BDP(A164,"FUND_NET_ASSET_VAL")</f>
        <v>30.150606</v>
      </c>
      <c r="D164" s="9" cm="1">
        <f t="array" ref="D164">_xll.BDP(A164,"FUND_TOTAL_ASSETS")</f>
        <v>8318.5520917800004</v>
      </c>
      <c r="E164" s="8" cm="1">
        <f t="array" ref="E164">_xll.BDP(A164,"LAST_CLOSE_TRR_1YR")</f>
        <v>6.6302450000000004</v>
      </c>
    </row>
    <row r="165" spans="1:5" ht="26.25" x14ac:dyDescent="0.4">
      <c r="A165" s="1" t="s">
        <v>163</v>
      </c>
      <c r="B165" s="1" t="str" cm="1">
        <f t="array" ref="B165">_xll.BDP(A165,"NAME")</f>
        <v>PROSHARES ULTRA QQQ</v>
      </c>
      <c r="C165" s="9" cm="1">
        <f t="array" ref="C165">_xll.BDP(A165,"FUND_NET_ASSET_VAL")</f>
        <v>116.26560000000001</v>
      </c>
      <c r="D165" s="9" cm="1">
        <f t="array" ref="D165">_xll.BDP(A165,"FUND_TOTAL_ASSETS")</f>
        <v>8574.5903180700006</v>
      </c>
      <c r="E165" s="8" cm="1">
        <f t="array" ref="E165">_xll.BDP(A165,"LAST_CLOSE_TRR_1YR")</f>
        <v>15.19684</v>
      </c>
    </row>
    <row r="166" spans="1:5" ht="26.25" x14ac:dyDescent="0.4">
      <c r="A166" s="1" t="s">
        <v>164</v>
      </c>
      <c r="B166" s="1" t="str" cm="1">
        <f t="array" ref="B166">_xll.BDP(A166,"NAME")</f>
        <v>SCHWAB FNDMNTL US SM CO ETF</v>
      </c>
      <c r="C166" s="9" cm="1">
        <f t="array" ref="C166">_xll.BDP(A166,"FUND_NET_ASSET_VAL")</f>
        <v>28.623927999999999</v>
      </c>
      <c r="D166" s="9" cm="1">
        <f t="array" ref="D166">_xll.BDP(A166,"FUND_TOTAL_ASSETS")</f>
        <v>8312.5993148100006</v>
      </c>
      <c r="E166" s="8" cm="1">
        <f t="array" ref="E166">_xll.BDP(A166,"LAST_CLOSE_TRR_1YR")</f>
        <v>6.8811790000000004</v>
      </c>
    </row>
    <row r="167" spans="1:5" ht="26.25" x14ac:dyDescent="0.4">
      <c r="A167" s="1" t="s">
        <v>165</v>
      </c>
      <c r="B167" s="1" t="str" cm="1">
        <f t="array" ref="B167">_xll.BDP(A167,"NAME")</f>
        <v>DIMENSIONAL US CORE EQUITY M</v>
      </c>
      <c r="C167" s="9" cm="1">
        <f t="array" ref="C167">_xll.BDP(A167,"FUND_NET_ASSET_VAL")</f>
        <v>41.945435519999997</v>
      </c>
      <c r="D167" s="9" cm="1">
        <f t="array" ref="D167">_xll.BDP(A167,"FUND_TOTAL_ASSETS")</f>
        <v>8334.55098</v>
      </c>
      <c r="E167" s="8" cm="1">
        <f t="array" ref="E167">_xll.BDP(A167,"LAST_CLOSE_TRR_1YR")</f>
        <v>12.98653</v>
      </c>
    </row>
    <row r="168" spans="1:5" ht="26.25" x14ac:dyDescent="0.4">
      <c r="A168" s="1" t="s">
        <v>166</v>
      </c>
      <c r="B168" s="1" t="str" cm="1">
        <f t="array" ref="B168">_xll.BDP(A168,"NAME")</f>
        <v>SCHWAB US REIT ETF</v>
      </c>
      <c r="C168" s="9" cm="1">
        <f t="array" ref="C168">_xll.BDP(A168,"FUND_NET_ASSET_VAL")</f>
        <v>20.969864999999999</v>
      </c>
      <c r="D168" s="9" cm="1">
        <f t="array" ref="D168">_xll.BDP(A168,"FUND_TOTAL_ASSETS")</f>
        <v>7902.65410419</v>
      </c>
      <c r="E168" s="8" cm="1">
        <f t="array" ref="E168">_xll.BDP(A168,"LAST_CLOSE_TRR_1YR")</f>
        <v>10.093109999999999</v>
      </c>
    </row>
    <row r="169" spans="1:5" ht="26.25" x14ac:dyDescent="0.4">
      <c r="A169" s="1" t="s">
        <v>167</v>
      </c>
      <c r="B169" s="1" t="str" cm="1">
        <f t="array" ref="B169">_xll.BDP(A169,"NAME")</f>
        <v>FIRST TRUST SMID CAP RISING</v>
      </c>
      <c r="C169" s="9" cm="1">
        <f t="array" ref="C169">_xll.BDP(A169,"FUND_NET_ASSET_VAL")</f>
        <v>35.202471070000001</v>
      </c>
      <c r="D169" s="9" cm="1">
        <f t="array" ref="D169">_xll.BDP(A169,"FUND_TOTAL_ASSETS")</f>
        <v>8128.2506393200001</v>
      </c>
      <c r="E169" s="8" cm="1">
        <f t="array" ref="E169">_xll.BDP(A169,"LAST_CLOSE_TRR_1YR")</f>
        <v>8.5146339999999991</v>
      </c>
    </row>
    <row r="170" spans="1:5" ht="26.25" x14ac:dyDescent="0.4">
      <c r="A170" s="1" t="s">
        <v>168</v>
      </c>
      <c r="B170" s="1" t="str" cm="1">
        <f t="array" ref="B170">_xll.BDP(A170,"NAME")</f>
        <v>ISHARES U.S. AEROSPACE &amp; DEF</v>
      </c>
      <c r="C170" s="9" cm="1">
        <f t="array" ref="C170">_xll.BDP(A170,"FUND_NET_ASSET_VAL")</f>
        <v>184.439333</v>
      </c>
      <c r="D170" s="9" cm="1">
        <f t="array" ref="D170">_xll.BDP(A170,"FUND_TOTAL_ASSETS")</f>
        <v>8106.1086853500001</v>
      </c>
      <c r="E170" s="8" cm="1">
        <f t="array" ref="E170">_xll.BDP(A170,"LAST_CLOSE_TRR_1YR")</f>
        <v>40.194229999999997</v>
      </c>
    </row>
    <row r="171" spans="1:5" ht="26.25" x14ac:dyDescent="0.4">
      <c r="A171" s="1" t="s">
        <v>169</v>
      </c>
      <c r="B171" s="1" t="str" cm="1">
        <f t="array" ref="B171">_xll.BDP(A171,"NAME")</f>
        <v>SPDR BLOOMBERG HIGH YIELD BO</v>
      </c>
      <c r="C171" s="9" cm="1">
        <f t="array" ref="C171">_xll.BDP(A171,"FUND_NET_ASSET_VAL")</f>
        <v>96.755880000000005</v>
      </c>
      <c r="D171" s="9" cm="1">
        <f t="array" ref="D171">_xll.BDP(A171,"FUND_TOTAL_ASSETS")</f>
        <v>7941.2006274300002</v>
      </c>
      <c r="E171" s="8" cm="1">
        <f t="array" ref="E171">_xll.BDP(A171,"LAST_CLOSE_TRR_1YR")</f>
        <v>9.8434919999999995</v>
      </c>
    </row>
    <row r="172" spans="1:5" ht="26.25" x14ac:dyDescent="0.4">
      <c r="A172" s="1" t="s">
        <v>170</v>
      </c>
      <c r="B172" s="1" t="str" cm="1">
        <f t="array" ref="B172">_xll.BDP(A172,"NAME")</f>
        <v>FIDELITY NASDAQ COMPOSITE IN</v>
      </c>
      <c r="C172" s="9" cm="1">
        <f t="array" ref="C172">_xll.BDP(A172,"FUND_NET_ASSET_VAL")</f>
        <v>79.312787</v>
      </c>
      <c r="D172" s="9" cm="1">
        <f t="array" ref="D172">_xll.BDP(A172,"FUND_TOTAL_ASSETS")</f>
        <v>7990.76333557</v>
      </c>
      <c r="E172" s="8" cm="1">
        <f t="array" ref="E172">_xll.BDP(A172,"LAST_CLOSE_TRR_1YR")</f>
        <v>13.83817</v>
      </c>
    </row>
    <row r="173" spans="1:5" ht="26.25" x14ac:dyDescent="0.4">
      <c r="A173" s="1" t="s">
        <v>171</v>
      </c>
      <c r="B173" s="1" t="str" cm="1">
        <f t="array" ref="B173">_xll.BDP(A173,"NAME")</f>
        <v>INVESCO RAFI US 1000 ETF</v>
      </c>
      <c r="C173" s="9" cm="1">
        <f t="array" ref="C173">_xll.BDP(A173,"FUND_NET_ASSET_VAL")</f>
        <v>41.921432199999998</v>
      </c>
      <c r="D173" s="9" cm="1">
        <f t="array" ref="D173">_xll.BDP(A173,"FUND_TOTAL_ASSETS")</f>
        <v>7725.2138599199998</v>
      </c>
      <c r="E173" s="8" cm="1">
        <f t="array" ref="E173">_xll.BDP(A173,"LAST_CLOSE_TRR_1YR")</f>
        <v>12.65057</v>
      </c>
    </row>
    <row r="174" spans="1:5" ht="26.25" x14ac:dyDescent="0.4">
      <c r="A174" s="1" t="s">
        <v>172</v>
      </c>
      <c r="B174" s="1" t="str" cm="1">
        <f t="array" ref="B174">_xll.BDP(A174,"NAME")</f>
        <v>VANGUARD CONSUMER STAPLE ETF</v>
      </c>
      <c r="C174" s="9" cm="1">
        <f t="array" ref="C174">_xll.BDP(A174,"FUND_NET_ASSET_VAL")</f>
        <v>218.24</v>
      </c>
      <c r="D174" s="9" cm="1">
        <f t="array" ref="D174">_xll.BDP(A174,"FUND_TOTAL_ASSETS")</f>
        <v>7591.4011430400005</v>
      </c>
      <c r="E174" s="8" cm="1">
        <f t="array" ref="E174">_xll.BDP(A174,"LAST_CLOSE_TRR_1YR")</f>
        <v>8.4829179999999997</v>
      </c>
    </row>
    <row r="175" spans="1:5" ht="26.25" x14ac:dyDescent="0.4">
      <c r="A175" s="1" t="s">
        <v>173</v>
      </c>
      <c r="B175" s="1" t="str" cm="1">
        <f t="array" ref="B175">_xll.BDP(A175,"NAME")</f>
        <v>ISHARES S&amp;P MID-CAP 400 VALU</v>
      </c>
      <c r="C175" s="9" cm="1">
        <f t="array" ref="C175">_xll.BDP(A175,"FUND_NET_ASSET_VAL")</f>
        <v>123.550443</v>
      </c>
      <c r="D175" s="9" cm="1">
        <f t="array" ref="D175">_xll.BDP(A175,"FUND_TOTAL_ASSETS")</f>
        <v>7684.8375546000007</v>
      </c>
      <c r="E175" s="8" cm="1">
        <f t="array" ref="E175">_xll.BDP(A175,"LAST_CLOSE_TRR_1YR")</f>
        <v>12.043060000000001</v>
      </c>
    </row>
    <row r="176" spans="1:5" ht="26.25" x14ac:dyDescent="0.4">
      <c r="A176" s="1" t="s">
        <v>174</v>
      </c>
      <c r="B176" s="1" t="str" cm="1">
        <f t="array" ref="B176">_xll.BDP(A176,"NAME")</f>
        <v>INVESCO S&amp;P 500 LOW VOLATILI</v>
      </c>
      <c r="C176" s="9" cm="1">
        <f t="array" ref="C176">_xll.BDP(A176,"FUND_NET_ASSET_VAL")</f>
        <v>71.953912900000006</v>
      </c>
      <c r="D176" s="9" cm="1">
        <f t="array" ref="D176">_xll.BDP(A176,"FUND_TOTAL_ASSETS")</f>
        <v>7587.48889538</v>
      </c>
      <c r="E176" s="8" cm="1">
        <f t="array" ref="E176">_xll.BDP(A176,"LAST_CLOSE_TRR_1YR")</f>
        <v>12.36168</v>
      </c>
    </row>
    <row r="177" spans="1:5" ht="26.25" x14ac:dyDescent="0.4">
      <c r="A177" s="1" t="s">
        <v>175</v>
      </c>
      <c r="B177" s="1" t="str" cm="1">
        <f t="array" ref="B177">_xll.BDP(A177,"NAME")</f>
        <v>AVANTIS US LARGE CAP VALUE</v>
      </c>
      <c r="C177" s="9" cm="1">
        <f t="array" ref="C177">_xll.BDP(A177,"FUND_NET_ASSET_VAL")</f>
        <v>68.092699999999994</v>
      </c>
      <c r="D177" s="9" cm="1">
        <f t="array" ref="D177">_xll.BDP(A177,"FUND_TOTAL_ASSETS")</f>
        <v>7599.14453478</v>
      </c>
      <c r="E177" s="8" cm="1">
        <f t="array" ref="E177">_xll.BDP(A177,"LAST_CLOSE_TRR_1YR")</f>
        <v>9.442069</v>
      </c>
    </row>
    <row r="178" spans="1:5" ht="26.25" x14ac:dyDescent="0.4">
      <c r="A178" s="1" t="s">
        <v>176</v>
      </c>
      <c r="B178" s="1" t="str" cm="1">
        <f t="array" ref="B178">_xll.BDP(A178,"NAME")</f>
        <v>REAL ESTATE SELECT SECT SPDR</v>
      </c>
      <c r="C178" s="9" cm="1">
        <f t="array" ref="C178">_xll.BDP(A178,"FUND_NET_ASSET_VAL")</f>
        <v>40.953597000000002</v>
      </c>
      <c r="D178" s="9" cm="1">
        <f t="array" ref="D178">_xll.BDP(A178,"FUND_TOTAL_ASSETS")</f>
        <v>7338.8845999799996</v>
      </c>
      <c r="E178" s="8" cm="1">
        <f t="array" ref="E178">_xll.BDP(A178,"LAST_CLOSE_TRR_1YR")</f>
        <v>12.11083</v>
      </c>
    </row>
    <row r="179" spans="1:5" ht="26.25" x14ac:dyDescent="0.4">
      <c r="A179" s="1" t="s">
        <v>177</v>
      </c>
      <c r="B179" s="1" t="str" cm="1">
        <f t="array" ref="B179">_xll.BDP(A179,"NAME")</f>
        <v>INVESCO MSCI USA ETF</v>
      </c>
      <c r="C179" s="9" cm="1">
        <f t="array" ref="C179">_xll.BDP(A179,"FUND_NET_ASSET_VAL")</f>
        <v>61.494299560000002</v>
      </c>
      <c r="D179" s="9" cm="1">
        <f t="array" ref="D179">_xll.BDP(A179,"FUND_TOTAL_ASSETS")</f>
        <v>7574.5542639899995</v>
      </c>
      <c r="E179" s="8" cm="1">
        <f t="array" ref="E179">_xll.BDP(A179,"LAST_CLOSE_TRR_1YR")</f>
        <v>14.260199999999999</v>
      </c>
    </row>
    <row r="180" spans="1:5" ht="26.25" x14ac:dyDescent="0.4">
      <c r="A180" s="1" t="s">
        <v>178</v>
      </c>
      <c r="B180" s="1" t="str" cm="1">
        <f t="array" ref="B180">_xll.BDP(A180,"NAME")</f>
        <v>VANGUARD ENERGY ETF</v>
      </c>
      <c r="C180" s="9" cm="1">
        <f t="array" ref="C180">_xll.BDP(A180,"FUND_NET_ASSET_VAL")</f>
        <v>119.8</v>
      </c>
      <c r="D180" s="9" cm="1">
        <f t="array" ref="D180">_xll.BDP(A180,"FUND_TOTAL_ASSETS")</f>
        <v>7145.0760193999995</v>
      </c>
      <c r="E180" s="8" cm="1">
        <f t="array" ref="E180">_xll.BDP(A180,"LAST_CLOSE_TRR_1YR")</f>
        <v>-2.0623309999999999</v>
      </c>
    </row>
    <row r="181" spans="1:5" ht="26.25" x14ac:dyDescent="0.4">
      <c r="A181" s="1" t="s">
        <v>179</v>
      </c>
      <c r="B181" s="1" t="str" cm="1">
        <f t="array" ref="B181">_xll.BDP(A181,"NAME")</f>
        <v>VANGUARD MEGA CAP ETF</v>
      </c>
      <c r="C181" s="9" cm="1">
        <f t="array" ref="C181">_xll.BDP(A181,"FUND_NET_ASSET_VAL")</f>
        <v>224.27</v>
      </c>
      <c r="D181" s="9" cm="1">
        <f t="array" ref="D181">_xll.BDP(A181,"FUND_TOTAL_ASSETS")</f>
        <v>7234.7858100900003</v>
      </c>
      <c r="E181" s="8" cm="1">
        <f t="array" ref="E181">_xll.BDP(A181,"LAST_CLOSE_TRR_1YR")</f>
        <v>13.703010000000001</v>
      </c>
    </row>
    <row r="182" spans="1:5" ht="26.25" x14ac:dyDescent="0.4">
      <c r="A182" s="1" t="s">
        <v>180</v>
      </c>
      <c r="B182" s="1" t="str" cm="1">
        <f t="array" ref="B182">_xll.BDP(A182,"NAME")</f>
        <v>FIRST TRUST DJ INTERNET IND</v>
      </c>
      <c r="C182" s="9" cm="1">
        <f t="array" ref="C182">_xll.BDP(A182,"FUND_NET_ASSET_VAL")</f>
        <v>264.49616872000001</v>
      </c>
      <c r="D182" s="9" cm="1">
        <f t="array" ref="D182">_xll.BDP(A182,"FUND_TOTAL_ASSETS")</f>
        <v>7194.2963180900006</v>
      </c>
      <c r="E182" s="8" cm="1">
        <f t="array" ref="E182">_xll.BDP(A182,"LAST_CLOSE_TRR_1YR")</f>
        <v>30.42427</v>
      </c>
    </row>
    <row r="183" spans="1:5" ht="26.25" x14ac:dyDescent="0.4">
      <c r="A183" s="1" t="s">
        <v>181</v>
      </c>
      <c r="B183" s="1" t="str" cm="1">
        <f t="array" ref="B183">_xll.BDP(A183,"NAME")</f>
        <v>VANGUARD UTILITIES ETF</v>
      </c>
      <c r="C183" s="9" cm="1">
        <f t="array" ref="C183">_xll.BDP(A183,"FUND_NET_ASSET_VAL")</f>
        <v>175.85</v>
      </c>
      <c r="D183" s="9" cm="1">
        <f t="array" ref="D183">_xll.BDP(A183,"FUND_TOTAL_ASSETS")</f>
        <v>7010.0995230999997</v>
      </c>
      <c r="E183" s="8" cm="1">
        <f t="array" ref="E183">_xll.BDP(A183,"LAST_CLOSE_TRR_1YR")</f>
        <v>21.262589999999999</v>
      </c>
    </row>
    <row r="184" spans="1:5" ht="26.25" x14ac:dyDescent="0.4">
      <c r="A184" s="1" t="s">
        <v>182</v>
      </c>
      <c r="B184" s="1" t="str" cm="1">
        <f t="array" ref="B184">_xll.BDP(A184,"NAME")</f>
        <v>ISHARES TREASURY FLOATING RA</v>
      </c>
      <c r="C184" s="9" cm="1">
        <f t="array" ref="C184">_xll.BDP(A184,"FUND_NET_ASSET_VAL")</f>
        <v>50.615394999999999</v>
      </c>
      <c r="D184" s="9" cm="1">
        <f t="array" ref="D184">_xll.BDP(A184,"FUND_TOTAL_ASSETS")</f>
        <v>6833.0783250000004</v>
      </c>
      <c r="E184" s="8" cm="1">
        <f t="array" ref="E184">_xll.BDP(A184,"LAST_CLOSE_TRR_1YR")</f>
        <v>4.6793180000000003</v>
      </c>
    </row>
    <row r="185" spans="1:5" ht="26.25" x14ac:dyDescent="0.4">
      <c r="A185" s="1" t="s">
        <v>183</v>
      </c>
      <c r="B185" s="1" t="str" cm="1">
        <f t="array" ref="B185">_xll.BDP(A185,"NAME")</f>
        <v>INVESCO SENIOR LOAN ETF</v>
      </c>
      <c r="C185" s="9" cm="1">
        <f t="array" ref="C185">_xll.BDP(A185,"FUND_NET_ASSET_VAL")</f>
        <v>20.888772970000002</v>
      </c>
      <c r="D185" s="9" cm="1">
        <f t="array" ref="D185">_xll.BDP(A185,"FUND_TOTAL_ASSETS")</f>
        <v>6900.7826884300002</v>
      </c>
      <c r="E185" s="8" cm="1">
        <f t="array" ref="E185">_xll.BDP(A185,"LAST_CLOSE_TRR_1YR")</f>
        <v>7.4686880000000002</v>
      </c>
    </row>
    <row r="186" spans="1:5" ht="26.25" x14ac:dyDescent="0.4">
      <c r="A186" s="1" t="s">
        <v>184</v>
      </c>
      <c r="B186" s="1" t="str" cm="1">
        <f t="array" ref="B186">_xll.BDP(A186,"NAME")</f>
        <v>SPDR PORTFOLIO S&amp;P 500 HIGH</v>
      </c>
      <c r="C186" s="9" cm="1">
        <f t="array" ref="C186">_xll.BDP(A186,"FUND_NET_ASSET_VAL")</f>
        <v>42.184502999999999</v>
      </c>
      <c r="D186" s="9" cm="1">
        <f t="array" ref="D186">_xll.BDP(A186,"FUND_TOTAL_ASSETS")</f>
        <v>6795.92345819</v>
      </c>
      <c r="E186" s="8" cm="1">
        <f t="array" ref="E186">_xll.BDP(A186,"LAST_CLOSE_TRR_1YR")</f>
        <v>10.34882</v>
      </c>
    </row>
    <row r="187" spans="1:5" ht="26.25" x14ac:dyDescent="0.4">
      <c r="A187" s="1" t="s">
        <v>185</v>
      </c>
      <c r="B187" s="1" t="str" cm="1">
        <f t="array" ref="B187">_xll.BDP(A187,"NAME")</f>
        <v>ARK INNOVATION ETF</v>
      </c>
      <c r="C187" s="9" cm="1">
        <f t="array" ref="C187">_xll.BDP(A187,"FUND_NET_ASSET_VAL")</f>
        <v>69.786217030000003</v>
      </c>
      <c r="D187" s="9" cm="1">
        <f t="array" ref="D187">_xll.BDP(A187,"FUND_TOTAL_ASSETS")</f>
        <v>6776.2416736300002</v>
      </c>
      <c r="E187" s="8" cm="1">
        <f t="array" ref="E187">_xll.BDP(A187,"LAST_CLOSE_TRR_1YR")</f>
        <v>62.987609999999997</v>
      </c>
    </row>
    <row r="188" spans="1:5" ht="26.25" x14ac:dyDescent="0.4">
      <c r="A188" s="1" t="s">
        <v>186</v>
      </c>
      <c r="B188" s="1" t="str" cm="1">
        <f t="array" ref="B188">_xll.BDP(A188,"NAME")</f>
        <v>FT VEST LAD BUFFERVETF-USD I</v>
      </c>
      <c r="C188" s="9" cm="1">
        <f t="array" ref="C188">_xll.BDP(A188,"FUND_NET_ASSET_VAL")</f>
        <v>31.61539591</v>
      </c>
      <c r="D188" s="9" cm="1">
        <f t="array" ref="D188">_xll.BDP(A188,"FUND_TOTAL_ASSETS")</f>
        <v>6862.1217465299997</v>
      </c>
      <c r="E188" s="8" cm="1">
        <f t="array" ref="E188">_xll.BDP(A188,"LAST_CLOSE_TRR_1YR")</f>
        <v>9.3361020000000003</v>
      </c>
    </row>
    <row r="189" spans="1:5" ht="26.25" x14ac:dyDescent="0.4">
      <c r="A189" s="1" t="s">
        <v>187</v>
      </c>
      <c r="B189" s="1" t="str" cm="1">
        <f t="array" ref="B189">_xll.BDP(A189,"NAME")</f>
        <v>ALPHA ARCHITECT 1-3 MNTH BOX</v>
      </c>
      <c r="C189" s="9" cm="1">
        <f t="array" ref="C189">_xll.BDP(A189,"FUND_NET_ASSET_VAL")</f>
        <v>112.6414</v>
      </c>
      <c r="D189" s="9" cm="1">
        <f t="array" ref="D189">_xll.BDP(A189,"FUND_TOTAL_ASSETS")</f>
        <v>6722.4374482200001</v>
      </c>
      <c r="E189" s="8" cm="1">
        <f t="array" ref="E189">_xll.BDP(A189,"LAST_CLOSE_TRR_1YR")</f>
        <v>4.8390500000000003</v>
      </c>
    </row>
    <row r="190" spans="1:5" ht="26.25" x14ac:dyDescent="0.4">
      <c r="A190" s="1" t="s">
        <v>188</v>
      </c>
      <c r="B190" s="1" t="str" cm="1">
        <f t="array" ref="B190">_xll.BDP(A190,"NAME")</f>
        <v>ISHARES MSCI USA VALUE FACTO</v>
      </c>
      <c r="C190" s="9" cm="1">
        <f t="array" ref="C190">_xll.BDP(A190,"FUND_NET_ASSET_VAL")</f>
        <v>112.392929</v>
      </c>
      <c r="D190" s="9" cm="1">
        <f t="array" ref="D190">_xll.BDP(A190,"FUND_TOTAL_ASSETS")</f>
        <v>6636.8024574499996</v>
      </c>
      <c r="E190" s="8" cm="1">
        <f t="array" ref="E190">_xll.BDP(A190,"LAST_CLOSE_TRR_1YR")</f>
        <v>12.599679999999999</v>
      </c>
    </row>
    <row r="191" spans="1:5" ht="26.25" x14ac:dyDescent="0.4">
      <c r="A191" s="1" t="s">
        <v>189</v>
      </c>
      <c r="B191" s="1" t="str" cm="1">
        <f t="array" ref="B191">_xll.BDP(A191,"NAME")</f>
        <v>ISHARES 0-5 YR HY CORP BOND</v>
      </c>
      <c r="C191" s="9" cm="1">
        <f t="array" ref="C191">_xll.BDP(A191,"FUND_NET_ASSET_VAL")</f>
        <v>42.911555999999997</v>
      </c>
      <c r="D191" s="9" cm="1">
        <f t="array" ref="D191">_xll.BDP(A191,"FUND_TOTAL_ASSETS")</f>
        <v>6544.0122899999997</v>
      </c>
      <c r="E191" s="8" cm="1">
        <f t="array" ref="E191">_xll.BDP(A191,"LAST_CLOSE_TRR_1YR")</f>
        <v>9.4580289999999998</v>
      </c>
    </row>
    <row r="192" spans="1:5" ht="26.25" x14ac:dyDescent="0.4">
      <c r="A192" s="1" t="s">
        <v>190</v>
      </c>
      <c r="B192" s="1" t="str" cm="1">
        <f t="array" ref="B192">_xll.BDP(A192,"NAME")</f>
        <v>DIREXION DAILY TSLA BULL 2X</v>
      </c>
      <c r="C192" s="9" cm="1">
        <f t="array" ref="C192">_xll.BDP(A192,"FUND_NET_ASSET_VAL")</f>
        <v>12.26176639</v>
      </c>
      <c r="D192" s="9" cm="1">
        <f t="array" ref="D192">_xll.BDP(A192,"FUND_TOTAL_ASSETS")</f>
        <v>6198.0163767299991</v>
      </c>
      <c r="E192" s="8" cm="1">
        <f t="array" ref="E192">_xll.BDP(A192,"LAST_CLOSE_TRR_1YR")</f>
        <v>42.043640000000003</v>
      </c>
    </row>
    <row r="193" spans="1:5" ht="26.25" x14ac:dyDescent="0.4">
      <c r="A193" s="1" t="s">
        <v>191</v>
      </c>
      <c r="B193" s="1" t="str" cm="1">
        <f t="array" ref="B193">_xll.BDP(A193,"NAME")</f>
        <v>ISHARES GLOBAL 100 ETF</v>
      </c>
      <c r="C193" s="9" cm="1">
        <f t="array" ref="C193">_xll.BDP(A193,"FUND_NET_ASSET_VAL")</f>
        <v>106.651388</v>
      </c>
      <c r="D193" s="9" cm="1">
        <f t="array" ref="D193">_xll.BDP(A193,"FUND_TOTAL_ASSETS")</f>
        <v>6527.0649456000001</v>
      </c>
      <c r="E193" s="8" cm="1">
        <f t="array" ref="E193">_xll.BDP(A193,"LAST_CLOSE_TRR_1YR")</f>
        <v>10.94617</v>
      </c>
    </row>
    <row r="194" spans="1:5" ht="26.25" x14ac:dyDescent="0.4">
      <c r="A194" s="1" t="s">
        <v>192</v>
      </c>
      <c r="B194" s="1" t="str" cm="1">
        <f t="array" ref="B194">_xll.BDP(A194,"NAME")</f>
        <v>GOLDMAN SACHS ACCESS TREASUR</v>
      </c>
      <c r="C194" s="9" cm="1">
        <f t="array" ref="C194">_xll.BDP(A194,"FUND_NET_ASSET_VAL")</f>
        <v>100.11569982</v>
      </c>
      <c r="D194" s="9" cm="1">
        <f t="array" ref="D194">_xll.BDP(A194,"FUND_TOTAL_ASSETS")</f>
        <v>6399.3955325400002</v>
      </c>
      <c r="E194" s="8" cm="1">
        <f t="array" ref="E194">_xll.BDP(A194,"LAST_CLOSE_TRR_1YR")</f>
        <v>4.7126510000000001</v>
      </c>
    </row>
    <row r="195" spans="1:5" ht="26.25" x14ac:dyDescent="0.4">
      <c r="A195" s="1" t="s">
        <v>193</v>
      </c>
      <c r="B195" s="1" t="str" cm="1">
        <f t="array" ref="B195">_xll.BDP(A195,"NAME")</f>
        <v>ISHARES EXPANDED TECH SECTOR</v>
      </c>
      <c r="C195" s="9" cm="1">
        <f t="array" ref="C195">_xll.BDP(A195,"FUND_NET_ASSET_VAL")</f>
        <v>111.09926400000001</v>
      </c>
      <c r="D195" s="9" cm="1">
        <f t="array" ref="D195">_xll.BDP(A195,"FUND_TOTAL_ASSETS")</f>
        <v>6571.5214656000007</v>
      </c>
      <c r="E195" s="8" cm="1">
        <f t="array" ref="E195">_xll.BDP(A195,"LAST_CLOSE_TRR_1YR")</f>
        <v>18.438279999999999</v>
      </c>
    </row>
    <row r="196" spans="1:5" ht="26.25" x14ac:dyDescent="0.4">
      <c r="A196" s="1" t="s">
        <v>194</v>
      </c>
      <c r="B196" s="1" t="str" cm="1">
        <f t="array" ref="B196">_xll.BDP(A196,"NAME")</f>
        <v>FIRST TRUST ENH SHORT MAT FD</v>
      </c>
      <c r="C196" s="9" cm="1">
        <f t="array" ref="C196">_xll.BDP(A196,"FUND_NET_ASSET_VAL")</f>
        <v>60.047147379999998</v>
      </c>
      <c r="D196" s="9" cm="1">
        <f t="array" ref="D196">_xll.BDP(A196,"FUND_TOTAL_ASSETS")</f>
        <v>6343.96454791</v>
      </c>
      <c r="E196" s="8" cm="1">
        <f t="array" ref="E196">_xll.BDP(A196,"LAST_CLOSE_TRR_1YR")</f>
        <v>5.1733169999999999</v>
      </c>
    </row>
    <row r="197" spans="1:5" ht="26.25" x14ac:dyDescent="0.4">
      <c r="A197" s="1" t="s">
        <v>195</v>
      </c>
      <c r="B197" s="1" t="str" cm="1">
        <f t="array" ref="B197">_xll.BDP(A197,"NAME")</f>
        <v>JPMORGAN US QUALITY FACTOR</v>
      </c>
      <c r="C197" s="9" cm="1">
        <f t="array" ref="C197">_xll.BDP(A197,"FUND_NET_ASSET_VAL")</f>
        <v>59.455300000000001</v>
      </c>
      <c r="D197" s="9" cm="1">
        <f t="array" ref="D197">_xll.BDP(A197,"FUND_TOTAL_ASSETS")</f>
        <v>6667.9113353715002</v>
      </c>
      <c r="E197" s="8" cm="1">
        <f t="array" ref="E197">_xll.BDP(A197,"LAST_CLOSE_TRR_1YR")</f>
        <v>13.85228</v>
      </c>
    </row>
    <row r="198" spans="1:5" ht="26.25" x14ac:dyDescent="0.4">
      <c r="A198" s="1" t="s">
        <v>196</v>
      </c>
      <c r="B198" s="1" t="str" cm="1">
        <f t="array" ref="B198">_xll.BDP(A198,"NAME")</f>
        <v>JPMORGAN ACTIVE GROWTH ETF</v>
      </c>
      <c r="C198" s="9" cm="1">
        <f t="array" ref="C198">_xll.BDP(A198,"FUND_NET_ASSET_VAL")</f>
        <v>84.955060000000003</v>
      </c>
      <c r="D198" s="9" cm="1">
        <f t="array" ref="D198">_xll.BDP(A198,"FUND_TOTAL_ASSETS")</f>
        <v>6299.4178769600003</v>
      </c>
      <c r="E198" s="8" cm="1">
        <f t="array" ref="E198">_xll.BDP(A198,"LAST_CLOSE_TRR_1YR")</f>
        <v>12.619579999999999</v>
      </c>
    </row>
    <row r="199" spans="1:5" ht="26.25" x14ac:dyDescent="0.4">
      <c r="A199" s="1" t="s">
        <v>197</v>
      </c>
      <c r="B199" s="1" t="str" cm="1">
        <f t="array" ref="B199">_xll.BDP(A199,"NAME")</f>
        <v>VANGUARD RUSSELL 1000</v>
      </c>
      <c r="C199" s="9" cm="1">
        <f t="array" ref="C199">_xll.BDP(A199,"FUND_NET_ASSET_VAL")</f>
        <v>279.48</v>
      </c>
      <c r="D199" s="9" cm="1">
        <f t="array" ref="D199">_xll.BDP(A199,"FUND_TOTAL_ASSETS")</f>
        <v>6303.6714000000002</v>
      </c>
      <c r="E199" s="8" cm="1">
        <f t="array" ref="E199">_xll.BDP(A199,"LAST_CLOSE_TRR_1YR")</f>
        <v>14.27901</v>
      </c>
    </row>
    <row r="200" spans="1:5" ht="26.25" x14ac:dyDescent="0.4">
      <c r="A200" s="1" t="s">
        <v>198</v>
      </c>
      <c r="B200" s="1" t="str" cm="1">
        <f t="array" ref="B200">_xll.BDP(A200,"NAME")</f>
        <v>SPDR PORTFOLIO MORTGAGE BACK</v>
      </c>
      <c r="C200" s="9" cm="1">
        <f t="array" ref="C200">_xll.BDP(A200,"FUND_NET_ASSET_VAL")</f>
        <v>22.086852</v>
      </c>
      <c r="D200" s="9" cm="1">
        <f t="array" ref="D200">_xll.BDP(A200,"FUND_TOTAL_ASSETS")</f>
        <v>6153.3970488900004</v>
      </c>
      <c r="E200" s="8" cm="1">
        <f t="array" ref="E200">_xll.BDP(A200,"LAST_CLOSE_TRR_1YR")</f>
        <v>6.163983</v>
      </c>
    </row>
    <row r="201" spans="1:5" ht="26.25" x14ac:dyDescent="0.4">
      <c r="A201" s="1" t="s">
        <v>199</v>
      </c>
      <c r="B201" s="1" t="str" cm="1">
        <f t="array" ref="B201">_xll.BDP(A201,"NAME")</f>
        <v>PROSHARES ULTRA S&amp;P500</v>
      </c>
      <c r="C201" s="9" cm="1">
        <f t="array" ref="C201">_xll.BDP(A201,"FUND_NET_ASSET_VAL")</f>
        <v>96.8065</v>
      </c>
      <c r="D201" s="9" cm="1">
        <f t="array" ref="D201">_xll.BDP(A201,"FUND_TOTAL_ASSETS")</f>
        <v>6229.4962044000004</v>
      </c>
      <c r="E201" s="8" cm="1">
        <f t="array" ref="E201">_xll.BDP(A201,"LAST_CLOSE_TRR_1YR")</f>
        <v>16.426210000000001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MSBGuest</cp:lastModifiedBy>
  <dcterms:created xsi:type="dcterms:W3CDTF">2025-06-26T21:13:28Z</dcterms:created>
  <dcterms:modified xsi:type="dcterms:W3CDTF">2025-06-28T00:21:43Z</dcterms:modified>
</cp:coreProperties>
</file>