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TIIT\Semester 6_Spring 2024\Design project\BOX_LID_WORKING_FILE\"/>
    </mc:Choice>
  </mc:AlternateContent>
  <xr:revisionPtr revIDLastSave="0" documentId="13_ncr:1_{0D599F48-BC2D-403B-BC5F-D8E0E1A3D8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19" i="1"/>
  <c r="B22" i="1" s="1"/>
  <c r="C13" i="1"/>
  <c r="C12" i="1"/>
  <c r="C11" i="1"/>
  <c r="C10" i="1"/>
  <c r="C9" i="1"/>
  <c r="C8" i="1"/>
  <c r="B4" i="1"/>
  <c r="C4" i="1"/>
  <c r="D4" i="1"/>
  <c r="E4" i="1"/>
  <c r="F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<sst xmlns="http://schemas.openxmlformats.org/spreadsheetml/2006/main" count="28" uniqueCount="22">
  <si>
    <t>Motor mass [kg]</t>
    <phoneticPr fontId="2" type="noConversion"/>
  </si>
  <si>
    <t>Shaft mass [kg]</t>
    <phoneticPr fontId="2" type="noConversion"/>
  </si>
  <si>
    <t>Gear mass [kg]</t>
    <phoneticPr fontId="2" type="noConversion"/>
  </si>
  <si>
    <t>Scissor mass [kg]</t>
    <phoneticPr fontId="2" type="noConversion"/>
  </si>
  <si>
    <t>Gravity [m/s^2]</t>
    <phoneticPr fontId="2" type="noConversion"/>
  </si>
  <si>
    <t>Weight [N]</t>
    <phoneticPr fontId="2" type="noConversion"/>
  </si>
  <si>
    <t>Shaft Gear Scissor (SGS) Weight [N]</t>
    <phoneticPr fontId="2" type="noConversion"/>
  </si>
  <si>
    <t>Mass [kg]</t>
    <phoneticPr fontId="2" type="noConversion"/>
  </si>
  <si>
    <t>Density [kg/m^3]</t>
    <phoneticPr fontId="2" type="noConversion"/>
  </si>
  <si>
    <t>Max Deform [mm]</t>
    <phoneticPr fontId="2" type="noConversion"/>
  </si>
  <si>
    <t>Max Stress [Mpa]</t>
    <phoneticPr fontId="2" type="noConversion"/>
  </si>
  <si>
    <t>Structural Steel</t>
    <phoneticPr fontId="2" type="noConversion"/>
  </si>
  <si>
    <t>Volume [mm^3]</t>
    <phoneticPr fontId="2" type="noConversion"/>
  </si>
  <si>
    <t>Aluminum Alloy</t>
  </si>
  <si>
    <t>Copper Alloy</t>
  </si>
  <si>
    <t>Titanium Alloy</t>
  </si>
  <si>
    <t>Stainless Steel</t>
  </si>
  <si>
    <t>Magnesium Alloy</t>
  </si>
  <si>
    <t>Original</t>
    <phoneticPr fontId="2" type="noConversion"/>
  </si>
  <si>
    <t>Modified</t>
    <phoneticPr fontId="2" type="noConversion"/>
  </si>
  <si>
    <t>Deform increment [mm]</t>
    <phoneticPr fontId="2" type="noConversion"/>
  </si>
  <si>
    <t>Mass Reduction [%]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</si>
</sst>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1" fontId="1" fillId="0" borderId="4" xfId="0" applyNumberFormat="1" applyFont="1" applyBorder="1" applyAlignment="1">
      <alignment horizontal="center" vertical="center"/>
    </xf>
    <xf numFmtId="11" fontId="1" fillId="0" borderId="0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F27" sqref="F27"/>
    </sheetView>
  </sheetViews>
  <sheetFormatPr defaultRowHeight="14.4" x14ac:dyDescent="0.3"/>
  <cols>
    <col min="1" max="1" width="15.5546875" style="2" customWidth="1"/>
    <col min="2" max="5" width="15.5546875" style="1" customWidth="1"/>
    <col min="6" max="6" width="30.5546875" style="1" customWidth="1"/>
    <col min="7" max="7" width="15.77734375" style="1" customWidth="1"/>
    <col min="8" max="16" width="15.77734375" customWidth="1"/>
  </cols>
  <sheetData>
    <row r="1" spans="1:12" ht="15" thickBot="1" x14ac:dyDescent="0.35">
      <c r="A1" s="9" t="s">
        <v>4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6</v>
      </c>
    </row>
    <row r="2" spans="1:12" x14ac:dyDescent="0.3">
      <c r="A2" s="12">
        <v>9.81</v>
      </c>
      <c r="B2" s="13">
        <v>1.2749999999999999</v>
      </c>
      <c r="C2" s="13">
        <v>9.0147000000000005E-2</v>
      </c>
      <c r="D2" s="13">
        <v>8.8099999999999998E-2</v>
      </c>
      <c r="E2" s="13">
        <v>0.36399999999999999</v>
      </c>
      <c r="F2" s="14">
        <f>E4+D4+C4</f>
        <v>5.3194430700000002</v>
      </c>
      <c r="G2" s="3" t="e" vm="1">
        <v>#VALUE!</v>
      </c>
      <c r="H2" s="3"/>
      <c r="I2" s="3"/>
      <c r="J2" s="3"/>
      <c r="K2" s="3"/>
      <c r="L2" s="4"/>
    </row>
    <row r="3" spans="1:12" x14ac:dyDescent="0.3">
      <c r="A3" s="12"/>
      <c r="B3" s="13"/>
      <c r="C3" s="13"/>
      <c r="D3" s="13"/>
      <c r="E3" s="13"/>
      <c r="F3" s="14"/>
      <c r="G3" s="5"/>
      <c r="H3" s="5"/>
      <c r="I3" s="5"/>
      <c r="J3" s="5"/>
      <c r="K3" s="5"/>
      <c r="L3" s="6"/>
    </row>
    <row r="4" spans="1:12" x14ac:dyDescent="0.3">
      <c r="A4" s="12" t="s">
        <v>5</v>
      </c>
      <c r="B4" s="13">
        <f>$A$2*B2</f>
        <v>12.50775</v>
      </c>
      <c r="C4" s="13">
        <f t="shared" ref="C4:E4" si="0">$A$2*C2</f>
        <v>0.88434207000000009</v>
      </c>
      <c r="D4" s="13">
        <f t="shared" si="0"/>
        <v>0.86426100000000006</v>
      </c>
      <c r="E4" s="13">
        <f t="shared" si="0"/>
        <v>3.57084</v>
      </c>
      <c r="F4" s="14"/>
      <c r="G4" s="5"/>
      <c r="H4" s="5"/>
      <c r="I4" s="5"/>
      <c r="J4" s="5"/>
      <c r="K4" s="5"/>
      <c r="L4" s="6"/>
    </row>
    <row r="5" spans="1:12" ht="15" thickBot="1" x14ac:dyDescent="0.35">
      <c r="A5" s="30"/>
      <c r="B5" s="31"/>
      <c r="C5" s="31"/>
      <c r="D5" s="31"/>
      <c r="E5" s="31"/>
      <c r="F5" s="27"/>
      <c r="G5" s="5"/>
      <c r="H5" s="5"/>
      <c r="I5" s="5"/>
      <c r="J5" s="5"/>
      <c r="K5" s="5"/>
      <c r="L5" s="6"/>
    </row>
    <row r="6" spans="1:12" x14ac:dyDescent="0.3">
      <c r="A6" s="32" t="s">
        <v>19</v>
      </c>
      <c r="B6" s="10"/>
      <c r="C6" s="10"/>
      <c r="D6" s="10"/>
      <c r="E6" s="10"/>
      <c r="F6" s="11"/>
      <c r="G6" s="5"/>
      <c r="H6" s="5"/>
      <c r="I6" s="5"/>
      <c r="J6" s="5"/>
      <c r="K6" s="5"/>
      <c r="L6" s="6"/>
    </row>
    <row r="7" spans="1:12" x14ac:dyDescent="0.3">
      <c r="A7" s="12" t="s">
        <v>12</v>
      </c>
      <c r="B7" s="13" t="s">
        <v>8</v>
      </c>
      <c r="C7" s="13" t="s">
        <v>7</v>
      </c>
      <c r="D7" s="13" t="s">
        <v>9</v>
      </c>
      <c r="E7" s="13" t="s">
        <v>10</v>
      </c>
      <c r="F7" s="14"/>
      <c r="G7" s="5"/>
      <c r="H7" s="5"/>
      <c r="I7" s="5"/>
      <c r="J7" s="5"/>
      <c r="K7" s="5"/>
      <c r="L7" s="6"/>
    </row>
    <row r="8" spans="1:12" x14ac:dyDescent="0.3">
      <c r="A8" s="16">
        <v>1326400.577</v>
      </c>
      <c r="B8" s="17">
        <v>7.8499999999999994E-6</v>
      </c>
      <c r="C8" s="18">
        <f t="shared" ref="C8:C13" si="1">$A$8*B8</f>
        <v>10.41224452945</v>
      </c>
      <c r="D8" s="18">
        <v>2.3253E-4</v>
      </c>
      <c r="E8" s="18">
        <v>1.7885</v>
      </c>
      <c r="F8" s="19" t="s">
        <v>11</v>
      </c>
      <c r="G8" s="5"/>
      <c r="H8" s="5"/>
      <c r="I8" s="5"/>
      <c r="J8" s="5"/>
      <c r="K8" s="5"/>
      <c r="L8" s="6"/>
    </row>
    <row r="9" spans="1:12" x14ac:dyDescent="0.3">
      <c r="A9" s="20"/>
      <c r="B9" s="21">
        <v>2.7700000000000002E-6</v>
      </c>
      <c r="C9" s="22">
        <f t="shared" si="1"/>
        <v>3.6741295982900004</v>
      </c>
      <c r="D9" s="13">
        <v>6.5653E-4</v>
      </c>
      <c r="E9" s="13">
        <v>1.7857000000000001</v>
      </c>
      <c r="F9" s="14" t="s">
        <v>13</v>
      </c>
      <c r="G9" s="5"/>
      <c r="H9" s="5"/>
      <c r="I9" s="5"/>
      <c r="J9" s="5"/>
      <c r="K9" s="5"/>
      <c r="L9" s="6"/>
    </row>
    <row r="10" spans="1:12" x14ac:dyDescent="0.3">
      <c r="A10" s="12"/>
      <c r="B10" s="21">
        <v>8.3000000000000002E-6</v>
      </c>
      <c r="C10" s="13">
        <f t="shared" si="1"/>
        <v>11.009124789100001</v>
      </c>
      <c r="D10" s="13"/>
      <c r="E10" s="13"/>
      <c r="F10" s="14" t="s">
        <v>14</v>
      </c>
      <c r="G10" s="5"/>
      <c r="H10" s="5"/>
      <c r="I10" s="5"/>
      <c r="J10" s="5"/>
      <c r="K10" s="5"/>
      <c r="L10" s="6"/>
    </row>
    <row r="11" spans="1:12" x14ac:dyDescent="0.3">
      <c r="A11" s="12"/>
      <c r="B11" s="21">
        <v>4.6199999999999998E-6</v>
      </c>
      <c r="C11" s="22">
        <f t="shared" si="1"/>
        <v>6.1279706657400004</v>
      </c>
      <c r="D11" s="13">
        <v>4.9176999999999999E-4</v>
      </c>
      <c r="E11" s="13">
        <v>1.7825</v>
      </c>
      <c r="F11" s="14" t="s">
        <v>15</v>
      </c>
      <c r="G11" s="5"/>
      <c r="H11" s="5"/>
      <c r="I11" s="5"/>
      <c r="J11" s="5"/>
      <c r="K11" s="5"/>
      <c r="L11" s="6"/>
    </row>
    <row r="12" spans="1:12" x14ac:dyDescent="0.3">
      <c r="A12" s="12"/>
      <c r="B12" s="21">
        <v>7.7500000000000003E-6</v>
      </c>
      <c r="C12" s="13">
        <f t="shared" si="1"/>
        <v>10.279604471750002</v>
      </c>
      <c r="D12" s="13"/>
      <c r="E12" s="13"/>
      <c r="F12" s="14" t="s">
        <v>16</v>
      </c>
      <c r="G12" s="5"/>
      <c r="H12" s="5"/>
      <c r="I12" s="5"/>
      <c r="J12" s="5"/>
      <c r="K12" s="5"/>
      <c r="L12" s="6"/>
    </row>
    <row r="13" spans="1:12" x14ac:dyDescent="0.3">
      <c r="A13" s="12"/>
      <c r="B13" s="21">
        <v>1.7999999999999999E-6</v>
      </c>
      <c r="C13" s="22">
        <f t="shared" si="1"/>
        <v>2.3875210386000001</v>
      </c>
      <c r="D13" s="23">
        <v>1.0443E-3</v>
      </c>
      <c r="E13" s="23">
        <v>1.7836000000000001</v>
      </c>
      <c r="F13" s="24" t="s">
        <v>17</v>
      </c>
      <c r="G13" s="5"/>
      <c r="H13" s="5"/>
      <c r="I13" s="5"/>
      <c r="J13" s="5"/>
      <c r="K13" s="5"/>
      <c r="L13" s="6"/>
    </row>
    <row r="14" spans="1:12" x14ac:dyDescent="0.3">
      <c r="A14" s="12"/>
      <c r="B14" s="13"/>
      <c r="C14" s="13"/>
      <c r="D14" s="13"/>
      <c r="E14" s="13"/>
      <c r="F14" s="14"/>
      <c r="G14" s="5"/>
      <c r="H14" s="5"/>
      <c r="I14" s="5"/>
      <c r="J14" s="5"/>
      <c r="K14" s="5"/>
      <c r="L14" s="6"/>
    </row>
    <row r="15" spans="1:12" x14ac:dyDescent="0.3">
      <c r="A15" s="12"/>
      <c r="B15" s="13"/>
      <c r="C15" s="13"/>
      <c r="D15" s="13"/>
      <c r="E15" s="13"/>
      <c r="F15" s="14"/>
      <c r="G15" s="5"/>
      <c r="H15" s="5"/>
      <c r="I15" s="5"/>
      <c r="J15" s="5"/>
      <c r="K15" s="5"/>
      <c r="L15" s="6"/>
    </row>
    <row r="16" spans="1:12" x14ac:dyDescent="0.3">
      <c r="A16" s="12"/>
      <c r="B16" s="13"/>
      <c r="C16" s="13"/>
      <c r="D16" s="13"/>
      <c r="E16" s="13"/>
      <c r="F16" s="14"/>
      <c r="G16" s="5"/>
      <c r="H16" s="5"/>
      <c r="I16" s="5"/>
      <c r="J16" s="5"/>
      <c r="K16" s="5"/>
      <c r="L16" s="6"/>
    </row>
    <row r="17" spans="1:12" x14ac:dyDescent="0.3">
      <c r="A17" s="15" t="s">
        <v>18</v>
      </c>
      <c r="B17" s="13"/>
      <c r="C17" s="13"/>
      <c r="D17" s="13"/>
      <c r="E17" s="13"/>
      <c r="F17" s="14"/>
      <c r="G17" s="5"/>
      <c r="H17" s="5"/>
      <c r="I17" s="5"/>
      <c r="J17" s="5"/>
      <c r="K17" s="5"/>
      <c r="L17" s="6"/>
    </row>
    <row r="18" spans="1:12" x14ac:dyDescent="0.3">
      <c r="A18" s="12" t="s">
        <v>12</v>
      </c>
      <c r="B18" s="13" t="s">
        <v>8</v>
      </c>
      <c r="C18" s="13" t="s">
        <v>7</v>
      </c>
      <c r="D18" s="13" t="s">
        <v>9</v>
      </c>
      <c r="E18" s="13" t="s">
        <v>10</v>
      </c>
      <c r="F18" s="14"/>
      <c r="G18" s="5"/>
      <c r="H18" s="5"/>
      <c r="I18" s="5"/>
      <c r="J18" s="5"/>
      <c r="K18" s="5"/>
      <c r="L18" s="6"/>
    </row>
    <row r="19" spans="1:12" x14ac:dyDescent="0.3">
      <c r="A19" s="20">
        <v>2047100</v>
      </c>
      <c r="B19" s="21">
        <v>7.8499999999999994E-6</v>
      </c>
      <c r="C19" s="13">
        <f>$A$19*B19</f>
        <v>16.069734999999998</v>
      </c>
      <c r="D19" s="13">
        <v>1.4690999999999999E-4</v>
      </c>
      <c r="E19" s="13">
        <v>1.5971</v>
      </c>
      <c r="F19" s="19" t="s">
        <v>11</v>
      </c>
      <c r="G19" s="5"/>
      <c r="H19" s="5"/>
      <c r="I19" s="5"/>
      <c r="J19" s="5"/>
      <c r="K19" s="5"/>
      <c r="L19" s="6"/>
    </row>
    <row r="20" spans="1:12" x14ac:dyDescent="0.3">
      <c r="A20" s="12"/>
      <c r="B20" s="13"/>
      <c r="C20" s="13"/>
      <c r="D20" s="13"/>
      <c r="E20" s="13"/>
      <c r="F20" s="14"/>
      <c r="G20" s="5"/>
      <c r="H20" s="5"/>
      <c r="I20" s="5"/>
      <c r="J20" s="5"/>
      <c r="K20" s="5"/>
      <c r="L20" s="6"/>
    </row>
    <row r="21" spans="1:12" x14ac:dyDescent="0.3">
      <c r="A21" s="12"/>
      <c r="B21" s="25" t="s">
        <v>21</v>
      </c>
      <c r="C21" s="25"/>
      <c r="D21" s="25" t="s">
        <v>20</v>
      </c>
      <c r="E21" s="25"/>
      <c r="F21" s="14"/>
      <c r="G21" s="5"/>
      <c r="H21" s="5"/>
      <c r="I21" s="5"/>
      <c r="J21" s="5"/>
      <c r="K21" s="5"/>
      <c r="L21" s="6"/>
    </row>
    <row r="22" spans="1:12" x14ac:dyDescent="0.3">
      <c r="A22" s="12"/>
      <c r="B22" s="29">
        <f>(C19-C13)/C19</f>
        <v>0.85142747913391237</v>
      </c>
      <c r="C22" s="29"/>
      <c r="D22" s="29">
        <f>D13-D19</f>
        <v>8.9738999999999997E-4</v>
      </c>
      <c r="E22" s="29"/>
      <c r="F22" s="14"/>
      <c r="G22" s="5"/>
      <c r="H22" s="5"/>
      <c r="I22" s="5"/>
      <c r="J22" s="5"/>
      <c r="K22" s="5"/>
      <c r="L22" s="6"/>
    </row>
    <row r="23" spans="1:12" x14ac:dyDescent="0.3">
      <c r="A23" s="12"/>
      <c r="B23" s="13"/>
      <c r="C23" s="13"/>
      <c r="D23" s="13"/>
      <c r="E23" s="13"/>
      <c r="F23" s="14"/>
      <c r="G23" s="5"/>
      <c r="H23" s="5"/>
      <c r="I23" s="5"/>
      <c r="J23" s="5"/>
      <c r="K23" s="5"/>
      <c r="L23" s="6"/>
    </row>
    <row r="24" spans="1:12" x14ac:dyDescent="0.3">
      <c r="A24" s="12"/>
      <c r="B24" s="13"/>
      <c r="C24" s="13"/>
      <c r="D24" s="13"/>
      <c r="E24" s="13"/>
      <c r="F24" s="14"/>
      <c r="G24" s="5"/>
      <c r="H24" s="5"/>
      <c r="I24" s="5"/>
      <c r="J24" s="5"/>
      <c r="K24" s="5"/>
      <c r="L24" s="6"/>
    </row>
    <row r="25" spans="1:12" x14ac:dyDescent="0.3">
      <c r="A25" s="12"/>
      <c r="B25" s="13"/>
      <c r="C25" s="13"/>
      <c r="D25" s="13"/>
      <c r="E25" s="13"/>
      <c r="F25" s="14"/>
      <c r="G25" s="5"/>
      <c r="H25" s="5"/>
      <c r="I25" s="5"/>
      <c r="J25" s="5"/>
      <c r="K25" s="5"/>
      <c r="L25" s="6"/>
    </row>
    <row r="26" spans="1:12" ht="15" thickBot="1" x14ac:dyDescent="0.35">
      <c r="A26" s="26"/>
      <c r="B26" s="28"/>
      <c r="C26" s="28"/>
      <c r="D26" s="28"/>
      <c r="E26" s="28"/>
      <c r="F26" s="27"/>
      <c r="G26" s="7"/>
      <c r="H26" s="7"/>
      <c r="I26" s="7"/>
      <c r="J26" s="7"/>
      <c r="K26" s="7"/>
      <c r="L26" s="8"/>
    </row>
  </sheetData>
  <mergeCells count="5">
    <mergeCell ref="D21:E21"/>
    <mergeCell ref="D22:E22"/>
    <mergeCell ref="B21:C21"/>
    <mergeCell ref="B22:C22"/>
    <mergeCell ref="G2:L2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Yanlin Chen</cp:lastModifiedBy>
  <dcterms:created xsi:type="dcterms:W3CDTF">2015-06-05T18:17:20Z</dcterms:created>
  <dcterms:modified xsi:type="dcterms:W3CDTF">2024-06-15T11:02:35Z</dcterms:modified>
</cp:coreProperties>
</file>