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排位" sheetId="4" r:id="rId1"/>
    <sheet name="第二梯队排位" sheetId="2" r:id="rId2"/>
    <sheet name="虚拟队伍&amp;第二梯队" sheetId="3" r:id="rId3"/>
    <sheet name="第一梯队排位" sheetId="1" r:id="rId4"/>
  </sheets>
  <calcPr calcId="152511"/>
</workbook>
</file>

<file path=xl/calcChain.xml><?xml version="1.0" encoding="utf-8"?>
<calcChain xmlns="http://schemas.openxmlformats.org/spreadsheetml/2006/main">
  <c r="D6" i="2" l="1"/>
  <c r="D5" i="2"/>
  <c r="D3" i="2"/>
  <c r="D7" i="2"/>
  <c r="D4" i="2"/>
  <c r="D9" i="2"/>
  <c r="D8" i="2"/>
  <c r="D10" i="2"/>
  <c r="D12" i="2"/>
  <c r="D13" i="2"/>
  <c r="D11" i="2"/>
  <c r="E6" i="2"/>
  <c r="E5" i="2"/>
  <c r="E3" i="2"/>
  <c r="E7" i="2"/>
  <c r="E4" i="2"/>
  <c r="E9" i="2"/>
  <c r="E8" i="2"/>
  <c r="E10" i="2"/>
  <c r="E12" i="2"/>
  <c r="E13" i="2"/>
  <c r="E11" i="2"/>
  <c r="F3" i="4" l="1"/>
  <c r="F4" i="4"/>
  <c r="F10" i="4"/>
  <c r="F6" i="4"/>
  <c r="F7" i="4"/>
  <c r="F9" i="4"/>
  <c r="F8" i="4"/>
  <c r="F5" i="4"/>
  <c r="F12" i="4"/>
  <c r="F11" i="4"/>
  <c r="F14" i="4"/>
  <c r="F15" i="4"/>
  <c r="F16" i="4"/>
  <c r="F13" i="4"/>
  <c r="F17" i="4"/>
  <c r="E3" i="4"/>
  <c r="E4" i="4"/>
  <c r="E10" i="4"/>
  <c r="E6" i="4"/>
  <c r="E7" i="4"/>
  <c r="E9" i="4"/>
  <c r="E8" i="4"/>
  <c r="E5" i="4"/>
  <c r="E12" i="4"/>
  <c r="E11" i="4"/>
  <c r="E14" i="4"/>
  <c r="E15" i="4"/>
  <c r="E16" i="4"/>
  <c r="E13" i="4"/>
  <c r="E17" i="4"/>
  <c r="D3" i="3" l="1"/>
  <c r="E3" i="3"/>
  <c r="D4" i="3"/>
  <c r="E4" i="3"/>
  <c r="B14" i="1"/>
  <c r="C14" i="1"/>
  <c r="B13" i="1"/>
  <c r="C13" i="1"/>
  <c r="B12" i="1"/>
  <c r="C12" i="1"/>
  <c r="B11" i="1"/>
  <c r="C11" i="1"/>
  <c r="D5" i="3"/>
  <c r="E5" i="3"/>
  <c r="E7" i="3"/>
  <c r="E6" i="3"/>
  <c r="E8" i="3"/>
  <c r="E9" i="3"/>
  <c r="E12" i="3"/>
  <c r="E11" i="3"/>
  <c r="E13" i="3"/>
  <c r="E14" i="3"/>
  <c r="E17" i="3"/>
  <c r="E15" i="3"/>
  <c r="E16" i="3"/>
  <c r="E10" i="3"/>
  <c r="D7" i="3"/>
  <c r="D6" i="3"/>
  <c r="D8" i="3"/>
  <c r="D9" i="3"/>
  <c r="D12" i="3"/>
  <c r="D11" i="3"/>
  <c r="D13" i="3"/>
  <c r="D14" i="3"/>
  <c r="D17" i="3"/>
  <c r="D15" i="3"/>
  <c r="D16" i="3"/>
  <c r="D10" i="3"/>
  <c r="B10" i="1" l="1"/>
  <c r="C10" i="1"/>
  <c r="B9" i="1"/>
  <c r="C9" i="1"/>
  <c r="B8" i="1"/>
  <c r="C8" i="1"/>
  <c r="B7" i="1"/>
  <c r="C7" i="1"/>
  <c r="C3" i="1" l="1"/>
  <c r="C4" i="1"/>
  <c r="C6" i="1"/>
  <c r="C5" i="1"/>
  <c r="B3" i="1"/>
  <c r="B4" i="1"/>
  <c r="B6" i="1"/>
  <c r="B5" i="1"/>
</calcChain>
</file>

<file path=xl/sharedStrings.xml><?xml version="1.0" encoding="utf-8"?>
<sst xmlns="http://schemas.openxmlformats.org/spreadsheetml/2006/main" count="328" uniqueCount="170">
  <si>
    <t>队员</t>
    <phoneticPr fontId="1" type="noConversion"/>
  </si>
  <si>
    <t>总题数</t>
    <phoneticPr fontId="1" type="noConversion"/>
  </si>
  <si>
    <t>总罚时</t>
    <phoneticPr fontId="1" type="noConversion"/>
  </si>
  <si>
    <t>题数#1</t>
    <phoneticPr fontId="1" type="noConversion"/>
  </si>
  <si>
    <t>罚时#1</t>
    <phoneticPr fontId="1" type="noConversion"/>
  </si>
  <si>
    <t>题数#2</t>
  </si>
  <si>
    <t>罚时#2</t>
  </si>
  <si>
    <t>题数#3</t>
  </si>
  <si>
    <t>罚时#3</t>
  </si>
  <si>
    <t>题数#4</t>
  </si>
  <si>
    <t>罚时#4</t>
  </si>
  <si>
    <t>题数#5</t>
  </si>
  <si>
    <t>罚时#5</t>
  </si>
  <si>
    <t>题数#6</t>
  </si>
  <si>
    <t>罚时#6</t>
  </si>
  <si>
    <t>题数#7</t>
  </si>
  <si>
    <t>罚时#7</t>
  </si>
  <si>
    <t>题数#8</t>
  </si>
  <si>
    <t>罚时#8</t>
  </si>
  <si>
    <t>题数#9</t>
  </si>
  <si>
    <t>罚时#9</t>
  </si>
  <si>
    <t>黄才宝
周挺乐
曹圣</t>
    <phoneticPr fontId="1" type="noConversion"/>
  </si>
  <si>
    <t>师一博
张琢
刘志强</t>
    <phoneticPr fontId="1" type="noConversion"/>
  </si>
  <si>
    <t>杨文韬
傅旭洲
艾宇杰</t>
    <phoneticPr fontId="1" type="noConversion"/>
  </si>
  <si>
    <t>刘林
高梦雅
林榆旺</t>
    <phoneticPr fontId="1" type="noConversion"/>
  </si>
  <si>
    <t>王冉
徐强
张毓</t>
    <phoneticPr fontId="1" type="noConversion"/>
  </si>
  <si>
    <t>陈鑫
郑冬健
梁振铎</t>
    <phoneticPr fontId="1" type="noConversion"/>
  </si>
  <si>
    <t>霍夏玉
岳远志
王儒</t>
    <phoneticPr fontId="1" type="noConversion"/>
  </si>
  <si>
    <t>刘泽健
杨士成
杨胜瀚</t>
    <phoneticPr fontId="1" type="noConversion"/>
  </si>
  <si>
    <t>赵越
朱敏烨
张天艺</t>
    <phoneticPr fontId="1" type="noConversion"/>
  </si>
  <si>
    <t>肖健
陶泽远
王海弛</t>
    <phoneticPr fontId="1" type="noConversion"/>
  </si>
  <si>
    <t>王泽远
李瑞恺
徐一博</t>
    <phoneticPr fontId="1" type="noConversion"/>
  </si>
  <si>
    <t>VjudgeID</t>
    <phoneticPr fontId="1" type="noConversion"/>
  </si>
  <si>
    <t>多校ID</t>
    <phoneticPr fontId="1" type="noConversion"/>
  </si>
  <si>
    <t>cerush</t>
    <phoneticPr fontId="1" type="noConversion"/>
  </si>
  <si>
    <t xml:space="preserve">Game_Tester
</t>
    <phoneticPr fontId="1" type="noConversion"/>
  </si>
  <si>
    <t>iacm</t>
    <phoneticPr fontId="1" type="noConversion"/>
  </si>
  <si>
    <t>TJU_Shinnosuke</t>
    <phoneticPr fontId="1" type="noConversion"/>
  </si>
  <si>
    <t>TJU_FOUR</t>
    <phoneticPr fontId="1" type="noConversion"/>
  </si>
  <si>
    <t>team065</t>
  </si>
  <si>
    <t>team066</t>
  </si>
  <si>
    <t>team067</t>
  </si>
  <si>
    <t>team068</t>
  </si>
  <si>
    <t>team069</t>
  </si>
  <si>
    <t>team070</t>
  </si>
  <si>
    <t>team071</t>
  </si>
  <si>
    <t>team072</t>
  </si>
  <si>
    <t>team073</t>
  </si>
  <si>
    <t>team074</t>
  </si>
  <si>
    <t>team075</t>
  </si>
  <si>
    <t>5</t>
  </si>
  <si>
    <t>12:44:32</t>
  </si>
  <si>
    <t>4</t>
  </si>
  <si>
    <t>12:18:15</t>
  </si>
  <si>
    <t>3</t>
  </si>
  <si>
    <t>08:43:04</t>
  </si>
  <si>
    <t>04:00:18</t>
  </si>
  <si>
    <t>2</t>
  </si>
  <si>
    <t>06:59:03</t>
  </si>
  <si>
    <t>09:40:14</t>
  </si>
  <si>
    <t>04:01:32</t>
  </si>
  <si>
    <t>1</t>
  </si>
  <si>
    <t>02:08:11</t>
  </si>
  <si>
    <t>05:28:41</t>
  </si>
  <si>
    <t>07:07:40</t>
  </si>
  <si>
    <t>0</t>
  </si>
  <si>
    <t>00:00:00</t>
  </si>
  <si>
    <t>03:51:25</t>
  </si>
  <si>
    <t>03:49:42</t>
  </si>
  <si>
    <t>04:45:34</t>
  </si>
  <si>
    <t>陈恒
刘晓涛
石丰民</t>
    <phoneticPr fontId="1" type="noConversion"/>
  </si>
  <si>
    <t>云昊
李永捷
武铎</t>
    <phoneticPr fontId="1" type="noConversion"/>
  </si>
  <si>
    <t>team072</t>
    <phoneticPr fontId="1" type="noConversion"/>
  </si>
  <si>
    <t>lmns</t>
    <phoneticPr fontId="1" type="noConversion"/>
  </si>
  <si>
    <t>Jarvan</t>
    <phoneticPr fontId="1" type="noConversion"/>
  </si>
  <si>
    <t>tju_kids</t>
    <phoneticPr fontId="1" type="noConversion"/>
  </si>
  <si>
    <t>tju_pilipala</t>
    <phoneticPr fontId="1" type="noConversion"/>
  </si>
  <si>
    <t>UuglyUac</t>
    <phoneticPr fontId="1" type="noConversion"/>
  </si>
  <si>
    <t>队员</t>
    <phoneticPr fontId="1" type="noConversion"/>
  </si>
  <si>
    <t>ID</t>
    <phoneticPr fontId="1" type="noConversion"/>
  </si>
  <si>
    <t>总成绩</t>
    <phoneticPr fontId="1" type="noConversion"/>
  </si>
  <si>
    <t>多校#1
(7.21)</t>
    <phoneticPr fontId="1" type="noConversion"/>
  </si>
  <si>
    <t>多校#2
(7.23)</t>
    <phoneticPr fontId="1" type="noConversion"/>
  </si>
  <si>
    <t xml:space="preserve"> CSU Month 2013 Oct
(7.25)</t>
    <phoneticPr fontId="1" type="noConversion"/>
  </si>
  <si>
    <t>2011 Alibaba
(7.25)</t>
    <phoneticPr fontId="1" type="noConversion"/>
  </si>
  <si>
    <t>周挺乐
黄才宝
师一博</t>
    <phoneticPr fontId="1" type="noConversion"/>
  </si>
  <si>
    <t>曹圣
张琢
杨文韬</t>
    <phoneticPr fontId="1" type="noConversion"/>
  </si>
  <si>
    <t>刘志强
傅旭洲
刘林</t>
    <phoneticPr fontId="1" type="noConversion"/>
  </si>
  <si>
    <t>艾宇杰
林榆旺
高梦雅</t>
    <phoneticPr fontId="1" type="noConversion"/>
  </si>
  <si>
    <t>陈晓龙
刘敬成
田翔宇</t>
    <phoneticPr fontId="1" type="noConversion"/>
  </si>
  <si>
    <t>多校#3
(7.28)</t>
    <phoneticPr fontId="1" type="noConversion"/>
  </si>
  <si>
    <t>多校#4
(7.30)</t>
    <phoneticPr fontId="1" type="noConversion"/>
  </si>
  <si>
    <r>
      <t xml:space="preserve">霍夏玉
岳远志
</t>
    </r>
    <r>
      <rPr>
        <sz val="11"/>
        <color theme="0"/>
        <rFont val="宋体"/>
        <family val="3"/>
        <charset val="134"/>
        <scheme val="minor"/>
      </rPr>
      <t>王儒</t>
    </r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</si>
  <si>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</si>
  <si>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赵越
朱敏烨
</t>
    </r>
    <r>
      <rPr>
        <sz val="11"/>
        <color theme="0"/>
        <rFont val="宋体"/>
        <family val="3"/>
        <charset val="134"/>
        <scheme val="minor"/>
      </rPr>
      <t>张天艺</t>
    </r>
    <phoneticPr fontId="1" type="noConversion"/>
  </si>
  <si>
    <t>TJU_Shinnosuke</t>
    <phoneticPr fontId="1" type="noConversion"/>
  </si>
  <si>
    <t>dazhongfeng</t>
    <phoneticPr fontId="1" type="noConversion"/>
  </si>
  <si>
    <t>dazhongfeng</t>
    <phoneticPr fontId="1" type="noConversion"/>
  </si>
  <si>
    <t>ACdream群原创群赛#3
(8.1)</t>
    <phoneticPr fontId="1" type="noConversion"/>
  </si>
  <si>
    <t>Ural Championship
 2015
(8.1)</t>
    <phoneticPr fontId="1" type="noConversion"/>
  </si>
  <si>
    <t>队员</t>
  </si>
  <si>
    <t>VjudgeID</t>
  </si>
  <si>
    <t>多校ID</t>
  </si>
  <si>
    <t>总题数</t>
  </si>
  <si>
    <t>总罚时</t>
  </si>
  <si>
    <t>题数#1</t>
  </si>
  <si>
    <t>罚时#1</t>
  </si>
  <si>
    <t>Rank
#
3</t>
    <phoneticPr fontId="1" type="noConversion"/>
  </si>
  <si>
    <t>Rank
#
4</t>
    <phoneticPr fontId="1" type="noConversion"/>
  </si>
  <si>
    <t>多校#5
(8.04)</t>
    <phoneticPr fontId="1" type="noConversion"/>
  </si>
  <si>
    <t>周挺乐
曹圣
师一博</t>
    <phoneticPr fontId="1" type="noConversion"/>
  </si>
  <si>
    <t>黄才宝
张琢
刘志强</t>
    <phoneticPr fontId="1" type="noConversion"/>
  </si>
  <si>
    <t>杨文韬
傅旭洲
林榆旺</t>
    <phoneticPr fontId="1" type="noConversion"/>
  </si>
  <si>
    <t>艾宇杰
刘林
高梦雅</t>
    <phoneticPr fontId="1" type="noConversion"/>
  </si>
  <si>
    <t>Rank
#
2</t>
    <phoneticPr fontId="1" type="noConversion"/>
  </si>
  <si>
    <t>Rank
#
1</t>
    <phoneticPr fontId="1" type="noConversion"/>
  </si>
  <si>
    <t>多校#6
(8.06)</t>
    <phoneticPr fontId="1" type="noConversion"/>
  </si>
  <si>
    <t>2010多校17
（8.08）</t>
    <phoneticPr fontId="1" type="noConversion"/>
  </si>
  <si>
    <t>霍夏玉_x000D_
岳远志_x000D_
王儒</t>
  </si>
  <si>
    <t>陈鑫_x000D_
郑冬健_x000D_
梁振铎</t>
  </si>
  <si>
    <t>王冉_x000D_
徐强_x000D_
张毓</t>
  </si>
  <si>
    <t>陈晓龙_x000D_
刘敬成_x000D_
田翔宇</t>
  </si>
  <si>
    <t>魏傲雪_x000D_
韩佳旭_x000D_
李烁</t>
  </si>
  <si>
    <t>赵越_x000D_
朱敏烨_x000D_
张天艺</t>
  </si>
  <si>
    <t>刘泽健_x000D_
杨士成_x000D_
杨胜瀚</t>
  </si>
  <si>
    <t>肖健_x000D_
陶泽远_x000D_
王海弛</t>
  </si>
  <si>
    <t>陈恒_x000D_
刘晓涛_x000D_
石丰民</t>
  </si>
  <si>
    <t>王泽远_x000D_
李瑞恺_x000D_
徐一博</t>
  </si>
  <si>
    <t>云昊_x000D_
李永捷_x000D_
武铎</t>
  </si>
  <si>
    <t xml:space="preserve">Game_Tester_x000D_
</t>
  </si>
  <si>
    <t>iacm</t>
  </si>
  <si>
    <t>tju_pilipala</t>
  </si>
  <si>
    <t>dazhongfeng</t>
  </si>
  <si>
    <t>TJU_Shinnosuke</t>
  </si>
  <si>
    <t>cerush</t>
  </si>
  <si>
    <t>tju_kids</t>
  </si>
  <si>
    <t>Jarvan</t>
  </si>
  <si>
    <t>TJU_FOUR</t>
  </si>
  <si>
    <t>UuglyUac</t>
  </si>
  <si>
    <t>lmns</t>
  </si>
  <si>
    <t>曹圣
周挺乐
师一博</t>
    <phoneticPr fontId="1" type="noConversion"/>
  </si>
  <si>
    <t>黄才宝
张琢
杨文韬</t>
    <phoneticPr fontId="1" type="noConversion"/>
  </si>
  <si>
    <t>傅旭洲
刘志强
高梦雅</t>
    <phoneticPr fontId="1" type="noConversion"/>
  </si>
  <si>
    <t>刘林
艾宇杰
林榆旺</t>
    <phoneticPr fontId="1" type="noConversion"/>
  </si>
  <si>
    <t>team064</t>
    <phoneticPr fontId="1" type="noConversion"/>
  </si>
  <si>
    <t>team061</t>
    <phoneticPr fontId="1" type="noConversion"/>
  </si>
  <si>
    <t>team062</t>
    <phoneticPr fontId="1" type="noConversion"/>
  </si>
  <si>
    <t>team063</t>
    <phoneticPr fontId="1" type="noConversion"/>
  </si>
  <si>
    <t>VID</t>
    <phoneticPr fontId="1" type="noConversion"/>
  </si>
  <si>
    <t>罚时#1</t>
    <phoneticPr fontId="1" type="noConversion"/>
  </si>
  <si>
    <t>多校#7
（8.11）</t>
    <phoneticPr fontId="1" type="noConversion"/>
  </si>
  <si>
    <t>Rank#1</t>
    <phoneticPr fontId="1" type="noConversion"/>
  </si>
  <si>
    <t>Rank#2</t>
  </si>
  <si>
    <t>Rank#3</t>
  </si>
  <si>
    <t>Rank#4</t>
  </si>
  <si>
    <t>Rank#5</t>
  </si>
  <si>
    <t>Rank#6</t>
  </si>
  <si>
    <t>Rank#7</t>
  </si>
  <si>
    <t>Rank#8</t>
  </si>
  <si>
    <t>Rank#9</t>
  </si>
  <si>
    <t>Rank#10</t>
  </si>
  <si>
    <t>Rank#11</t>
  </si>
  <si>
    <t>Rank#12</t>
  </si>
  <si>
    <t>Rank#13</t>
  </si>
  <si>
    <t>Rank#14</t>
  </si>
  <si>
    <t>Rank#15</t>
  </si>
  <si>
    <t>名次</t>
    <phoneticPr fontId="1" type="noConversion"/>
  </si>
  <si>
    <t>题数#10</t>
  </si>
  <si>
    <t>罚时#10</t>
  </si>
  <si>
    <t>多校#7
（8.11）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</si>
</sst>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4"/>
      <color rgb="FF9C6500"/>
      <name val="宋体"/>
      <family val="3"/>
      <charset val="134"/>
      <scheme val="minor"/>
    </font>
    <font>
      <b/>
      <sz val="18"/>
      <color rgb="FF9C6500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6"/>
      <color rgb="FF3F3F76"/>
      <name val="宋体"/>
      <family val="3"/>
      <charset val="134"/>
      <scheme val="minor"/>
    </font>
    <font>
      <b/>
      <sz val="16"/>
      <color rgb="FF9C65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6" fontId="0" fillId="0" borderId="0" xfId="0" applyNumberFormat="1"/>
    <xf numFmtId="46" fontId="0" fillId="0" borderId="0" xfId="0" applyNumberFormat="1" applyAlignment="1">
      <alignment horizontal="center"/>
    </xf>
    <xf numFmtId="0" fontId="3" fillId="2" borderId="0" xfId="1" applyAlignment="1">
      <alignment horizontal="center" vertical="center" wrapText="1"/>
    </xf>
    <xf numFmtId="0" fontId="3" fillId="2" borderId="0" xfId="1" applyAlignment="1">
      <alignment horizontal="center" vertical="center"/>
    </xf>
    <xf numFmtId="0" fontId="3" fillId="2" borderId="0" xfId="1" applyAlignment="1" applyProtection="1">
      <alignment horizontal="center" vertical="center"/>
    </xf>
    <xf numFmtId="46" fontId="3" fillId="2" borderId="0" xfId="1" applyNumberFormat="1" applyAlignment="1" applyProtection="1">
      <alignment horizontal="center" vertical="center"/>
    </xf>
    <xf numFmtId="21" fontId="3" fillId="2" borderId="0" xfId="1" applyNumberFormat="1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3" fillId="3" borderId="0" xfId="2" applyAlignment="1">
      <alignment horizontal="center" vertical="center"/>
    </xf>
    <xf numFmtId="0" fontId="3" fillId="3" borderId="0" xfId="2" applyNumberFormat="1" applyAlignment="1" applyProtection="1">
      <alignment horizontal="center" vertical="center"/>
    </xf>
    <xf numFmtId="46" fontId="3" fillId="3" borderId="0" xfId="2" applyNumberFormat="1" applyAlignment="1" applyProtection="1">
      <alignment horizontal="center" vertical="center"/>
    </xf>
    <xf numFmtId="0" fontId="3" fillId="3" borderId="0" xfId="2" applyAlignment="1" applyProtection="1">
      <alignment horizontal="center" vertical="center"/>
    </xf>
    <xf numFmtId="21" fontId="3" fillId="3" borderId="0" xfId="2" applyNumberFormat="1" applyAlignment="1">
      <alignment horizontal="center" vertical="center"/>
    </xf>
    <xf numFmtId="0" fontId="3" fillId="4" borderId="0" xfId="3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3" fillId="4" borderId="0" xfId="3" applyAlignment="1" applyProtection="1">
      <alignment horizontal="center" vertical="center"/>
    </xf>
    <xf numFmtId="46" fontId="3" fillId="4" borderId="0" xfId="3" applyNumberFormat="1" applyAlignment="1" applyProtection="1">
      <alignment horizontal="center" vertical="center"/>
    </xf>
    <xf numFmtId="21" fontId="3" fillId="4" borderId="0" xfId="3" applyNumberFormat="1" applyAlignment="1">
      <alignment horizontal="center" vertical="center"/>
    </xf>
    <xf numFmtId="21" fontId="3" fillId="4" borderId="0" xfId="3" applyNumberFormat="1" applyAlignment="1">
      <alignment horizontal="center" vertical="center" wrapText="1"/>
    </xf>
    <xf numFmtId="0" fontId="3" fillId="3" borderId="0" xfId="2" applyAlignment="1">
      <alignment vertical="center" wrapText="1"/>
    </xf>
    <xf numFmtId="21" fontId="3" fillId="3" borderId="0" xfId="2" applyNumberFormat="1" applyAlignment="1">
      <alignment vertical="center" wrapText="1"/>
    </xf>
    <xf numFmtId="0" fontId="3" fillId="8" borderId="0" xfId="7" applyAlignment="1">
      <alignment horizontal="center" vertical="center" wrapText="1"/>
    </xf>
    <xf numFmtId="0" fontId="3" fillId="8" borderId="0" xfId="7" applyAlignment="1">
      <alignment horizontal="center" vertical="center"/>
    </xf>
    <xf numFmtId="0" fontId="3" fillId="8" borderId="0" xfId="7" applyAlignment="1" applyProtection="1">
      <alignment horizontal="center" vertical="center"/>
    </xf>
    <xf numFmtId="46" fontId="3" fillId="8" borderId="0" xfId="7" applyNumberFormat="1" applyAlignment="1" applyProtection="1">
      <alignment horizontal="center" vertical="center"/>
    </xf>
    <xf numFmtId="21" fontId="3" fillId="8" borderId="0" xfId="7" applyNumberFormat="1" applyAlignment="1">
      <alignment horizontal="center" vertical="center"/>
    </xf>
    <xf numFmtId="0" fontId="6" fillId="5" borderId="1" xfId="4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3" fillId="7" borderId="0" xfId="6" applyAlignment="1">
      <alignment horizontal="center" vertical="center" wrapText="1"/>
    </xf>
    <xf numFmtId="0" fontId="3" fillId="7" borderId="0" xfId="6" applyAlignment="1">
      <alignment horizontal="center" vertical="center"/>
    </xf>
    <xf numFmtId="0" fontId="3" fillId="7" borderId="0" xfId="6" applyNumberFormat="1" applyAlignment="1" applyProtection="1">
      <alignment horizontal="center" vertical="center"/>
    </xf>
    <xf numFmtId="46" fontId="3" fillId="7" borderId="0" xfId="6" applyNumberFormat="1" applyAlignment="1" applyProtection="1">
      <alignment horizontal="center" vertical="center"/>
    </xf>
    <xf numFmtId="0" fontId="3" fillId="7" borderId="0" xfId="6" applyAlignment="1" applyProtection="1">
      <alignment horizontal="center" vertical="center"/>
    </xf>
    <xf numFmtId="21" fontId="3" fillId="7" borderId="0" xfId="6" applyNumberFormat="1" applyAlignment="1">
      <alignment horizontal="center" vertical="center"/>
    </xf>
    <xf numFmtId="0" fontId="3" fillId="6" borderId="0" xfId="5" applyAlignment="1">
      <alignment horizontal="center" vertical="center" wrapText="1"/>
    </xf>
    <xf numFmtId="0" fontId="3" fillId="6" borderId="0" xfId="5" applyAlignment="1">
      <alignment horizontal="center" vertical="center"/>
    </xf>
    <xf numFmtId="0" fontId="3" fillId="6" borderId="0" xfId="5" applyNumberFormat="1" applyAlignment="1" applyProtection="1">
      <alignment horizontal="center" vertical="center"/>
    </xf>
    <xf numFmtId="46" fontId="3" fillId="6" borderId="0" xfId="5" applyNumberFormat="1" applyAlignment="1" applyProtection="1">
      <alignment horizontal="center" vertical="center"/>
    </xf>
    <xf numFmtId="0" fontId="3" fillId="6" borderId="0" xfId="5" applyAlignment="1" applyProtection="1">
      <alignment horizontal="center" vertical="center"/>
    </xf>
    <xf numFmtId="21" fontId="3" fillId="6" borderId="0" xfId="5" applyNumberFormat="1" applyAlignment="1">
      <alignment horizontal="center" vertical="center"/>
    </xf>
    <xf numFmtId="21" fontId="3" fillId="6" borderId="0" xfId="5" applyNumberFormat="1" applyAlignment="1">
      <alignment horizontal="center" vertical="center" wrapText="1"/>
    </xf>
    <xf numFmtId="21" fontId="3" fillId="3" borderId="0" xfId="2" applyNumberFormat="1" applyAlignment="1">
      <alignment horizontal="center" vertical="center" wrapText="1"/>
    </xf>
    <xf numFmtId="21" fontId="3" fillId="7" borderId="0" xfId="6" applyNumberFormat="1" applyAlignment="1">
      <alignment horizontal="center" vertical="center" wrapText="1"/>
    </xf>
    <xf numFmtId="21" fontId="3" fillId="8" borderId="0" xfId="7" applyNumberFormat="1" applyAlignment="1">
      <alignment horizontal="center" vertical="center" wrapText="1"/>
    </xf>
    <xf numFmtId="0" fontId="8" fillId="9" borderId="4" xfId="8" applyAlignment="1">
      <alignment horizontal="center" vertical="center"/>
    </xf>
    <xf numFmtId="46" fontId="3" fillId="2" borderId="0" xfId="1" applyNumberFormat="1" applyAlignment="1">
      <alignment horizontal="center" vertical="center"/>
    </xf>
    <xf numFmtId="21" fontId="3" fillId="2" borderId="0" xfId="1" applyNumberFormat="1" applyAlignment="1">
      <alignment horizontal="center" vertical="center" wrapText="1"/>
    </xf>
    <xf numFmtId="0" fontId="3" fillId="2" borderId="0" xfId="1" applyAlignment="1">
      <alignment vertical="center" wrapText="1"/>
    </xf>
    <xf numFmtId="21" fontId="3" fillId="2" borderId="0" xfId="1" applyNumberFormat="1" applyAlignment="1">
      <alignment vertical="center" wrapText="1"/>
    </xf>
    <xf numFmtId="46" fontId="3" fillId="3" borderId="0" xfId="2" applyNumberFormat="1" applyAlignment="1">
      <alignment horizontal="center" vertical="center"/>
    </xf>
    <xf numFmtId="46" fontId="3" fillId="6" borderId="0" xfId="5" applyNumberFormat="1" applyAlignment="1">
      <alignment horizontal="center" vertical="center"/>
    </xf>
    <xf numFmtId="0" fontId="3" fillId="6" borderId="0" xfId="5" applyAlignment="1">
      <alignment vertical="center" wrapText="1"/>
    </xf>
    <xf numFmtId="21" fontId="3" fillId="6" borderId="0" xfId="5" applyNumberFormat="1" applyAlignment="1">
      <alignment vertical="center" wrapText="1"/>
    </xf>
    <xf numFmtId="46" fontId="3" fillId="7" borderId="0" xfId="6" applyNumberFormat="1" applyAlignment="1">
      <alignment horizontal="center" vertical="center"/>
    </xf>
    <xf numFmtId="0" fontId="3" fillId="7" borderId="0" xfId="6" applyAlignment="1">
      <alignment vertical="center" wrapText="1"/>
    </xf>
    <xf numFmtId="21" fontId="3" fillId="7" borderId="0" xfId="6" applyNumberFormat="1" applyAlignment="1">
      <alignment vertical="center" wrapText="1"/>
    </xf>
    <xf numFmtId="46" fontId="3" fillId="8" borderId="0" xfId="7" applyNumberFormat="1" applyAlignment="1">
      <alignment horizontal="center" vertical="center"/>
    </xf>
    <xf numFmtId="0" fontId="3" fillId="8" borderId="0" xfId="7" applyAlignment="1">
      <alignment vertical="center" wrapText="1"/>
    </xf>
    <xf numFmtId="21" fontId="3" fillId="8" borderId="0" xfId="7" applyNumberFormat="1" applyAlignment="1">
      <alignment vertical="center" wrapText="1"/>
    </xf>
    <xf numFmtId="0" fontId="9" fillId="9" borderId="4" xfId="8" applyFont="1" applyAlignment="1">
      <alignment horizontal="center" vertical="center"/>
    </xf>
    <xf numFmtId="0" fontId="9" fillId="9" borderId="4" xfId="8" applyFont="1" applyAlignment="1">
      <alignment horizontal="center" vertical="center" wrapText="1"/>
    </xf>
    <xf numFmtId="0" fontId="9" fillId="9" borderId="4" xfId="8" applyFont="1" applyAlignment="1">
      <alignment horizontal="center" vertical="center"/>
    </xf>
    <xf numFmtId="0" fontId="6" fillId="5" borderId="1" xfId="4" applyFont="1" applyBorder="1" applyAlignment="1">
      <alignment horizontal="center" vertical="center" wrapText="1"/>
    </xf>
    <xf numFmtId="0" fontId="6" fillId="5" borderId="1" xfId="4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 wrapText="1"/>
    </xf>
    <xf numFmtId="0" fontId="6" fillId="5" borderId="3" xfId="4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 wrapText="1"/>
    </xf>
    <xf numFmtId="0" fontId="7" fillId="5" borderId="3" xfId="4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10" fillId="5" borderId="1" xfId="4" applyFont="1" applyBorder="1" applyAlignment="1">
      <alignment horizontal="center" vertical="center" wrapText="1"/>
    </xf>
    <xf numFmtId="0" fontId="10" fillId="5" borderId="1" xfId="4" applyFont="1" applyBorder="1" applyAlignment="1">
      <alignment horizontal="center" vertical="center"/>
    </xf>
    <xf numFmtId="0" fontId="10" fillId="5" borderId="4" xfId="4" applyFont="1" applyBorder="1" applyAlignment="1">
      <alignment horizontal="center" vertical="center" wrapText="1"/>
    </xf>
    <xf numFmtId="0" fontId="10" fillId="5" borderId="4" xfId="4" applyFont="1" applyBorder="1" applyAlignment="1">
      <alignment horizontal="center" vertical="center"/>
    </xf>
    <xf numFmtId="0" fontId="3" fillId="4" borderId="0" xfId="3" applyAlignment="1">
      <alignment vertical="center" wrapText="1"/>
    </xf>
    <xf numFmtId="21" fontId="3" fillId="4" borderId="0" xfId="3" applyNumberFormat="1" applyAlignment="1">
      <alignment vertical="center" wrapText="1"/>
    </xf>
    <xf numFmtId="46" fontId="3" fillId="4" borderId="0" xfId="3" applyNumberFormat="1" applyAlignment="1">
      <alignment horizontal="center" vertical="center"/>
    </xf>
  </cellXfs>
  <cellStyles count="9">
    <cellStyle name="常规" xfId="0" builtinId="0"/>
    <cellStyle name="适中" xfId="4" builtinId="28"/>
    <cellStyle name="输入" xfId="8" builtinId="20"/>
    <cellStyle name="着色 1" xfId="1" builtinId="29"/>
    <cellStyle name="着色 2" xfId="2" builtinId="33"/>
    <cellStyle name="着色 3" xfId="5" builtinId="37"/>
    <cellStyle name="着色 4" xfId="6" builtinId="41"/>
    <cellStyle name="着色 5" xfId="7" builtinId="45"/>
    <cellStyle name="着色 6" xfId="3" builtinId="49"/>
  </cellStyles>
  <dxfs count="101">
    <dxf>
      <numFmt numFmtId="0" formatCode="General"/>
      <alignment horizontal="center" vertical="center" textRotation="0" indent="0" justifyLastLine="0" shrinkToFit="0" readingOrder="0"/>
    </dxf>
    <dxf>
      <numFmt numFmtId="31" formatCode="[h]:mm:ss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fill>
        <patternFill patternType="solid">
          <fgColor rgb="FF9BBB59"/>
          <bgColor rgb="FFFFFFFF"/>
        </patternFill>
      </fill>
    </dxf>
    <dxf>
      <fill>
        <patternFill patternType="solid">
          <fgColor rgb="FF4F81BD"/>
          <bgColor rgb="FFFFFFFF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表3" displayName="表3" ref="B2:X17" totalsRowShown="0" headerRowDxfId="31" dataDxfId="30" dataCellStyle="着色 1">
  <autoFilter ref="B2:X17"/>
  <sortState ref="B3:X17">
    <sortCondition descending="1" ref="E2:E17"/>
  </sortState>
  <tableColumns count="23">
    <tableColumn id="1" name="队员" dataDxfId="54" dataCellStyle="着色 1"/>
    <tableColumn id="2" name="VID" dataDxfId="53" dataCellStyle="着色 1"/>
    <tableColumn id="3" name="多校ID" dataDxfId="52" dataCellStyle="着色 1"/>
    <tableColumn id="4" name="总题数" dataDxfId="51" dataCellStyle="着色 1">
      <calculatedColumnFormula>表3[[#This Row],[题数'#1]]+表3[[#This Row],[题数'#2]]+表3[[#This Row],[题数'#3]]+表3[[#This Row],[题数'#4]]+表3[[#This Row],[题数'#5]]+表3[[#This Row],[题数'#6]]+表3[[#This Row],[题数'#7]]+表3[[#This Row],[题数'#8]]+表3[[#This Row],[题数'#9]]</calculatedColumnFormula>
    </tableColumn>
    <tableColumn id="5" name="总罚时" dataDxfId="50" dataCellStyle="着色 1">
      <calculatedColumnFormula>表3[[#This Row],[罚时'#1]]+表3[[#This Row],[罚时'#2]]+表3[[#This Row],[罚时'#3]]+表3[[#This Row],[罚时'#4]]+表3[[#This Row],[罚时'#5]]+表3[[#This Row],[罚时'#6]]+表3[[#This Row],[罚时'#7]]+表3[[#This Row],[罚时'#8]]+表3[[#This Row],[罚时'#9]]</calculatedColumnFormula>
    </tableColumn>
    <tableColumn id="6" name="题数#1" dataDxfId="49" dataCellStyle="着色 1"/>
    <tableColumn id="7" name="罚时#1" dataDxfId="48" dataCellStyle="着色 1"/>
    <tableColumn id="8" name="题数#2" dataDxfId="47" dataCellStyle="着色 1"/>
    <tableColumn id="9" name="罚时#2" dataDxfId="46" dataCellStyle="着色 1"/>
    <tableColumn id="10" name="题数#3" dataDxfId="45" dataCellStyle="着色 1"/>
    <tableColumn id="11" name="罚时#3" dataDxfId="44" dataCellStyle="着色 1"/>
    <tableColumn id="12" name="题数#4" dataDxfId="43" dataCellStyle="着色 1"/>
    <tableColumn id="13" name="罚时#4" dataDxfId="42" dataCellStyle="着色 1"/>
    <tableColumn id="14" name="题数#5" dataDxfId="41" dataCellStyle="着色 1"/>
    <tableColumn id="15" name="罚时#5" dataDxfId="40" dataCellStyle="着色 1"/>
    <tableColumn id="16" name="题数#6" dataDxfId="39" dataCellStyle="着色 1"/>
    <tableColumn id="17" name="罚时#6" dataDxfId="38" dataCellStyle="着色 1"/>
    <tableColumn id="18" name="题数#7" dataDxfId="37" dataCellStyle="着色 1"/>
    <tableColumn id="19" name="罚时#7" dataDxfId="36" dataCellStyle="着色 1"/>
    <tableColumn id="20" name="题数#8" dataDxfId="35" dataCellStyle="着色 1"/>
    <tableColumn id="21" name="罚时#8" dataDxfId="34" dataCellStyle="着色 1"/>
    <tableColumn id="22" name="题数#9" dataDxfId="33" dataCellStyle="着色 1"/>
    <tableColumn id="23" name="罚时#9" dataDxfId="32" dataCellStyle="着色 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A2:A17" totalsRowShown="0" headerRowDxfId="28" dataDxfId="27" dataCellStyle="着色 1">
  <autoFilter ref="A2:A17"/>
  <tableColumns count="1">
    <tableColumn id="1" name="名次" dataDxfId="29" dataCellStyle="着色 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2:Y13" totalsRowShown="0" dataDxfId="100" dataCellStyle="着色 6">
  <autoFilter ref="A2:Y13"/>
  <sortState ref="A3:Y13">
    <sortCondition descending="1" ref="D2:D13"/>
  </sortState>
  <tableColumns count="25">
    <tableColumn id="1" name="队员" dataDxfId="99" dataCellStyle="着色 6"/>
    <tableColumn id="22" name="VjudgeID" dataDxfId="98" dataCellStyle="着色 6"/>
    <tableColumn id="23" name="多校ID" dataDxfId="97" dataCellStyle="着色 6"/>
    <tableColumn id="2" name="总题数" dataDxfId="0" dataCellStyle="着色 6">
      <calculatedColumnFormula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calculatedColumnFormula>
    </tableColumn>
    <tableColumn id="3" name="总罚时" dataDxfId="1" dataCellStyle="着色 6">
      <calculatedColumnFormula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calculatedColumnFormula>
    </tableColumn>
    <tableColumn id="4" name="题数#1" dataDxfId="96" dataCellStyle="着色 6"/>
    <tableColumn id="5" name="罚时#1" dataDxfId="95" dataCellStyle="着色 6"/>
    <tableColumn id="6" name="题数#2" dataDxfId="94" dataCellStyle="着色 6"/>
    <tableColumn id="7" name="罚时#2" dataDxfId="93" dataCellStyle="着色 6"/>
    <tableColumn id="8" name="题数#3" dataDxfId="92" dataCellStyle="着色 6"/>
    <tableColumn id="9" name="罚时#3" dataDxfId="91" dataCellStyle="着色 6"/>
    <tableColumn id="10" name="题数#4" dataDxfId="90" dataCellStyle="着色 6"/>
    <tableColumn id="11" name="罚时#4" dataDxfId="89" dataCellStyle="着色 6"/>
    <tableColumn id="12" name="题数#5" dataDxfId="88" dataCellStyle="着色 6"/>
    <tableColumn id="13" name="罚时#5" dataDxfId="87" dataCellStyle="着色 6"/>
    <tableColumn id="14" name="题数#6" dataDxfId="86" dataCellStyle="着色 6"/>
    <tableColumn id="15" name="罚时#6" dataDxfId="85" dataCellStyle="着色 6"/>
    <tableColumn id="16" name="题数#7" dataDxfId="84" dataCellStyle="着色 6"/>
    <tableColumn id="17" name="罚时#7" dataDxfId="83" dataCellStyle="着色 6"/>
    <tableColumn id="18" name="题数#8" dataDxfId="82" dataCellStyle="着色 6"/>
    <tableColumn id="19" name="罚时#8" dataDxfId="81" dataCellStyle="着色 6"/>
    <tableColumn id="20" name="题数#9" dataDxfId="80" dataCellStyle="着色 6"/>
    <tableColumn id="21" name="罚时#9" dataDxfId="79" dataCellStyle="着色 6"/>
    <tableColumn id="24" name="题数#10" dataDxfId="26" dataCellStyle="着色 6"/>
    <tableColumn id="25" name="罚时#10" dataDxfId="25" dataCellStyle="着色 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2:U17" totalsRowShown="0" headerRowDxfId="3" dataDxfId="2">
  <autoFilter ref="A2:U17"/>
  <sortState ref="A3:U17">
    <sortCondition descending="1" ref="D2:D17"/>
  </sortState>
  <tableColumns count="21">
    <tableColumn id="1" name="队员" dataDxfId="24" dataCellStyle="着色 6"/>
    <tableColumn id="2" name="VjudgeID" dataDxfId="23" dataCellStyle="着色 6"/>
    <tableColumn id="3" name="多校ID" dataDxfId="22" dataCellStyle="着色 6"/>
    <tableColumn id="4" name="总题数" dataDxfId="21" dataCellStyle="着色 6">
      <calculatedColumnFormula>表4[[#This Row],[题数'#1]]+表4[[#This Row],[题数'#2]]+表4[[#This Row],[题数'#4]]+表4[[#This Row],[题数'#5]]+表4[[#This Row],[题数'#6]]+表4[[#This Row],[题数'#7]]+表4[[#This Row],[题数'#8]]+表4[[#This Row],[题数'#9]]</calculatedColumnFormula>
    </tableColumn>
    <tableColumn id="5" name="总罚时" dataDxfId="20" dataCellStyle="着色 6">
      <calculatedColumnFormula>表4[[#This Row],[罚时'#1]]+表4[[#This Row],[罚时'#2]]+表4[[#This Row],[罚时'#4]]+表4[[#This Row],[罚时'#5]]+表4[[#This Row],[罚时'#6]]+表4[[#This Row],[罚时'#7]]+表4[[#This Row],[罚时'#8]]+表4[[#This Row],[罚时'#9]]</calculatedColumnFormula>
    </tableColumn>
    <tableColumn id="6" name="题数#1" dataDxfId="19" dataCellStyle="着色 6"/>
    <tableColumn id="7" name="罚时#1" dataDxfId="18" dataCellStyle="着色 6"/>
    <tableColumn id="8" name="题数#2" dataDxfId="17" dataCellStyle="着色 6"/>
    <tableColumn id="9" name="罚时#2" dataDxfId="16" dataCellStyle="着色 6"/>
    <tableColumn id="12" name="题数#4" dataDxfId="15" dataCellStyle="着色 6"/>
    <tableColumn id="13" name="罚时#4" dataDxfId="14" dataCellStyle="着色 6"/>
    <tableColumn id="14" name="题数#5" dataDxfId="13" dataCellStyle="着色 6"/>
    <tableColumn id="15" name="罚时#5" dataDxfId="12" dataCellStyle="着色 6"/>
    <tableColumn id="16" name="题数#6" dataDxfId="11"/>
    <tableColumn id="17" name="罚时#6" dataDxfId="10"/>
    <tableColumn id="18" name="题数#7" dataDxfId="9"/>
    <tableColumn id="19" name="罚时#7" dataDxfId="8"/>
    <tableColumn id="20" name="题数#8" dataDxfId="7"/>
    <tableColumn id="21" name="罚时#8" dataDxfId="6"/>
    <tableColumn id="22" name="题数#9" dataDxfId="5"/>
    <tableColumn id="23" name="罚时#9" dataDxfId="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1" name="表1" displayName="表1" ref="A2:U14" totalsRowShown="0" dataDxfId="78">
  <autoFilter ref="A2:U14"/>
  <sortState ref="A3:U14">
    <sortCondition sortBy="cellColor" ref="A3:A14" dxfId="77"/>
    <sortCondition descending="1" sortBy="cellColor" ref="A3:A14" dxfId="76"/>
    <sortCondition descending="1" ref="B3:B14"/>
    <sortCondition ref="C3:C14"/>
  </sortState>
  <tableColumns count="21">
    <tableColumn id="1" name="队员" dataDxfId="75"/>
    <tableColumn id="2" name="总题数" dataDxfId="74">
      <calculatedColumnFormula>表1[[#This Row],[题数'#1]]+表1[[#This Row],[题数'#2]]+表1[[#This Row],[题数'#3]]+表1[[#This Row],[题数'#4]]+表1[[#This Row],[题数'#5]]+表1[[#This Row],[题数'#6]]+表1[[#This Row],[题数'#7]]+表1[[#This Row],[题数'#8]]+表1[[#This Row],[题数'#9]]</calculatedColumnFormula>
    </tableColumn>
    <tableColumn id="3" name="总罚时" dataDxfId="73">
      <calculatedColumnFormula>表1[[#This Row],[罚时'#1]]+表1[[#This Row],[罚时'#2]]+表1[[#This Row],[罚时'#3]]+表1[[#This Row],[罚时'#4]]+表1[[#This Row],[罚时'#5]]+表1[[#This Row],[罚时'#6]]+表1[[#This Row],[罚时'#7]]+表1[[#This Row],[罚时'#8]]+表1[[#This Row],[罚时'#9]]</calculatedColumnFormula>
    </tableColumn>
    <tableColumn id="4" name="题数#1" dataDxfId="72"/>
    <tableColumn id="5" name="罚时#1" dataDxfId="71"/>
    <tableColumn id="6" name="题数#2" dataDxfId="70"/>
    <tableColumn id="7" name="罚时#2" dataDxfId="69"/>
    <tableColumn id="8" name="题数#3" dataDxfId="68"/>
    <tableColumn id="9" name="罚时#3" dataDxfId="67"/>
    <tableColumn id="10" name="题数#4" dataDxfId="66"/>
    <tableColumn id="11" name="罚时#4" dataDxfId="65"/>
    <tableColumn id="12" name="题数#5" dataDxfId="64"/>
    <tableColumn id="13" name="罚时#5" dataDxfId="63"/>
    <tableColumn id="14" name="题数#6" dataDxfId="62"/>
    <tableColumn id="15" name="罚时#6" dataDxfId="61"/>
    <tableColumn id="16" name="题数#7" dataDxfId="60"/>
    <tableColumn id="17" name="罚时#7" dataDxfId="59"/>
    <tableColumn id="18" name="题数#8" dataDxfId="58"/>
    <tableColumn id="19" name="罚时#8" dataDxfId="57"/>
    <tableColumn id="20" name="题数#9" dataDxfId="56"/>
    <tableColumn id="21" name="罚时#9" dataDxfId="5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E11" sqref="E11"/>
    </sheetView>
  </sheetViews>
  <sheetFormatPr defaultRowHeight="13.5" x14ac:dyDescent="0.15"/>
  <cols>
    <col min="1" max="2" width="9" style="1"/>
    <col min="3" max="3" width="16.125" style="1" bestFit="1" customWidth="1"/>
    <col min="4" max="4" width="12" style="1" bestFit="1" customWidth="1"/>
    <col min="5" max="6" width="11.75" style="1" bestFit="1" customWidth="1"/>
    <col min="7" max="8" width="12" style="1" bestFit="1" customWidth="1"/>
    <col min="9" max="16384" width="9" style="1"/>
  </cols>
  <sheetData>
    <row r="1" spans="1:24" ht="50.25" customHeight="1" x14ac:dyDescent="0.15">
      <c r="A1" s="47"/>
      <c r="B1" s="62" t="s">
        <v>78</v>
      </c>
      <c r="C1" s="64" t="s">
        <v>79</v>
      </c>
      <c r="D1" s="64"/>
      <c r="E1" s="64" t="s">
        <v>80</v>
      </c>
      <c r="F1" s="64"/>
      <c r="G1" s="63" t="s">
        <v>150</v>
      </c>
      <c r="H1" s="64"/>
      <c r="I1" s="63"/>
      <c r="J1" s="64"/>
      <c r="K1" s="63"/>
      <c r="L1" s="64"/>
      <c r="M1" s="63"/>
      <c r="N1" s="64"/>
      <c r="O1" s="63"/>
      <c r="P1" s="64"/>
      <c r="Q1" s="63"/>
      <c r="R1" s="64"/>
      <c r="S1" s="63"/>
      <c r="T1" s="64"/>
      <c r="U1" s="63"/>
      <c r="V1" s="64"/>
      <c r="W1" s="63"/>
      <c r="X1" s="64"/>
    </row>
    <row r="2" spans="1:24" ht="13.5" customHeight="1" x14ac:dyDescent="0.15">
      <c r="A2" s="1" t="s">
        <v>166</v>
      </c>
      <c r="B2" s="1" t="s">
        <v>100</v>
      </c>
      <c r="C2" s="1" t="s">
        <v>148</v>
      </c>
      <c r="D2" s="1" t="s">
        <v>102</v>
      </c>
      <c r="E2" s="1" t="s">
        <v>1</v>
      </c>
      <c r="F2" s="1" t="s">
        <v>2</v>
      </c>
      <c r="G2" s="1" t="s">
        <v>3</v>
      </c>
      <c r="H2" s="1" t="s">
        <v>149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</row>
    <row r="3" spans="1:24" s="6" customFormat="1" ht="40.5" x14ac:dyDescent="0.15">
      <c r="A3" s="6" t="s">
        <v>151</v>
      </c>
      <c r="B3" s="5" t="s">
        <v>140</v>
      </c>
      <c r="D3" s="6" t="s">
        <v>145</v>
      </c>
      <c r="E3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8</v>
      </c>
      <c r="F3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0.83265046296296286</v>
      </c>
      <c r="G3" s="6">
        <v>8</v>
      </c>
      <c r="H3" s="9">
        <v>0.83265046296296286</v>
      </c>
    </row>
    <row r="4" spans="1:24" s="6" customFormat="1" ht="40.5" x14ac:dyDescent="0.15">
      <c r="A4" s="6" t="s">
        <v>152</v>
      </c>
      <c r="B4" s="5" t="s">
        <v>141</v>
      </c>
      <c r="D4" s="6" t="s">
        <v>146</v>
      </c>
      <c r="E4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6</v>
      </c>
      <c r="F4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0.77461805555555552</v>
      </c>
      <c r="G4" s="6">
        <v>6</v>
      </c>
      <c r="H4" s="9">
        <v>0.77461805555555552</v>
      </c>
    </row>
    <row r="5" spans="1:24" s="6" customFormat="1" ht="40.5" x14ac:dyDescent="0.15">
      <c r="A5" s="6" t="s">
        <v>153</v>
      </c>
      <c r="B5" s="5" t="s">
        <v>143</v>
      </c>
      <c r="D5" s="6" t="s">
        <v>144</v>
      </c>
      <c r="E5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5</v>
      </c>
      <c r="F5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0.47916666666666669</v>
      </c>
      <c r="G5" s="6">
        <v>5</v>
      </c>
      <c r="H5" s="9">
        <v>0.47916666666666669</v>
      </c>
    </row>
    <row r="6" spans="1:24" s="6" customFormat="1" ht="40.5" x14ac:dyDescent="0.15">
      <c r="A6" s="6" t="s">
        <v>154</v>
      </c>
      <c r="B6" s="5" t="s">
        <v>118</v>
      </c>
      <c r="C6" s="5" t="s">
        <v>129</v>
      </c>
      <c r="D6" s="6" t="s">
        <v>41</v>
      </c>
      <c r="E6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4</v>
      </c>
      <c r="F6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0.3182638888888889</v>
      </c>
      <c r="G6" s="6">
        <v>4</v>
      </c>
      <c r="H6" s="9">
        <v>0.3182638888888889</v>
      </c>
    </row>
    <row r="7" spans="1:24" s="6" customFormat="1" ht="40.5" x14ac:dyDescent="0.15">
      <c r="A7" s="6" t="s">
        <v>155</v>
      </c>
      <c r="B7" s="5" t="s">
        <v>119</v>
      </c>
      <c r="C7" s="6" t="s">
        <v>130</v>
      </c>
      <c r="D7" s="6" t="s">
        <v>40</v>
      </c>
      <c r="E7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3</v>
      </c>
      <c r="F7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0.26151620370370371</v>
      </c>
      <c r="G7" s="6">
        <v>3</v>
      </c>
      <c r="H7" s="9">
        <v>0.26151620370370371</v>
      </c>
    </row>
    <row r="8" spans="1:24" s="6" customFormat="1" ht="40.5" x14ac:dyDescent="0.15">
      <c r="A8" s="6" t="s">
        <v>156</v>
      </c>
      <c r="B8" s="5" t="s">
        <v>121</v>
      </c>
      <c r="C8" s="6" t="s">
        <v>132</v>
      </c>
      <c r="D8" s="6" t="s">
        <v>43</v>
      </c>
      <c r="E8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3</v>
      </c>
      <c r="F8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0.3740046296296296</v>
      </c>
      <c r="G8" s="6">
        <v>3</v>
      </c>
      <c r="H8" s="9">
        <v>0.3740046296296296</v>
      </c>
    </row>
    <row r="9" spans="1:24" s="6" customFormat="1" ht="40.5" x14ac:dyDescent="0.15">
      <c r="A9" s="6" t="s">
        <v>157</v>
      </c>
      <c r="B9" s="5" t="s">
        <v>120</v>
      </c>
      <c r="C9" s="6" t="s">
        <v>131</v>
      </c>
      <c r="D9" s="6" t="s">
        <v>39</v>
      </c>
      <c r="E9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3</v>
      </c>
      <c r="F9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0.38188657407407406</v>
      </c>
      <c r="G9" s="6">
        <v>3</v>
      </c>
      <c r="H9" s="9">
        <v>0.38188657407407406</v>
      </c>
    </row>
    <row r="10" spans="1:24" s="6" customFormat="1" ht="40.5" x14ac:dyDescent="0.15">
      <c r="A10" s="6" t="s">
        <v>158</v>
      </c>
      <c r="B10" s="5" t="s">
        <v>142</v>
      </c>
      <c r="D10" s="6" t="s">
        <v>147</v>
      </c>
      <c r="E10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3</v>
      </c>
      <c r="F10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0.42510416666666667</v>
      </c>
      <c r="G10" s="6">
        <v>3</v>
      </c>
      <c r="H10" s="9">
        <v>0.42510416666666667</v>
      </c>
    </row>
    <row r="11" spans="1:24" s="6" customFormat="1" ht="40.5" x14ac:dyDescent="0.15">
      <c r="A11" s="6" t="s">
        <v>159</v>
      </c>
      <c r="B11" s="5" t="s">
        <v>123</v>
      </c>
      <c r="C11" s="6" t="s">
        <v>134</v>
      </c>
      <c r="D11" s="6" t="s">
        <v>45</v>
      </c>
      <c r="E11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2</v>
      </c>
      <c r="F11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0.18075231481481482</v>
      </c>
      <c r="G11" s="6">
        <v>2</v>
      </c>
      <c r="H11" s="9">
        <v>0.18075231481481482</v>
      </c>
    </row>
    <row r="12" spans="1:24" s="6" customFormat="1" ht="40.5" x14ac:dyDescent="0.15">
      <c r="A12" s="6" t="s">
        <v>160</v>
      </c>
      <c r="B12" s="5" t="s">
        <v>122</v>
      </c>
      <c r="C12" s="6" t="s">
        <v>133</v>
      </c>
      <c r="D12" s="6" t="s">
        <v>42</v>
      </c>
      <c r="E12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2</v>
      </c>
      <c r="F12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0.20019675925925925</v>
      </c>
      <c r="G12" s="6">
        <v>2</v>
      </c>
      <c r="H12" s="9">
        <v>0.20019675925925925</v>
      </c>
    </row>
    <row r="13" spans="1:24" s="6" customFormat="1" ht="40.5" x14ac:dyDescent="0.15">
      <c r="A13" s="6" t="s">
        <v>161</v>
      </c>
      <c r="B13" s="5" t="s">
        <v>127</v>
      </c>
      <c r="C13" s="6" t="s">
        <v>138</v>
      </c>
      <c r="D13" s="6" t="s">
        <v>47</v>
      </c>
      <c r="E13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2</v>
      </c>
      <c r="F13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0.2363773148148148</v>
      </c>
      <c r="G13" s="6">
        <v>2</v>
      </c>
      <c r="H13" s="9">
        <v>0.2363773148148148</v>
      </c>
    </row>
    <row r="14" spans="1:24" s="6" customFormat="1" ht="40.5" x14ac:dyDescent="0.15">
      <c r="A14" s="6" t="s">
        <v>162</v>
      </c>
      <c r="B14" s="5" t="s">
        <v>124</v>
      </c>
      <c r="C14" s="6" t="s">
        <v>135</v>
      </c>
      <c r="D14" s="6" t="s">
        <v>44</v>
      </c>
      <c r="E14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</v>
      </c>
      <c r="F14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5.5428240740740743E-2</v>
      </c>
      <c r="G14" s="6">
        <v>1</v>
      </c>
      <c r="H14" s="9">
        <v>5.5428240740740743E-2</v>
      </c>
    </row>
    <row r="15" spans="1:24" s="6" customFormat="1" ht="40.5" x14ac:dyDescent="0.15">
      <c r="A15" s="6" t="s">
        <v>163</v>
      </c>
      <c r="B15" s="5" t="s">
        <v>125</v>
      </c>
      <c r="C15" s="6" t="s">
        <v>136</v>
      </c>
      <c r="D15" s="6" t="s">
        <v>46</v>
      </c>
      <c r="E15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</v>
      </c>
      <c r="F15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0.13040509259259259</v>
      </c>
      <c r="G15" s="6">
        <v>1</v>
      </c>
      <c r="H15" s="9">
        <v>0.13040509259259259</v>
      </c>
    </row>
    <row r="16" spans="1:24" s="6" customFormat="1" ht="40.5" x14ac:dyDescent="0.15">
      <c r="A16" s="6" t="s">
        <v>164</v>
      </c>
      <c r="B16" s="5" t="s">
        <v>126</v>
      </c>
      <c r="C16" s="6" t="s">
        <v>137</v>
      </c>
      <c r="D16" s="6" t="s">
        <v>49</v>
      </c>
      <c r="E16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</v>
      </c>
      <c r="F16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0.25709490740740742</v>
      </c>
      <c r="G16" s="6">
        <v>1</v>
      </c>
      <c r="H16" s="9">
        <v>0.25709490740740742</v>
      </c>
    </row>
    <row r="17" spans="1:8" s="6" customFormat="1" ht="40.5" x14ac:dyDescent="0.15">
      <c r="A17" s="6" t="s">
        <v>165</v>
      </c>
      <c r="B17" s="5" t="s">
        <v>128</v>
      </c>
      <c r="C17" s="6" t="s">
        <v>139</v>
      </c>
      <c r="D17" s="6" t="s">
        <v>48</v>
      </c>
      <c r="E17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0</v>
      </c>
      <c r="F17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</v>
      </c>
      <c r="G17" s="6">
        <v>0</v>
      </c>
      <c r="H17" s="9">
        <v>0</v>
      </c>
    </row>
  </sheetData>
  <mergeCells count="11">
    <mergeCell ref="W1:X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I12" sqref="I12"/>
    </sheetView>
  </sheetViews>
  <sheetFormatPr defaultRowHeight="13.5" x14ac:dyDescent="0.15"/>
  <cols>
    <col min="4" max="4" width="9.375" bestFit="1" customWidth="1"/>
    <col min="5" max="5" width="10.5" style="3" bestFit="1" customWidth="1"/>
    <col min="6" max="7" width="10" bestFit="1" customWidth="1"/>
    <col min="8" max="11" width="10.375" bestFit="1" customWidth="1"/>
    <col min="12" max="14" width="9.375" bestFit="1" customWidth="1"/>
    <col min="15" max="15" width="9.75" bestFit="1" customWidth="1"/>
    <col min="16" max="16" width="9.375" bestFit="1" customWidth="1"/>
    <col min="17" max="17" width="9.75" bestFit="1" customWidth="1"/>
    <col min="18" max="18" width="9.25" bestFit="1" customWidth="1"/>
    <col min="19" max="19" width="9.625" bestFit="1" customWidth="1"/>
    <col min="20" max="20" width="9.25" bestFit="1" customWidth="1"/>
    <col min="21" max="21" width="9.625" bestFit="1" customWidth="1"/>
    <col min="22" max="22" width="9.375" bestFit="1" customWidth="1"/>
    <col min="23" max="23" width="9.75" bestFit="1" customWidth="1"/>
    <col min="24" max="25" width="9.125" bestFit="1" customWidth="1"/>
  </cols>
  <sheetData>
    <row r="1" spans="1:25" s="1" customFormat="1" ht="57.75" customHeight="1" x14ac:dyDescent="0.15">
      <c r="A1" s="29" t="s">
        <v>78</v>
      </c>
      <c r="B1" s="66" t="s">
        <v>79</v>
      </c>
      <c r="C1" s="66"/>
      <c r="D1" s="66" t="s">
        <v>80</v>
      </c>
      <c r="E1" s="66"/>
      <c r="F1" s="65" t="s">
        <v>81</v>
      </c>
      <c r="G1" s="66"/>
      <c r="H1" s="65" t="s">
        <v>82</v>
      </c>
      <c r="I1" s="66"/>
      <c r="J1" s="65" t="s">
        <v>83</v>
      </c>
      <c r="K1" s="66"/>
      <c r="L1" s="65" t="s">
        <v>90</v>
      </c>
      <c r="M1" s="66"/>
      <c r="N1" s="65" t="s">
        <v>91</v>
      </c>
      <c r="O1" s="66"/>
      <c r="P1" s="67" t="s">
        <v>98</v>
      </c>
      <c r="Q1" s="68"/>
      <c r="R1" s="65" t="s">
        <v>109</v>
      </c>
      <c r="S1" s="66"/>
      <c r="T1" s="65" t="s">
        <v>116</v>
      </c>
      <c r="U1" s="66"/>
      <c r="V1" s="65" t="s">
        <v>117</v>
      </c>
      <c r="W1" s="66"/>
      <c r="X1" s="65" t="s">
        <v>169</v>
      </c>
      <c r="Y1" s="66"/>
    </row>
    <row r="2" spans="1:25" x14ac:dyDescent="0.15">
      <c r="A2" t="s">
        <v>0</v>
      </c>
      <c r="B2" t="s">
        <v>32</v>
      </c>
      <c r="C2" t="s">
        <v>33</v>
      </c>
      <c r="D2" t="s">
        <v>1</v>
      </c>
      <c r="E2" s="3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167</v>
      </c>
      <c r="Y2" t="s">
        <v>168</v>
      </c>
    </row>
    <row r="3" spans="1:25" s="1" customFormat="1" ht="40.5" x14ac:dyDescent="0.15">
      <c r="A3" s="5" t="s">
        <v>27</v>
      </c>
      <c r="B3" s="5" t="s">
        <v>35</v>
      </c>
      <c r="C3" s="6" t="s">
        <v>41</v>
      </c>
      <c r="D3" s="6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40</v>
      </c>
      <c r="E3" s="48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3.439780092592593</v>
      </c>
      <c r="F3" s="7" t="s">
        <v>57</v>
      </c>
      <c r="G3" s="7" t="s">
        <v>60</v>
      </c>
      <c r="H3" s="6">
        <v>2</v>
      </c>
      <c r="I3" s="9">
        <v>0.28140046296296295</v>
      </c>
      <c r="J3" s="6">
        <v>6</v>
      </c>
      <c r="K3" s="9">
        <v>0.37876157407407413</v>
      </c>
      <c r="L3" s="6">
        <v>3</v>
      </c>
      <c r="M3" s="9">
        <v>7.7071759259259257E-2</v>
      </c>
      <c r="N3" s="6">
        <v>3</v>
      </c>
      <c r="O3" s="9">
        <v>0.14523148148148149</v>
      </c>
      <c r="P3" s="5">
        <v>6</v>
      </c>
      <c r="Q3" s="49">
        <v>0.43714120370370368</v>
      </c>
      <c r="R3" s="6">
        <v>5</v>
      </c>
      <c r="S3" s="9">
        <v>0.5325347222222222</v>
      </c>
      <c r="T3" s="6">
        <v>4</v>
      </c>
      <c r="U3" s="9">
        <v>0.39239583333333333</v>
      </c>
      <c r="V3" s="50">
        <v>5</v>
      </c>
      <c r="W3" s="51">
        <v>0.70924768518518511</v>
      </c>
      <c r="X3" s="6">
        <v>4</v>
      </c>
      <c r="Y3" s="9">
        <v>0.3182638888888889</v>
      </c>
    </row>
    <row r="4" spans="1:25" s="1" customFormat="1" ht="40.5" x14ac:dyDescent="0.15">
      <c r="A4" s="5" t="s">
        <v>89</v>
      </c>
      <c r="B4" s="5" t="s">
        <v>97</v>
      </c>
      <c r="C4" s="6" t="s">
        <v>43</v>
      </c>
      <c r="D4" s="6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39</v>
      </c>
      <c r="E4" s="48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4.3925462962962962</v>
      </c>
      <c r="F4" s="7" t="s">
        <v>61</v>
      </c>
      <c r="G4" s="7" t="s">
        <v>63</v>
      </c>
      <c r="H4" s="6">
        <v>1</v>
      </c>
      <c r="I4" s="9">
        <v>0.12670138888888891</v>
      </c>
      <c r="J4" s="6">
        <v>6</v>
      </c>
      <c r="K4" s="9">
        <v>0.30930555555555556</v>
      </c>
      <c r="L4" s="6">
        <v>3</v>
      </c>
      <c r="M4" s="9">
        <v>0.35730324074074077</v>
      </c>
      <c r="N4" s="6">
        <v>4</v>
      </c>
      <c r="O4" s="9">
        <v>0.77740740740740744</v>
      </c>
      <c r="P4" s="5">
        <v>8</v>
      </c>
      <c r="Q4" s="49">
        <v>0.69019675925925927</v>
      </c>
      <c r="R4" s="6">
        <v>5</v>
      </c>
      <c r="S4" s="9">
        <v>0.53006944444444437</v>
      </c>
      <c r="T4" s="6">
        <v>3</v>
      </c>
      <c r="U4" s="9">
        <v>0.35181712962962958</v>
      </c>
      <c r="V4" s="50">
        <v>5</v>
      </c>
      <c r="W4" s="51">
        <v>0.64748842592592593</v>
      </c>
      <c r="X4" s="6">
        <v>3</v>
      </c>
      <c r="Y4" s="9">
        <v>0.3740046296296296</v>
      </c>
    </row>
    <row r="5" spans="1:25" s="1" customFormat="1" ht="40.5" x14ac:dyDescent="0.15">
      <c r="A5" s="5" t="s">
        <v>26</v>
      </c>
      <c r="B5" s="5" t="s">
        <v>36</v>
      </c>
      <c r="C5" s="6" t="s">
        <v>40</v>
      </c>
      <c r="D5" s="6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38</v>
      </c>
      <c r="E5" s="48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3.5365393518518511</v>
      </c>
      <c r="F5" s="7" t="s">
        <v>54</v>
      </c>
      <c r="G5" s="7" t="s">
        <v>59</v>
      </c>
      <c r="H5" s="6">
        <v>2</v>
      </c>
      <c r="I5" s="9">
        <v>0.18984953703703702</v>
      </c>
      <c r="J5" s="6">
        <v>6</v>
      </c>
      <c r="K5" s="9">
        <v>0.66836805555555545</v>
      </c>
      <c r="L5" s="6">
        <v>3</v>
      </c>
      <c r="M5" s="9">
        <v>0.23052083333333331</v>
      </c>
      <c r="N5" s="6">
        <v>3</v>
      </c>
      <c r="O5" s="9">
        <v>0.22527777777777777</v>
      </c>
      <c r="P5" s="5">
        <v>6</v>
      </c>
      <c r="Q5" s="49">
        <v>0.44083333333333335</v>
      </c>
      <c r="R5" s="6">
        <v>4</v>
      </c>
      <c r="S5" s="9">
        <v>0.21811342592592595</v>
      </c>
      <c r="T5" s="6">
        <v>4</v>
      </c>
      <c r="U5" s="9">
        <v>0.44777777777777777</v>
      </c>
      <c r="V5" s="50">
        <v>4</v>
      </c>
      <c r="W5" s="51">
        <v>0.45134259259259263</v>
      </c>
      <c r="X5" s="6">
        <v>3</v>
      </c>
      <c r="Y5" s="9">
        <v>0.26151620370370371</v>
      </c>
    </row>
    <row r="6" spans="1:25" s="1" customFormat="1" ht="40.5" x14ac:dyDescent="0.15">
      <c r="A6" s="5" t="s">
        <v>25</v>
      </c>
      <c r="B6" s="5" t="s">
        <v>76</v>
      </c>
      <c r="C6" s="6" t="s">
        <v>39</v>
      </c>
      <c r="D6" s="6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37</v>
      </c>
      <c r="E6" s="48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3.5987384259259261</v>
      </c>
      <c r="F6" s="7" t="s">
        <v>57</v>
      </c>
      <c r="G6" s="7" t="s">
        <v>58</v>
      </c>
      <c r="H6" s="6">
        <v>2</v>
      </c>
      <c r="I6" s="9">
        <v>0.12208333333333332</v>
      </c>
      <c r="J6" s="6">
        <v>7</v>
      </c>
      <c r="K6" s="9">
        <v>0.77439814814814811</v>
      </c>
      <c r="L6" s="6">
        <v>3</v>
      </c>
      <c r="M6" s="9">
        <v>0.22142361111111111</v>
      </c>
      <c r="N6" s="6">
        <v>3</v>
      </c>
      <c r="O6" s="9">
        <v>0.28630787037037037</v>
      </c>
      <c r="P6" s="5">
        <v>5</v>
      </c>
      <c r="Q6" s="49">
        <v>0.40526620370370375</v>
      </c>
      <c r="R6" s="6">
        <v>4</v>
      </c>
      <c r="S6" s="9">
        <v>0.45261574074074074</v>
      </c>
      <c r="T6" s="6">
        <v>4</v>
      </c>
      <c r="U6" s="9">
        <v>0.21709490740740742</v>
      </c>
      <c r="V6" s="50">
        <v>4</v>
      </c>
      <c r="W6" s="51">
        <v>0.44665509259259256</v>
      </c>
      <c r="X6" s="6">
        <v>3</v>
      </c>
      <c r="Y6" s="9">
        <v>0.38188657407407406</v>
      </c>
    </row>
    <row r="7" spans="1:25" s="1" customFormat="1" ht="40.5" x14ac:dyDescent="0.15">
      <c r="A7" s="10" t="s">
        <v>93</v>
      </c>
      <c r="B7" s="10" t="s">
        <v>95</v>
      </c>
      <c r="C7" s="11" t="s">
        <v>42</v>
      </c>
      <c r="D7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34</v>
      </c>
      <c r="E7" s="52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3.5678124999999996</v>
      </c>
      <c r="F7" s="14" t="s">
        <v>61</v>
      </c>
      <c r="G7" s="14" t="s">
        <v>62</v>
      </c>
      <c r="H7" s="11">
        <v>2</v>
      </c>
      <c r="I7" s="15">
        <v>0.42663194444444441</v>
      </c>
      <c r="J7" s="11">
        <v>6</v>
      </c>
      <c r="K7" s="15">
        <v>0.35912037037037042</v>
      </c>
      <c r="L7" s="11">
        <v>1</v>
      </c>
      <c r="M7" s="15">
        <v>7.7442129629629639E-2</v>
      </c>
      <c r="N7" s="11">
        <v>3</v>
      </c>
      <c r="O7" s="15">
        <v>0.2684375</v>
      </c>
      <c r="P7" s="10">
        <v>7</v>
      </c>
      <c r="Q7" s="44">
        <v>0.72581018518518514</v>
      </c>
      <c r="R7" s="11">
        <v>5</v>
      </c>
      <c r="S7" s="15">
        <v>0.56800925925925927</v>
      </c>
      <c r="T7" s="11">
        <v>3</v>
      </c>
      <c r="U7" s="15">
        <v>0.44569444444444445</v>
      </c>
      <c r="V7" s="22">
        <v>4</v>
      </c>
      <c r="W7" s="23">
        <v>0.40745370370370365</v>
      </c>
      <c r="X7" s="11">
        <v>2</v>
      </c>
      <c r="Y7" s="15">
        <v>0.20019675925925925</v>
      </c>
    </row>
    <row r="8" spans="1:25" s="1" customFormat="1" ht="40.5" x14ac:dyDescent="0.15">
      <c r="A8" s="37" t="s">
        <v>29</v>
      </c>
      <c r="B8" s="37" t="s">
        <v>34</v>
      </c>
      <c r="C8" s="38" t="s">
        <v>45</v>
      </c>
      <c r="D8" s="38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30</v>
      </c>
      <c r="E8" s="53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3.3639583333333332</v>
      </c>
      <c r="F8" s="41" t="s">
        <v>65</v>
      </c>
      <c r="G8" s="41" t="s">
        <v>66</v>
      </c>
      <c r="H8" s="38">
        <v>2</v>
      </c>
      <c r="I8" s="42">
        <v>0.36752314814814818</v>
      </c>
      <c r="J8" s="38">
        <v>6</v>
      </c>
      <c r="K8" s="53">
        <v>1.0598032407407407</v>
      </c>
      <c r="L8" s="38">
        <v>3</v>
      </c>
      <c r="M8" s="42">
        <v>0.32451388888888888</v>
      </c>
      <c r="N8" s="38">
        <v>2</v>
      </c>
      <c r="O8" s="42">
        <v>4.2083333333333334E-2</v>
      </c>
      <c r="P8" s="37">
        <v>6</v>
      </c>
      <c r="Q8" s="43">
        <v>0.60797453703703697</v>
      </c>
      <c r="R8" s="38">
        <v>3</v>
      </c>
      <c r="S8" s="42">
        <v>8.7847222222222229E-2</v>
      </c>
      <c r="T8" s="38">
        <v>3</v>
      </c>
      <c r="U8" s="42">
        <v>0.28189814814814812</v>
      </c>
      <c r="V8" s="54">
        <v>3</v>
      </c>
      <c r="W8" s="55">
        <v>0.4115625</v>
      </c>
      <c r="X8" s="38">
        <v>2</v>
      </c>
      <c r="Y8" s="42">
        <v>0.18075231481481482</v>
      </c>
    </row>
    <row r="9" spans="1:25" s="1" customFormat="1" ht="40.5" x14ac:dyDescent="0.15">
      <c r="A9" s="37" t="s">
        <v>28</v>
      </c>
      <c r="B9" s="37" t="s">
        <v>75</v>
      </c>
      <c r="C9" s="38" t="s">
        <v>44</v>
      </c>
      <c r="D9" s="38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29</v>
      </c>
      <c r="E9" s="53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2.9970138888888886</v>
      </c>
      <c r="F9" s="41" t="s">
        <v>61</v>
      </c>
      <c r="G9" s="41" t="s">
        <v>64</v>
      </c>
      <c r="H9" s="38">
        <v>1</v>
      </c>
      <c r="I9" s="42">
        <v>0.10209490740740741</v>
      </c>
      <c r="J9" s="38">
        <v>6</v>
      </c>
      <c r="K9" s="42">
        <v>0.81366898148148159</v>
      </c>
      <c r="L9" s="38">
        <v>2</v>
      </c>
      <c r="M9" s="42">
        <v>0.18317129629629628</v>
      </c>
      <c r="N9" s="38">
        <v>3</v>
      </c>
      <c r="O9" s="42">
        <v>0.34092592592592591</v>
      </c>
      <c r="P9" s="37">
        <v>7</v>
      </c>
      <c r="Q9" s="43">
        <v>0.6648263888888889</v>
      </c>
      <c r="R9" s="38">
        <v>3</v>
      </c>
      <c r="S9" s="42">
        <v>0.13172453703703704</v>
      </c>
      <c r="T9" s="38">
        <v>2</v>
      </c>
      <c r="U9" s="42">
        <v>0.16806712962962964</v>
      </c>
      <c r="V9" s="54">
        <v>3</v>
      </c>
      <c r="W9" s="55">
        <v>0.24011574074074074</v>
      </c>
      <c r="X9" s="38">
        <v>1</v>
      </c>
      <c r="Y9" s="42">
        <v>5.5428240740740743E-2</v>
      </c>
    </row>
    <row r="10" spans="1:25" s="1" customFormat="1" ht="40.5" x14ac:dyDescent="0.15">
      <c r="A10" s="31" t="s">
        <v>30</v>
      </c>
      <c r="B10" s="31" t="s">
        <v>74</v>
      </c>
      <c r="C10" s="32" t="s">
        <v>46</v>
      </c>
      <c r="D10" s="3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24</v>
      </c>
      <c r="E10" s="56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2.6081944444444449</v>
      </c>
      <c r="F10" s="35" t="s">
        <v>61</v>
      </c>
      <c r="G10" s="35" t="s">
        <v>67</v>
      </c>
      <c r="H10" s="32">
        <v>1</v>
      </c>
      <c r="I10" s="36">
        <v>0.2414236111111111</v>
      </c>
      <c r="J10" s="32">
        <v>6</v>
      </c>
      <c r="K10" s="36">
        <v>0.88832175925925927</v>
      </c>
      <c r="L10" s="32">
        <v>2</v>
      </c>
      <c r="M10" s="36">
        <v>0.12109953703703703</v>
      </c>
      <c r="N10" s="32">
        <v>2</v>
      </c>
      <c r="O10" s="36">
        <v>9.2962962962962969E-2</v>
      </c>
      <c r="P10" s="31">
        <v>4</v>
      </c>
      <c r="Q10" s="45">
        <v>0.53831018518518514</v>
      </c>
      <c r="R10" s="32">
        <v>3</v>
      </c>
      <c r="S10" s="36">
        <v>0.13207175925925926</v>
      </c>
      <c r="T10" s="32">
        <v>2</v>
      </c>
      <c r="U10" s="36">
        <v>0.16033564814814816</v>
      </c>
      <c r="V10" s="57">
        <v>2</v>
      </c>
      <c r="W10" s="58">
        <v>0.14255787037037038</v>
      </c>
      <c r="X10" s="32">
        <v>1</v>
      </c>
      <c r="Y10" s="36">
        <v>0.13040509259259259</v>
      </c>
    </row>
    <row r="11" spans="1:25" s="1" customFormat="1" ht="40.5" x14ac:dyDescent="0.15">
      <c r="A11" s="24" t="s">
        <v>70</v>
      </c>
      <c r="B11" s="24" t="s">
        <v>38</v>
      </c>
      <c r="C11" s="25" t="s">
        <v>49</v>
      </c>
      <c r="D11" s="25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19</v>
      </c>
      <c r="E11" s="5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2.043113425925926</v>
      </c>
      <c r="F11" s="26" t="s">
        <v>65</v>
      </c>
      <c r="G11" s="26" t="s">
        <v>66</v>
      </c>
      <c r="H11" s="25">
        <v>0</v>
      </c>
      <c r="I11" s="28">
        <v>0</v>
      </c>
      <c r="J11" s="25">
        <v>3</v>
      </c>
      <c r="K11" s="28">
        <v>0.39685185185185184</v>
      </c>
      <c r="L11" s="25">
        <v>1</v>
      </c>
      <c r="M11" s="28">
        <v>1.8229166666666668E-2</v>
      </c>
      <c r="N11" s="25">
        <v>2</v>
      </c>
      <c r="O11" s="28">
        <v>0.1353125</v>
      </c>
      <c r="P11" s="24">
        <v>5</v>
      </c>
      <c r="Q11" s="46">
        <v>0.44604166666666667</v>
      </c>
      <c r="R11" s="25">
        <v>3</v>
      </c>
      <c r="S11" s="28">
        <v>0.25503472222222223</v>
      </c>
      <c r="T11" s="25">
        <v>3</v>
      </c>
      <c r="U11" s="28">
        <v>0.34216435185185184</v>
      </c>
      <c r="V11" s="60">
        <v>1</v>
      </c>
      <c r="W11" s="61">
        <v>0.19238425925925925</v>
      </c>
      <c r="X11" s="25">
        <v>1</v>
      </c>
      <c r="Y11" s="28">
        <v>0.25709490740740742</v>
      </c>
    </row>
    <row r="12" spans="1:25" s="1" customFormat="1" ht="40.5" x14ac:dyDescent="0.15">
      <c r="A12" s="24" t="s">
        <v>31</v>
      </c>
      <c r="B12" s="24" t="s">
        <v>77</v>
      </c>
      <c r="C12" s="25" t="s">
        <v>47</v>
      </c>
      <c r="D12" s="25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16</v>
      </c>
      <c r="E12" s="5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2.0095370370370369</v>
      </c>
      <c r="F12" s="26" t="s">
        <v>61</v>
      </c>
      <c r="G12" s="26" t="s">
        <v>68</v>
      </c>
      <c r="H12" s="25">
        <v>0</v>
      </c>
      <c r="I12" s="28">
        <v>0</v>
      </c>
      <c r="J12" s="25">
        <v>2</v>
      </c>
      <c r="K12" s="28">
        <v>0.14099537037037038</v>
      </c>
      <c r="L12" s="25">
        <v>1</v>
      </c>
      <c r="M12" s="28">
        <v>2.8611111111111115E-2</v>
      </c>
      <c r="N12" s="25">
        <v>2</v>
      </c>
      <c r="O12" s="28">
        <v>0.49935185185185182</v>
      </c>
      <c r="P12" s="24">
        <v>2</v>
      </c>
      <c r="Q12" s="46">
        <v>0.33866898148148145</v>
      </c>
      <c r="R12" s="25">
        <v>3</v>
      </c>
      <c r="S12" s="28">
        <v>0.24083333333333334</v>
      </c>
      <c r="T12" s="25">
        <v>2</v>
      </c>
      <c r="U12" s="28">
        <v>0.26520833333333332</v>
      </c>
      <c r="V12" s="60">
        <v>1</v>
      </c>
      <c r="W12" s="61">
        <v>9.9976851851851845E-2</v>
      </c>
      <c r="X12" s="25">
        <v>2</v>
      </c>
      <c r="Y12" s="28">
        <v>0.2363773148148148</v>
      </c>
    </row>
    <row r="13" spans="1:25" s="1" customFormat="1" ht="40.5" x14ac:dyDescent="0.15">
      <c r="A13" s="16" t="s">
        <v>71</v>
      </c>
      <c r="B13" s="16" t="s">
        <v>73</v>
      </c>
      <c r="C13" s="17" t="s">
        <v>48</v>
      </c>
      <c r="D13" s="17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</f>
        <v>12</v>
      </c>
      <c r="E13" s="78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</f>
        <v>1.1864699074074072</v>
      </c>
      <c r="F13" s="18" t="s">
        <v>61</v>
      </c>
      <c r="G13" s="18" t="s">
        <v>69</v>
      </c>
      <c r="H13" s="17">
        <v>0</v>
      </c>
      <c r="I13" s="20">
        <v>0</v>
      </c>
      <c r="J13" s="17">
        <v>4</v>
      </c>
      <c r="K13" s="20">
        <v>0.54854166666666659</v>
      </c>
      <c r="L13" s="17">
        <v>1</v>
      </c>
      <c r="M13" s="20">
        <v>4.6180555555555558E-2</v>
      </c>
      <c r="N13" s="17">
        <v>2</v>
      </c>
      <c r="O13" s="20">
        <v>0.13424768518518518</v>
      </c>
      <c r="P13" s="16">
        <v>0</v>
      </c>
      <c r="Q13" s="21">
        <v>0</v>
      </c>
      <c r="R13" s="17">
        <v>3</v>
      </c>
      <c r="S13" s="20">
        <v>0.24151620370370372</v>
      </c>
      <c r="T13" s="17">
        <v>1</v>
      </c>
      <c r="U13" s="20">
        <v>1.7673611111111109E-2</v>
      </c>
      <c r="V13" s="76">
        <v>0</v>
      </c>
      <c r="W13" s="77">
        <v>0</v>
      </c>
      <c r="X13" s="17">
        <v>0</v>
      </c>
      <c r="Y13" s="20">
        <v>0</v>
      </c>
    </row>
  </sheetData>
  <mergeCells count="12">
    <mergeCell ref="X1:Y1"/>
    <mergeCell ref="V1:W1"/>
    <mergeCell ref="B1:C1"/>
    <mergeCell ref="D1:E1"/>
    <mergeCell ref="F1:G1"/>
    <mergeCell ref="H1:I1"/>
    <mergeCell ref="J1:K1"/>
    <mergeCell ref="T1:U1"/>
    <mergeCell ref="R1:S1"/>
    <mergeCell ref="P1:Q1"/>
    <mergeCell ref="N1:O1"/>
    <mergeCell ref="L1:M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C15" sqref="C15"/>
    </sheetView>
  </sheetViews>
  <sheetFormatPr defaultRowHeight="13.5" x14ac:dyDescent="0.15"/>
  <cols>
    <col min="1" max="1" width="9" style="1"/>
    <col min="2" max="2" width="10.75" style="1" customWidth="1"/>
    <col min="3" max="3" width="9" style="1"/>
    <col min="4" max="4" width="9.25" style="1" bestFit="1" customWidth="1"/>
    <col min="5" max="5" width="9.75" style="1" bestFit="1" customWidth="1"/>
    <col min="6" max="7" width="9" style="1"/>
    <col min="8" max="8" width="9.375" style="1" bestFit="1" customWidth="1"/>
    <col min="9" max="9" width="9.5" style="1" bestFit="1" customWidth="1"/>
    <col min="10" max="10" width="9.375" style="1" bestFit="1" customWidth="1"/>
    <col min="11" max="11" width="9.75" style="1" bestFit="1" customWidth="1"/>
    <col min="12" max="12" width="9.375" style="1" bestFit="1" customWidth="1"/>
    <col min="13" max="13" width="9.75" style="1" bestFit="1" customWidth="1"/>
    <col min="14" max="14" width="9.25" style="1" bestFit="1" customWidth="1"/>
    <col min="15" max="15" width="9.75" style="1" bestFit="1" customWidth="1"/>
    <col min="16" max="16" width="9.125" style="1" bestFit="1" customWidth="1"/>
    <col min="17" max="17" width="9.625" style="1" bestFit="1" customWidth="1"/>
    <col min="18" max="18" width="9.125" style="1" bestFit="1" customWidth="1"/>
    <col min="19" max="19" width="9.625" style="1" bestFit="1" customWidth="1"/>
    <col min="20" max="20" width="9.125" style="1" bestFit="1" customWidth="1"/>
    <col min="21" max="21" width="9.5" style="1" bestFit="1" customWidth="1"/>
    <col min="22" max="16384" width="9" style="1"/>
  </cols>
  <sheetData>
    <row r="1" spans="1:21" ht="78.75" customHeight="1" x14ac:dyDescent="0.15">
      <c r="A1" s="30" t="s">
        <v>0</v>
      </c>
      <c r="B1" s="71" t="s">
        <v>79</v>
      </c>
      <c r="C1" s="70"/>
      <c r="D1" s="71" t="s">
        <v>80</v>
      </c>
      <c r="E1" s="70"/>
      <c r="F1" s="69" t="s">
        <v>81</v>
      </c>
      <c r="G1" s="70"/>
      <c r="H1" s="69" t="s">
        <v>82</v>
      </c>
      <c r="I1" s="70"/>
      <c r="J1" s="69" t="s">
        <v>90</v>
      </c>
      <c r="K1" s="70"/>
      <c r="L1" s="69" t="s">
        <v>91</v>
      </c>
      <c r="M1" s="70"/>
      <c r="N1" s="69" t="s">
        <v>109</v>
      </c>
      <c r="O1" s="70"/>
      <c r="P1" s="65" t="s">
        <v>116</v>
      </c>
      <c r="Q1" s="66"/>
      <c r="R1" s="72" t="s">
        <v>117</v>
      </c>
      <c r="S1" s="73"/>
      <c r="T1" s="74" t="s">
        <v>150</v>
      </c>
      <c r="U1" s="75"/>
    </row>
    <row r="2" spans="1:21" x14ac:dyDescent="0.15">
      <c r="A2" s="1" t="s">
        <v>100</v>
      </c>
      <c r="B2" s="1" t="s">
        <v>101</v>
      </c>
      <c r="C2" s="1" t="s">
        <v>102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5</v>
      </c>
      <c r="I2" s="1" t="s">
        <v>6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t="40.5" x14ac:dyDescent="0.15">
      <c r="A3" s="10" t="s">
        <v>115</v>
      </c>
      <c r="B3" s="10"/>
      <c r="C3" s="11"/>
      <c r="D3" s="12">
        <f>表4[[#This Row],[题数'#1]]+表4[[#This Row],[题数'#2]]+表4[[#This Row],[题数'#4]]+表4[[#This Row],[题数'#5]]+表4[[#This Row],[题数'#6]]+表4[[#This Row],[题数'#7]]+表4[[#This Row],[题数'#8]]+表4[[#This Row],[题数'#9]]</f>
        <v>52</v>
      </c>
      <c r="E3" s="13">
        <f>表4[[#This Row],[罚时'#1]]+表4[[#This Row],[罚时'#2]]+表4[[#This Row],[罚时'#4]]+表4[[#This Row],[罚时'#5]]+表4[[#This Row],[罚时'#6]]+表4[[#This Row],[罚时'#7]]+表4[[#This Row],[罚时'#8]]+表4[[#This Row],[罚时'#9]]</f>
        <v>5.3591550925925926</v>
      </c>
      <c r="F3" s="14" t="s">
        <v>50</v>
      </c>
      <c r="G3" s="14" t="s">
        <v>51</v>
      </c>
      <c r="H3" s="11">
        <v>4</v>
      </c>
      <c r="I3" s="15">
        <v>0.38626157407407408</v>
      </c>
      <c r="J3" s="11">
        <v>7</v>
      </c>
      <c r="K3" s="15">
        <v>0.64054398148148151</v>
      </c>
      <c r="L3" s="11">
        <v>6</v>
      </c>
      <c r="M3" s="15">
        <v>0.74555555555555564</v>
      </c>
      <c r="N3" s="11">
        <v>7</v>
      </c>
      <c r="O3" s="15">
        <v>0.69751157407407405</v>
      </c>
      <c r="P3" s="11">
        <v>8</v>
      </c>
      <c r="Q3" s="15">
        <v>0.74274305555555553</v>
      </c>
      <c r="R3" s="10">
        <v>7</v>
      </c>
      <c r="S3" s="44">
        <v>0.78296296296296297</v>
      </c>
      <c r="T3" s="11">
        <v>8</v>
      </c>
      <c r="U3" s="15">
        <v>0.83265046296296286</v>
      </c>
    </row>
    <row r="4" spans="1:21" ht="40.5" x14ac:dyDescent="0.15">
      <c r="A4" s="37" t="s">
        <v>114</v>
      </c>
      <c r="B4" s="37"/>
      <c r="C4" s="38"/>
      <c r="D4" s="39">
        <f>表4[[#This Row],[题数'#1]]+表4[[#This Row],[题数'#2]]+表4[[#This Row],[题数'#4]]+表4[[#This Row],[题数'#5]]+表4[[#This Row],[题数'#6]]+表4[[#This Row],[题数'#7]]+表4[[#This Row],[题数'#8]]+表4[[#This Row],[题数'#9]]</f>
        <v>43</v>
      </c>
      <c r="E4" s="40">
        <f>表4[[#This Row],[罚时'#1]]+表4[[#This Row],[罚时'#2]]+表4[[#This Row],[罚时'#4]]+表4[[#This Row],[罚时'#5]]+表4[[#This Row],[罚时'#6]]+表4[[#This Row],[罚时'#7]]+表4[[#This Row],[罚时'#8]]+表4[[#This Row],[罚时'#9]]</f>
        <v>4.7193287037037033</v>
      </c>
      <c r="F4" s="41" t="s">
        <v>52</v>
      </c>
      <c r="G4" s="41" t="s">
        <v>53</v>
      </c>
      <c r="H4" s="38">
        <v>3</v>
      </c>
      <c r="I4" s="42">
        <v>0.51672453703703702</v>
      </c>
      <c r="J4" s="38">
        <v>7</v>
      </c>
      <c r="K4" s="42">
        <v>0.64128472222222221</v>
      </c>
      <c r="L4" s="38">
        <v>5</v>
      </c>
      <c r="M4" s="42">
        <v>0.39710648148148148</v>
      </c>
      <c r="N4" s="38">
        <v>7</v>
      </c>
      <c r="O4" s="42">
        <v>0.97542824074074075</v>
      </c>
      <c r="P4" s="38">
        <v>5</v>
      </c>
      <c r="Q4" s="42">
        <v>0.41554398148148147</v>
      </c>
      <c r="R4" s="37">
        <v>6</v>
      </c>
      <c r="S4" s="43">
        <v>0.48594907407407412</v>
      </c>
      <c r="T4" s="38">
        <v>6</v>
      </c>
      <c r="U4" s="42">
        <v>0.77461805555555552</v>
      </c>
    </row>
    <row r="5" spans="1:21" ht="40.5" x14ac:dyDescent="0.15">
      <c r="A5" s="31" t="s">
        <v>107</v>
      </c>
      <c r="B5" s="31"/>
      <c r="C5" s="32"/>
      <c r="D5" s="33">
        <f>表4[[#This Row],[题数'#1]]+表4[[#This Row],[题数'#2]]+表4[[#This Row],[题数'#4]]+表4[[#This Row],[题数'#5]]+表4[[#This Row],[题数'#6]]+表4[[#This Row],[题数'#7]]+表4[[#This Row],[题数'#8]]+表4[[#This Row],[题数'#9]]</f>
        <v>31</v>
      </c>
      <c r="E5" s="34">
        <f>表4[[#This Row],[罚时'#1]]+表4[[#This Row],[罚时'#2]]+表4[[#This Row],[罚时'#4]]+表4[[#This Row],[罚时'#5]]+表4[[#This Row],[罚时'#6]]+表4[[#This Row],[罚时'#7]]+表4[[#This Row],[罚时'#8]]+表4[[#This Row],[罚时'#9]]</f>
        <v>3.30130787037037</v>
      </c>
      <c r="F5" s="35" t="s">
        <v>54</v>
      </c>
      <c r="G5" s="35" t="s">
        <v>56</v>
      </c>
      <c r="H5" s="32">
        <v>2</v>
      </c>
      <c r="I5" s="36">
        <v>0.27936342592592595</v>
      </c>
      <c r="J5" s="32">
        <v>4</v>
      </c>
      <c r="K5" s="36">
        <v>0.56589120370370372</v>
      </c>
      <c r="L5" s="32">
        <v>4</v>
      </c>
      <c r="M5" s="36">
        <v>0.42340277777777779</v>
      </c>
      <c r="N5" s="32">
        <v>5</v>
      </c>
      <c r="O5" s="36">
        <v>0.60556712962962966</v>
      </c>
      <c r="P5" s="32">
        <v>4</v>
      </c>
      <c r="Q5" s="36">
        <v>0.38379629629629625</v>
      </c>
      <c r="R5" s="31">
        <v>4</v>
      </c>
      <c r="S5" s="45">
        <v>0.39724537037037039</v>
      </c>
      <c r="T5" s="32">
        <v>5</v>
      </c>
      <c r="U5" s="36">
        <v>0.47916666666666669</v>
      </c>
    </row>
    <row r="6" spans="1:21" ht="40.5" x14ac:dyDescent="0.15">
      <c r="A6" s="16" t="s">
        <v>92</v>
      </c>
      <c r="B6" s="16" t="s">
        <v>35</v>
      </c>
      <c r="C6" s="17" t="s">
        <v>41</v>
      </c>
      <c r="D6" s="18">
        <f>表4[[#This Row],[题数'#1]]+表4[[#This Row],[题数'#2]]+表4[[#This Row],[题数'#4]]+表4[[#This Row],[题数'#5]]+表4[[#This Row],[题数'#6]]+表4[[#This Row],[题数'#7]]+表4[[#This Row],[题数'#8]]+表4[[#This Row],[题数'#9]]</f>
        <v>28</v>
      </c>
      <c r="E6" s="19">
        <f>表4[[#This Row],[罚时'#1]]+表4[[#This Row],[罚时'#2]]+表4[[#This Row],[罚时'#4]]+表4[[#This Row],[罚时'#5]]+表4[[#This Row],[罚时'#6]]+表4[[#This Row],[罚时'#7]]+表4[[#This Row],[罚时'#8]]+表4[[#This Row],[罚时'#9]]</f>
        <v>2.6238773148148145</v>
      </c>
      <c r="F6" s="18" t="s">
        <v>57</v>
      </c>
      <c r="G6" s="18" t="s">
        <v>60</v>
      </c>
      <c r="H6" s="17">
        <v>2</v>
      </c>
      <c r="I6" s="20">
        <v>0.28140046296296295</v>
      </c>
      <c r="J6" s="17">
        <v>3</v>
      </c>
      <c r="K6" s="20">
        <v>7.7071759259259257E-2</v>
      </c>
      <c r="L6" s="17">
        <v>3</v>
      </c>
      <c r="M6" s="20">
        <v>0.14523148148148149</v>
      </c>
      <c r="N6" s="17">
        <v>5</v>
      </c>
      <c r="O6" s="20">
        <v>0.5325347222222222</v>
      </c>
      <c r="P6" s="17">
        <v>4</v>
      </c>
      <c r="Q6" s="20">
        <v>0.39239583333333333</v>
      </c>
      <c r="R6" s="16">
        <v>5</v>
      </c>
      <c r="S6" s="21">
        <v>0.70924768518518511</v>
      </c>
      <c r="T6" s="17">
        <v>4</v>
      </c>
      <c r="U6" s="20">
        <v>0.3182638888888889</v>
      </c>
    </row>
    <row r="7" spans="1:21" ht="40.5" x14ac:dyDescent="0.15">
      <c r="A7" s="16" t="s">
        <v>26</v>
      </c>
      <c r="B7" s="16" t="s">
        <v>36</v>
      </c>
      <c r="C7" s="17" t="s">
        <v>40</v>
      </c>
      <c r="D7" s="18">
        <f>表4[[#This Row],[题数'#1]]+表4[[#This Row],[题数'#2]]+表4[[#This Row],[题数'#4]]+表4[[#This Row],[题数'#5]]+表4[[#This Row],[题数'#6]]+表4[[#This Row],[题数'#7]]+表4[[#This Row],[题数'#8]]+表4[[#This Row],[题数'#9]]</f>
        <v>26</v>
      </c>
      <c r="E7" s="19">
        <f>表4[[#This Row],[罚时'#1]]+表4[[#This Row],[罚时'#2]]+表4[[#This Row],[罚时'#4]]+表4[[#This Row],[罚时'#5]]+表4[[#This Row],[罚时'#6]]+表4[[#This Row],[罚时'#7]]+表4[[#This Row],[罚时'#8]]+表4[[#This Row],[罚时'#9]]</f>
        <v>2.4273379629629628</v>
      </c>
      <c r="F7" s="18" t="s">
        <v>54</v>
      </c>
      <c r="G7" s="18" t="s">
        <v>59</v>
      </c>
      <c r="H7" s="17">
        <v>2</v>
      </c>
      <c r="I7" s="20">
        <v>0.18984953703703702</v>
      </c>
      <c r="J7" s="17">
        <v>3</v>
      </c>
      <c r="K7" s="20">
        <v>0.23052083333333331</v>
      </c>
      <c r="L7" s="17">
        <v>3</v>
      </c>
      <c r="M7" s="20">
        <v>0.22527777777777777</v>
      </c>
      <c r="N7" s="17">
        <v>4</v>
      </c>
      <c r="O7" s="20">
        <v>0.21811342592592595</v>
      </c>
      <c r="P7" s="17">
        <v>4</v>
      </c>
      <c r="Q7" s="20">
        <v>0.44777777777777777</v>
      </c>
      <c r="R7" s="16">
        <v>4</v>
      </c>
      <c r="S7" s="21">
        <v>0.45134259259259263</v>
      </c>
      <c r="T7" s="17">
        <v>3</v>
      </c>
      <c r="U7" s="20">
        <v>0.26151620370370371</v>
      </c>
    </row>
    <row r="8" spans="1:21" ht="40.5" x14ac:dyDescent="0.15">
      <c r="A8" s="16" t="s">
        <v>25</v>
      </c>
      <c r="B8" s="16" t="s">
        <v>76</v>
      </c>
      <c r="C8" s="17" t="s">
        <v>39</v>
      </c>
      <c r="D8" s="18">
        <f>表4[[#This Row],[题数'#1]]+表4[[#This Row],[题数'#2]]+表4[[#This Row],[题数'#4]]+表4[[#This Row],[题数'#5]]+表4[[#This Row],[题数'#6]]+表4[[#This Row],[题数'#7]]+表4[[#This Row],[题数'#8]]+表4[[#This Row],[题数'#9]]</f>
        <v>25</v>
      </c>
      <c r="E8" s="19">
        <f>表4[[#This Row],[罚时'#1]]+表4[[#This Row],[罚时'#2]]+表4[[#This Row],[罚时'#4]]+表4[[#This Row],[罚时'#5]]+表4[[#This Row],[罚时'#6]]+表4[[#This Row],[罚时'#7]]+表4[[#This Row],[罚时'#8]]+表4[[#This Row],[罚时'#9]]</f>
        <v>2.4190740740740742</v>
      </c>
      <c r="F8" s="18" t="s">
        <v>57</v>
      </c>
      <c r="G8" s="18" t="s">
        <v>58</v>
      </c>
      <c r="H8" s="17">
        <v>2</v>
      </c>
      <c r="I8" s="20">
        <v>0.12208333333333332</v>
      </c>
      <c r="J8" s="17">
        <v>3</v>
      </c>
      <c r="K8" s="20">
        <v>0.22142361111111111</v>
      </c>
      <c r="L8" s="17">
        <v>3</v>
      </c>
      <c r="M8" s="20">
        <v>0.28630787037037037</v>
      </c>
      <c r="N8" s="17">
        <v>4</v>
      </c>
      <c r="O8" s="20">
        <v>0.45261574074074074</v>
      </c>
      <c r="P8" s="17">
        <v>4</v>
      </c>
      <c r="Q8" s="20">
        <v>0.21709490740740742</v>
      </c>
      <c r="R8" s="16">
        <v>4</v>
      </c>
      <c r="S8" s="21">
        <v>0.44665509259259256</v>
      </c>
      <c r="T8" s="17">
        <v>3</v>
      </c>
      <c r="U8" s="20">
        <v>0.38188657407407406</v>
      </c>
    </row>
    <row r="9" spans="1:21" ht="40.5" x14ac:dyDescent="0.15">
      <c r="A9" s="16" t="s">
        <v>89</v>
      </c>
      <c r="B9" s="16" t="s">
        <v>96</v>
      </c>
      <c r="C9" s="17" t="s">
        <v>43</v>
      </c>
      <c r="D9" s="18">
        <f>表4[[#This Row],[题数'#1]]+表4[[#This Row],[题数'#2]]+表4[[#This Row],[题数'#4]]+表4[[#This Row],[题数'#5]]+表4[[#This Row],[题数'#6]]+表4[[#This Row],[题数'#7]]+表4[[#This Row],[题数'#8]]+表4[[#This Row],[题数'#9]]</f>
        <v>25</v>
      </c>
      <c r="E9" s="19">
        <f>表4[[#This Row],[罚时'#1]]+表4[[#This Row],[罚时'#2]]+表4[[#This Row],[罚时'#4]]+表4[[#This Row],[罚时'#5]]+表4[[#This Row],[罚时'#6]]+表4[[#This Row],[罚时'#7]]+表4[[#This Row],[罚时'#8]]+表4[[#This Row],[罚时'#9]]</f>
        <v>3.3930439814814815</v>
      </c>
      <c r="F9" s="18" t="s">
        <v>61</v>
      </c>
      <c r="G9" s="18" t="s">
        <v>63</v>
      </c>
      <c r="H9" s="17">
        <v>1</v>
      </c>
      <c r="I9" s="20">
        <v>0.12670138888888891</v>
      </c>
      <c r="J9" s="17">
        <v>3</v>
      </c>
      <c r="K9" s="20">
        <v>0.35730324074074077</v>
      </c>
      <c r="L9" s="17">
        <v>4</v>
      </c>
      <c r="M9" s="20">
        <v>0.77740740740740744</v>
      </c>
      <c r="N9" s="17">
        <v>5</v>
      </c>
      <c r="O9" s="20">
        <v>0.53006944444444437</v>
      </c>
      <c r="P9" s="17">
        <v>3</v>
      </c>
      <c r="Q9" s="20">
        <v>0.35181712962962958</v>
      </c>
      <c r="R9" s="16">
        <v>5</v>
      </c>
      <c r="S9" s="21">
        <v>0.64748842592592593</v>
      </c>
      <c r="T9" s="17">
        <v>3</v>
      </c>
      <c r="U9" s="20">
        <v>0.3740046296296296</v>
      </c>
    </row>
    <row r="10" spans="1:21" ht="40.5" x14ac:dyDescent="0.15">
      <c r="A10" s="24" t="s">
        <v>108</v>
      </c>
      <c r="B10" s="24"/>
      <c r="C10" s="25"/>
      <c r="D10" s="26">
        <f>表4[[#This Row],[题数'#1]]+表4[[#This Row],[题数'#2]]+表4[[#This Row],[题数'#4]]+表4[[#This Row],[题数'#5]]+表4[[#This Row],[题数'#6]]+表4[[#This Row],[题数'#7]]+表4[[#This Row],[题数'#8]]+表4[[#This Row],[题数'#9]]</f>
        <v>23</v>
      </c>
      <c r="E10" s="27">
        <f>表4[[#This Row],[罚时'#1]]+表4[[#This Row],[罚时'#2]]+表4[[#This Row],[罚时'#4]]+表4[[#This Row],[罚时'#5]]+表4[[#This Row],[罚时'#6]]+表4[[#This Row],[罚时'#7]]+表4[[#This Row],[罚时'#8]]+表4[[#This Row],[罚时'#9]]</f>
        <v>2.0016087962962965</v>
      </c>
      <c r="F10" s="26" t="s">
        <v>54</v>
      </c>
      <c r="G10" s="26" t="s">
        <v>55</v>
      </c>
      <c r="H10" s="25">
        <v>1</v>
      </c>
      <c r="I10" s="28">
        <v>6.0069444444444446E-2</v>
      </c>
      <c r="J10" s="25">
        <v>3</v>
      </c>
      <c r="K10" s="28">
        <v>8.8252314814814811E-2</v>
      </c>
      <c r="L10" s="25">
        <v>3</v>
      </c>
      <c r="M10" s="28">
        <v>0.23165509259259257</v>
      </c>
      <c r="N10" s="25">
        <v>3</v>
      </c>
      <c r="O10" s="28">
        <v>0.10096064814814815</v>
      </c>
      <c r="P10" s="25">
        <v>4</v>
      </c>
      <c r="Q10" s="28">
        <v>0.48972222222222223</v>
      </c>
      <c r="R10" s="24">
        <v>3</v>
      </c>
      <c r="S10" s="46">
        <v>0.24260416666666665</v>
      </c>
      <c r="T10" s="25">
        <v>3</v>
      </c>
      <c r="U10" s="28">
        <v>0.42510416666666667</v>
      </c>
    </row>
    <row r="11" spans="1:21" ht="40.5" x14ac:dyDescent="0.15">
      <c r="A11" s="16" t="s">
        <v>93</v>
      </c>
      <c r="B11" s="16" t="s">
        <v>37</v>
      </c>
      <c r="C11" s="17" t="s">
        <v>42</v>
      </c>
      <c r="D11" s="18">
        <f>表4[[#This Row],[题数'#1]]+表4[[#This Row],[题数'#2]]+表4[[#This Row],[题数'#4]]+表4[[#This Row],[题数'#5]]+表4[[#This Row],[题数'#6]]+表4[[#This Row],[题数'#7]]+表4[[#This Row],[题数'#8]]+表4[[#This Row],[题数'#9]]</f>
        <v>21</v>
      </c>
      <c r="E11" s="19">
        <f>表4[[#This Row],[罚时'#1]]+表4[[#This Row],[罚时'#2]]+表4[[#This Row],[罚时'#4]]+表4[[#This Row],[罚时'#5]]+表4[[#This Row],[罚时'#6]]+表4[[#This Row],[罚时'#7]]+表4[[#This Row],[罚时'#8]]+表4[[#This Row],[罚时'#9]]</f>
        <v>2.4828819444444439</v>
      </c>
      <c r="F11" s="18" t="s">
        <v>61</v>
      </c>
      <c r="G11" s="18" t="s">
        <v>62</v>
      </c>
      <c r="H11" s="17">
        <v>2</v>
      </c>
      <c r="I11" s="20">
        <v>0.42663194444444441</v>
      </c>
      <c r="J11" s="17">
        <v>1</v>
      </c>
      <c r="K11" s="20">
        <v>7.7442129629629639E-2</v>
      </c>
      <c r="L11" s="17">
        <v>3</v>
      </c>
      <c r="M11" s="20">
        <v>0.2684375</v>
      </c>
      <c r="N11" s="17">
        <v>5</v>
      </c>
      <c r="O11" s="20">
        <v>0.56800925925925927</v>
      </c>
      <c r="P11" s="17">
        <v>3</v>
      </c>
      <c r="Q11" s="20">
        <v>0.44569444444444445</v>
      </c>
      <c r="R11" s="16">
        <v>4</v>
      </c>
      <c r="S11" s="21">
        <v>0.40745370370370365</v>
      </c>
      <c r="T11" s="17">
        <v>2</v>
      </c>
      <c r="U11" s="20">
        <v>0.20019675925925925</v>
      </c>
    </row>
    <row r="12" spans="1:21" ht="40.5" x14ac:dyDescent="0.15">
      <c r="A12" s="16" t="s">
        <v>94</v>
      </c>
      <c r="B12" s="16" t="s">
        <v>34</v>
      </c>
      <c r="C12" s="17" t="s">
        <v>45</v>
      </c>
      <c r="D12" s="18">
        <f>表4[[#This Row],[题数'#1]]+表4[[#This Row],[题数'#2]]+表4[[#This Row],[题数'#4]]+表4[[#This Row],[题数'#5]]+表4[[#This Row],[题数'#6]]+表4[[#This Row],[题数'#7]]+表4[[#This Row],[题数'#8]]+表4[[#This Row],[题数'#9]]</f>
        <v>18</v>
      </c>
      <c r="E12" s="19">
        <f>表4[[#This Row],[罚时'#1]]+表4[[#This Row],[罚时'#2]]+表4[[#This Row],[罚时'#4]]+表4[[#This Row],[罚时'#5]]+表4[[#This Row],[罚时'#6]]+表4[[#This Row],[罚时'#7]]+表4[[#This Row],[罚时'#8]]+表4[[#This Row],[罚时'#9]]</f>
        <v>1.6961805555555556</v>
      </c>
      <c r="F12" s="18" t="s">
        <v>65</v>
      </c>
      <c r="G12" s="18" t="s">
        <v>66</v>
      </c>
      <c r="H12" s="17">
        <v>2</v>
      </c>
      <c r="I12" s="20">
        <v>0.36752314814814818</v>
      </c>
      <c r="J12" s="17">
        <v>3</v>
      </c>
      <c r="K12" s="20">
        <v>0.32451388888888888</v>
      </c>
      <c r="L12" s="17">
        <v>2</v>
      </c>
      <c r="M12" s="20">
        <v>4.2083333333333334E-2</v>
      </c>
      <c r="N12" s="17">
        <v>3</v>
      </c>
      <c r="O12" s="20">
        <v>8.7847222222222229E-2</v>
      </c>
      <c r="P12" s="17">
        <v>3</v>
      </c>
      <c r="Q12" s="20">
        <v>0.28189814814814812</v>
      </c>
      <c r="R12" s="16">
        <v>3</v>
      </c>
      <c r="S12" s="21">
        <v>0.4115625</v>
      </c>
      <c r="T12" s="17">
        <v>2</v>
      </c>
      <c r="U12" s="20">
        <v>0.18075231481481482</v>
      </c>
    </row>
    <row r="13" spans="1:21" ht="40.5" x14ac:dyDescent="0.15">
      <c r="A13" s="16" t="s">
        <v>28</v>
      </c>
      <c r="B13" s="16" t="s">
        <v>75</v>
      </c>
      <c r="C13" s="17" t="s">
        <v>44</v>
      </c>
      <c r="D13" s="18">
        <f>表4[[#This Row],[题数'#1]]+表4[[#This Row],[题数'#2]]+表4[[#This Row],[题数'#4]]+表4[[#This Row],[题数'#5]]+表4[[#This Row],[题数'#6]]+表4[[#This Row],[题数'#7]]+表4[[#This Row],[题数'#8]]+表4[[#This Row],[题数'#9]]</f>
        <v>16</v>
      </c>
      <c r="E13" s="19">
        <f>表4[[#This Row],[罚时'#1]]+表4[[#This Row],[罚时'#2]]+表4[[#This Row],[罚时'#4]]+表4[[#This Row],[罚时'#5]]+表4[[#This Row],[罚时'#6]]+表4[[#This Row],[罚时'#7]]+表4[[#This Row],[罚时'#8]]+表4[[#This Row],[罚时'#9]]</f>
        <v>1.5185185185185186</v>
      </c>
      <c r="F13" s="18" t="s">
        <v>61</v>
      </c>
      <c r="G13" s="18" t="s">
        <v>64</v>
      </c>
      <c r="H13" s="17">
        <v>1</v>
      </c>
      <c r="I13" s="20">
        <v>0.10209490740740741</v>
      </c>
      <c r="J13" s="17">
        <v>2</v>
      </c>
      <c r="K13" s="20">
        <v>0.18317129629629628</v>
      </c>
      <c r="L13" s="17">
        <v>3</v>
      </c>
      <c r="M13" s="20">
        <v>0.34092592592592591</v>
      </c>
      <c r="N13" s="17">
        <v>3</v>
      </c>
      <c r="O13" s="20">
        <v>0.13172453703703704</v>
      </c>
      <c r="P13" s="17">
        <v>2</v>
      </c>
      <c r="Q13" s="20">
        <v>0.16806712962962964</v>
      </c>
      <c r="R13" s="16">
        <v>3</v>
      </c>
      <c r="S13" s="21">
        <v>0.24011574074074074</v>
      </c>
      <c r="T13" s="17">
        <v>1</v>
      </c>
      <c r="U13" s="20">
        <v>5.5428240740740743E-2</v>
      </c>
    </row>
    <row r="14" spans="1:21" ht="40.5" x14ac:dyDescent="0.15">
      <c r="A14" s="16" t="s">
        <v>30</v>
      </c>
      <c r="B14" s="16" t="s">
        <v>74</v>
      </c>
      <c r="C14" s="17" t="s">
        <v>72</v>
      </c>
      <c r="D14" s="18">
        <f>表4[[#This Row],[题数'#1]]+表4[[#This Row],[题数'#2]]+表4[[#This Row],[题数'#4]]+表4[[#This Row],[题数'#5]]+表4[[#This Row],[题数'#6]]+表4[[#This Row],[题数'#7]]+表4[[#This Row],[题数'#8]]+表4[[#This Row],[题数'#9]]</f>
        <v>14</v>
      </c>
      <c r="E14" s="19">
        <f>表4[[#This Row],[罚时'#1]]+表4[[#This Row],[罚时'#2]]+表4[[#This Row],[罚时'#4]]+表4[[#This Row],[罚时'#5]]+表4[[#This Row],[罚时'#6]]+表4[[#This Row],[罚时'#7]]+表4[[#This Row],[罚时'#8]]+表4[[#This Row],[罚时'#9]]</f>
        <v>1.1815624999999998</v>
      </c>
      <c r="F14" s="18" t="s">
        <v>61</v>
      </c>
      <c r="G14" s="18" t="s">
        <v>67</v>
      </c>
      <c r="H14" s="17">
        <v>1</v>
      </c>
      <c r="I14" s="20">
        <v>0.2414236111111111</v>
      </c>
      <c r="J14" s="17">
        <v>2</v>
      </c>
      <c r="K14" s="20">
        <v>0.12109953703703703</v>
      </c>
      <c r="L14" s="17">
        <v>2</v>
      </c>
      <c r="M14" s="20">
        <v>9.2962962962962969E-2</v>
      </c>
      <c r="N14" s="17">
        <v>3</v>
      </c>
      <c r="O14" s="20">
        <v>0.13207175925925926</v>
      </c>
      <c r="P14" s="17">
        <v>2</v>
      </c>
      <c r="Q14" s="20">
        <v>0.16033564814814816</v>
      </c>
      <c r="R14" s="16">
        <v>2</v>
      </c>
      <c r="S14" s="21">
        <v>0.14255787037037038</v>
      </c>
      <c r="T14" s="17">
        <v>1</v>
      </c>
      <c r="U14" s="20">
        <v>0.13040509259259259</v>
      </c>
    </row>
    <row r="15" spans="1:21" ht="40.5" x14ac:dyDescent="0.15">
      <c r="A15" s="16" t="s">
        <v>31</v>
      </c>
      <c r="B15" s="16" t="s">
        <v>77</v>
      </c>
      <c r="C15" s="17" t="s">
        <v>47</v>
      </c>
      <c r="D15" s="18">
        <f>表4[[#This Row],[题数'#1]]+表4[[#This Row],[题数'#2]]+表4[[#This Row],[题数'#4]]+表4[[#This Row],[题数'#5]]+表4[[#This Row],[题数'#6]]+表4[[#This Row],[题数'#7]]+表4[[#This Row],[题数'#8]]+表4[[#This Row],[题数'#9]]</f>
        <v>12</v>
      </c>
      <c r="E15" s="19">
        <f>表4[[#This Row],[罚时'#1]]+表4[[#This Row],[罚时'#2]]+表4[[#This Row],[罚时'#4]]+表4[[#This Row],[罚时'#5]]+表4[[#This Row],[罚时'#6]]+表4[[#This Row],[罚时'#7]]+表4[[#This Row],[罚时'#8]]+表4[[#This Row],[罚时'#9]]</f>
        <v>1.5298726851851849</v>
      </c>
      <c r="F15" s="18" t="s">
        <v>61</v>
      </c>
      <c r="G15" s="18" t="s">
        <v>68</v>
      </c>
      <c r="H15" s="17">
        <v>0</v>
      </c>
      <c r="I15" s="20">
        <v>0</v>
      </c>
      <c r="J15" s="17">
        <v>1</v>
      </c>
      <c r="K15" s="20">
        <v>2.8611111111111115E-2</v>
      </c>
      <c r="L15" s="17">
        <v>2</v>
      </c>
      <c r="M15" s="20">
        <v>0.49935185185185182</v>
      </c>
      <c r="N15" s="17">
        <v>3</v>
      </c>
      <c r="O15" s="20">
        <v>0.24083333333333334</v>
      </c>
      <c r="P15" s="17">
        <v>2</v>
      </c>
      <c r="Q15" s="20">
        <v>0.26520833333333332</v>
      </c>
      <c r="R15" s="16">
        <v>1</v>
      </c>
      <c r="S15" s="21">
        <v>9.9976851851851845E-2</v>
      </c>
      <c r="T15" s="17">
        <v>2</v>
      </c>
      <c r="U15" s="20">
        <v>0.2363773148148148</v>
      </c>
    </row>
    <row r="16" spans="1:21" ht="40.5" x14ac:dyDescent="0.15">
      <c r="A16" s="16" t="s">
        <v>70</v>
      </c>
      <c r="B16" s="16" t="s">
        <v>38</v>
      </c>
      <c r="C16" s="17" t="s">
        <v>49</v>
      </c>
      <c r="D16" s="18">
        <f>表4[[#This Row],[题数'#1]]+表4[[#This Row],[题数'#2]]+表4[[#This Row],[题数'#4]]+表4[[#This Row],[题数'#5]]+表4[[#This Row],[题数'#6]]+表4[[#This Row],[题数'#7]]+表4[[#This Row],[题数'#8]]+表4[[#This Row],[题数'#9]]</f>
        <v>11</v>
      </c>
      <c r="E16" s="19">
        <f>表4[[#This Row],[罚时'#1]]+表4[[#This Row],[罚时'#2]]+表4[[#This Row],[罚时'#4]]+表4[[#This Row],[罚时'#5]]+表4[[#This Row],[罚时'#6]]+表4[[#This Row],[罚时'#7]]+表4[[#This Row],[罚时'#8]]+表4[[#This Row],[罚时'#9]]</f>
        <v>1.2002199074074074</v>
      </c>
      <c r="F16" s="18" t="s">
        <v>65</v>
      </c>
      <c r="G16" s="18" t="s">
        <v>66</v>
      </c>
      <c r="H16" s="17">
        <v>0</v>
      </c>
      <c r="I16" s="20">
        <v>0</v>
      </c>
      <c r="J16" s="17">
        <v>1</v>
      </c>
      <c r="K16" s="20">
        <v>1.8229166666666668E-2</v>
      </c>
      <c r="L16" s="17">
        <v>2</v>
      </c>
      <c r="M16" s="20">
        <v>0.1353125</v>
      </c>
      <c r="N16" s="17">
        <v>3</v>
      </c>
      <c r="O16" s="20">
        <v>0.25503472222222223</v>
      </c>
      <c r="P16" s="17">
        <v>3</v>
      </c>
      <c r="Q16" s="20">
        <v>0.34216435185185184</v>
      </c>
      <c r="R16" s="16">
        <v>1</v>
      </c>
      <c r="S16" s="21">
        <v>0.19238425925925925</v>
      </c>
      <c r="T16" s="17">
        <v>1</v>
      </c>
      <c r="U16" s="20">
        <v>0.25709490740740742</v>
      </c>
    </row>
    <row r="17" spans="1:21" ht="40.5" x14ac:dyDescent="0.15">
      <c r="A17" s="16" t="s">
        <v>71</v>
      </c>
      <c r="B17" s="16" t="s">
        <v>73</v>
      </c>
      <c r="C17" s="17" t="s">
        <v>48</v>
      </c>
      <c r="D17" s="18">
        <f>表4[[#This Row],[题数'#1]]+表4[[#This Row],[题数'#2]]+表4[[#This Row],[题数'#4]]+表4[[#This Row],[题数'#5]]+表4[[#This Row],[题数'#6]]+表4[[#This Row],[题数'#7]]+表4[[#This Row],[题数'#8]]+表4[[#This Row],[题数'#9]]</f>
        <v>8</v>
      </c>
      <c r="E17" s="19">
        <f>表4[[#This Row],[罚时'#1]]+表4[[#This Row],[罚时'#2]]+表4[[#This Row],[罚时'#4]]+表4[[#This Row],[罚时'#5]]+表4[[#This Row],[罚时'#6]]+表4[[#This Row],[罚时'#7]]+表4[[#This Row],[罚时'#8]]+表4[[#This Row],[罚时'#9]]</f>
        <v>0.63792824074074073</v>
      </c>
      <c r="F17" s="18" t="s">
        <v>61</v>
      </c>
      <c r="G17" s="18" t="s">
        <v>69</v>
      </c>
      <c r="H17" s="17">
        <v>0</v>
      </c>
      <c r="I17" s="20">
        <v>0</v>
      </c>
      <c r="J17" s="17">
        <v>1</v>
      </c>
      <c r="K17" s="20">
        <v>4.6180555555555558E-2</v>
      </c>
      <c r="L17" s="17">
        <v>2</v>
      </c>
      <c r="M17" s="20">
        <v>0.13424768518518518</v>
      </c>
      <c r="N17" s="17">
        <v>3</v>
      </c>
      <c r="O17" s="20">
        <v>0.24151620370370372</v>
      </c>
      <c r="P17" s="17">
        <v>1</v>
      </c>
      <c r="Q17" s="20">
        <v>1.7673611111111109E-2</v>
      </c>
      <c r="R17" s="16">
        <v>0</v>
      </c>
      <c r="S17" s="21">
        <v>0</v>
      </c>
      <c r="T17" s="17">
        <v>0</v>
      </c>
      <c r="U17" s="20">
        <v>0</v>
      </c>
    </row>
  </sheetData>
  <mergeCells count="10">
    <mergeCell ref="T1:U1"/>
    <mergeCell ref="R1:S1"/>
    <mergeCell ref="P1:Q1"/>
    <mergeCell ref="L1:M1"/>
    <mergeCell ref="N1:O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="85" zoomScaleNormal="85" workbookViewId="0">
      <selection activeCell="T1" sqref="T1:U1"/>
    </sheetView>
  </sheetViews>
  <sheetFormatPr defaultRowHeight="13.5" x14ac:dyDescent="0.15"/>
  <cols>
    <col min="1" max="1" width="7.875" bestFit="1" customWidth="1"/>
    <col min="2" max="2" width="12.25" style="2" bestFit="1" customWidth="1"/>
    <col min="3" max="3" width="12.25" style="4" bestFit="1" customWidth="1"/>
    <col min="4" max="9" width="12.375" style="2" bestFit="1" customWidth="1"/>
    <col min="10" max="13" width="12.375" style="1" bestFit="1" customWidth="1"/>
    <col min="14" max="14" width="9.125" style="1" bestFit="1" customWidth="1"/>
    <col min="15" max="15" width="9.5" style="1" bestFit="1" customWidth="1"/>
    <col min="16" max="16" width="9.125" style="1" bestFit="1" customWidth="1"/>
    <col min="17" max="17" width="9.5" style="1" bestFit="1" customWidth="1"/>
    <col min="18" max="18" width="9" style="1"/>
    <col min="19" max="19" width="9.5" style="1" bestFit="1" customWidth="1"/>
    <col min="20" max="20" width="9.125" style="1" bestFit="1" customWidth="1"/>
    <col min="21" max="21" width="9.5" style="1" bestFit="1" customWidth="1"/>
  </cols>
  <sheetData>
    <row r="1" spans="1:21" s="1" customFormat="1" ht="79.5" customHeight="1" x14ac:dyDescent="0.15">
      <c r="A1" s="29" t="s">
        <v>78</v>
      </c>
      <c r="B1" s="66" t="s">
        <v>80</v>
      </c>
      <c r="C1" s="66"/>
      <c r="D1" s="65" t="s">
        <v>81</v>
      </c>
      <c r="E1" s="66"/>
      <c r="F1" s="65" t="s">
        <v>82</v>
      </c>
      <c r="G1" s="66"/>
      <c r="H1" s="65" t="s">
        <v>84</v>
      </c>
      <c r="I1" s="66"/>
      <c r="J1" s="65" t="s">
        <v>90</v>
      </c>
      <c r="K1" s="66"/>
      <c r="L1" s="65" t="s">
        <v>91</v>
      </c>
      <c r="M1" s="66"/>
      <c r="N1" s="67" t="s">
        <v>99</v>
      </c>
      <c r="O1" s="68"/>
      <c r="P1" s="65" t="s">
        <v>109</v>
      </c>
      <c r="Q1" s="66"/>
      <c r="R1" s="65" t="s">
        <v>116</v>
      </c>
      <c r="S1" s="66"/>
      <c r="T1" s="65" t="s">
        <v>117</v>
      </c>
      <c r="U1" s="66"/>
    </row>
    <row r="2" spans="1:21" x14ac:dyDescent="0.15">
      <c r="A2" t="s">
        <v>0</v>
      </c>
      <c r="B2" s="2" t="s">
        <v>1</v>
      </c>
      <c r="C2" s="4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s="1" customFormat="1" ht="40.5" x14ac:dyDescent="0.15">
      <c r="A3" s="5" t="s">
        <v>21</v>
      </c>
      <c r="B3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15</v>
      </c>
      <c r="C3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1.2493287037037037</v>
      </c>
      <c r="D3" s="7" t="s">
        <v>50</v>
      </c>
      <c r="E3" s="7" t="s">
        <v>51</v>
      </c>
      <c r="F3" s="6">
        <v>4</v>
      </c>
      <c r="G3" s="9">
        <v>0.38626157407407408</v>
      </c>
      <c r="H3" s="6">
        <v>6</v>
      </c>
      <c r="I3" s="9">
        <v>0.3321412037037037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s="1" customFormat="1" ht="40.5" x14ac:dyDescent="0.15">
      <c r="A4" s="5" t="s">
        <v>22</v>
      </c>
      <c r="B4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C4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1.2251736111111109</v>
      </c>
      <c r="D4" s="7" t="s">
        <v>52</v>
      </c>
      <c r="E4" s="7" t="s">
        <v>53</v>
      </c>
      <c r="F4" s="6">
        <v>3</v>
      </c>
      <c r="G4" s="9">
        <v>0.51672453703703702</v>
      </c>
      <c r="H4" s="6">
        <v>4</v>
      </c>
      <c r="I4" s="9">
        <v>0.19577546296296297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s="1" customFormat="1" ht="40.5" x14ac:dyDescent="0.15">
      <c r="A5" s="5" t="s">
        <v>24</v>
      </c>
      <c r="B5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C5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0.70644675925925926</v>
      </c>
      <c r="D5" s="7" t="s">
        <v>54</v>
      </c>
      <c r="E5" s="7" t="s">
        <v>56</v>
      </c>
      <c r="F5" s="6">
        <v>2</v>
      </c>
      <c r="G5" s="9">
        <v>0.27936342592592595</v>
      </c>
      <c r="H5" s="6">
        <v>4</v>
      </c>
      <c r="I5" s="9">
        <v>0.26020833333333332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s="1" customFormat="1" ht="40.5" x14ac:dyDescent="0.15">
      <c r="A6" s="5" t="s">
        <v>23</v>
      </c>
      <c r="B6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C6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0.61890046296296297</v>
      </c>
      <c r="D6" s="7" t="s">
        <v>54</v>
      </c>
      <c r="E6" s="7" t="s">
        <v>55</v>
      </c>
      <c r="F6" s="6">
        <v>1</v>
      </c>
      <c r="G6" s="9">
        <v>6.0069444444444446E-2</v>
      </c>
      <c r="H6" s="6">
        <v>4</v>
      </c>
      <c r="I6" s="9">
        <v>0.19559027777777779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s="1" customFormat="1" ht="40.5" x14ac:dyDescent="0.15">
      <c r="A7" s="10" t="s">
        <v>85</v>
      </c>
      <c r="B7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18</v>
      </c>
      <c r="C7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1.7686689814814818</v>
      </c>
      <c r="D7" s="14"/>
      <c r="E7" s="14"/>
      <c r="F7" s="11"/>
      <c r="G7" s="15"/>
      <c r="H7" s="11"/>
      <c r="I7" s="11"/>
      <c r="J7" s="11">
        <v>7</v>
      </c>
      <c r="K7" s="15">
        <v>0.64128472222222221</v>
      </c>
      <c r="L7" s="11">
        <v>6</v>
      </c>
      <c r="M7" s="15">
        <v>0.74555555555555564</v>
      </c>
      <c r="N7" s="22">
        <v>5</v>
      </c>
      <c r="O7" s="23">
        <v>0.38182870370370375</v>
      </c>
      <c r="P7" s="11"/>
      <c r="Q7" s="11"/>
      <c r="R7" s="11"/>
      <c r="S7" s="11"/>
      <c r="T7" s="11"/>
      <c r="U7" s="11"/>
    </row>
    <row r="8" spans="1:21" s="1" customFormat="1" ht="40.5" x14ac:dyDescent="0.15">
      <c r="A8" s="10" t="s">
        <v>86</v>
      </c>
      <c r="B8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17</v>
      </c>
      <c r="C8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1.4043287037037038</v>
      </c>
      <c r="D8" s="14"/>
      <c r="E8" s="14"/>
      <c r="F8" s="11"/>
      <c r="G8" s="15"/>
      <c r="H8" s="11"/>
      <c r="I8" s="11"/>
      <c r="J8" s="11">
        <v>7</v>
      </c>
      <c r="K8" s="15">
        <v>0.64054398148148151</v>
      </c>
      <c r="L8" s="11">
        <v>5</v>
      </c>
      <c r="M8" s="15">
        <v>0.39710648148148148</v>
      </c>
      <c r="N8" s="22">
        <v>5</v>
      </c>
      <c r="O8" s="23">
        <v>0.36667824074074074</v>
      </c>
      <c r="P8" s="11"/>
      <c r="Q8" s="11"/>
      <c r="R8" s="11"/>
      <c r="S8" s="11"/>
      <c r="T8" s="11"/>
      <c r="U8" s="11"/>
    </row>
    <row r="9" spans="1:21" s="1" customFormat="1" ht="40.5" x14ac:dyDescent="0.15">
      <c r="A9" s="10" t="s">
        <v>87</v>
      </c>
      <c r="B9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12</v>
      </c>
      <c r="C9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1.3494212962962964</v>
      </c>
      <c r="D9" s="14"/>
      <c r="E9" s="14"/>
      <c r="F9" s="11"/>
      <c r="G9" s="15"/>
      <c r="H9" s="11"/>
      <c r="I9" s="11"/>
      <c r="J9" s="11">
        <v>4</v>
      </c>
      <c r="K9" s="15">
        <v>0.56589120370370372</v>
      </c>
      <c r="L9" s="11">
        <v>3</v>
      </c>
      <c r="M9" s="15">
        <v>0.23165509259259257</v>
      </c>
      <c r="N9" s="22">
        <v>5</v>
      </c>
      <c r="O9" s="23">
        <v>0.551875</v>
      </c>
      <c r="P9" s="11"/>
      <c r="Q9" s="11"/>
      <c r="R9" s="11"/>
      <c r="S9" s="11"/>
      <c r="T9" s="11"/>
      <c r="U9" s="11"/>
    </row>
    <row r="10" spans="1:21" s="1" customFormat="1" ht="40.5" x14ac:dyDescent="0.15">
      <c r="A10" s="10" t="s">
        <v>88</v>
      </c>
      <c r="B10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C10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0.80686342592592597</v>
      </c>
      <c r="D10" s="14"/>
      <c r="E10" s="14"/>
      <c r="F10" s="11"/>
      <c r="G10" s="15"/>
      <c r="H10" s="11"/>
      <c r="I10" s="11"/>
      <c r="J10" s="11">
        <v>3</v>
      </c>
      <c r="K10" s="15">
        <v>8.8252314814814811E-2</v>
      </c>
      <c r="L10" s="11">
        <v>4</v>
      </c>
      <c r="M10" s="15">
        <v>0.42340277777777779</v>
      </c>
      <c r="N10" s="22">
        <v>4</v>
      </c>
      <c r="O10" s="23">
        <v>0.29520833333333335</v>
      </c>
      <c r="P10" s="22"/>
      <c r="Q10" s="23"/>
      <c r="R10" s="11"/>
      <c r="S10" s="11"/>
      <c r="T10" s="11"/>
      <c r="U10" s="11"/>
    </row>
    <row r="11" spans="1:21" ht="40.5" x14ac:dyDescent="0.15">
      <c r="A11" s="37" t="s">
        <v>110</v>
      </c>
      <c r="B11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22</v>
      </c>
      <c r="C11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2.2232175925925928</v>
      </c>
      <c r="D11" s="41"/>
      <c r="E11" s="41"/>
      <c r="F11" s="38"/>
      <c r="G11" s="42"/>
      <c r="H11" s="38"/>
      <c r="I11" s="38"/>
      <c r="J11" s="38"/>
      <c r="K11" s="38"/>
      <c r="L11" s="38"/>
      <c r="M11" s="38"/>
      <c r="N11" s="38"/>
      <c r="O11" s="38"/>
      <c r="P11" s="38">
        <v>7</v>
      </c>
      <c r="Q11" s="42">
        <v>0.69751157407407405</v>
      </c>
      <c r="R11" s="38">
        <v>8</v>
      </c>
      <c r="S11" s="42">
        <v>0.74274305555555553</v>
      </c>
      <c r="T11" s="37">
        <v>7</v>
      </c>
      <c r="U11" s="43">
        <v>0.78296296296296297</v>
      </c>
    </row>
    <row r="12" spans="1:21" ht="40.5" x14ac:dyDescent="0.15">
      <c r="A12" s="37" t="s">
        <v>111</v>
      </c>
      <c r="B12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17</v>
      </c>
      <c r="C12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1.8451736111111112</v>
      </c>
      <c r="D12" s="41"/>
      <c r="E12" s="41"/>
      <c r="F12" s="38"/>
      <c r="G12" s="42"/>
      <c r="H12" s="38"/>
      <c r="I12" s="38"/>
      <c r="J12" s="38"/>
      <c r="K12" s="38"/>
      <c r="L12" s="38"/>
      <c r="M12" s="38"/>
      <c r="N12" s="38"/>
      <c r="O12" s="38"/>
      <c r="P12" s="38">
        <v>7</v>
      </c>
      <c r="Q12" s="42">
        <v>0.97542824074074075</v>
      </c>
      <c r="R12" s="38">
        <v>4</v>
      </c>
      <c r="S12" s="42">
        <v>0.38379629629629625</v>
      </c>
      <c r="T12" s="37">
        <v>6</v>
      </c>
      <c r="U12" s="43">
        <v>0.48594907407407412</v>
      </c>
    </row>
    <row r="13" spans="1:21" ht="40.5" x14ac:dyDescent="0.15">
      <c r="A13" s="37" t="s">
        <v>112</v>
      </c>
      <c r="B13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13</v>
      </c>
      <c r="C13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1.2637152777777778</v>
      </c>
      <c r="D13" s="41"/>
      <c r="E13" s="41"/>
      <c r="F13" s="38"/>
      <c r="G13" s="42"/>
      <c r="H13" s="38"/>
      <c r="I13" s="38"/>
      <c r="J13" s="38"/>
      <c r="K13" s="38"/>
      <c r="L13" s="38"/>
      <c r="M13" s="38"/>
      <c r="N13" s="38"/>
      <c r="O13" s="38"/>
      <c r="P13" s="38">
        <v>5</v>
      </c>
      <c r="Q13" s="42">
        <v>0.60556712962962966</v>
      </c>
      <c r="R13" s="38">
        <v>5</v>
      </c>
      <c r="S13" s="42">
        <v>0.41554398148148147</v>
      </c>
      <c r="T13" s="37">
        <v>3</v>
      </c>
      <c r="U13" s="43">
        <v>0.24260416666666665</v>
      </c>
    </row>
    <row r="14" spans="1:21" ht="40.5" x14ac:dyDescent="0.15">
      <c r="A14" s="37" t="s">
        <v>113</v>
      </c>
      <c r="B14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C14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0.98792824074074082</v>
      </c>
      <c r="D14" s="41"/>
      <c r="E14" s="41"/>
      <c r="F14" s="38"/>
      <c r="G14" s="42"/>
      <c r="H14" s="38"/>
      <c r="I14" s="38"/>
      <c r="J14" s="38"/>
      <c r="K14" s="38"/>
      <c r="L14" s="38"/>
      <c r="M14" s="38"/>
      <c r="N14" s="38"/>
      <c r="O14" s="38"/>
      <c r="P14" s="38">
        <v>3</v>
      </c>
      <c r="Q14" s="42">
        <v>0.10096064814814815</v>
      </c>
      <c r="R14" s="38">
        <v>4</v>
      </c>
      <c r="S14" s="42">
        <v>0.48972222222222223</v>
      </c>
      <c r="T14" s="37">
        <v>4</v>
      </c>
      <c r="U14" s="43">
        <v>0.39724537037037039</v>
      </c>
    </row>
  </sheetData>
  <mergeCells count="10">
    <mergeCell ref="T1:U1"/>
    <mergeCell ref="B1:C1"/>
    <mergeCell ref="D1:E1"/>
    <mergeCell ref="F1:G1"/>
    <mergeCell ref="H1:I1"/>
    <mergeCell ref="R1:S1"/>
    <mergeCell ref="P1:Q1"/>
    <mergeCell ref="N1:O1"/>
    <mergeCell ref="L1:M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总排位</vt:lpstr>
      <vt:lpstr>第二梯队排位</vt:lpstr>
      <vt:lpstr>虚拟队伍&amp;第二梯队</vt:lpstr>
      <vt:lpstr>第一梯队排位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2015-08-11T09:14:29Z</dcterms:modified>
</cp:coreProperties>
</file>