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calcPr calcId="144525"/>
</workbook>
</file>

<file path=xl/sharedStrings.xml><?xml version="1.0" encoding="utf-8"?>
<sst xmlns="http://schemas.openxmlformats.org/spreadsheetml/2006/main" count="1768" uniqueCount="144">
  <si>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</si>
  <si>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</si>
  <si>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</si>
  <si>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</si>
  <si>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</si>
  <si>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</si>
  <si>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</si>
  <si>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</si>
  <si>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</si>
  <si>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</si>
  <si>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</si>
  <si>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</si>
  <si>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</si>
  <si>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</si>
  <si>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</si>
  <si>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</si>
  <si>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</si>
  <si>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</si>
  <si>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</si>
  <si>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</si>
  <si>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</si>
  <si>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 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</si>
  <si>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</si>
  <si>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</si>
  <si>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</si>
  <si>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</si>
  <si>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</si>
  <si>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</si>
  <si>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</si>
  <si>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</si>
  <si>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</si>
  <si>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</si>
  <si>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阳光园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</si>
  <si>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</si>
  <si>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</si>
  <si>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</si>
  <si>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山水郡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</si>
  <si>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</si>
  <si>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 美郡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</si>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</sst>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幼&quot;&quot;儿&quot;\)"/>
    <numFmt numFmtId="178" formatCode="@\(&quot;老&quot;&quot;师&quot;\)"/>
    <numFmt numFmtId="179" formatCode="_ * #,##0_ ;_ * \-#,##0_ ;_ * &quot;-&quot;??_ ;_ @_ 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7" fontId="5" fillId="0" borderId="0" xfId="0" applyNumberFormat="1" applyFont="1" applyFill="1" applyAlignment="1">
      <alignment horizontal="center"/>
    </xf>
    <xf numFmtId="177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5" fillId="0" borderId="0" xfId="0" applyNumberFormat="1" applyFont="1" applyFill="1"/>
    <xf numFmtId="0" fontId="7" fillId="0" borderId="1" xfId="0" applyFont="1" applyFill="1" applyBorder="1"/>
    <xf numFmtId="177" fontId="5" fillId="4" borderId="0" xfId="0" applyNumberFormat="1" applyFont="1" applyFill="1" applyAlignment="1">
      <alignment horizontal="center"/>
    </xf>
    <xf numFmtId="178" fontId="5" fillId="0" borderId="0" xfId="0" applyNumberFormat="1" applyFont="1" applyFill="1"/>
    <xf numFmtId="179" fontId="2" fillId="0" borderId="1" xfId="0" applyNumberFormat="1" applyFont="1" applyFill="1" applyBorder="1"/>
    <xf numFmtId="43" fontId="2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32 2 4" xfId="3"/>
    <cellStyle name="差_2017.02.19（天） 27 2 4" xfId="4"/>
    <cellStyle name="差_2017.02.19（天） 7 2 2" xfId="5"/>
    <cellStyle name="20% - 强调文字颜色 3" xfId="6" builtinId="38"/>
    <cellStyle name="常规 20 2 8 2 2" xfId="7"/>
    <cellStyle name="常规 15 2 8 2 2" xfId="8"/>
    <cellStyle name="20% - 强调文字颜色 1 2" xfId="9"/>
    <cellStyle name="差_2017.02.19（天） 20 3 2" xfId="10"/>
    <cellStyle name="差_2017.02.19（天） 15 3 2" xfId="11"/>
    <cellStyle name="差_2017.04.23（天）_1 39 2" xfId="12"/>
    <cellStyle name="常规 7 33 3" xfId="13"/>
    <cellStyle name="常规 7 28 3" xfId="14"/>
    <cellStyle name="差_2017.04.23（天）_1 44 2" xfId="15"/>
    <cellStyle name="常规 11 3 5 2" xfId="16"/>
    <cellStyle name="差_2017.02.19（天） 2 4 3 2" xfId="17"/>
    <cellStyle name="常规 10 6 2 3" xfId="18"/>
    <cellStyle name="差_2017.02.19（天） 27 2 2 2" xfId="19"/>
    <cellStyle name="差_2017.02.19（天） 32 2 2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解释性文本" xfId="121" builtinId="53"/>
    <cellStyle name="常规 18 16 3" xfId="122"/>
    <cellStyle name="常规 18 21 3" xfId="123"/>
    <cellStyle name="常规 23 16 3" xfId="124"/>
    <cellStyle name="常规 23 21 3" xfId="125"/>
    <cellStyle name="常规 10 48 2" xfId="126"/>
    <cellStyle name="常规 4 4 6 2 3 2 2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标题 1" xfId="132" builtinId="16"/>
    <cellStyle name="常规 2 4 3 3 2 2" xfId="133"/>
    <cellStyle name="常规 10 3 6 2" xfId="134"/>
    <cellStyle name="常规 2 29 3" xfId="135"/>
    <cellStyle name="常规 2 34 3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9 3 6 3 2 2" xfId="2042"/>
    <cellStyle name="差_2017.02.19（天） 7 3 2" xfId="2043"/>
    <cellStyle name="差_2017.04.23（天）_1 4 3 2 2" xfId="2044"/>
    <cellStyle name="常规 10 4" xfId="2045"/>
    <cellStyle name="常规 9 45 3" xfId="2046"/>
    <cellStyle name="常规 9 50 3" xfId="2047"/>
    <cellStyle name="常规 14 31 4" xfId="2048"/>
    <cellStyle name="常规 14 26 4" xfId="2049"/>
    <cellStyle name="差_康桥2015.2.23-3.1日蔬菜肉类请购表格(2)(5)(2) 49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13 47 3 2 2" xfId="4094"/>
    <cellStyle name="常规 21 34 3 3 2" xfId="4095"/>
    <cellStyle name="常规 16 34 3 3 2" xfId="4096"/>
    <cellStyle name="常规 14 2 5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20 3 3 2" xfId="8190"/>
    <cellStyle name="常规 5 15 3 3 2" xfId="8191"/>
    <cellStyle name="常规 10 3 5 2 2 2" xfId="8192"/>
    <cellStyle name="常规 2 28 3 2 2" xfId="8193"/>
    <cellStyle name="常规 2 33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18 28 2 4 2 2" xfId="16382"/>
    <cellStyle name="常规 23 33 2 4 2 2" xfId="16383"/>
    <cellStyle name="常规 20 46 2 3 2 2" xfId="16384"/>
    <cellStyle name="常规 15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19" workbookViewId="0">
      <selection activeCell="E240" sqref="E240"/>
    </sheetView>
  </sheetViews>
  <sheetFormatPr defaultColWidth="9" defaultRowHeight="14.25"/>
  <cols>
    <col min="1" max="1" width="3.875" style="19" customWidth="1"/>
    <col min="2" max="2" width="15.625" style="19" customWidth="1"/>
    <col min="3" max="3" width="5" style="19" customWidth="1"/>
    <col min="4" max="4" width="4.5" style="19" customWidth="1"/>
    <col min="5" max="5" width="5.375" style="19" customWidth="1"/>
    <col min="6" max="6" width="10.625" style="19" customWidth="1"/>
    <col min="7" max="7" width="2.5" style="19" customWidth="1"/>
    <col min="8" max="8" width="4.375" style="19" customWidth="1"/>
    <col min="9" max="9" width="14.25" style="19" customWidth="1"/>
    <col min="10" max="10" width="6.5" style="19" customWidth="1"/>
    <col min="11" max="11" width="3.625" style="19" customWidth="1"/>
    <col min="12" max="12" width="5.625" style="19" customWidth="1"/>
    <col min="13" max="13" width="12.25" style="19" customWidth="1"/>
    <col min="14" max="14" width="9" style="19"/>
    <col min="15" max="15" width="22.125" style="19" customWidth="1"/>
    <col min="16" max="16384" width="9" style="19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VLOOKUP(B5,'参考单价(在参考价格中输入价格,出货单中的价格自动生成)'!$A$2:B122,2,0)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VLOOKUP(I5,'参考单价(在参考价格中输入价格,出货单中的价格自动生成)'!$A$2:B122,2,0)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VLOOKUP(B6,'参考单价(在参考价格中输入价格,出货单中的价格自动生成)'!$A$2:B123,2,0)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VLOOKUP(I6,'参考单价(在参考价格中输入价格,出货单中的价格自动生成)'!$A$2:B123,2,0)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8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8" t="s">
        <v>10</v>
      </c>
      <c r="E55" s="14" t="e">
        <f>VLOOKUP(B55,'参考单价(在参考价格中输入价格,出货单中的价格自动生成)'!$A$2:$B$172,2,0)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VLOOKUP(I55,'参考单价(在参考价格中输入价格,出货单中的价格自动生成)'!$A$2:$B$172,2,0)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8" t="s">
        <v>11</v>
      </c>
      <c r="E56" s="14" t="e">
        <f>VLOOKUP(B56,'参考单价(在参考价格中输入价格,出货单中的价格自动生成)'!$A$2:$B$172,2,0)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VLOOKUP(I56,'参考单价(在参考价格中输入价格,出货单中的价格自动生成)'!$A$2:$B$172,2,0)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8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8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8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8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8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49"/>
      <c r="L62" s="49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49"/>
      <c r="L63" s="49"/>
      <c r="M63" s="31"/>
    </row>
    <row r="64" spans="1:13">
      <c r="A64" s="29">
        <v>10</v>
      </c>
      <c r="B64" s="12"/>
      <c r="C64" s="11"/>
      <c r="D64" s="49"/>
      <c r="E64" s="50"/>
      <c r="F64" s="31"/>
      <c r="G64" s="26"/>
      <c r="H64" s="29">
        <v>10</v>
      </c>
      <c r="I64" s="12"/>
      <c r="J64" s="11"/>
      <c r="K64" s="49"/>
      <c r="L64" s="49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8" t="s">
        <v>10</v>
      </c>
      <c r="E108" s="14" t="e">
        <f>VLOOKUP(B108,'参考单价(在参考价格中输入价格,出货单中的价格自动生成)'!$A$2:$B$172,2,0)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VLOOKUP(I108,'参考单价(在参考价格中输入价格,出货单中的价格自动生成)'!$A$2:$B$172,2,0)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8" t="s">
        <v>11</v>
      </c>
      <c r="E109" s="14" t="e">
        <f>VLOOKUP(B109,'参考单价(在参考价格中输入价格,出货单中的价格自动生成)'!$A$2:$B$172,2,0)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VLOOKUP(I109,'参考单价(在参考价格中输入价格,出货单中的价格自动生成)'!$A$2:$B$172,2,0)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8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8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8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22" t="s">
        <v>31</v>
      </c>
      <c r="B148" s="22"/>
      <c r="C148" s="22"/>
      <c r="D148" s="22"/>
      <c r="E148" s="22"/>
      <c r="F148" s="22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VLOOKUP(B152,'参考单价(在参考价格中输入价格,出货单中的价格自动生成)'!$A$2:$B$172,2,0)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VLOOKUP(I152,'参考单价(在参考价格中输入价格,出货单中的价格自动生成)'!$A$2:$B$172,2,0)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VLOOKUP(B153,'参考单价(在参考价格中输入价格,出货单中的价格自动生成)'!$A$2:$B$172,2,0)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VLOOKUP(I153,'参考单价(在参考价格中输入价格,出货单中的价格自动生成)'!$A$2:$B$172,2,0)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35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VLOOKUP(B196,'参考单价(在参考价格中输入价格,出货单中的价格自动生成)'!$A$2:$B$172,2,0)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VLOOKUP(B197,'参考单价(在参考价格中输入价格,出货单中的价格自动生成)'!$A$2:$B$172,2,0)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/>
      <c r="L209" s="29"/>
      <c r="M209" s="31"/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44374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4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4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4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4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4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4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4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4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4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4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4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4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4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1" workbookViewId="0">
      <selection activeCell="L251" sqref="L251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ref="F17:F18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8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13"/>
      <c r="J19" s="39"/>
      <c r="K19" s="29"/>
      <c r="L19" s="14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2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9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VLOOKUP(I69,'参考单价(在参考价格中输入价格,出货单中的价格自动生成)'!$A$2:$B$182,2,0)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:F110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si="11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1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ref="F111:F121" si="14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14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9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>J209*L209</f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44375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8" workbookViewId="0">
      <selection activeCell="E241" sqref="E241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4" width="4.375" customWidth="1"/>
    <col min="5" max="5" width="5.375" customWidth="1"/>
    <col min="6" max="6" width="10.5" customWidth="1"/>
    <col min="7" max="7" width="2.5" customWidth="1"/>
    <col min="8" max="8" width="4.375" customWidth="1"/>
    <col min="9" max="9" width="14.25" customWidth="1"/>
    <col min="10" max="10" width="5.87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/>
      <c r="E18" s="14"/>
      <c r="F18" s="31"/>
      <c r="G18" s="26"/>
      <c r="H18" s="29">
        <v>14</v>
      </c>
      <c r="I18" s="14"/>
      <c r="J18" s="14"/>
      <c r="K18" s="29"/>
      <c r="L18" s="14"/>
      <c r="M18" s="31"/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/>
      <c r="L19" s="14"/>
      <c r="M19" s="31"/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8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0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14"/>
      <c r="M122" s="31"/>
    </row>
    <row r="123" ht="17.25" customHeight="1" spans="1:13">
      <c r="A123" s="29">
        <v>16</v>
      </c>
      <c r="B123" s="14"/>
      <c r="C123" s="14"/>
      <c r="D123" s="29"/>
      <c r="E123" s="14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14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4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2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2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7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17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8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VLOOKUP(B211,'参考单价(在参考价格中输入价格,出货单中的价格自动生成)'!$A$2:$B$182,2,0)</f>
        <v>#N/A</v>
      </c>
      <c r="F211" s="31" t="e">
        <f t="shared" si="17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VLOOKUP(I211,'参考单价(在参考价格中输入价格,出货单中的价格自动生成)'!$A$2:$B$172,2,0)</f>
        <v>#N/A</v>
      </c>
      <c r="M211" s="31" t="e">
        <f t="shared" si="18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VLOOKUP(B212,'参考单价(在参考价格中输入价格,出货单中的价格自动生成)'!$A$2:$B$182,2,0)</f>
        <v>#N/A</v>
      </c>
      <c r="F212" s="31" t="e">
        <f t="shared" si="17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VLOOKUP(I212,'参考单价(在参考价格中输入价格,出货单中的价格自动生成)'!$A$2:$B$172,2,0)</f>
        <v>#N/A</v>
      </c>
      <c r="M212" s="31" t="e">
        <f t="shared" si="18"/>
        <v>#N/A</v>
      </c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44376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0" workbookViewId="0">
      <selection activeCell="E248" sqref="E248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ref="M17:M19" si="4">J17*L17</f>
        <v>#N/A</v>
      </c>
    </row>
    <row r="18" spans="1:13">
      <c r="A18" s="29">
        <v>14</v>
      </c>
      <c r="B18" s="13"/>
      <c r="C18" s="13"/>
      <c r="D18" s="29"/>
      <c r="E18" s="14"/>
      <c r="F18" s="31"/>
      <c r="G18" s="26"/>
      <c r="H18" s="29">
        <v>14</v>
      </c>
      <c r="I18" s="14"/>
      <c r="J18" s="14"/>
      <c r="K18" s="29"/>
      <c r="L18" s="14"/>
      <c r="M18" s="31"/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/>
      <c r="L19" s="14"/>
      <c r="M19" s="31"/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7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5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8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ref="M63:M68" si="9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9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si="12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ref="M120" si="14">J120*L120</f>
        <v>#N/A</v>
      </c>
    </row>
    <row r="121" ht="17.25" customHeight="1" spans="1:13">
      <c r="A121" s="29">
        <v>14</v>
      </c>
      <c r="B121" s="14"/>
      <c r="C121" s="14"/>
      <c r="D121" s="29"/>
      <c r="E121" s="14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5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5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6"/>
        <v>#N/A</v>
      </c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8" si="17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09" si="18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7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8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7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8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7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8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7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8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7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8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7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8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7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8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7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8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7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8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7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8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7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8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7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8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8"/>
        <v>#N/A</v>
      </c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44377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19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19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19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19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19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19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19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19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19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19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19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19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19"/>
        <v>#N/A</v>
      </c>
    </row>
    <row r="253" spans="1:6">
      <c r="A253" s="29">
        <v>14</v>
      </c>
      <c r="B253" s="14"/>
      <c r="C253" s="14"/>
      <c r="D253" s="29"/>
      <c r="E253" s="29"/>
      <c r="F253" s="31"/>
    </row>
    <row r="254" spans="1:6">
      <c r="A254" s="29">
        <v>15</v>
      </c>
      <c r="B254" s="14"/>
      <c r="C254" s="14"/>
      <c r="D254" s="29"/>
      <c r="E254" s="29"/>
      <c r="F254" s="31"/>
    </row>
    <row r="255" spans="1:6">
      <c r="A255" s="29">
        <v>16</v>
      </c>
      <c r="B255" s="14"/>
      <c r="C255" s="14"/>
      <c r="D255" s="29"/>
      <c r="E255" s="29"/>
      <c r="F255" s="31"/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opLeftCell="A223" workbookViewId="0">
      <selection activeCell="I254" sqref="I254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/>
      <c r="E19" s="14"/>
      <c r="F19" s="31"/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29"/>
      <c r="E21" s="14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VLOOKUP(B55,'参考单价(在参考价格中输入价格,出货单中的价格自动生成)'!$A$2:$B$182,2,0)</f>
        <v>#N/A</v>
      </c>
      <c r="F55" s="31" t="e">
        <f t="shared" ref="F55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" si="7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VLOOKUP(B56,'参考单价(在参考价格中输入价格,出货单中的价格自动生成)'!$A$2:$B$182,2,0)</f>
        <v>#N/A</v>
      </c>
      <c r="F56" s="31" t="e">
        <f t="shared" ref="F56:F68" si="8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ref="M56:M66" si="9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VLOOKUP(B57,'参考单价(在参考价格中输入价格,出货单中的价格自动生成)'!$A$2:$B$182,2,0)</f>
        <v>#N/A</v>
      </c>
      <c r="F57" s="31" t="e">
        <f t="shared" si="8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9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VLOOKUP(B58,'参考单价(在参考价格中输入价格,出货单中的价格自动生成)'!$A$2:$B$182,2,0)</f>
        <v>#N/A</v>
      </c>
      <c r="F58" s="31" t="e">
        <f t="shared" si="8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9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VLOOKUP(B59,'参考单价(在参考价格中输入价格,出货单中的价格自动生成)'!$A$2:$B$182,2,0)</f>
        <v>#N/A</v>
      </c>
      <c r="F59" s="31" t="e">
        <f t="shared" si="8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9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VLOOKUP(B60,'参考单价(在参考价格中输入价格,出货单中的价格自动生成)'!$A$2:$B$182,2,0)</f>
        <v>#N/A</v>
      </c>
      <c r="F60" s="31" t="e">
        <f t="shared" si="8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si="9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VLOOKUP(B61,'参考单价(在参考价格中输入价格,出货单中的价格自动生成)'!$A$2:$B$182,2,0)</f>
        <v>#N/A</v>
      </c>
      <c r="F61" s="31" t="e">
        <f t="shared" si="8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si="9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ref="M62:M67" si="10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VLOOKUP(B63,'参考单价(在参考价格中输入价格,出货单中的价格自动生成)'!$A$2:$B$182,2,0)</f>
        <v>#N/A</v>
      </c>
      <c r="F63" s="31" t="e">
        <f t="shared" si="8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VLOOKUP(B64,'参考单价(在参考价格中输入价格,出货单中的价格自动生成)'!$A$2:$B$182,2,0)</f>
        <v>#N/A</v>
      </c>
      <c r="F64" s="31" t="e">
        <f t="shared" si="8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VLOOKUP(B65,'参考单价(在参考价格中输入价格,出货单中的价格自动生成)'!$A$2:$B$182,2,0)</f>
        <v>#N/A</v>
      </c>
      <c r="F65" s="31" t="e">
        <f t="shared" si="8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VLOOKUP(B66,'参考单价(在参考价格中输入价格,出货单中的价格自动生成)'!$A$2:$B$182,2,0)</f>
        <v>#N/A</v>
      </c>
      <c r="F66" s="31" t="e">
        <f t="shared" si="8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VLOOKUP(B67,'参考单价(在参考价格中输入价格,出货单中的价格自动生成)'!$A$2:$B$182,2,0)</f>
        <v>#N/A</v>
      </c>
      <c r="F67" s="31" t="e">
        <f t="shared" si="8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VLOOKUP(B68,'参考单价(在参考价格中输入价格,出货单中的价格自动生成)'!$A$2:$B$182,2,0)</f>
        <v>#N/A</v>
      </c>
      <c r="F68" s="31" t="e">
        <f t="shared" si="8"/>
        <v>#N/A</v>
      </c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9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21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3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si="14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3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4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3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si="14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1" si="15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VLOOKUP(I120,'参考单价(在参考价格中输入价格,出货单中的价格自动生成)'!$A$2:$B$182,2,0)</f>
        <v>#N/A</v>
      </c>
      <c r="M120" s="31" t="e">
        <f t="shared" si="14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5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VLOOKUP(I121,'参考单价(在参考价格中输入价格,出货单中的价格自动生成)'!$A$2:$B$182,2,0)</f>
        <v>#N/A</v>
      </c>
      <c r="M121" s="31" t="e">
        <f t="shared" si="14"/>
        <v>#N/A</v>
      </c>
    </row>
    <row r="122" ht="17.25" customHeight="1" spans="1:13">
      <c r="A122" s="29">
        <v>15</v>
      </c>
      <c r="B122" s="14"/>
      <c r="C122" s="14"/>
      <c r="D122" s="29"/>
      <c r="E122" s="14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1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1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1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1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1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1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1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1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1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1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1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1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1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1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09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/>
      <c r="E210" s="14"/>
      <c r="F210" s="31"/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44378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20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20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20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20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20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20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20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20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20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20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20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20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20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>C254*E254</f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>C255*E255</f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8"/>
  <sheetViews>
    <sheetView tabSelected="1" topLeftCell="A223" workbookViewId="0">
      <selection activeCell="K254" sqref="K254"/>
    </sheetView>
  </sheetViews>
  <sheetFormatPr defaultColWidth="9" defaultRowHeight="14.2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0.25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VLOOKUP(B5,'参考单价(在参考价格中输入价格,出货单中的价格自动生成)'!$A$2:$B$182,2,0)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VLOOKUP(I5,'参考单价(在参考价格中输入价格,出货单中的价格自动生成)'!$A$2:$B$182,2,0)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VLOOKUP(B6,'参考单价(在参考价格中输入价格,出货单中的价格自动生成)'!$A$2:$B$182,2,0)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VLOOKUP(I6,'参考单价(在参考价格中输入价格,出货单中的价格自动生成)'!$A$2:$B$182,2,0)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VLOOKUP(B7,'参考单价(在参考价格中输入价格,出货单中的价格自动生成)'!$A$2:$B$182,2,0)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VLOOKUP(I7,'参考单价(在参考价格中输入价格,出货单中的价格自动生成)'!$A$2:$B$182,2,0)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VLOOKUP(B8,'参考单价(在参考价格中输入价格,出货单中的价格自动生成)'!$A$2:$B$182,2,0)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VLOOKUP(I8,'参考单价(在参考价格中输入价格,出货单中的价格自动生成)'!$A$2:$B$182,2,0)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VLOOKUP(B9,'参考单价(在参考价格中输入价格,出货单中的价格自动生成)'!$A$2:$B$182,2,0)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VLOOKUP(I9,'参考单价(在参考价格中输入价格,出货单中的价格自动生成)'!$A$2:$B$182,2,0)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VLOOKUP(B10,'参考单价(在参考价格中输入价格,出货单中的价格自动生成)'!$A$2:$B$182,2,0)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VLOOKUP(I10,'参考单价(在参考价格中输入价格,出货单中的价格自动生成)'!$A$2:$B$182,2,0)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VLOOKUP(B11,'参考单价(在参考价格中输入价格,出货单中的价格自动生成)'!$A$2:$B$182,2,0)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VLOOKUP(I11,'参考单价(在参考价格中输入价格,出货单中的价格自动生成)'!$A$2:$B$182,2,0)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VLOOKUP(B12,'参考单价(在参考价格中输入价格,出货单中的价格自动生成)'!$A$2:$B$182,2,0)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VLOOKUP(I12,'参考单价(在参考价格中输入价格,出货单中的价格自动生成)'!$A$2:$B$182,2,0)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VLOOKUP(B13,'参考单价(在参考价格中输入价格,出货单中的价格自动生成)'!$A$2:$B$182,2,0)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VLOOKUP(I13,'参考单价(在参考价格中输入价格,出货单中的价格自动生成)'!$A$2:$B$182,2,0)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VLOOKUP(B14,'参考单价(在参考价格中输入价格,出货单中的价格自动生成)'!$A$2:$B$182,2,0)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VLOOKUP(I14,'参考单价(在参考价格中输入价格,出货单中的价格自动生成)'!$A$2:$B$182,2,0)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VLOOKUP(B15,'参考单价(在参考价格中输入价格,出货单中的价格自动生成)'!$A$2:$B$182,2,0)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VLOOKUP(I15,'参考单价(在参考价格中输入价格,出货单中的价格自动生成)'!$A$2:$B$182,2,0)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VLOOKUP(B16,'参考单价(在参考价格中输入价格,出货单中的价格自动生成)'!$A$2:$B$182,2,0)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VLOOKUP(I16,'参考单价(在参考价格中输入价格,出货单中的价格自动生成)'!$A$2:$B$182,2,0)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VLOOKUP(B17,'参考单价(在参考价格中输入价格,出货单中的价格自动生成)'!$A$2:$B$182,2,0)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VLOOKUP(I17,'参考单价(在参考价格中输入价格,出货单中的价格自动生成)'!$A$2:$B$182,2,0)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VLOOKUP(B18,'参考单价(在参考价格中输入价格,出货单中的价格自动生成)'!$A$2:$B$182,2,0)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VLOOKUP(I18,'参考单价(在参考价格中输入价格,出货单中的价格自动生成)'!$A$2:$B$182,2,0)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VLOOKUP(B19,'参考单价(在参考价格中输入价格,出货单中的价格自动生成)'!$A$2:$B$182,2,0)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VLOOKUP(I19,'参考单价(在参考价格中输入价格,出货单中的价格自动生成)'!$A$2:$B$182,2,0)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/>
      <c r="E20" s="14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25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40</v>
      </c>
      <c r="E55" s="14" t="e">
        <f>VLOOKUP(B55,'参考单价(在参考价格中输入价格,出货单中的价格自动生成)'!$A$2:$B$182,2,0)</f>
        <v>#N/A</v>
      </c>
      <c r="F55" s="31" t="e">
        <f t="shared" ref="F55:F59" si="4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VLOOKUP(I55,'参考单价(在参考价格中输入价格,出货单中的价格自动生成)'!$A$2:$B$182,2,0)</f>
        <v>#N/A</v>
      </c>
      <c r="M55" s="31" t="e">
        <f t="shared" ref="M55:M59" si="5">J55*L55</f>
        <v>#N/A</v>
      </c>
    </row>
    <row r="56" spans="1:13">
      <c r="A56" s="29">
        <v>2</v>
      </c>
      <c r="B56" s="11"/>
      <c r="C56" s="11"/>
      <c r="D56" s="29" t="s">
        <v>40</v>
      </c>
      <c r="E56" s="14" t="e">
        <f>VLOOKUP(B56,'参考单价(在参考价格中输入价格,出货单中的价格自动生成)'!$A$2:$B$182,2,0)</f>
        <v>#N/A</v>
      </c>
      <c r="F56" s="31" t="e">
        <f t="shared" si="4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VLOOKUP(I56,'参考单价(在参考价格中输入价格,出货单中的价格自动生成)'!$A$2:$B$182,2,0)</f>
        <v>#N/A</v>
      </c>
      <c r="M56" s="31" t="e">
        <f t="shared" si="5"/>
        <v>#N/A</v>
      </c>
    </row>
    <row r="57" spans="1:13">
      <c r="A57" s="29">
        <v>3</v>
      </c>
      <c r="B57" s="11"/>
      <c r="C57" s="11"/>
      <c r="D57" s="29" t="s">
        <v>40</v>
      </c>
      <c r="E57" s="14" t="e">
        <f>VLOOKUP(B57,'参考单价(在参考价格中输入价格,出货单中的价格自动生成)'!$A$2:$B$182,2,0)</f>
        <v>#N/A</v>
      </c>
      <c r="F57" s="31" t="e">
        <f t="shared" si="4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VLOOKUP(I57,'参考单价(在参考价格中输入价格,出货单中的价格自动生成)'!$A$2:$B$182,2,0)</f>
        <v>#N/A</v>
      </c>
      <c r="M57" s="31" t="e">
        <f t="shared" si="5"/>
        <v>#N/A</v>
      </c>
    </row>
    <row r="58" spans="1:13">
      <c r="A58" s="29">
        <v>4</v>
      </c>
      <c r="B58" s="11"/>
      <c r="C58" s="11"/>
      <c r="D58" s="29" t="s">
        <v>40</v>
      </c>
      <c r="E58" s="14" t="e">
        <f>VLOOKUP(B58,'参考单价(在参考价格中输入价格,出货单中的价格自动生成)'!$A$2:$B$182,2,0)</f>
        <v>#N/A</v>
      </c>
      <c r="F58" s="31" t="e">
        <f t="shared" si="4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VLOOKUP(I58,'参考单价(在参考价格中输入价格,出货单中的价格自动生成)'!$A$2:$B$182,2,0)</f>
        <v>#N/A</v>
      </c>
      <c r="M58" s="31" t="e">
        <f t="shared" si="5"/>
        <v>#N/A</v>
      </c>
    </row>
    <row r="59" spans="1:13">
      <c r="A59" s="29">
        <v>5</v>
      </c>
      <c r="B59" s="11"/>
      <c r="C59" s="11"/>
      <c r="D59" s="29" t="s">
        <v>40</v>
      </c>
      <c r="E59" s="14" t="e">
        <f>VLOOKUP(B59,'参考单价(在参考价格中输入价格,出货单中的价格自动生成)'!$A$2:$B$182,2,0)</f>
        <v>#N/A</v>
      </c>
      <c r="F59" s="31" t="e">
        <f t="shared" si="4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VLOOKUP(I59,'参考单价(在参考价格中输入价格,出货单中的价格自动生成)'!$A$2:$B$182,2,0)</f>
        <v>#N/A</v>
      </c>
      <c r="M59" s="31" t="e">
        <f t="shared" si="5"/>
        <v>#N/A</v>
      </c>
    </row>
    <row r="60" spans="1:13">
      <c r="A60" s="29">
        <v>6</v>
      </c>
      <c r="B60" s="11"/>
      <c r="C60" s="11"/>
      <c r="D60" s="29" t="s">
        <v>40</v>
      </c>
      <c r="E60" s="14" t="e">
        <f>VLOOKUP(B60,'参考单价(在参考价格中输入价格,出货单中的价格自动生成)'!$A$2:$B$182,2,0)</f>
        <v>#N/A</v>
      </c>
      <c r="F60" s="31" t="e">
        <f t="shared" ref="F60" si="6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VLOOKUP(I60,'参考单价(在参考价格中输入价格,出货单中的价格自动生成)'!$A$2:$B$182,2,0)</f>
        <v>#N/A</v>
      </c>
      <c r="M60" s="31" t="e">
        <f t="shared" ref="M60" si="7">J60*L60</f>
        <v>#N/A</v>
      </c>
    </row>
    <row r="61" spans="1:13">
      <c r="A61" s="29">
        <v>7</v>
      </c>
      <c r="B61" s="11"/>
      <c r="C61" s="11"/>
      <c r="D61" s="29" t="s">
        <v>40</v>
      </c>
      <c r="E61" s="14" t="e">
        <f>VLOOKUP(B61,'参考单价(在参考价格中输入价格,出货单中的价格自动生成)'!$A$2:$B$182,2,0)</f>
        <v>#N/A</v>
      </c>
      <c r="F61" s="31" t="e">
        <f t="shared" ref="F61:F62" si="8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VLOOKUP(I61,'参考单价(在参考价格中输入价格,出货单中的价格自动生成)'!$A$2:$B$182,2,0)</f>
        <v>#N/A</v>
      </c>
      <c r="M61" s="31" t="e">
        <f t="shared" ref="M61:M68" si="9">J61*L61</f>
        <v>#N/A</v>
      </c>
    </row>
    <row r="62" spans="1:13">
      <c r="A62" s="29">
        <v>8</v>
      </c>
      <c r="B62" s="11"/>
      <c r="C62" s="11"/>
      <c r="D62" s="29" t="s">
        <v>40</v>
      </c>
      <c r="E62" s="14" t="e">
        <f>VLOOKUP(B62,'参考单价(在参考价格中输入价格,出货单中的价格自动生成)'!$A$2:$B$182,2,0)</f>
        <v>#N/A</v>
      </c>
      <c r="F62" s="31" t="e">
        <f t="shared" si="8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VLOOKUP(I62,'参考单价(在参考价格中输入价格,出货单中的价格自动生成)'!$A$2:$B$182,2,0)</f>
        <v>#N/A</v>
      </c>
      <c r="M62" s="31" t="e">
        <f t="shared" si="9"/>
        <v>#N/A</v>
      </c>
    </row>
    <row r="63" spans="1:13">
      <c r="A63" s="29">
        <v>9</v>
      </c>
      <c r="B63" s="11"/>
      <c r="C63" s="11"/>
      <c r="D63" s="29" t="s">
        <v>40</v>
      </c>
      <c r="E63" s="14" t="e">
        <f>VLOOKUP(B63,'参考单价(在参考价格中输入价格,出货单中的价格自动生成)'!$A$2:$B$182,2,0)</f>
        <v>#N/A</v>
      </c>
      <c r="F63" s="31" t="e">
        <f t="shared" ref="F63:F68" si="10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VLOOKUP(I63,'参考单价(在参考价格中输入价格,出货单中的价格自动生成)'!$A$2:$B$182,2,0)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40</v>
      </c>
      <c r="E64" s="14" t="e">
        <f>VLOOKUP(B64,'参考单价(在参考价格中输入价格,出货单中的价格自动生成)'!$A$2:$B$182,2,0)</f>
        <v>#N/A</v>
      </c>
      <c r="F64" s="31" t="e">
        <f t="shared" si="10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VLOOKUP(I64,'参考单价(在参考价格中输入价格,出货单中的价格自动生成)'!$A$2:$B$182,2,0)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40</v>
      </c>
      <c r="E65" s="14" t="e">
        <f>VLOOKUP(B65,'参考单价(在参考价格中输入价格,出货单中的价格自动生成)'!$A$2:$B$182,2,0)</f>
        <v>#N/A</v>
      </c>
      <c r="F65" s="31" t="e">
        <f t="shared" si="10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VLOOKUP(I65,'参考单价(在参考价格中输入价格,出货单中的价格自动生成)'!$A$2:$B$182,2,0)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40</v>
      </c>
      <c r="E66" s="14" t="e">
        <f>VLOOKUP(B66,'参考单价(在参考价格中输入价格,出货单中的价格自动生成)'!$A$2:$B$182,2,0)</f>
        <v>#N/A</v>
      </c>
      <c r="F66" s="31" t="e">
        <f t="shared" si="10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VLOOKUP(I66,'参考单价(在参考价格中输入价格,出货单中的价格自动生成)'!$A$2:$B$182,2,0)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40</v>
      </c>
      <c r="E67" s="14" t="e">
        <f>VLOOKUP(B67,'参考单价(在参考价格中输入价格,出货单中的价格自动生成)'!$A$2:$B$182,2,0)</f>
        <v>#N/A</v>
      </c>
      <c r="F67" s="31" t="e">
        <f t="shared" si="10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VLOOKUP(I67,'参考单价(在参考价格中输入价格,出货单中的价格自动生成)'!$A$2:$B$182,2,0)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40</v>
      </c>
      <c r="E68" s="14" t="e">
        <f>VLOOKUP(B68,'参考单价(在参考价格中输入价格,出货单中的价格自动生成)'!$A$2:$B$182,2,0)</f>
        <v>#N/A</v>
      </c>
      <c r="F68" s="31" t="e">
        <f t="shared" si="10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VLOOKUP(I68,'参考单价(在参考价格中输入价格,出货单中的价格自动生成)'!$A$2:$B$182,2,0)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VLOOKUP(B108,'参考单价(在参考价格中输入价格,出货单中的价格自动生成)'!$A$2:$B$182,2,0)</f>
        <v>#N/A</v>
      </c>
      <c r="F108" s="31" t="e">
        <f t="shared" ref="F108" si="11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VLOOKUP(I108,'参考单价(在参考价格中输入价格,出货单中的价格自动生成)'!$A$2:$B$182,2,0)</f>
        <v>#N/A</v>
      </c>
      <c r="M108" s="31" t="e">
        <f t="shared" ref="M108" si="12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16" si="13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VLOOKUP(I109,'参考单价(在参考价格中输入价格,出货单中的价格自动生成)'!$A$2:$B$182,2,0)</f>
        <v>#N/A</v>
      </c>
      <c r="M109" s="31" t="e">
        <f t="shared" ref="M109:M116" si="14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3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VLOOKUP(I110,'参考单价(在参考价格中输入价格,出货单中的价格自动生成)'!$A$2:$B$182,2,0)</f>
        <v>#N/A</v>
      </c>
      <c r="M110" s="31" t="e">
        <f t="shared" si="14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3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VLOOKUP(I111,'参考单价(在参考价格中输入价格,出货单中的价格自动生成)'!$A$2:$B$182,2,0)</f>
        <v>#N/A</v>
      </c>
      <c r="M111" s="31" t="e">
        <f t="shared" si="14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3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VLOOKUP(I112,'参考单价(在参考价格中输入价格,出货单中的价格自动生成)'!$A$2:$B$182,2,0)</f>
        <v>#N/A</v>
      </c>
      <c r="M112" s="31" t="e">
        <f t="shared" si="14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3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VLOOKUP(I113,'参考单价(在参考价格中输入价格,出货单中的价格自动生成)'!$A$2:$B$182,2,0)</f>
        <v>#N/A</v>
      </c>
      <c r="M113" s="31" t="e">
        <f t="shared" si="14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3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VLOOKUP(I114,'参考单价(在参考价格中输入价格,出货单中的价格自动生成)'!$A$2:$B$182,2,0)</f>
        <v>#N/A</v>
      </c>
      <c r="M114" s="31" t="e">
        <f t="shared" si="14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3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VLOOKUP(I115,'参考单价(在参考价格中输入价格,出货单中的价格自动生成)'!$A$2:$B$182,2,0)</f>
        <v>#N/A</v>
      </c>
      <c r="M115" s="31" t="e">
        <f t="shared" si="14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3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VLOOKUP(I116,'参考单价(在参考价格中输入价格,出货单中的价格自动生成)'!$A$2:$B$182,2,0)</f>
        <v>#N/A</v>
      </c>
      <c r="M116" s="31" t="e">
        <f t="shared" si="14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ref="F117:F118" si="15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VLOOKUP(I117,'参考单价(在参考价格中输入价格,出货单中的价格自动生成)'!$A$2:$B$182,2,0)</f>
        <v>#N/A</v>
      </c>
      <c r="M117" s="31" t="e">
        <f t="shared" ref="M117:M118" si="16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VLOOKUP(I118,'参考单价(在参考价格中输入价格,出货单中的价格自动生成)'!$A$2:$B$182,2,0)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ref="F119" si="17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VLOOKUP(I119,'参考单价(在参考价格中输入价格,出货单中的价格自动生成)'!$A$2:$B$182,2,0)</f>
        <v>#N/A</v>
      </c>
      <c r="M119" s="31" t="e">
        <f t="shared" ref="M119" si="18">J119*L119</f>
        <v>#N/A</v>
      </c>
    </row>
    <row r="120" ht="17.25" customHeight="1" spans="1:13">
      <c r="A120" s="29">
        <v>13</v>
      </c>
      <c r="B120" s="14"/>
      <c r="C120" s="14"/>
      <c r="D120" s="29"/>
      <c r="E120" s="14"/>
      <c r="F120" s="31"/>
      <c r="H120" s="29">
        <v>13</v>
      </c>
      <c r="I120" s="14"/>
      <c r="J120" s="14"/>
      <c r="K120" s="29"/>
      <c r="L120" s="14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14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25" spans="1:13">
      <c r="A148" s="44" t="s">
        <v>31</v>
      </c>
      <c r="B148" s="44"/>
      <c r="C148" s="44"/>
      <c r="D148" s="44"/>
      <c r="E148" s="44"/>
      <c r="F148" s="44"/>
      <c r="G148" s="45"/>
      <c r="H148" s="22" t="s">
        <v>32</v>
      </c>
      <c r="I148" s="22"/>
      <c r="J148" s="22"/>
      <c r="K148" s="22"/>
      <c r="L148" s="22"/>
      <c r="M148" s="22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VLOOKUP(B152,'参考单价(在参考价格中输入价格,出货单中的价格自动生成)'!$A$2:$B$182,2,0)</f>
        <v>#N/A</v>
      </c>
      <c r="F152" s="31" t="e">
        <f t="shared" ref="F152:F166" si="19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VLOOKUP(I152,'参考单价(在参考价格中输入价格,出货单中的价格自动生成)'!$A$2:$B$182,2,0)</f>
        <v>#N/A</v>
      </c>
      <c r="M152" s="31" t="e">
        <f t="shared" ref="M152:M166" si="20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VLOOKUP(B153,'参考单价(在参考价格中输入价格,出货单中的价格自动生成)'!$A$2:$B$182,2,0)</f>
        <v>#N/A</v>
      </c>
      <c r="F153" s="31" t="e">
        <f t="shared" si="19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VLOOKUP(I153,'参考单价(在参考价格中输入价格,出货单中的价格自动生成)'!$A$2:$B$182,2,0)</f>
        <v>#N/A</v>
      </c>
      <c r="M153" s="31" t="e">
        <f t="shared" si="20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VLOOKUP(B154,'参考单价(在参考价格中输入价格,出货单中的价格自动生成)'!$A$2:$B$182,2,0)</f>
        <v>#N/A</v>
      </c>
      <c r="F154" s="31" t="e">
        <f t="shared" si="19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VLOOKUP(I154,'参考单价(在参考价格中输入价格,出货单中的价格自动生成)'!$A$2:$B$182,2,0)</f>
        <v>#N/A</v>
      </c>
      <c r="M154" s="31" t="e">
        <f t="shared" si="20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VLOOKUP(B155,'参考单价(在参考价格中输入价格,出货单中的价格自动生成)'!$A$2:$B$182,2,0)</f>
        <v>#N/A</v>
      </c>
      <c r="F155" s="31" t="e">
        <f t="shared" si="19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VLOOKUP(I155,'参考单价(在参考价格中输入价格,出货单中的价格自动生成)'!$A$2:$B$182,2,0)</f>
        <v>#N/A</v>
      </c>
      <c r="M155" s="31" t="e">
        <f t="shared" si="20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VLOOKUP(B156,'参考单价(在参考价格中输入价格,出货单中的价格自动生成)'!$A$2:$B$182,2,0)</f>
        <v>#N/A</v>
      </c>
      <c r="F156" s="31" t="e">
        <f t="shared" si="19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VLOOKUP(I156,'参考单价(在参考价格中输入价格,出货单中的价格自动生成)'!$A$2:$B$182,2,0)</f>
        <v>#N/A</v>
      </c>
      <c r="M156" s="31" t="e">
        <f t="shared" si="20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VLOOKUP(B157,'参考单价(在参考价格中输入价格,出货单中的价格自动生成)'!$A$2:$B$182,2,0)</f>
        <v>#N/A</v>
      </c>
      <c r="F157" s="31" t="e">
        <f t="shared" si="19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VLOOKUP(I157,'参考单价(在参考价格中输入价格,出货单中的价格自动生成)'!$A$2:$B$182,2,0)</f>
        <v>#N/A</v>
      </c>
      <c r="M157" s="31" t="e">
        <f t="shared" si="20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VLOOKUP(B158,'参考单价(在参考价格中输入价格,出货单中的价格自动生成)'!$A$2:$B$182,2,0)</f>
        <v>#N/A</v>
      </c>
      <c r="F158" s="31" t="e">
        <f t="shared" si="19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VLOOKUP(I158,'参考单价(在参考价格中输入价格,出货单中的价格自动生成)'!$A$2:$B$182,2,0)</f>
        <v>#N/A</v>
      </c>
      <c r="M158" s="31" t="e">
        <f t="shared" si="20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VLOOKUP(B159,'参考单价(在参考价格中输入价格,出货单中的价格自动生成)'!$A$2:$B$182,2,0)</f>
        <v>#N/A</v>
      </c>
      <c r="F159" s="31" t="e">
        <f t="shared" si="19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VLOOKUP(I159,'参考单价(在参考价格中输入价格,出货单中的价格自动生成)'!$A$2:$B$182,2,0)</f>
        <v>#N/A</v>
      </c>
      <c r="M159" s="31" t="e">
        <f t="shared" si="20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VLOOKUP(B160,'参考单价(在参考价格中输入价格,出货单中的价格自动生成)'!$A$2:$B$182,2,0)</f>
        <v>#N/A</v>
      </c>
      <c r="F160" s="31" t="e">
        <f t="shared" si="19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VLOOKUP(I160,'参考单价(在参考价格中输入价格,出货单中的价格自动生成)'!$A$2:$B$182,2,0)</f>
        <v>#N/A</v>
      </c>
      <c r="M160" s="31" t="e">
        <f t="shared" si="20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VLOOKUP(B161,'参考单价(在参考价格中输入价格,出货单中的价格自动生成)'!$A$2:$B$182,2,0)</f>
        <v>#N/A</v>
      </c>
      <c r="F161" s="31" t="e">
        <f t="shared" si="19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VLOOKUP(I161,'参考单价(在参考价格中输入价格,出货单中的价格自动生成)'!$A$2:$B$182,2,0)</f>
        <v>#N/A</v>
      </c>
      <c r="M161" s="31" t="e">
        <f t="shared" si="20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VLOOKUP(B162,'参考单价(在参考价格中输入价格,出货单中的价格自动生成)'!$A$2:$B$182,2,0)</f>
        <v>#N/A</v>
      </c>
      <c r="F162" s="31" t="e">
        <f t="shared" si="19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VLOOKUP(I162,'参考单价(在参考价格中输入价格,出货单中的价格自动生成)'!$A$2:$B$182,2,0)</f>
        <v>#N/A</v>
      </c>
      <c r="M162" s="31" t="e">
        <f t="shared" si="20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VLOOKUP(B163,'参考单价(在参考价格中输入价格,出货单中的价格自动生成)'!$A$2:$B$182,2,0)</f>
        <v>#N/A</v>
      </c>
      <c r="F163" s="31" t="e">
        <f t="shared" si="19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VLOOKUP(I163,'参考单价(在参考价格中输入价格,出货单中的价格自动生成)'!$A$2:$B$182,2,0)</f>
        <v>#N/A</v>
      </c>
      <c r="M163" s="31" t="e">
        <f t="shared" si="20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VLOOKUP(B164,'参考单价(在参考价格中输入价格,出货单中的价格自动生成)'!$A$2:$B$182,2,0)</f>
        <v>#N/A</v>
      </c>
      <c r="F164" s="31" t="e">
        <f t="shared" si="19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VLOOKUP(I164,'参考单价(在参考价格中输入价格,出货单中的价格自动生成)'!$A$2:$B$182,2,0)</f>
        <v>#N/A</v>
      </c>
      <c r="M164" s="31" t="e">
        <f t="shared" si="20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VLOOKUP(B165,'参考单价(在参考价格中输入价格,出货单中的价格自动生成)'!$A$2:$B$182,2,0)</f>
        <v>#N/A</v>
      </c>
      <c r="F165" s="31" t="e">
        <f t="shared" si="19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VLOOKUP(I165,'参考单价(在参考价格中输入价格,出货单中的价格自动生成)'!$A$2:$B$182,2,0)</f>
        <v>#N/A</v>
      </c>
      <c r="M165" s="31" t="e">
        <f t="shared" si="20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VLOOKUP(B166,'参考单价(在参考价格中输入价格,出货单中的价格自动生成)'!$A$2:$B$182,2,0)</f>
        <v>#N/A</v>
      </c>
      <c r="F166" s="31" t="e">
        <f t="shared" si="19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VLOOKUP(I166,'参考单价(在参考价格中输入价格,出货单中的价格自动生成)'!$A$2:$B$182,2,0)</f>
        <v>#N/A</v>
      </c>
      <c r="M166" s="31" t="e">
        <f t="shared" si="20"/>
        <v>#N/A</v>
      </c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25" spans="1:13">
      <c r="A192" s="22" t="s">
        <v>39</v>
      </c>
      <c r="B192" s="22"/>
      <c r="C192" s="22"/>
      <c r="D192" s="22"/>
      <c r="E192" s="22"/>
      <c r="F192" s="22"/>
      <c r="G192" s="45"/>
      <c r="H192" s="22" t="s">
        <v>36</v>
      </c>
      <c r="I192" s="22"/>
      <c r="J192" s="22"/>
      <c r="K192" s="22"/>
      <c r="L192" s="22"/>
      <c r="M192" s="22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VLOOKUP(B196,'参考单价(在参考价格中输入价格,出货单中的价格自动生成)'!$A$2:$B$182,2,0)</f>
        <v>#N/A</v>
      </c>
      <c r="F196" s="31" t="e">
        <f t="shared" ref="F196:F210" si="21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VLOOKUP(I196,'参考单价(在参考价格中输入价格,出货单中的价格自动生成)'!$A$2:$B$172,2,0)</f>
        <v>#N/A</v>
      </c>
      <c r="M196" s="31" t="e">
        <f t="shared" ref="M196:M210" si="22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VLOOKUP(B197,'参考单价(在参考价格中输入价格,出货单中的价格自动生成)'!$A$2:$B$182,2,0)</f>
        <v>#N/A</v>
      </c>
      <c r="F197" s="31" t="e">
        <f t="shared" si="21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VLOOKUP(I197,'参考单价(在参考价格中输入价格,出货单中的价格自动生成)'!$A$2:$B$172,2,0)</f>
        <v>#N/A</v>
      </c>
      <c r="M197" s="31" t="e">
        <f t="shared" si="22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VLOOKUP(B198,'参考单价(在参考价格中输入价格,出货单中的价格自动生成)'!$A$2:$B$182,2,0)</f>
        <v>#N/A</v>
      </c>
      <c r="F198" s="31" t="e">
        <f t="shared" si="21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VLOOKUP(I198,'参考单价(在参考价格中输入价格,出货单中的价格自动生成)'!$A$2:$B$172,2,0)</f>
        <v>#N/A</v>
      </c>
      <c r="M198" s="31" t="e">
        <f t="shared" si="22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VLOOKUP(B199,'参考单价(在参考价格中输入价格,出货单中的价格自动生成)'!$A$2:$B$182,2,0)</f>
        <v>#N/A</v>
      </c>
      <c r="F199" s="31" t="e">
        <f t="shared" si="21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VLOOKUP(I199,'参考单价(在参考价格中输入价格,出货单中的价格自动生成)'!$A$2:$B$172,2,0)</f>
        <v>#N/A</v>
      </c>
      <c r="M199" s="31" t="e">
        <f t="shared" si="22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VLOOKUP(B200,'参考单价(在参考价格中输入价格,出货单中的价格自动生成)'!$A$2:$B$182,2,0)</f>
        <v>#N/A</v>
      </c>
      <c r="F200" s="31" t="e">
        <f t="shared" si="21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VLOOKUP(I200,'参考单价(在参考价格中输入价格,出货单中的价格自动生成)'!$A$2:$B$172,2,0)</f>
        <v>#N/A</v>
      </c>
      <c r="M200" s="31" t="e">
        <f t="shared" si="22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VLOOKUP(B201,'参考单价(在参考价格中输入价格,出货单中的价格自动生成)'!$A$2:$B$182,2,0)</f>
        <v>#N/A</v>
      </c>
      <c r="F201" s="31" t="e">
        <f t="shared" si="21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VLOOKUP(I201,'参考单价(在参考价格中输入价格,出货单中的价格自动生成)'!$A$2:$B$172,2,0)</f>
        <v>#N/A</v>
      </c>
      <c r="M201" s="31" t="e">
        <f t="shared" si="22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VLOOKUP(B202,'参考单价(在参考价格中输入价格,出货单中的价格自动生成)'!$A$2:$B$182,2,0)</f>
        <v>#N/A</v>
      </c>
      <c r="F202" s="31" t="e">
        <f t="shared" si="21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VLOOKUP(I202,'参考单价(在参考价格中输入价格,出货单中的价格自动生成)'!$A$2:$B$172,2,0)</f>
        <v>#N/A</v>
      </c>
      <c r="M202" s="31" t="e">
        <f t="shared" si="22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VLOOKUP(B203,'参考单价(在参考价格中输入价格,出货单中的价格自动生成)'!$A$2:$B$182,2,0)</f>
        <v>#N/A</v>
      </c>
      <c r="F203" s="31" t="e">
        <f t="shared" si="21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VLOOKUP(I203,'参考单价(在参考价格中输入价格,出货单中的价格自动生成)'!$A$2:$B$172,2,0)</f>
        <v>#N/A</v>
      </c>
      <c r="M203" s="31" t="e">
        <f t="shared" si="22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VLOOKUP(B204,'参考单价(在参考价格中输入价格,出货单中的价格自动生成)'!$A$2:$B$182,2,0)</f>
        <v>#N/A</v>
      </c>
      <c r="F204" s="31" t="e">
        <f t="shared" si="21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VLOOKUP(I204,'参考单价(在参考价格中输入价格,出货单中的价格自动生成)'!$A$2:$B$172,2,0)</f>
        <v>#N/A</v>
      </c>
      <c r="M204" s="31" t="e">
        <f t="shared" si="22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VLOOKUP(B205,'参考单价(在参考价格中输入价格,出货单中的价格自动生成)'!$A$2:$B$182,2,0)</f>
        <v>#N/A</v>
      </c>
      <c r="F205" s="31" t="e">
        <f t="shared" si="21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VLOOKUP(I205,'参考单价(在参考价格中输入价格,出货单中的价格自动生成)'!$A$2:$B$172,2,0)</f>
        <v>#N/A</v>
      </c>
      <c r="M205" s="31" t="e">
        <f t="shared" si="22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VLOOKUP(B206,'参考单价(在参考价格中输入价格,出货单中的价格自动生成)'!$A$2:$B$182,2,0)</f>
        <v>#N/A</v>
      </c>
      <c r="F206" s="31" t="e">
        <f t="shared" si="21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VLOOKUP(I206,'参考单价(在参考价格中输入价格,出货单中的价格自动生成)'!$A$2:$B$172,2,0)</f>
        <v>#N/A</v>
      </c>
      <c r="M206" s="31" t="e">
        <f t="shared" si="22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VLOOKUP(B207,'参考单价(在参考价格中输入价格,出货单中的价格自动生成)'!$A$2:$B$182,2,0)</f>
        <v>#N/A</v>
      </c>
      <c r="F207" s="31" t="e">
        <f t="shared" si="21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VLOOKUP(I207,'参考单价(在参考价格中输入价格,出货单中的价格自动生成)'!$A$2:$B$172,2,0)</f>
        <v>#N/A</v>
      </c>
      <c r="M207" s="31" t="e">
        <f t="shared" si="22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VLOOKUP(B208,'参考单价(在参考价格中输入价格,出货单中的价格自动生成)'!$A$2:$B$182,2,0)</f>
        <v>#N/A</v>
      </c>
      <c r="F208" s="31" t="e">
        <f t="shared" si="21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VLOOKUP(I208,'参考单价(在参考价格中输入价格,出货单中的价格自动生成)'!$A$2:$B$172,2,0)</f>
        <v>#N/A</v>
      </c>
      <c r="M208" s="31" t="e">
        <f t="shared" si="22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VLOOKUP(B209,'参考单价(在参考价格中输入价格,出货单中的价格自动生成)'!$A$2:$B$182,2,0)</f>
        <v>#N/A</v>
      </c>
      <c r="F209" s="31" t="e">
        <f t="shared" si="21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VLOOKUP(I209,'参考单价(在参考价格中输入价格,出货单中的价格自动生成)'!$A$2:$B$172,2,0)</f>
        <v>#N/A</v>
      </c>
      <c r="M209" s="31" t="e">
        <f t="shared" si="22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VLOOKUP(B210,'参考单价(在参考价格中输入价格,出货单中的价格自动生成)'!$A$2:$B$182,2,0)</f>
        <v>#N/A</v>
      </c>
      <c r="F210" s="31" t="e">
        <f t="shared" si="21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VLOOKUP(I210,'参考单价(在参考价格中输入价格,出货单中的价格自动生成)'!$A$2:$B$172,2,0)</f>
        <v>#N/A</v>
      </c>
      <c r="M210" s="31" t="e">
        <f t="shared" si="22"/>
        <v>#N/A</v>
      </c>
    </row>
    <row r="211" spans="1:13">
      <c r="A211" s="29">
        <v>16</v>
      </c>
      <c r="B211" s="14"/>
      <c r="C211" s="14"/>
      <c r="D211" s="29"/>
      <c r="E211" s="14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  <row r="236" ht="20.25" spans="1:6">
      <c r="A236" s="22" t="s">
        <v>38</v>
      </c>
      <c r="B236" s="22"/>
      <c r="C236" s="22"/>
      <c r="D236" s="22"/>
      <c r="E236" s="22"/>
      <c r="F236" s="22"/>
    </row>
    <row r="237" spans="1:6">
      <c r="A237" s="24" t="s">
        <v>2</v>
      </c>
      <c r="B237" s="36">
        <f>B193</f>
        <v>44379</v>
      </c>
      <c r="C237" s="26"/>
      <c r="D237" s="27"/>
      <c r="E237" s="27"/>
      <c r="F237" s="28"/>
    </row>
    <row r="238" spans="1:6">
      <c r="A238" s="29" t="s">
        <v>3</v>
      </c>
      <c r="B238" s="29" t="s">
        <v>4</v>
      </c>
      <c r="C238" s="29" t="s">
        <v>5</v>
      </c>
      <c r="D238" s="29" t="s">
        <v>6</v>
      </c>
      <c r="E238" s="29" t="s">
        <v>7</v>
      </c>
      <c r="F238" s="30" t="s">
        <v>8</v>
      </c>
    </row>
    <row r="239" spans="1:6">
      <c r="A239" s="29"/>
      <c r="B239" s="29" t="s">
        <v>9</v>
      </c>
      <c r="C239" s="29"/>
      <c r="D239" s="29"/>
      <c r="E239" s="29"/>
      <c r="F239" s="29"/>
    </row>
    <row r="240" spans="1:6">
      <c r="A240" s="29">
        <v>1</v>
      </c>
      <c r="B240" s="12"/>
      <c r="C240" s="14"/>
      <c r="D240" s="29" t="s">
        <v>11</v>
      </c>
      <c r="E240" s="14" t="e">
        <f>VLOOKUP(B240,'参考单价(在参考价格中输入价格,出货单中的价格自动生成)'!$A$2:$B$172,2,0)</f>
        <v>#N/A</v>
      </c>
      <c r="F240" s="31" t="e">
        <f t="shared" ref="F240:F252" si="23">C240*E240</f>
        <v>#N/A</v>
      </c>
    </row>
    <row r="241" spans="1:6">
      <c r="A241" s="29">
        <v>2</v>
      </c>
      <c r="B241" s="11"/>
      <c r="C241" s="11"/>
      <c r="D241" s="29" t="s">
        <v>11</v>
      </c>
      <c r="E241" s="14" t="e">
        <f>VLOOKUP(B241,'参考单价(在参考价格中输入价格,出货单中的价格自动生成)'!$A$2:$B$172,2,0)</f>
        <v>#N/A</v>
      </c>
      <c r="F241" s="31" t="e">
        <f t="shared" si="23"/>
        <v>#N/A</v>
      </c>
    </row>
    <row r="242" spans="1:6">
      <c r="A242" s="29">
        <v>3</v>
      </c>
      <c r="B242" s="11"/>
      <c r="C242" s="11"/>
      <c r="D242" s="29" t="s">
        <v>11</v>
      </c>
      <c r="E242" s="14" t="e">
        <f>VLOOKUP(B242,'参考单价(在参考价格中输入价格,出货单中的价格自动生成)'!$A$2:$B$172,2,0)</f>
        <v>#N/A</v>
      </c>
      <c r="F242" s="31" t="e">
        <f t="shared" si="23"/>
        <v>#N/A</v>
      </c>
    </row>
    <row r="243" spans="1:6">
      <c r="A243" s="29">
        <v>4</v>
      </c>
      <c r="B243" s="11"/>
      <c r="C243" s="11"/>
      <c r="D243" s="29" t="s">
        <v>11</v>
      </c>
      <c r="E243" s="14" t="e">
        <f>VLOOKUP(B243,'参考单价(在参考价格中输入价格,出货单中的价格自动生成)'!$A$2:$B$172,2,0)</f>
        <v>#N/A</v>
      </c>
      <c r="F243" s="31" t="e">
        <f t="shared" si="23"/>
        <v>#N/A</v>
      </c>
    </row>
    <row r="244" spans="1:6">
      <c r="A244" s="29">
        <v>5</v>
      </c>
      <c r="B244" s="11"/>
      <c r="C244" s="11"/>
      <c r="D244" s="29" t="s">
        <v>11</v>
      </c>
      <c r="E244" s="14" t="e">
        <f>VLOOKUP(B244,'参考单价(在参考价格中输入价格,出货单中的价格自动生成)'!$A$2:$B$172,2,0)</f>
        <v>#N/A</v>
      </c>
      <c r="F244" s="31" t="e">
        <f t="shared" si="23"/>
        <v>#N/A</v>
      </c>
    </row>
    <row r="245" spans="1:6">
      <c r="A245" s="29">
        <v>6</v>
      </c>
      <c r="B245" s="11"/>
      <c r="C245" s="11"/>
      <c r="D245" s="29" t="s">
        <v>11</v>
      </c>
      <c r="E245" s="14" t="e">
        <f>VLOOKUP(B245,'参考单价(在参考价格中输入价格,出货单中的价格自动生成)'!$A$2:$B$172,2,0)</f>
        <v>#N/A</v>
      </c>
      <c r="F245" s="31" t="e">
        <f t="shared" si="23"/>
        <v>#N/A</v>
      </c>
    </row>
    <row r="246" spans="1:6">
      <c r="A246" s="29">
        <v>7</v>
      </c>
      <c r="B246" s="14"/>
      <c r="C246" s="14"/>
      <c r="D246" s="29" t="s">
        <v>11</v>
      </c>
      <c r="E246" s="14" t="e">
        <f>VLOOKUP(B246,'参考单价(在参考价格中输入价格,出货单中的价格自动生成)'!$A$2:$B$172,2,0)</f>
        <v>#N/A</v>
      </c>
      <c r="F246" s="31" t="e">
        <f t="shared" si="23"/>
        <v>#N/A</v>
      </c>
    </row>
    <row r="247" spans="1:6">
      <c r="A247" s="29">
        <v>8</v>
      </c>
      <c r="B247" s="43"/>
      <c r="C247" s="14"/>
      <c r="D247" s="29" t="s">
        <v>11</v>
      </c>
      <c r="E247" s="14" t="e">
        <f>VLOOKUP(B247,'参考单价(在参考价格中输入价格,出货单中的价格自动生成)'!$A$2:$B$172,2,0)</f>
        <v>#N/A</v>
      </c>
      <c r="F247" s="31" t="e">
        <f t="shared" si="23"/>
        <v>#N/A</v>
      </c>
    </row>
    <row r="248" spans="1:6">
      <c r="A248" s="29">
        <v>9</v>
      </c>
      <c r="B248" s="11"/>
      <c r="C248" s="14"/>
      <c r="D248" s="29" t="s">
        <v>11</v>
      </c>
      <c r="E248" s="14" t="e">
        <f>VLOOKUP(B248,'参考单价(在参考价格中输入价格,出货单中的价格自动生成)'!$A$2:$B$172,2,0)</f>
        <v>#N/A</v>
      </c>
      <c r="F248" s="31" t="e">
        <f t="shared" si="23"/>
        <v>#N/A</v>
      </c>
    </row>
    <row r="249" spans="1:6">
      <c r="A249" s="29">
        <v>10</v>
      </c>
      <c r="B249" s="14"/>
      <c r="C249" s="14"/>
      <c r="D249" s="29" t="s">
        <v>11</v>
      </c>
      <c r="E249" s="14" t="e">
        <f>VLOOKUP(B249,'参考单价(在参考价格中输入价格,出货单中的价格自动生成)'!$A$2:$B$172,2,0)</f>
        <v>#N/A</v>
      </c>
      <c r="F249" s="31" t="e">
        <f t="shared" si="23"/>
        <v>#N/A</v>
      </c>
    </row>
    <row r="250" spans="1:6">
      <c r="A250" s="29">
        <v>11</v>
      </c>
      <c r="B250" s="14"/>
      <c r="C250" s="14"/>
      <c r="D250" s="29" t="s">
        <v>11</v>
      </c>
      <c r="E250" s="14" t="e">
        <f>VLOOKUP(B250,'参考单价(在参考价格中输入价格,出货单中的价格自动生成)'!$A$2:$B$172,2,0)</f>
        <v>#N/A</v>
      </c>
      <c r="F250" s="31" t="e">
        <f t="shared" si="23"/>
        <v>#N/A</v>
      </c>
    </row>
    <row r="251" spans="1:6">
      <c r="A251" s="29">
        <v>12</v>
      </c>
      <c r="B251" s="14"/>
      <c r="C251" s="14"/>
      <c r="D251" s="29" t="s">
        <v>11</v>
      </c>
      <c r="E251" s="14" t="e">
        <f>VLOOKUP(B251,'参考单价(在参考价格中输入价格,出货单中的价格自动生成)'!$A$2:$B$172,2,0)</f>
        <v>#N/A</v>
      </c>
      <c r="F251" s="31" t="e">
        <f t="shared" si="23"/>
        <v>#N/A</v>
      </c>
    </row>
    <row r="252" spans="1:6">
      <c r="A252" s="29">
        <v>13</v>
      </c>
      <c r="B252" s="14"/>
      <c r="C252" s="14"/>
      <c r="D252" s="29" t="s">
        <v>11</v>
      </c>
      <c r="E252" s="14" t="e">
        <f>VLOOKUP(B252,'参考单价(在参考价格中输入价格,出货单中的价格自动生成)'!$A$2:$B$172,2,0)</f>
        <v>#N/A</v>
      </c>
      <c r="F252" s="31" t="e">
        <f t="shared" si="23"/>
        <v>#N/A</v>
      </c>
    </row>
    <row r="253" spans="1:6">
      <c r="A253" s="29">
        <v>14</v>
      </c>
      <c r="B253" s="14"/>
      <c r="C253" s="14"/>
      <c r="D253" s="29" t="s">
        <v>11</v>
      </c>
      <c r="E253" s="14" t="e">
        <f>VLOOKUP(B253,'参考单价(在参考价格中输入价格,出货单中的价格自动生成)'!$A$2:$B$172,2,0)</f>
        <v>#N/A</v>
      </c>
      <c r="F253" s="31" t="e">
        <f>C253*E253</f>
        <v>#N/A</v>
      </c>
    </row>
    <row r="254" spans="1:6">
      <c r="A254" s="29">
        <v>15</v>
      </c>
      <c r="B254" s="14"/>
      <c r="C254" s="14"/>
      <c r="D254" s="29" t="s">
        <v>11</v>
      </c>
      <c r="E254" s="14" t="e">
        <f>VLOOKUP(B254,'参考单价(在参考价格中输入价格,出货单中的价格自动生成)'!$A$2:$B$172,2,0)</f>
        <v>#N/A</v>
      </c>
      <c r="F254" s="31" t="e">
        <f>C254*E254</f>
        <v>#N/A</v>
      </c>
    </row>
    <row r="255" spans="1:6">
      <c r="A255" s="29">
        <v>16</v>
      </c>
      <c r="B255" s="14"/>
      <c r="C255" s="14"/>
      <c r="D255" s="29" t="s">
        <v>11</v>
      </c>
      <c r="E255" s="14" t="e">
        <f>VLOOKUP(B255,'参考单价(在参考价格中输入价格,出货单中的价格自动生成)'!$A$2:$B$172,2,0)</f>
        <v>#N/A</v>
      </c>
      <c r="F255" s="31" t="e">
        <f>C255*E255</f>
        <v>#N/A</v>
      </c>
    </row>
    <row r="256" spans="1:6">
      <c r="A256" s="29">
        <v>17</v>
      </c>
      <c r="B256" s="14"/>
      <c r="C256" s="14"/>
      <c r="D256" s="29"/>
      <c r="E256" s="29"/>
      <c r="F256" s="31"/>
    </row>
    <row r="257" spans="1:6">
      <c r="A257" s="29">
        <v>18</v>
      </c>
      <c r="B257" s="39"/>
      <c r="C257" s="39"/>
      <c r="D257" s="39"/>
      <c r="E257" s="39"/>
      <c r="F257" s="39"/>
    </row>
    <row r="258" spans="1:6">
      <c r="A258" s="29">
        <v>19</v>
      </c>
      <c r="B258" s="12"/>
      <c r="C258" s="14"/>
      <c r="D258" s="29"/>
      <c r="E258" s="29"/>
      <c r="F258" s="31"/>
    </row>
    <row r="259" spans="1:6">
      <c r="A259" s="29">
        <v>20</v>
      </c>
      <c r="B259" s="12"/>
      <c r="C259" s="14"/>
      <c r="D259" s="29"/>
      <c r="E259" s="29"/>
      <c r="F259" s="31"/>
    </row>
    <row r="260" spans="1:6">
      <c r="A260" s="29">
        <v>21</v>
      </c>
      <c r="B260" s="12"/>
      <c r="C260" s="14"/>
      <c r="D260" s="29"/>
      <c r="E260" s="29"/>
      <c r="F260" s="31"/>
    </row>
    <row r="261" spans="1:6">
      <c r="A261" s="29">
        <v>22</v>
      </c>
      <c r="B261" s="12"/>
      <c r="C261" s="14"/>
      <c r="D261" s="29"/>
      <c r="E261" s="29"/>
      <c r="F261" s="31"/>
    </row>
    <row r="262" spans="1:6">
      <c r="A262" s="29">
        <v>23</v>
      </c>
      <c r="B262" s="11"/>
      <c r="C262" s="11"/>
      <c r="D262" s="29"/>
      <c r="E262" s="29"/>
      <c r="F262" s="31"/>
    </row>
    <row r="263" spans="1:6">
      <c r="A263" s="29">
        <v>24</v>
      </c>
      <c r="B263" s="11"/>
      <c r="C263" s="11"/>
      <c r="D263" s="29"/>
      <c r="E263" s="29"/>
      <c r="F263" s="31"/>
    </row>
    <row r="264" spans="1:6">
      <c r="A264" s="29">
        <v>25</v>
      </c>
      <c r="B264" s="11"/>
      <c r="C264" s="11"/>
      <c r="D264" s="29"/>
      <c r="E264" s="29"/>
      <c r="F264" s="31"/>
    </row>
    <row r="265" spans="1:6">
      <c r="A265" s="29">
        <v>26</v>
      </c>
      <c r="B265" s="11"/>
      <c r="C265" s="11"/>
      <c r="D265" s="11"/>
      <c r="E265" s="11"/>
      <c r="F265" s="11"/>
    </row>
    <row r="266" spans="1:6">
      <c r="A266" s="29">
        <v>27</v>
      </c>
      <c r="B266" s="11"/>
      <c r="C266" s="11"/>
      <c r="D266" s="11"/>
      <c r="E266" s="11"/>
      <c r="F266" s="11"/>
    </row>
    <row r="267" spans="1:6">
      <c r="A267" s="29">
        <v>28</v>
      </c>
      <c r="B267" s="11"/>
      <c r="C267" s="11"/>
      <c r="D267" s="11"/>
      <c r="E267" s="11"/>
      <c r="F267" s="11"/>
    </row>
    <row r="268" spans="1:6">
      <c r="A268" s="29">
        <v>29</v>
      </c>
      <c r="B268" s="11"/>
      <c r="C268" s="11"/>
      <c r="D268" s="11"/>
      <c r="E268" s="11"/>
      <c r="F268" s="11"/>
    </row>
    <row r="269" spans="1:6">
      <c r="A269" s="29">
        <v>30</v>
      </c>
      <c r="B269" s="11"/>
      <c r="C269" s="11"/>
      <c r="D269" s="11"/>
      <c r="E269" s="11"/>
      <c r="F269" s="11"/>
    </row>
    <row r="270" spans="1:6">
      <c r="A270" s="29">
        <v>31</v>
      </c>
      <c r="B270" s="11"/>
      <c r="C270" s="11"/>
      <c r="D270" s="11"/>
      <c r="E270" s="11"/>
      <c r="F270" s="11"/>
    </row>
    <row r="271" spans="1:6">
      <c r="A271" s="29">
        <v>32</v>
      </c>
      <c r="B271" s="11"/>
      <c r="C271" s="11"/>
      <c r="D271" s="11"/>
      <c r="E271" s="11"/>
      <c r="F271" s="11"/>
    </row>
    <row r="272" spans="1:6">
      <c r="A272" s="29">
        <v>33</v>
      </c>
      <c r="B272" s="11"/>
      <c r="C272" s="11"/>
      <c r="D272" s="11"/>
      <c r="E272" s="11"/>
      <c r="F272" s="11"/>
    </row>
    <row r="273" spans="1:6">
      <c r="A273" s="29">
        <v>34</v>
      </c>
      <c r="B273" s="14"/>
      <c r="C273" s="14"/>
      <c r="D273" s="29"/>
      <c r="E273" s="29"/>
      <c r="F273" s="31"/>
    </row>
    <row r="274" spans="1:6">
      <c r="A274" s="29">
        <v>35</v>
      </c>
      <c r="B274" s="14"/>
      <c r="C274" s="14"/>
      <c r="D274" s="29"/>
      <c r="E274" s="29"/>
      <c r="F274" s="31"/>
    </row>
    <row r="275" spans="1:6">
      <c r="A275" s="29">
        <v>36</v>
      </c>
      <c r="B275" s="19"/>
      <c r="C275" s="14"/>
      <c r="D275" s="29"/>
      <c r="E275" s="29"/>
      <c r="F275" s="31"/>
    </row>
    <row r="276" spans="1:6">
      <c r="A276" s="29">
        <v>37</v>
      </c>
      <c r="B276" s="14" t="s">
        <v>12</v>
      </c>
      <c r="C276" s="46">
        <f>SUM(C240:C275)</f>
        <v>0</v>
      </c>
      <c r="D276" s="29"/>
      <c r="E276" s="29"/>
      <c r="F276" s="47" t="e">
        <f>SUM(F240:F275)</f>
        <v>#N/A</v>
      </c>
    </row>
    <row r="277" spans="1:6">
      <c r="A277" s="24" t="s">
        <v>13</v>
      </c>
      <c r="B277" s="24"/>
      <c r="C277" s="24"/>
      <c r="D277" s="40"/>
      <c r="E277" s="40"/>
      <c r="F277" s="40"/>
    </row>
    <row r="278" spans="1:6">
      <c r="A278" s="40" t="s">
        <v>15</v>
      </c>
      <c r="B278" s="40"/>
      <c r="C278" s="40"/>
      <c r="D278" s="40"/>
      <c r="E278" s="40"/>
      <c r="F278" s="28"/>
    </row>
  </sheetData>
  <mergeCells count="37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9"/>
  <sheetViews>
    <sheetView workbookViewId="0">
      <selection activeCell="I23" sqref="I23"/>
    </sheetView>
  </sheetViews>
  <sheetFormatPr defaultColWidth="9" defaultRowHeight="14.25" outlineLevelCol="4"/>
  <cols>
    <col min="1" max="1" width="12.625" customWidth="1"/>
    <col min="3" max="3" width="11" customWidth="1"/>
  </cols>
  <sheetData>
    <row r="1" spans="1:3">
      <c r="A1" s="1" t="s">
        <v>41</v>
      </c>
      <c r="B1" s="1" t="s">
        <v>42</v>
      </c>
      <c r="C1" s="1" t="s">
        <v>43</v>
      </c>
    </row>
    <row r="2" spans="1:5">
      <c r="A2" s="2"/>
      <c r="B2" s="2"/>
      <c r="C2" s="3"/>
      <c r="D2" s="2" t="s">
        <v>44</v>
      </c>
      <c r="E2" s="2">
        <v>7</v>
      </c>
    </row>
    <row r="3" spans="1:5">
      <c r="A3" s="4"/>
      <c r="B3" s="2"/>
      <c r="C3" s="3"/>
      <c r="D3" s="4" t="s">
        <v>45</v>
      </c>
      <c r="E3" s="4">
        <v>7</v>
      </c>
    </row>
    <row r="4" spans="1:5">
      <c r="A4" s="4"/>
      <c r="B4" s="2"/>
      <c r="C4" s="3"/>
      <c r="D4" s="4" t="s">
        <v>46</v>
      </c>
      <c r="E4" s="4">
        <v>7</v>
      </c>
    </row>
    <row r="5" spans="1:5">
      <c r="A5" s="4"/>
      <c r="B5" s="2"/>
      <c r="C5" s="3"/>
      <c r="D5" s="4" t="s">
        <v>47</v>
      </c>
      <c r="E5" s="4">
        <v>2.2</v>
      </c>
    </row>
    <row r="6" spans="1:5">
      <c r="A6" s="4"/>
      <c r="B6" s="2"/>
      <c r="C6" s="3"/>
      <c r="D6" s="4" t="s">
        <v>48</v>
      </c>
      <c r="E6" s="4">
        <v>2</v>
      </c>
    </row>
    <row r="7" spans="1:5">
      <c r="A7" s="4"/>
      <c r="B7" s="2"/>
      <c r="C7" s="3"/>
      <c r="D7" s="4" t="s">
        <v>49</v>
      </c>
      <c r="E7" s="4">
        <v>49</v>
      </c>
    </row>
    <row r="8" spans="1:5">
      <c r="A8" s="4"/>
      <c r="B8" s="2"/>
      <c r="C8" s="3"/>
      <c r="D8" s="4" t="s">
        <v>50</v>
      </c>
      <c r="E8" s="4">
        <v>6</v>
      </c>
    </row>
    <row r="9" spans="1:5">
      <c r="A9" s="5"/>
      <c r="B9" s="2"/>
      <c r="C9" s="3"/>
      <c r="D9" s="5" t="s">
        <v>51</v>
      </c>
      <c r="E9" s="5">
        <v>6</v>
      </c>
    </row>
    <row r="10" spans="1:5">
      <c r="A10" s="4"/>
      <c r="B10" s="2"/>
      <c r="C10" s="3"/>
      <c r="D10" s="4" t="s">
        <v>52</v>
      </c>
      <c r="E10" s="4">
        <v>9</v>
      </c>
    </row>
    <row r="11" spans="1:5">
      <c r="A11" s="4"/>
      <c r="B11" s="2"/>
      <c r="C11" s="3"/>
      <c r="D11" s="4" t="s">
        <v>53</v>
      </c>
      <c r="E11" s="4">
        <v>3</v>
      </c>
    </row>
    <row r="12" spans="1:5">
      <c r="A12" s="4"/>
      <c r="B12" s="2"/>
      <c r="C12" s="3"/>
      <c r="D12" s="4" t="s">
        <v>54</v>
      </c>
      <c r="E12" s="4">
        <v>5</v>
      </c>
    </row>
    <row r="13" spans="1:5">
      <c r="A13" s="4"/>
      <c r="B13" s="2"/>
      <c r="C13" s="3"/>
      <c r="D13" s="4" t="s">
        <v>55</v>
      </c>
      <c r="E13" s="4">
        <v>3.2</v>
      </c>
    </row>
    <row r="14" spans="1:5">
      <c r="A14" s="4"/>
      <c r="B14" s="2"/>
      <c r="C14" s="3"/>
      <c r="D14" s="4" t="s">
        <v>56</v>
      </c>
      <c r="E14" s="4">
        <v>6.4</v>
      </c>
    </row>
    <row r="15" spans="1:5">
      <c r="A15" s="4"/>
      <c r="B15" s="2"/>
      <c r="C15" s="3"/>
      <c r="D15" s="4" t="s">
        <v>57</v>
      </c>
      <c r="E15" s="4">
        <v>2.4</v>
      </c>
    </row>
    <row r="16" spans="1:5">
      <c r="A16" s="2"/>
      <c r="B16" s="2"/>
      <c r="C16" s="3"/>
      <c r="D16" s="2" t="s">
        <v>58</v>
      </c>
      <c r="E16" s="2">
        <v>5</v>
      </c>
    </row>
    <row r="17" spans="1:5">
      <c r="A17" s="4"/>
      <c r="B17" s="2"/>
      <c r="C17" s="3"/>
      <c r="D17" s="4" t="s">
        <v>59</v>
      </c>
      <c r="E17" s="4">
        <v>5.4</v>
      </c>
    </row>
    <row r="18" spans="1:5">
      <c r="A18" s="2"/>
      <c r="B18" s="2"/>
      <c r="C18" s="3"/>
      <c r="D18" s="2" t="s">
        <v>60</v>
      </c>
      <c r="E18" s="2">
        <v>8</v>
      </c>
    </row>
    <row r="19" spans="1:5">
      <c r="A19" s="5"/>
      <c r="B19" s="2"/>
      <c r="C19" s="3"/>
      <c r="D19" s="5" t="s">
        <v>61</v>
      </c>
      <c r="E19" s="5">
        <v>5</v>
      </c>
    </row>
    <row r="20" spans="1:5">
      <c r="A20" s="5"/>
      <c r="B20" s="2"/>
      <c r="C20" s="3"/>
      <c r="D20" s="5" t="s">
        <v>62</v>
      </c>
      <c r="E20" s="5">
        <v>7</v>
      </c>
    </row>
    <row r="21" spans="1:5">
      <c r="A21" s="2"/>
      <c r="B21" s="2"/>
      <c r="C21" s="3"/>
      <c r="D21" s="2" t="s">
        <v>63</v>
      </c>
      <c r="E21" s="2">
        <v>5</v>
      </c>
    </row>
    <row r="22" spans="1:5">
      <c r="A22" s="4"/>
      <c r="B22" s="2"/>
      <c r="C22" s="3"/>
      <c r="D22" s="4" t="s">
        <v>64</v>
      </c>
      <c r="E22" s="4">
        <v>7</v>
      </c>
    </row>
    <row r="23" spans="1:5">
      <c r="A23" s="5"/>
      <c r="B23" s="2"/>
      <c r="C23" s="3"/>
      <c r="D23" s="5" t="s">
        <v>65</v>
      </c>
      <c r="E23" s="2">
        <v>5</v>
      </c>
    </row>
    <row r="24" spans="1:5">
      <c r="A24" s="4"/>
      <c r="B24" s="2"/>
      <c r="C24" s="3"/>
      <c r="D24" s="4" t="s">
        <v>66</v>
      </c>
      <c r="E24" s="4">
        <v>0</v>
      </c>
    </row>
    <row r="25" spans="1:5">
      <c r="A25" s="5"/>
      <c r="B25" s="2"/>
      <c r="C25" s="3"/>
      <c r="D25" s="5" t="s">
        <v>67</v>
      </c>
      <c r="E25" s="4">
        <v>5</v>
      </c>
    </row>
    <row r="26" spans="1:5">
      <c r="A26" s="4"/>
      <c r="B26" s="2"/>
      <c r="C26" s="3"/>
      <c r="D26" s="4" t="s">
        <v>68</v>
      </c>
      <c r="E26" s="4">
        <v>2.6</v>
      </c>
    </row>
    <row r="27" spans="1:5">
      <c r="A27" s="2"/>
      <c r="B27" s="2"/>
      <c r="C27" s="3"/>
      <c r="D27" s="2" t="s">
        <v>69</v>
      </c>
      <c r="E27" s="4">
        <v>4</v>
      </c>
    </row>
    <row r="28" spans="1:5">
      <c r="A28" s="4"/>
      <c r="B28" s="2"/>
      <c r="C28" s="3"/>
      <c r="D28" s="4" t="s">
        <v>70</v>
      </c>
      <c r="E28" s="4">
        <v>4</v>
      </c>
    </row>
    <row r="29" spans="1:5">
      <c r="A29" s="4"/>
      <c r="B29" s="2"/>
      <c r="C29" s="3"/>
      <c r="D29" s="4" t="s">
        <v>71</v>
      </c>
      <c r="E29" s="4">
        <v>8</v>
      </c>
    </row>
    <row r="30" spans="1:5">
      <c r="A30" s="2"/>
      <c r="B30" s="2"/>
      <c r="C30" s="3"/>
      <c r="D30" s="2" t="s">
        <v>72</v>
      </c>
      <c r="E30" s="5">
        <v>20</v>
      </c>
    </row>
    <row r="31" spans="1:5">
      <c r="A31" s="2"/>
      <c r="B31" s="2"/>
      <c r="C31" s="3"/>
      <c r="D31" s="2" t="s">
        <v>73</v>
      </c>
      <c r="E31" s="4">
        <v>9</v>
      </c>
    </row>
    <row r="32" spans="1:5">
      <c r="A32" s="5"/>
      <c r="B32" s="2"/>
      <c r="C32" s="3"/>
      <c r="D32" s="5" t="s">
        <v>74</v>
      </c>
      <c r="E32" s="4">
        <v>12</v>
      </c>
    </row>
    <row r="33" spans="1:5">
      <c r="A33" s="5"/>
      <c r="B33" s="2"/>
      <c r="C33" s="3"/>
      <c r="D33" s="5" t="s">
        <v>75</v>
      </c>
      <c r="E33" s="4">
        <v>0</v>
      </c>
    </row>
    <row r="34" spans="1:5">
      <c r="A34" s="4"/>
      <c r="B34" s="2"/>
      <c r="C34" s="3"/>
      <c r="D34" s="4" t="s">
        <v>76</v>
      </c>
      <c r="E34" s="4">
        <v>2.6</v>
      </c>
    </row>
    <row r="35" spans="1:5">
      <c r="A35" s="5"/>
      <c r="B35" s="2"/>
      <c r="C35" s="3"/>
      <c r="D35" s="5" t="s">
        <v>77</v>
      </c>
      <c r="E35" s="4">
        <v>4</v>
      </c>
    </row>
    <row r="36" spans="1:5">
      <c r="A36" s="6"/>
      <c r="B36" s="2"/>
      <c r="C36" s="3"/>
      <c r="D36" s="6" t="s">
        <v>78</v>
      </c>
      <c r="E36" s="4">
        <v>40</v>
      </c>
    </row>
    <row r="37" spans="1:5">
      <c r="A37" s="5"/>
      <c r="B37" s="2"/>
      <c r="C37" s="3"/>
      <c r="D37" s="5" t="s">
        <v>79</v>
      </c>
      <c r="E37" s="2">
        <v>10</v>
      </c>
    </row>
    <row r="38" spans="1:5">
      <c r="A38" s="5"/>
      <c r="B38" s="2"/>
      <c r="C38" s="3"/>
      <c r="D38" s="5" t="s">
        <v>80</v>
      </c>
      <c r="E38" s="4">
        <v>5</v>
      </c>
    </row>
    <row r="39" spans="1:5">
      <c r="A39" s="5"/>
      <c r="B39" s="2"/>
      <c r="C39" s="3"/>
      <c r="D39" s="5" t="s">
        <v>81</v>
      </c>
      <c r="E39" s="2">
        <v>14</v>
      </c>
    </row>
    <row r="40" spans="1:5">
      <c r="A40" s="5"/>
      <c r="B40" s="2"/>
      <c r="C40" s="3"/>
      <c r="D40" s="5" t="s">
        <v>82</v>
      </c>
      <c r="E40" s="5">
        <v>0</v>
      </c>
    </row>
    <row r="41" spans="1:5">
      <c r="A41" s="5"/>
      <c r="B41" s="2"/>
      <c r="C41" s="3"/>
      <c r="D41" s="5" t="s">
        <v>83</v>
      </c>
      <c r="E41" s="5">
        <v>7</v>
      </c>
    </row>
    <row r="42" spans="1:5">
      <c r="A42" s="5"/>
      <c r="B42" s="2"/>
      <c r="C42" s="3"/>
      <c r="D42" s="5" t="s">
        <v>84</v>
      </c>
      <c r="E42" s="2">
        <v>7</v>
      </c>
    </row>
    <row r="43" spans="1:5">
      <c r="A43" s="7"/>
      <c r="B43" s="2"/>
      <c r="C43" s="3"/>
      <c r="D43" s="7" t="s">
        <v>85</v>
      </c>
      <c r="E43" s="4">
        <v>6.5</v>
      </c>
    </row>
    <row r="44" spans="1:5">
      <c r="A44" s="4"/>
      <c r="B44" s="2"/>
      <c r="C44" s="3"/>
      <c r="D44" s="4" t="s">
        <v>86</v>
      </c>
      <c r="E44" s="2">
        <v>5</v>
      </c>
    </row>
    <row r="45" spans="1:5">
      <c r="A45" s="4"/>
      <c r="B45" s="2"/>
      <c r="C45" s="3"/>
      <c r="D45" s="4" t="s">
        <v>87</v>
      </c>
      <c r="E45" s="4">
        <v>6</v>
      </c>
    </row>
    <row r="46" spans="1:5">
      <c r="A46" s="7"/>
      <c r="B46" s="2"/>
      <c r="C46" s="3"/>
      <c r="D46" s="7" t="s">
        <v>88</v>
      </c>
      <c r="E46" s="4">
        <v>5</v>
      </c>
    </row>
    <row r="47" spans="1:5">
      <c r="A47" s="2"/>
      <c r="B47" s="2"/>
      <c r="C47" s="3"/>
      <c r="D47" s="2" t="s">
        <v>89</v>
      </c>
      <c r="E47" s="4">
        <v>5</v>
      </c>
    </row>
    <row r="48" spans="1:5">
      <c r="A48" s="2"/>
      <c r="B48" s="2"/>
      <c r="C48" s="3"/>
      <c r="D48" s="2" t="s">
        <v>90</v>
      </c>
      <c r="E48" s="4">
        <v>9</v>
      </c>
    </row>
    <row r="49" spans="1:5">
      <c r="A49" s="2"/>
      <c r="B49" s="2"/>
      <c r="C49" s="3"/>
      <c r="D49" s="2" t="s">
        <v>91</v>
      </c>
      <c r="E49" s="4">
        <v>8</v>
      </c>
    </row>
    <row r="50" spans="1:5">
      <c r="A50" s="4"/>
      <c r="B50" s="2"/>
      <c r="C50" s="3"/>
      <c r="D50" s="4" t="s">
        <v>92</v>
      </c>
      <c r="E50" s="4">
        <v>3.6</v>
      </c>
    </row>
    <row r="51" spans="1:5">
      <c r="A51" s="2"/>
      <c r="B51" s="2"/>
      <c r="C51" s="3"/>
      <c r="D51" s="2" t="s">
        <v>93</v>
      </c>
      <c r="E51" s="5">
        <v>7</v>
      </c>
    </row>
    <row r="52" spans="1:5">
      <c r="A52" s="4"/>
      <c r="B52" s="2"/>
      <c r="C52" s="3"/>
      <c r="D52" s="4" t="s">
        <v>94</v>
      </c>
      <c r="E52" s="4">
        <v>3.8</v>
      </c>
    </row>
    <row r="53" spans="1:5">
      <c r="A53" s="4"/>
      <c r="B53" s="2"/>
      <c r="C53" s="3"/>
      <c r="D53" s="4" t="s">
        <v>95</v>
      </c>
      <c r="E53" s="4">
        <v>4.8</v>
      </c>
    </row>
    <row r="54" spans="1:5">
      <c r="A54" s="5"/>
      <c r="B54" s="2"/>
      <c r="C54" s="3"/>
      <c r="D54" s="5" t="s">
        <v>96</v>
      </c>
      <c r="E54" s="4">
        <v>3.4</v>
      </c>
    </row>
    <row r="55" spans="1:5">
      <c r="A55" s="7"/>
      <c r="B55" s="2"/>
      <c r="C55" s="3"/>
      <c r="D55" s="7" t="s">
        <v>97</v>
      </c>
      <c r="E55" s="4">
        <v>16</v>
      </c>
    </row>
    <row r="56" spans="1:5">
      <c r="A56" s="7"/>
      <c r="B56" s="2"/>
      <c r="C56" s="3"/>
      <c r="D56" s="7" t="s">
        <v>98</v>
      </c>
      <c r="E56" s="4">
        <v>5</v>
      </c>
    </row>
    <row r="57" spans="1:5">
      <c r="A57" s="4"/>
      <c r="B57" s="2"/>
      <c r="C57" s="8"/>
      <c r="D57" s="4" t="s">
        <v>99</v>
      </c>
      <c r="E57" s="4">
        <v>8</v>
      </c>
    </row>
    <row r="58" spans="1:5">
      <c r="A58" s="4"/>
      <c r="B58" s="2"/>
      <c r="C58" s="8"/>
      <c r="D58" s="4" t="s">
        <v>100</v>
      </c>
      <c r="E58" s="2">
        <v>5.6</v>
      </c>
    </row>
    <row r="59" spans="1:5">
      <c r="A59" s="4"/>
      <c r="B59" s="2"/>
      <c r="C59" s="8"/>
      <c r="D59" s="4" t="s">
        <v>101</v>
      </c>
      <c r="E59" s="4">
        <v>9</v>
      </c>
    </row>
    <row r="60" spans="1:5">
      <c r="A60" s="4"/>
      <c r="B60" s="2"/>
      <c r="C60" s="8"/>
      <c r="D60" s="4" t="s">
        <v>102</v>
      </c>
      <c r="E60" s="2">
        <v>4</v>
      </c>
    </row>
    <row r="61" spans="1:5">
      <c r="A61" s="2"/>
      <c r="B61" s="2"/>
      <c r="C61" s="8"/>
      <c r="D61" s="2" t="s">
        <v>103</v>
      </c>
      <c r="E61" s="5">
        <v>4.4</v>
      </c>
    </row>
    <row r="62" spans="1:5">
      <c r="A62" s="4"/>
      <c r="B62" s="2"/>
      <c r="C62" s="8"/>
      <c r="D62" s="4" t="s">
        <v>104</v>
      </c>
      <c r="E62" s="5">
        <v>2.4</v>
      </c>
    </row>
    <row r="63" spans="1:5">
      <c r="A63" s="9"/>
      <c r="B63" s="2"/>
      <c r="C63" s="8"/>
      <c r="D63" s="9" t="s">
        <v>105</v>
      </c>
      <c r="E63" s="2">
        <v>4</v>
      </c>
    </row>
    <row r="64" spans="1:5">
      <c r="A64" s="7"/>
      <c r="B64" s="2"/>
      <c r="C64" s="8"/>
      <c r="D64" s="7" t="s">
        <v>106</v>
      </c>
      <c r="E64" s="4">
        <v>12</v>
      </c>
    </row>
    <row r="65" spans="1:5">
      <c r="A65" s="2"/>
      <c r="B65" s="2"/>
      <c r="C65" s="8"/>
      <c r="D65" s="2" t="s">
        <v>107</v>
      </c>
      <c r="E65" s="2">
        <v>4</v>
      </c>
    </row>
    <row r="66" spans="1:5">
      <c r="A66" s="4"/>
      <c r="B66" s="2"/>
      <c r="C66" s="8"/>
      <c r="D66" s="4" t="s">
        <v>108</v>
      </c>
      <c r="E66" s="4">
        <v>3.2</v>
      </c>
    </row>
    <row r="67" spans="1:5">
      <c r="A67" s="4"/>
      <c r="B67" s="2"/>
      <c r="C67" s="8"/>
      <c r="D67" s="4" t="s">
        <v>109</v>
      </c>
      <c r="E67" s="4">
        <v>0</v>
      </c>
    </row>
    <row r="68" spans="1:5">
      <c r="A68" s="2"/>
      <c r="B68" s="2"/>
      <c r="C68" s="8"/>
      <c r="D68" s="2" t="s">
        <v>110</v>
      </c>
      <c r="E68" s="4">
        <v>4</v>
      </c>
    </row>
    <row r="69" spans="1:5">
      <c r="A69" s="2"/>
      <c r="B69" s="2"/>
      <c r="C69" s="8"/>
      <c r="D69" s="2" t="s">
        <v>111</v>
      </c>
      <c r="E69" s="4">
        <v>2.8</v>
      </c>
    </row>
    <row r="70" spans="1:5">
      <c r="A70" s="2"/>
      <c r="B70" s="2"/>
      <c r="C70" s="8"/>
      <c r="D70" s="2" t="s">
        <v>112</v>
      </c>
      <c r="E70" s="4">
        <v>4</v>
      </c>
    </row>
    <row r="71" spans="1:5">
      <c r="A71" s="2"/>
      <c r="B71" s="2"/>
      <c r="C71" s="8"/>
      <c r="D71" s="2" t="s">
        <v>113</v>
      </c>
      <c r="E71" s="4">
        <v>3</v>
      </c>
    </row>
    <row r="72" spans="1:5">
      <c r="A72" s="5"/>
      <c r="B72" s="2"/>
      <c r="C72" s="8"/>
      <c r="D72" s="5" t="s">
        <v>114</v>
      </c>
      <c r="E72" s="5">
        <v>6</v>
      </c>
    </row>
    <row r="73" spans="1:5">
      <c r="A73" s="5"/>
      <c r="B73" s="2"/>
      <c r="C73" s="8"/>
      <c r="D73" s="5" t="s">
        <v>115</v>
      </c>
      <c r="E73" s="4">
        <v>8.4</v>
      </c>
    </row>
    <row r="74" spans="1:5">
      <c r="A74" s="4"/>
      <c r="B74" s="2"/>
      <c r="C74" s="8"/>
      <c r="D74" s="4" t="s">
        <v>116</v>
      </c>
      <c r="E74" s="4">
        <v>12</v>
      </c>
    </row>
    <row r="75" spans="1:5">
      <c r="A75" s="2"/>
      <c r="B75" s="2"/>
      <c r="C75" s="8"/>
      <c r="D75" s="2" t="s">
        <v>117</v>
      </c>
      <c r="E75" s="4">
        <v>6</v>
      </c>
    </row>
    <row r="76" spans="1:5">
      <c r="A76" s="2"/>
      <c r="B76" s="2"/>
      <c r="C76" s="8"/>
      <c r="D76" s="2" t="s">
        <v>118</v>
      </c>
      <c r="E76" s="4">
        <v>2.8</v>
      </c>
    </row>
    <row r="77" spans="1:5">
      <c r="A77" s="4"/>
      <c r="B77" s="2"/>
      <c r="C77" s="8"/>
      <c r="D77" s="4" t="s">
        <v>119</v>
      </c>
      <c r="E77" s="4">
        <v>3.2</v>
      </c>
    </row>
    <row r="78" spans="1:5">
      <c r="A78" s="6"/>
      <c r="B78" s="2"/>
      <c r="C78" s="8"/>
      <c r="D78" s="6" t="s">
        <v>120</v>
      </c>
      <c r="E78" s="4">
        <v>5</v>
      </c>
    </row>
    <row r="79" spans="1:5">
      <c r="A79" s="6"/>
      <c r="B79" s="2"/>
      <c r="C79" s="8"/>
      <c r="D79" s="6" t="s">
        <v>121</v>
      </c>
      <c r="E79" s="2">
        <v>7</v>
      </c>
    </row>
    <row r="80" spans="1:5">
      <c r="A80" s="6"/>
      <c r="B80" s="2"/>
      <c r="C80" s="8"/>
      <c r="D80" s="6" t="s">
        <v>122</v>
      </c>
      <c r="E80" s="4">
        <v>18</v>
      </c>
    </row>
    <row r="81" spans="1:5">
      <c r="A81" s="6"/>
      <c r="B81" s="2"/>
      <c r="C81" s="8"/>
      <c r="D81" s="6" t="s">
        <v>123</v>
      </c>
      <c r="E81" s="2">
        <v>31</v>
      </c>
    </row>
    <row r="82" spans="1:5">
      <c r="A82" s="6"/>
      <c r="B82" s="2"/>
      <c r="C82" s="8"/>
      <c r="D82" s="6" t="s">
        <v>124</v>
      </c>
      <c r="E82" s="5">
        <v>12</v>
      </c>
    </row>
    <row r="83" spans="1:5">
      <c r="A83" s="6"/>
      <c r="B83" s="2"/>
      <c r="C83" s="8"/>
      <c r="D83" s="6" t="s">
        <v>125</v>
      </c>
      <c r="E83" s="5">
        <v>6</v>
      </c>
    </row>
    <row r="84" spans="1:5">
      <c r="A84" s="6"/>
      <c r="B84" s="2"/>
      <c r="C84" s="8"/>
      <c r="D84" s="6" t="s">
        <v>126</v>
      </c>
      <c r="E84" s="2">
        <v>6</v>
      </c>
    </row>
    <row r="85" spans="1:5">
      <c r="A85" s="4"/>
      <c r="B85" s="2"/>
      <c r="C85" s="8"/>
      <c r="D85" s="4" t="s">
        <v>127</v>
      </c>
      <c r="E85" s="4">
        <v>3</v>
      </c>
    </row>
    <row r="86" spans="1:5">
      <c r="A86" s="5"/>
      <c r="B86" s="2"/>
      <c r="C86" s="8"/>
      <c r="D86" s="5" t="s">
        <v>128</v>
      </c>
      <c r="E86" s="2">
        <v>6.4</v>
      </c>
    </row>
    <row r="87" spans="1:5">
      <c r="A87" s="5"/>
      <c r="B87" s="2"/>
      <c r="C87" s="8"/>
      <c r="D87" s="5" t="s">
        <v>129</v>
      </c>
      <c r="E87" s="4">
        <v>14</v>
      </c>
    </row>
    <row r="88" spans="1:5">
      <c r="A88" s="2"/>
      <c r="B88" s="2"/>
      <c r="C88" s="8"/>
      <c r="D88" s="2" t="s">
        <v>130</v>
      </c>
      <c r="E88" s="4">
        <v>9</v>
      </c>
    </row>
    <row r="89" spans="1:5">
      <c r="A89" s="2"/>
      <c r="B89" s="2"/>
      <c r="C89" s="8"/>
      <c r="D89" s="2" t="s">
        <v>131</v>
      </c>
      <c r="E89" s="4">
        <v>3.6</v>
      </c>
    </row>
    <row r="90" spans="1:5">
      <c r="A90" s="2"/>
      <c r="B90" s="2"/>
      <c r="C90" s="8"/>
      <c r="D90" s="2" t="s">
        <v>132</v>
      </c>
      <c r="E90" s="4">
        <v>6</v>
      </c>
    </row>
    <row r="91" spans="1:5">
      <c r="A91" s="2"/>
      <c r="B91" s="2"/>
      <c r="C91" s="8"/>
      <c r="D91" s="2" t="s">
        <v>133</v>
      </c>
      <c r="E91" s="4">
        <v>4</v>
      </c>
    </row>
    <row r="92" spans="1:5">
      <c r="A92" s="2"/>
      <c r="B92" s="2"/>
      <c r="C92" s="8"/>
      <c r="D92" s="2" t="s">
        <v>134</v>
      </c>
      <c r="E92" s="4">
        <v>8</v>
      </c>
    </row>
    <row r="93" spans="1:5">
      <c r="A93" s="2"/>
      <c r="B93" s="2"/>
      <c r="C93" s="8"/>
      <c r="D93" s="2" t="s">
        <v>135</v>
      </c>
      <c r="E93" s="5">
        <v>6</v>
      </c>
    </row>
    <row r="94" spans="1:5">
      <c r="A94" s="2"/>
      <c r="B94" s="2"/>
      <c r="C94" s="8"/>
      <c r="D94" s="2" t="s">
        <v>136</v>
      </c>
      <c r="E94" s="4">
        <v>0</v>
      </c>
    </row>
    <row r="95" spans="1:5">
      <c r="A95" s="6"/>
      <c r="B95" s="2"/>
      <c r="C95" s="8"/>
      <c r="D95" s="6" t="s">
        <v>137</v>
      </c>
      <c r="E95" s="4">
        <v>5</v>
      </c>
    </row>
    <row r="96" spans="1:5">
      <c r="A96" s="6"/>
      <c r="B96" s="2"/>
      <c r="C96" s="8"/>
      <c r="D96" s="6" t="s">
        <v>138</v>
      </c>
      <c r="E96" s="4">
        <v>8</v>
      </c>
    </row>
    <row r="97" spans="1:5">
      <c r="A97" s="4"/>
      <c r="B97" s="2"/>
      <c r="C97" s="8"/>
      <c r="D97" s="4" t="s">
        <v>139</v>
      </c>
      <c r="E97" s="4">
        <v>0</v>
      </c>
    </row>
    <row r="98" spans="1:5">
      <c r="A98" s="2"/>
      <c r="B98" s="2"/>
      <c r="C98" s="8"/>
      <c r="D98" s="2" t="s">
        <v>140</v>
      </c>
      <c r="E98" s="4">
        <v>6</v>
      </c>
    </row>
    <row r="99" spans="1:5">
      <c r="A99" s="5"/>
      <c r="B99" s="2"/>
      <c r="C99" s="8"/>
      <c r="D99" s="5" t="s">
        <v>141</v>
      </c>
      <c r="E99" s="4">
        <v>0</v>
      </c>
    </row>
    <row r="100" spans="1:5">
      <c r="A100" s="5"/>
      <c r="B100" s="2"/>
      <c r="C100" s="8"/>
      <c r="D100" s="5" t="s">
        <v>142</v>
      </c>
      <c r="E100" s="2">
        <v>10</v>
      </c>
    </row>
    <row r="101" spans="1:5">
      <c r="A101" s="9"/>
      <c r="B101" s="2"/>
      <c r="C101" s="8"/>
      <c r="D101" s="9" t="s">
        <v>143</v>
      </c>
      <c r="E101" s="4">
        <v>4</v>
      </c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2019-07-09T02:01:00Z</cp:lastPrinted>
  <dcterms:modified xsi:type="dcterms:W3CDTF">2022-09-05T06:09:52Z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853599A52899426AABCF3D4E8C3395AC</vt:lpwstr>
  </property>
</Properties>
</file>