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showInkAnnotation="0"/>
  <mc:AlternateContent xmlns:mc="http://schemas.openxmlformats.org/markup-compatibility/2006">
    <mc:Choice Requires="x15">
      <x15ac:absPath xmlns:x15ac="http://schemas.microsoft.com/office/spreadsheetml/2010/11/ac" url="/Users/NICO/Desktop/xz/"/>
    </mc:Choice>
  </mc:AlternateContent>
  <xr:revisionPtr revIDLastSave="0" documentId="13_ncr:40009_{7B96C841-03A6-494F-94A3-F3F3E4F6C1A8}" xr6:coauthVersionLast="46" xr6:coauthVersionMax="46" xr10:uidLastSave="{00000000-0000-0000-0000-000000000000}"/>
  <bookViews>
    <workbookView xWindow="760" yWindow="460" windowWidth="24840" windowHeight="15540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R3" i="1" l="1"/>
  <c r="N3" i="1"/>
  <c r="L3" i="1"/>
  <c r="K3" i="1"/>
  <c r="S3" i="1"/>
  <c r="J3" i="1"/>
  <c r="E3" i="1"/>
  <c r="E2" i="1"/>
  <c r="J2" i="1"/>
  <c r="L2" i="1"/>
  <c r="R2" i="1"/>
  <c r="N2" i="1"/>
  <c r="K2" i="1"/>
  <c r="S2" i="1"/>
</calcChain>
</file>

<file path=xl/sharedStrings.xml><?xml version="1.0" encoding="utf-8"?>
<sst xmlns="http://schemas.openxmlformats.org/spreadsheetml/2006/main" count="29" uniqueCount="26">
  <si>
    <t>序号</t>
  </si>
  <si>
    <t>姓名</t>
  </si>
  <si>
    <t>岗位</t>
  </si>
  <si>
    <t>农行卡号</t>
  </si>
  <si>
    <t>基本
工资</t>
  </si>
  <si>
    <t>工龄
工资</t>
  </si>
  <si>
    <t>职称
工资</t>
  </si>
  <si>
    <t>学历
工资</t>
  </si>
  <si>
    <t>考核奖</t>
  </si>
  <si>
    <t>房补</t>
  </si>
  <si>
    <t>应发合计</t>
  </si>
  <si>
    <t>养老</t>
  </si>
  <si>
    <t>医保</t>
  </si>
  <si>
    <t>失业</t>
  </si>
  <si>
    <t>公积金</t>
  </si>
  <si>
    <t>2月
个税</t>
  </si>
  <si>
    <t>2月
工会费</t>
  </si>
  <si>
    <t>扣款合计</t>
  </si>
  <si>
    <t>本月
实发
金额</t>
  </si>
  <si>
    <t>手机号码</t>
  </si>
  <si>
    <t>计算机</t>
  </si>
  <si>
    <t>6228481979241864978</t>
  </si>
  <si>
    <t>邮箱</t>
    <phoneticPr fontId="1" type="noConversion"/>
  </si>
  <si>
    <t>DPW1</t>
    <phoneticPr fontId="1" type="noConversion"/>
  </si>
  <si>
    <t>1297811673@qq.com</t>
    <phoneticPr fontId="1" type="noConversion"/>
  </si>
  <si>
    <t>XX2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</si>
</sst>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name val="宋体"/>
      <charset val="134"/>
    </font>
    <font>
      <sz val="9"/>
      <name val="宋体"/>
      <charset val="134"/>
    </font>
    <font>
      <sz val="8"/>
      <name val="宋体"/>
      <charset val="134"/>
    </font>
    <font>
      <sz val="9"/>
      <color rgb="FFFF0000"/>
      <name val="宋体"/>
      <charset val="134"/>
    </font>
    <font>
      <sz val="9"/>
      <color rgb="FF00B0F0"/>
      <name val="宋体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abSelected="1" zoomScaleSheetLayoutView="100" workbookViewId="0">
      <selection activeCell="D6" sqref="D6"/>
    </sheetView>
  </sheetViews>
  <sheetFormatPr baseColWidth="10" defaultColWidth="9" defaultRowHeight="15"/>
  <cols>
    <col min="1" max="1" width="4.6640625" customWidth="1"/>
    <col min="4" max="4" width="16.1640625" customWidth="1"/>
    <col min="20" max="20" width="9.6640625" bestFit="1" customWidth="1"/>
    <col min="21" max="21" width="19.6640625" bestFit="1" customWidth="1"/>
  </cols>
  <sheetData>
    <row r="1" spans="1:21" ht="4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9" t="s">
        <v>5</v>
      </c>
      <c r="G1" s="1" t="s">
        <v>6</v>
      </c>
      <c r="H1" s="1" t="s">
        <v>7</v>
      </c>
      <c r="I1" s="1" t="s">
        <v>8</v>
      </c>
      <c r="J1" s="9" t="s">
        <v>9</v>
      </c>
      <c r="K1" s="1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1" t="s">
        <v>17</v>
      </c>
      <c r="S1" s="8" t="s">
        <v>18</v>
      </c>
      <c r="T1" s="3" t="s">
        <v>19</v>
      </c>
      <c r="U1" s="3" t="s">
        <v>22</v>
      </c>
    </row>
    <row r="2" spans="1:21" ht="28">
      <c r="A2" s="3">
        <v>11</v>
      </c>
      <c r="B2" s="3" t="s">
        <v>23</v>
      </c>
      <c r="C2" s="3" t="s">
        <v>20</v>
      </c>
      <c r="D2" s="2" t="s">
        <v>21</v>
      </c>
      <c r="E2" s="4">
        <f>1940+822+940+1170+500</f>
        <v>5372</v>
      </c>
      <c r="F2" s="1"/>
      <c r="G2" s="4"/>
      <c r="H2" s="4"/>
      <c r="I2" s="4"/>
      <c r="J2" s="4">
        <f>E2*15%</f>
        <v>805.8</v>
      </c>
      <c r="K2" s="4">
        <f>SUM(E2:J2)</f>
        <v>6177.8</v>
      </c>
      <c r="L2" s="5">
        <f>520.72+62.4</f>
        <v>583.12</v>
      </c>
      <c r="M2" s="6">
        <v>114.58</v>
      </c>
      <c r="N2" s="5">
        <f>32.55+3.9</f>
        <v>36.449999999999996</v>
      </c>
      <c r="O2" s="1">
        <v>801</v>
      </c>
      <c r="P2" s="1">
        <v>154.24</v>
      </c>
      <c r="Q2" s="1">
        <v>13.81</v>
      </c>
      <c r="R2" s="1">
        <f>SUM(L2:Q2)</f>
        <v>1703.2</v>
      </c>
      <c r="S2" s="1">
        <f>K2-R2</f>
        <v>4474.6000000000004</v>
      </c>
      <c r="T2" s="7">
        <v>18852339638</v>
      </c>
      <c r="U2" s="10" t="s">
        <v>24</v>
      </c>
    </row>
    <row r="3" spans="1:21" ht="28">
      <c r="A3" s="3">
        <v>22</v>
      </c>
      <c r="B3" s="3" t="s">
        <v>25</v>
      </c>
      <c r="C3" s="3" t="s">
        <v>20</v>
      </c>
      <c r="D3" s="2" t="s">
        <v>21</v>
      </c>
      <c r="E3" s="4">
        <f>1940+822+940+1170+500</f>
        <v>5372</v>
      </c>
      <c r="F3" s="1"/>
      <c r="G3" s="4"/>
      <c r="H3" s="4"/>
      <c r="I3" s="4"/>
      <c r="J3" s="4">
        <f>E3*15%</f>
        <v>805.8</v>
      </c>
      <c r="K3" s="4">
        <f>SUM(E3:J3)</f>
        <v>6177.8</v>
      </c>
      <c r="L3" s="5">
        <f>520.72+62.4</f>
        <v>583.12</v>
      </c>
      <c r="M3" s="6">
        <v>114.58</v>
      </c>
      <c r="N3" s="5">
        <f>32.55+3.9</f>
        <v>36.449999999999996</v>
      </c>
      <c r="O3" s="1">
        <v>801</v>
      </c>
      <c r="P3" s="1">
        <v>154.24</v>
      </c>
      <c r="Q3" s="1">
        <v>13.81</v>
      </c>
      <c r="R3" s="1">
        <f>SUM(L3:Q3)</f>
        <v>1703.2</v>
      </c>
      <c r="S3" s="1">
        <f>K3-R3</f>
        <v>4474.6000000000004</v>
      </c>
      <c r="T3" s="7">
        <v>18852339638</v>
      </c>
      <c r="U3" s="10" t="s">
        <v>24</v>
      </c>
    </row>
  </sheetData>
  <phoneticPr fontId="1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2016-12-02T08:54:00Z</dcterms:created>
  <dcterms:modified xsi:type="dcterms:W3CDTF">2023-06-07T05:43:02Z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8CE71A6D24B0453192C953D6675CBDA3</vt:lpwstr>
  </property>
</Properties>
</file>