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/>
  </bookViews>
  <sheets>
    <sheet name="2020 MRI - By County" sheetId="1" r:id="rId1"/>
  </sheets>
  <externalReferences>
    <externalReference r:id="rId2"/>
  </externalReferences>
  <definedNames>
    <definedName name="_xlnm._FilterDatabase" localSheetId="0" hidden="1">'2020 MRI - By County'!$B$6:$AK$571</definedName>
    <definedName name="ctrl">'[1]Distress Viewer'!$AV$5</definedName>
    <definedName name="_xlnm.Print_Area" localSheetId="0">'2020 MRI - By County'!$B$1:$AL$571</definedName>
    <definedName name="_xlnm.Print_Titles" localSheetId="0">'2020 MRI - By County'!$2:$6</definedName>
  </definedNames>
  <calcPr calcId="144525"/>
</workbook>
</file>

<file path=xl/sharedStrings.xml><?xml version="1.0" encoding="utf-8"?>
<sst xmlns="http://schemas.openxmlformats.org/spreadsheetml/2006/main" count="2334" uniqueCount="1174">
  <si>
    <t>2020 Municipal Revitalization Index - By County</t>
  </si>
  <si>
    <t>Residential Desirability</t>
  </si>
  <si>
    <t>Social Indicators</t>
  </si>
  <si>
    <t>Economic Indicators</t>
  </si>
  <si>
    <t>Education Indicator</t>
  </si>
  <si>
    <t>Fiscal Indicators</t>
  </si>
  <si>
    <t>1 = most distressed, 565 = least distressed</t>
  </si>
  <si>
    <t>Pop. Change (2009-2019)</t>
  </si>
  <si>
    <t>Non-Seasonal Housing Vacancy Rate (2019)</t>
  </si>
  <si>
    <t>% w SNAP Benefits (2019)</t>
  </si>
  <si>
    <t>Children on TANF Rate (2020)</t>
  </si>
  <si>
    <t>Poverty Rate (2019)</t>
  </si>
  <si>
    <t>Median Household Income (2019)</t>
  </si>
  <si>
    <t>Unemployment Rate (2019)</t>
  </si>
  <si>
    <t>HS Diploma or Higher (2019)</t>
  </si>
  <si>
    <t>Avg Property Tax Rate (2017-19)</t>
  </si>
  <si>
    <t>Equalized Valuation Per Capita (2019)</t>
  </si>
  <si>
    <t>Weighted at 0.25 each</t>
  </si>
  <si>
    <t>Weighted at 1 each</t>
  </si>
  <si>
    <t>Retained</t>
  </si>
  <si>
    <t>New</t>
  </si>
  <si>
    <t>Municipality</t>
  </si>
  <si>
    <t>County</t>
  </si>
  <si>
    <t>Region</t>
  </si>
  <si>
    <t>MRI Score</t>
  </si>
  <si>
    <t>MRI Distress Score</t>
  </si>
  <si>
    <t>MRI Rank</t>
  </si>
  <si>
    <t>Rank</t>
  </si>
  <si>
    <t>Index</t>
  </si>
  <si>
    <t>Value</t>
  </si>
  <si>
    <t>2020 Urban Aid</t>
  </si>
  <si>
    <t>0101</t>
  </si>
  <si>
    <t>Absecon city</t>
  </si>
  <si>
    <t>Atlantic</t>
  </si>
  <si>
    <t>South</t>
  </si>
  <si>
    <t>0102</t>
  </si>
  <si>
    <t>Atlantic City city</t>
  </si>
  <si>
    <t>0103</t>
  </si>
  <si>
    <t>Brigantine city</t>
  </si>
  <si>
    <t>0104</t>
  </si>
  <si>
    <t>Buena borough</t>
  </si>
  <si>
    <t>0105</t>
  </si>
  <si>
    <t>Buena Vista township</t>
  </si>
  <si>
    <t>0106</t>
  </si>
  <si>
    <t>Corbin City city</t>
  </si>
  <si>
    <t>0107</t>
  </si>
  <si>
    <t>Egg Harbor City city</t>
  </si>
  <si>
    <t>0108</t>
  </si>
  <si>
    <t>Egg Harbor township</t>
  </si>
  <si>
    <t>0109</t>
  </si>
  <si>
    <t>Estell Manor city</t>
  </si>
  <si>
    <t>0110</t>
  </si>
  <si>
    <t>Folsom borough</t>
  </si>
  <si>
    <t>0111</t>
  </si>
  <si>
    <t>Galloway township</t>
  </si>
  <si>
    <t>0112</t>
  </si>
  <si>
    <t>Hamilton township</t>
  </si>
  <si>
    <t>0113</t>
  </si>
  <si>
    <t>Hammonton town</t>
  </si>
  <si>
    <t>0114</t>
  </si>
  <si>
    <t>Linwood city</t>
  </si>
  <si>
    <t>0115</t>
  </si>
  <si>
    <t>Longport borough</t>
  </si>
  <si>
    <t>0116</t>
  </si>
  <si>
    <t>Margate City city</t>
  </si>
  <si>
    <t>0117</t>
  </si>
  <si>
    <t>Mullica township</t>
  </si>
  <si>
    <t>0118</t>
  </si>
  <si>
    <t>Northfield city</t>
  </si>
  <si>
    <t>0119</t>
  </si>
  <si>
    <t>Pleasantville city</t>
  </si>
  <si>
    <t>0120</t>
  </si>
  <si>
    <t>Port Republic city</t>
  </si>
  <si>
    <t>0121</t>
  </si>
  <si>
    <t>Somers Point city</t>
  </si>
  <si>
    <t>0122</t>
  </si>
  <si>
    <t>Ventnor City city</t>
  </si>
  <si>
    <t>0123</t>
  </si>
  <si>
    <t>Weymouth township</t>
  </si>
  <si>
    <t>0201</t>
  </si>
  <si>
    <t>Allendale borough</t>
  </si>
  <si>
    <t>Bergen</t>
  </si>
  <si>
    <t>North</t>
  </si>
  <si>
    <t>0202</t>
  </si>
  <si>
    <t>Alpine borough</t>
  </si>
  <si>
    <t>0203</t>
  </si>
  <si>
    <t>Bergenfield borough</t>
  </si>
  <si>
    <t>0204</t>
  </si>
  <si>
    <t>Bogota borough</t>
  </si>
  <si>
    <t>0205</t>
  </si>
  <si>
    <t>Carlstadt borough</t>
  </si>
  <si>
    <t>0206</t>
  </si>
  <si>
    <t>Cliffside Park borough</t>
  </si>
  <si>
    <t>0207</t>
  </si>
  <si>
    <t>Closter borough</t>
  </si>
  <si>
    <t>0208</t>
  </si>
  <si>
    <t>Cresskill borough</t>
  </si>
  <si>
    <t>0209</t>
  </si>
  <si>
    <t>Demarest borough</t>
  </si>
  <si>
    <t>0210</t>
  </si>
  <si>
    <t>Dumont borough</t>
  </si>
  <si>
    <t>0212</t>
  </si>
  <si>
    <t>East Rutherford borough</t>
  </si>
  <si>
    <t>0213</t>
  </si>
  <si>
    <t>Edgewater borough</t>
  </si>
  <si>
    <t>0211</t>
  </si>
  <si>
    <t>Elmwood Park borough</t>
  </si>
  <si>
    <t>0214</t>
  </si>
  <si>
    <t>Emerson borough</t>
  </si>
  <si>
    <t>0215</t>
  </si>
  <si>
    <t>Englewood city</t>
  </si>
  <si>
    <t>0216</t>
  </si>
  <si>
    <t>Englewood Cliffs borough</t>
  </si>
  <si>
    <t>0217</t>
  </si>
  <si>
    <t>Fair Lawn borough</t>
  </si>
  <si>
    <t>0218</t>
  </si>
  <si>
    <t>Fairview borough</t>
  </si>
  <si>
    <t>0219</t>
  </si>
  <si>
    <t>Fort Lee borough</t>
  </si>
  <si>
    <t>0220</t>
  </si>
  <si>
    <t>Franklin Lakes borough</t>
  </si>
  <si>
    <t>0221</t>
  </si>
  <si>
    <t>Garfield city</t>
  </si>
  <si>
    <t>0222</t>
  </si>
  <si>
    <t>Glen Rock borough</t>
  </si>
  <si>
    <t>0223</t>
  </si>
  <si>
    <t>Hackensack city</t>
  </si>
  <si>
    <t>0224</t>
  </si>
  <si>
    <t>Harrington Park borough</t>
  </si>
  <si>
    <t>0225</t>
  </si>
  <si>
    <t>Hasbrouck Heights borough</t>
  </si>
  <si>
    <t>0226</t>
  </si>
  <si>
    <t>Haworth borough</t>
  </si>
  <si>
    <t>0227</t>
  </si>
  <si>
    <t>Hillsdale borough</t>
  </si>
  <si>
    <t>0228</t>
  </si>
  <si>
    <t>Ho-Ho-Kus borough</t>
  </si>
  <si>
    <t>0229</t>
  </si>
  <si>
    <t>Leonia borough</t>
  </si>
  <si>
    <t>0230</t>
  </si>
  <si>
    <t>Little Ferry borough</t>
  </si>
  <si>
    <t>0231</t>
  </si>
  <si>
    <t>Lodi borough</t>
  </si>
  <si>
    <t>0232</t>
  </si>
  <si>
    <t>Lyndhurst township</t>
  </si>
  <si>
    <t>0233</t>
  </si>
  <si>
    <t>Mahwah township</t>
  </si>
  <si>
    <t>0234</t>
  </si>
  <si>
    <t>Maywood borough</t>
  </si>
  <si>
    <t>0235</t>
  </si>
  <si>
    <t>Midland Park borough</t>
  </si>
  <si>
    <t>0236</t>
  </si>
  <si>
    <t>Montvale borough</t>
  </si>
  <si>
    <t>0237</t>
  </si>
  <si>
    <t>Moonachie borough</t>
  </si>
  <si>
    <t>0238</t>
  </si>
  <si>
    <t>New Milford borough</t>
  </si>
  <si>
    <t>0239</t>
  </si>
  <si>
    <t>North Arlington borough</t>
  </si>
  <si>
    <t>0240</t>
  </si>
  <si>
    <t>Northvale borough</t>
  </si>
  <si>
    <t>0241</t>
  </si>
  <si>
    <t>Norwood borough</t>
  </si>
  <si>
    <t>0242</t>
  </si>
  <si>
    <t>Oakland borough</t>
  </si>
  <si>
    <t>0243</t>
  </si>
  <si>
    <t>Old Tappan borough</t>
  </si>
  <si>
    <t>0244</t>
  </si>
  <si>
    <t>Oradell borough</t>
  </si>
  <si>
    <t>0245</t>
  </si>
  <si>
    <t>Palisades Park borough</t>
  </si>
  <si>
    <t>0246</t>
  </si>
  <si>
    <t>Paramus borough</t>
  </si>
  <si>
    <t>0247</t>
  </si>
  <si>
    <t>Park Ridge borough</t>
  </si>
  <si>
    <t>0248</t>
  </si>
  <si>
    <t>Ramsey borough</t>
  </si>
  <si>
    <t>0249</t>
  </si>
  <si>
    <t>Ridgefield borough</t>
  </si>
  <si>
    <t>0250</t>
  </si>
  <si>
    <t>Ridgefield Park village</t>
  </si>
  <si>
    <t>0251</t>
  </si>
  <si>
    <t>Ridgewood village</t>
  </si>
  <si>
    <t>0252</t>
  </si>
  <si>
    <t>River Edge borough</t>
  </si>
  <si>
    <t>0253</t>
  </si>
  <si>
    <t>River Vale township</t>
  </si>
  <si>
    <t>0254</t>
  </si>
  <si>
    <t>Rochelle Park township</t>
  </si>
  <si>
    <t>0255</t>
  </si>
  <si>
    <t>Rockleigh borough</t>
  </si>
  <si>
    <t>0256</t>
  </si>
  <si>
    <t>Rutherford borough</t>
  </si>
  <si>
    <t>0257</t>
  </si>
  <si>
    <t>Saddle Brook township</t>
  </si>
  <si>
    <t>0258</t>
  </si>
  <si>
    <t>Saddle River borough</t>
  </si>
  <si>
    <t>0259</t>
  </si>
  <si>
    <t>South Hackensack township</t>
  </si>
  <si>
    <t>0260</t>
  </si>
  <si>
    <t>Teaneck township</t>
  </si>
  <si>
    <t>0261</t>
  </si>
  <si>
    <t>Tenafly borough</t>
  </si>
  <si>
    <t>0262</t>
  </si>
  <si>
    <t>Teterboro borough</t>
  </si>
  <si>
    <t>0263</t>
  </si>
  <si>
    <t>Upper Saddle River borough</t>
  </si>
  <si>
    <t>0264</t>
  </si>
  <si>
    <t>Waldwick borough</t>
  </si>
  <si>
    <t>0265</t>
  </si>
  <si>
    <t>Wallington borough</t>
  </si>
  <si>
    <t>0266</t>
  </si>
  <si>
    <t>Washington township</t>
  </si>
  <si>
    <t>0267</t>
  </si>
  <si>
    <t>Westwood borough</t>
  </si>
  <si>
    <t>0268</t>
  </si>
  <si>
    <t>Woodcliff Lake borough</t>
  </si>
  <si>
    <t>0269</t>
  </si>
  <si>
    <t>Wood-Ridge borough</t>
  </si>
  <si>
    <t>0270</t>
  </si>
  <si>
    <t>Wyckoff township</t>
  </si>
  <si>
    <t>0301</t>
  </si>
  <si>
    <t>Bass River township</t>
  </si>
  <si>
    <t>Burlington</t>
  </si>
  <si>
    <t>0302</t>
  </si>
  <si>
    <t>Beverly city</t>
  </si>
  <si>
    <t>0303</t>
  </si>
  <si>
    <t>Bordentown city</t>
  </si>
  <si>
    <t>0304</t>
  </si>
  <si>
    <t>Bordentown township</t>
  </si>
  <si>
    <t>0305</t>
  </si>
  <si>
    <t>Burlington city</t>
  </si>
  <si>
    <t>0306</t>
  </si>
  <si>
    <t>Burlington township</t>
  </si>
  <si>
    <t>0307</t>
  </si>
  <si>
    <t>Chesterfield township</t>
  </si>
  <si>
    <t>0308</t>
  </si>
  <si>
    <t>Cinnaminson township</t>
  </si>
  <si>
    <t>0309</t>
  </si>
  <si>
    <t>Delanco township</t>
  </si>
  <si>
    <t>0310</t>
  </si>
  <si>
    <t>Delran township</t>
  </si>
  <si>
    <t>0311</t>
  </si>
  <si>
    <t>Eastampton township</t>
  </si>
  <si>
    <t>0312</t>
  </si>
  <si>
    <t>Edgewater Park township</t>
  </si>
  <si>
    <t>0313</t>
  </si>
  <si>
    <t>Evesham township</t>
  </si>
  <si>
    <t>0314</t>
  </si>
  <si>
    <t>Fieldsboro borough</t>
  </si>
  <si>
    <t>0315</t>
  </si>
  <si>
    <t>Florence township</t>
  </si>
  <si>
    <t>0316</t>
  </si>
  <si>
    <t>Hainesport township</t>
  </si>
  <si>
    <t>0317</t>
  </si>
  <si>
    <t>Lumberton township</t>
  </si>
  <si>
    <t>0318</t>
  </si>
  <si>
    <t>Mansfield township</t>
  </si>
  <si>
    <t>0319</t>
  </si>
  <si>
    <t>Maple Shade township</t>
  </si>
  <si>
    <t>0321</t>
  </si>
  <si>
    <t>Medford Lakes borough</t>
  </si>
  <si>
    <t>0320</t>
  </si>
  <si>
    <t>Medford township</t>
  </si>
  <si>
    <t>0322</t>
  </si>
  <si>
    <t>Moorestown township</t>
  </si>
  <si>
    <t>0323</t>
  </si>
  <si>
    <t>Mount Holly township</t>
  </si>
  <si>
    <t>0324</t>
  </si>
  <si>
    <t>Mount Laurel township</t>
  </si>
  <si>
    <t>0325</t>
  </si>
  <si>
    <t>New Hanover township</t>
  </si>
  <si>
    <t>0326</t>
  </si>
  <si>
    <t>North Hanover township</t>
  </si>
  <si>
    <t>0327</t>
  </si>
  <si>
    <t>Palmyra borough</t>
  </si>
  <si>
    <t>0328</t>
  </si>
  <si>
    <t>Pemberton borough</t>
  </si>
  <si>
    <t>0329</t>
  </si>
  <si>
    <t>Pemberton township</t>
  </si>
  <si>
    <t>0330</t>
  </si>
  <si>
    <t>Riverside township</t>
  </si>
  <si>
    <t>0331</t>
  </si>
  <si>
    <t>Riverton borough</t>
  </si>
  <si>
    <t>0332</t>
  </si>
  <si>
    <t>Shamong township</t>
  </si>
  <si>
    <t>0333</t>
  </si>
  <si>
    <t>Southampton township</t>
  </si>
  <si>
    <t>0334</t>
  </si>
  <si>
    <t>Springfield township</t>
  </si>
  <si>
    <t>0335</t>
  </si>
  <si>
    <t>Tabernacle township</t>
  </si>
  <si>
    <t>0336</t>
  </si>
  <si>
    <t>0337</t>
  </si>
  <si>
    <t>Westampton township</t>
  </si>
  <si>
    <t>0338</t>
  </si>
  <si>
    <t>Willingboro township</t>
  </si>
  <si>
    <t>0339</t>
  </si>
  <si>
    <t>Woodland township</t>
  </si>
  <si>
    <t>0340</t>
  </si>
  <si>
    <t>Wrightstown borough</t>
  </si>
  <si>
    <t>0401</t>
  </si>
  <si>
    <t>Audubon borough</t>
  </si>
  <si>
    <t>Camden</t>
  </si>
  <si>
    <t>0402</t>
  </si>
  <si>
    <t>Audubon Park borough</t>
  </si>
  <si>
    <t>0403</t>
  </si>
  <si>
    <t>Barrington borough</t>
  </si>
  <si>
    <t>0404</t>
  </si>
  <si>
    <t>Bellmawr borough</t>
  </si>
  <si>
    <t>0405</t>
  </si>
  <si>
    <t>Berlin borough</t>
  </si>
  <si>
    <t>0406</t>
  </si>
  <si>
    <t>Berlin township</t>
  </si>
  <si>
    <t>0407</t>
  </si>
  <si>
    <t>Brooklawn borough</t>
  </si>
  <si>
    <t>0408</t>
  </si>
  <si>
    <t>Camden city</t>
  </si>
  <si>
    <t>0409</t>
  </si>
  <si>
    <t>Cherry Hill township</t>
  </si>
  <si>
    <t>0410</t>
  </si>
  <si>
    <t>Chesilhurst borough</t>
  </si>
  <si>
    <t>0411</t>
  </si>
  <si>
    <t>Clementon borough</t>
  </si>
  <si>
    <t>0412</t>
  </si>
  <si>
    <t>Collingswood borough</t>
  </si>
  <si>
    <t>0413</t>
  </si>
  <si>
    <t>Gibbsboro borough</t>
  </si>
  <si>
    <t>0414</t>
  </si>
  <si>
    <t>Gloucester City city</t>
  </si>
  <si>
    <t>0415</t>
  </si>
  <si>
    <t>Gloucester township</t>
  </si>
  <si>
    <t>0418</t>
  </si>
  <si>
    <t>Haddon Heights borough</t>
  </si>
  <si>
    <t>0416</t>
  </si>
  <si>
    <t>Haddon township</t>
  </si>
  <si>
    <t>0417</t>
  </si>
  <si>
    <t>Haddonfield borough</t>
  </si>
  <si>
    <t>0419</t>
  </si>
  <si>
    <t>Hi-Nella borough</t>
  </si>
  <si>
    <t>0420</t>
  </si>
  <si>
    <t>Laurel Springs borough</t>
  </si>
  <si>
    <t>0421</t>
  </si>
  <si>
    <t>Lawnside borough</t>
  </si>
  <si>
    <t>0422</t>
  </si>
  <si>
    <t>Lindenwold borough</t>
  </si>
  <si>
    <t>0423</t>
  </si>
  <si>
    <t>Magnolia borough</t>
  </si>
  <si>
    <t>0424</t>
  </si>
  <si>
    <t>Merchantville borough</t>
  </si>
  <si>
    <t>0425</t>
  </si>
  <si>
    <t>Mount Ephraim borough</t>
  </si>
  <si>
    <t>0426</t>
  </si>
  <si>
    <t>Oaklyn borough</t>
  </si>
  <si>
    <t>0427</t>
  </si>
  <si>
    <t>Pennsauken township</t>
  </si>
  <si>
    <t>0428</t>
  </si>
  <si>
    <t>Pine Hill borough</t>
  </si>
  <si>
    <t>0429</t>
  </si>
  <si>
    <t>Pine Valley borough</t>
  </si>
  <si>
    <t>0430</t>
  </si>
  <si>
    <t>Runnemede borough</t>
  </si>
  <si>
    <t>0431</t>
  </si>
  <si>
    <t>Somerdale borough</t>
  </si>
  <si>
    <t>0432</t>
  </si>
  <si>
    <t>Stratford borough</t>
  </si>
  <si>
    <t>0433</t>
  </si>
  <si>
    <t>Tavistock borough</t>
  </si>
  <si>
    <t>0434</t>
  </si>
  <si>
    <t>Voorhees township</t>
  </si>
  <si>
    <t>0435</t>
  </si>
  <si>
    <t>Waterford township</t>
  </si>
  <si>
    <t>0436</t>
  </si>
  <si>
    <t>Winslow township</t>
  </si>
  <si>
    <t>0437</t>
  </si>
  <si>
    <t>Woodlynne borough</t>
  </si>
  <si>
    <t>0501</t>
  </si>
  <si>
    <t>Avalon borough</t>
  </si>
  <si>
    <t>Cape May</t>
  </si>
  <si>
    <t>0502</t>
  </si>
  <si>
    <t>Cape May city</t>
  </si>
  <si>
    <t>0503</t>
  </si>
  <si>
    <t>Cape May Point borough</t>
  </si>
  <si>
    <t>0504</t>
  </si>
  <si>
    <t>Dennis township</t>
  </si>
  <si>
    <t>0505</t>
  </si>
  <si>
    <t>Lower township</t>
  </si>
  <si>
    <t>0506</t>
  </si>
  <si>
    <t>Middle township</t>
  </si>
  <si>
    <t>0507</t>
  </si>
  <si>
    <t>North Wildwood city</t>
  </si>
  <si>
    <t>0508</t>
  </si>
  <si>
    <t>Ocean City city</t>
  </si>
  <si>
    <t>0509</t>
  </si>
  <si>
    <t>Sea Isle City city</t>
  </si>
  <si>
    <t>0510</t>
  </si>
  <si>
    <t>Stone Harbor borough</t>
  </si>
  <si>
    <t>0511</t>
  </si>
  <si>
    <t>Upper township</t>
  </si>
  <si>
    <t>0512</t>
  </si>
  <si>
    <t>West Cape May borough</t>
  </si>
  <si>
    <t>0513</t>
  </si>
  <si>
    <t>West Wildwood borough</t>
  </si>
  <si>
    <t>0514</t>
  </si>
  <si>
    <t>Wildwood city</t>
  </si>
  <si>
    <t>0515</t>
  </si>
  <si>
    <t>Wildwood Crest borough</t>
  </si>
  <si>
    <t>0516</t>
  </si>
  <si>
    <t>Woodbine borough</t>
  </si>
  <si>
    <t>0601</t>
  </si>
  <si>
    <t>Bridgeton city</t>
  </si>
  <si>
    <t>Cumberland</t>
  </si>
  <si>
    <t>0602</t>
  </si>
  <si>
    <t>Commercial township</t>
  </si>
  <si>
    <t>0603</t>
  </si>
  <si>
    <t>Deerfield township</t>
  </si>
  <si>
    <t>0604</t>
  </si>
  <si>
    <t>Downe township</t>
  </si>
  <si>
    <t>0605</t>
  </si>
  <si>
    <t>Fairfield township</t>
  </si>
  <si>
    <t>0606</t>
  </si>
  <si>
    <t>Greenwich township</t>
  </si>
  <si>
    <t>0607</t>
  </si>
  <si>
    <t>Hopewell township</t>
  </si>
  <si>
    <t>0608</t>
  </si>
  <si>
    <t>Lawrence township</t>
  </si>
  <si>
    <t>0609</t>
  </si>
  <si>
    <t>Maurice River township</t>
  </si>
  <si>
    <t>0610</t>
  </si>
  <si>
    <t>Millville city</t>
  </si>
  <si>
    <t>0611</t>
  </si>
  <si>
    <t>Shiloh borough</t>
  </si>
  <si>
    <t>0612</t>
  </si>
  <si>
    <t>Stow Creek township</t>
  </si>
  <si>
    <t>0613</t>
  </si>
  <si>
    <t>Upper Deerfield township</t>
  </si>
  <si>
    <t>0614</t>
  </si>
  <si>
    <t>Vineland city</t>
  </si>
  <si>
    <t>0701</t>
  </si>
  <si>
    <t>Belleville township</t>
  </si>
  <si>
    <t>Essex</t>
  </si>
  <si>
    <t>0702</t>
  </si>
  <si>
    <t>Bloomfield township</t>
  </si>
  <si>
    <t>0703</t>
  </si>
  <si>
    <t>Caldwell borough</t>
  </si>
  <si>
    <t>0704</t>
  </si>
  <si>
    <t>Cedar Grove township</t>
  </si>
  <si>
    <t>0717</t>
  </si>
  <si>
    <t>City of Orange township</t>
  </si>
  <si>
    <t>0705</t>
  </si>
  <si>
    <t>East Orange city</t>
  </si>
  <si>
    <t>0706</t>
  </si>
  <si>
    <t>Essex Fells borough</t>
  </si>
  <si>
    <t>0707</t>
  </si>
  <si>
    <t>0708</t>
  </si>
  <si>
    <t>Glen Ridge borough</t>
  </si>
  <si>
    <t>0709</t>
  </si>
  <si>
    <t>Irvington township</t>
  </si>
  <si>
    <t>0710</t>
  </si>
  <si>
    <t>Livingston township</t>
  </si>
  <si>
    <t>0711</t>
  </si>
  <si>
    <t>Maplewood township</t>
  </si>
  <si>
    <t>0712</t>
  </si>
  <si>
    <t>Millburn township</t>
  </si>
  <si>
    <t>0713</t>
  </si>
  <si>
    <t>Montclair township</t>
  </si>
  <si>
    <t>0714</t>
  </si>
  <si>
    <t>Newark city</t>
  </si>
  <si>
    <t>0715</t>
  </si>
  <si>
    <t>North Caldwell borough</t>
  </si>
  <si>
    <t>0716</t>
  </si>
  <si>
    <t>Nutley township</t>
  </si>
  <si>
    <t>0718</t>
  </si>
  <si>
    <t>Roseland borough</t>
  </si>
  <si>
    <t>0719</t>
  </si>
  <si>
    <t>South Orange Village township</t>
  </si>
  <si>
    <t>0720</t>
  </si>
  <si>
    <t>Verona township</t>
  </si>
  <si>
    <t>0721</t>
  </si>
  <si>
    <t>West Caldwell township</t>
  </si>
  <si>
    <t>0722</t>
  </si>
  <si>
    <t>West Orange township</t>
  </si>
  <si>
    <t>0801</t>
  </si>
  <si>
    <t>Clayton borough</t>
  </si>
  <si>
    <t>Gloucester</t>
  </si>
  <si>
    <t>0802</t>
  </si>
  <si>
    <t>Deptford township</t>
  </si>
  <si>
    <t>0803</t>
  </si>
  <si>
    <t>East Greenwich township</t>
  </si>
  <si>
    <t>0804</t>
  </si>
  <si>
    <t>Elk township</t>
  </si>
  <si>
    <t>0805</t>
  </si>
  <si>
    <t>Franklin township</t>
  </si>
  <si>
    <t>0806</t>
  </si>
  <si>
    <t>Glassboro borough</t>
  </si>
  <si>
    <t>0807</t>
  </si>
  <si>
    <t>0808</t>
  </si>
  <si>
    <t>Harrison township</t>
  </si>
  <si>
    <t>0809</t>
  </si>
  <si>
    <t>Logan township</t>
  </si>
  <si>
    <t>0810</t>
  </si>
  <si>
    <t>Mantua township</t>
  </si>
  <si>
    <t>0811</t>
  </si>
  <si>
    <t>Monroe township</t>
  </si>
  <si>
    <t>0812</t>
  </si>
  <si>
    <t>National Park borough</t>
  </si>
  <si>
    <t>0813</t>
  </si>
  <si>
    <t>Newfield borough</t>
  </si>
  <si>
    <t>0814</t>
  </si>
  <si>
    <t>Paulsboro borough</t>
  </si>
  <si>
    <t>0815</t>
  </si>
  <si>
    <t>Pitman borough</t>
  </si>
  <si>
    <t>0816</t>
  </si>
  <si>
    <t>South Harrison township</t>
  </si>
  <si>
    <t>0817</t>
  </si>
  <si>
    <t>Swedesboro borough</t>
  </si>
  <si>
    <t>0818</t>
  </si>
  <si>
    <t>0819</t>
  </si>
  <si>
    <t>Wenonah borough</t>
  </si>
  <si>
    <t>0820</t>
  </si>
  <si>
    <t>West Deptford township</t>
  </si>
  <si>
    <t>0821</t>
  </si>
  <si>
    <t>Westville borough</t>
  </si>
  <si>
    <t>0822</t>
  </si>
  <si>
    <t>Woodbury city</t>
  </si>
  <si>
    <t>0823</t>
  </si>
  <si>
    <t>Woodbury Heights borough</t>
  </si>
  <si>
    <t>0824</t>
  </si>
  <si>
    <t>Woolwich township</t>
  </si>
  <si>
    <t>0901</t>
  </si>
  <si>
    <t>Bayonne city</t>
  </si>
  <si>
    <t>Hudson</t>
  </si>
  <si>
    <t>0902</t>
  </si>
  <si>
    <t>East Newark borough</t>
  </si>
  <si>
    <t>0903</t>
  </si>
  <si>
    <t>Guttenberg town</t>
  </si>
  <si>
    <t>0904</t>
  </si>
  <si>
    <t>Harrison town</t>
  </si>
  <si>
    <t>0905</t>
  </si>
  <si>
    <t>Hoboken city</t>
  </si>
  <si>
    <t>0906</t>
  </si>
  <si>
    <t>Jersey City city</t>
  </si>
  <si>
    <t>0907</t>
  </si>
  <si>
    <t>Kearny town</t>
  </si>
  <si>
    <t>0908</t>
  </si>
  <si>
    <t>North Bergen township</t>
  </si>
  <si>
    <t>0909</t>
  </si>
  <si>
    <t>Secaucus town</t>
  </si>
  <si>
    <t>0910</t>
  </si>
  <si>
    <t>Union City city</t>
  </si>
  <si>
    <t>0911</t>
  </si>
  <si>
    <t>Weehawken township</t>
  </si>
  <si>
    <t>0912</t>
  </si>
  <si>
    <t>West New York town</t>
  </si>
  <si>
    <t>1001</t>
  </si>
  <si>
    <t>Alexandria township</t>
  </si>
  <si>
    <t>Hunterdon</t>
  </si>
  <si>
    <t>Central</t>
  </si>
  <si>
    <t>1002</t>
  </si>
  <si>
    <t>Bethlehem township</t>
  </si>
  <si>
    <t>1003</t>
  </si>
  <si>
    <t>Bloomsbury borough</t>
  </si>
  <si>
    <t>1004</t>
  </si>
  <si>
    <t>Califon borough</t>
  </si>
  <si>
    <t>1005</t>
  </si>
  <si>
    <t>Clinton town</t>
  </si>
  <si>
    <t>1006</t>
  </si>
  <si>
    <t>Clinton township</t>
  </si>
  <si>
    <t>1007</t>
  </si>
  <si>
    <t>Delaware township</t>
  </si>
  <si>
    <t>1008</t>
  </si>
  <si>
    <t>East Amwell township</t>
  </si>
  <si>
    <t>1009</t>
  </si>
  <si>
    <t>Flemington borough</t>
  </si>
  <si>
    <t>1010</t>
  </si>
  <si>
    <t>1011</t>
  </si>
  <si>
    <t>Frenchtown borough</t>
  </si>
  <si>
    <t>1012</t>
  </si>
  <si>
    <t>Glen Gardner borough</t>
  </si>
  <si>
    <t>1013</t>
  </si>
  <si>
    <t>Hampton borough</t>
  </si>
  <si>
    <t>1014</t>
  </si>
  <si>
    <t>High Bridge borough</t>
  </si>
  <si>
    <t>1015</t>
  </si>
  <si>
    <t>Holland township</t>
  </si>
  <si>
    <t>1016</t>
  </si>
  <si>
    <t>Kingwood township</t>
  </si>
  <si>
    <t>1017</t>
  </si>
  <si>
    <t>Lambertville city</t>
  </si>
  <si>
    <t>1018</t>
  </si>
  <si>
    <t>Lebanon borough</t>
  </si>
  <si>
    <t>1019</t>
  </si>
  <si>
    <t>Lebanon township</t>
  </si>
  <si>
    <t>1020</t>
  </si>
  <si>
    <t>Milford borough</t>
  </si>
  <si>
    <t>1021</t>
  </si>
  <si>
    <t>Raritan township</t>
  </si>
  <si>
    <t>1022</t>
  </si>
  <si>
    <t>Readington township</t>
  </si>
  <si>
    <t>1023</t>
  </si>
  <si>
    <t>Stockton borough</t>
  </si>
  <si>
    <t>1024</t>
  </si>
  <si>
    <t>Tewksbury township</t>
  </si>
  <si>
    <t>1025</t>
  </si>
  <si>
    <t>Union township</t>
  </si>
  <si>
    <t>1026</t>
  </si>
  <si>
    <t>West Amwell township</t>
  </si>
  <si>
    <t>1101</t>
  </si>
  <si>
    <t>East Windsor township</t>
  </si>
  <si>
    <t>Mercer</t>
  </si>
  <si>
    <t>1102</t>
  </si>
  <si>
    <t>Ewing township</t>
  </si>
  <si>
    <t>1103</t>
  </si>
  <si>
    <t>1104</t>
  </si>
  <si>
    <t>Hightstown borough</t>
  </si>
  <si>
    <t>1105</t>
  </si>
  <si>
    <t>Hopewell borough</t>
  </si>
  <si>
    <t>1106</t>
  </si>
  <si>
    <t>1107</t>
  </si>
  <si>
    <t>1108</t>
  </si>
  <si>
    <t>Pennington borough</t>
  </si>
  <si>
    <t>1114</t>
  </si>
  <si>
    <t>Princeton borough</t>
  </si>
  <si>
    <t>1112</t>
  </si>
  <si>
    <t>Robbinsville township</t>
  </si>
  <si>
    <t>1111</t>
  </si>
  <si>
    <t>Trenton city</t>
  </si>
  <si>
    <t>1113</t>
  </si>
  <si>
    <t>West Windsor township</t>
  </si>
  <si>
    <t>1201</t>
  </si>
  <si>
    <t>Carteret borough</t>
  </si>
  <si>
    <t>Middlesex</t>
  </si>
  <si>
    <t>1202</t>
  </si>
  <si>
    <t>Cranbury township</t>
  </si>
  <si>
    <t>1203</t>
  </si>
  <si>
    <t>Dunellen borough</t>
  </si>
  <si>
    <t>1204</t>
  </si>
  <si>
    <t>East Brunswick township</t>
  </si>
  <si>
    <t>1205</t>
  </si>
  <si>
    <t>Edison township</t>
  </si>
  <si>
    <t>1206</t>
  </si>
  <si>
    <t>Helmetta borough</t>
  </si>
  <si>
    <t>1207</t>
  </si>
  <si>
    <t>Highland Park borough</t>
  </si>
  <si>
    <t>1208</t>
  </si>
  <si>
    <t>Jamesburg borough</t>
  </si>
  <si>
    <t>1210</t>
  </si>
  <si>
    <t>Metuchen borough</t>
  </si>
  <si>
    <t>1211</t>
  </si>
  <si>
    <t>Middlesex borough</t>
  </si>
  <si>
    <t>1212</t>
  </si>
  <si>
    <t>Milltown borough</t>
  </si>
  <si>
    <t>1213</t>
  </si>
  <si>
    <t>1214</t>
  </si>
  <si>
    <t>New Brunswick city</t>
  </si>
  <si>
    <t>1215</t>
  </si>
  <si>
    <t>North Brunswick township</t>
  </si>
  <si>
    <t>1209</t>
  </si>
  <si>
    <t>Old Bridge township</t>
  </si>
  <si>
    <t>1216</t>
  </si>
  <si>
    <t>Perth Amboy city</t>
  </si>
  <si>
    <t>1217</t>
  </si>
  <si>
    <t>Piscataway township</t>
  </si>
  <si>
    <t>1218</t>
  </si>
  <si>
    <t>Plainsboro township</t>
  </si>
  <si>
    <t>1219</t>
  </si>
  <si>
    <t>Sayreville borough</t>
  </si>
  <si>
    <t>1220</t>
  </si>
  <si>
    <t>South Amboy city</t>
  </si>
  <si>
    <t>1221</t>
  </si>
  <si>
    <t>South Brunswick township</t>
  </si>
  <si>
    <t>1222</t>
  </si>
  <si>
    <t>South Plainfield borough</t>
  </si>
  <si>
    <t>1223</t>
  </si>
  <si>
    <t>South River borough</t>
  </si>
  <si>
    <t>1224</t>
  </si>
  <si>
    <t>Spotswood borough</t>
  </si>
  <si>
    <t>1225</t>
  </si>
  <si>
    <t>Woodbridge township</t>
  </si>
  <si>
    <t>1330</t>
  </si>
  <si>
    <t>Aberdeen township</t>
  </si>
  <si>
    <t>Monmouth</t>
  </si>
  <si>
    <t>1301</t>
  </si>
  <si>
    <t>Allenhurst borough</t>
  </si>
  <si>
    <t>1302</t>
  </si>
  <si>
    <t>Allentown borough</t>
  </si>
  <si>
    <t>1303</t>
  </si>
  <si>
    <t>Asbury Park city</t>
  </si>
  <si>
    <t>1304</t>
  </si>
  <si>
    <t>Atlantic Highlands borough</t>
  </si>
  <si>
    <t>1305</t>
  </si>
  <si>
    <t>Avon-by-the-Sea borough</t>
  </si>
  <si>
    <t>1306</t>
  </si>
  <si>
    <t>Belmar borough</t>
  </si>
  <si>
    <t>1307</t>
  </si>
  <si>
    <t>Bradley Beach borough</t>
  </si>
  <si>
    <t>1308</t>
  </si>
  <si>
    <t>Brielle borough</t>
  </si>
  <si>
    <t>1309</t>
  </si>
  <si>
    <t>Colts Neck township</t>
  </si>
  <si>
    <t>1310</t>
  </si>
  <si>
    <t>Deal borough</t>
  </si>
  <si>
    <t>1311</t>
  </si>
  <si>
    <t>Eatontown borough</t>
  </si>
  <si>
    <t>1312</t>
  </si>
  <si>
    <t>Englishtown borough</t>
  </si>
  <si>
    <t>1313</t>
  </si>
  <si>
    <t>Fair Haven borough</t>
  </si>
  <si>
    <t>1314</t>
  </si>
  <si>
    <t>Farmingdale borough</t>
  </si>
  <si>
    <t>1315</t>
  </si>
  <si>
    <t>Freehold borough</t>
  </si>
  <si>
    <t>1316</t>
  </si>
  <si>
    <t>Freehold township</t>
  </si>
  <si>
    <t>1339</t>
  </si>
  <si>
    <t>Hazlet township</t>
  </si>
  <si>
    <t>1317</t>
  </si>
  <si>
    <t>Highlands borough</t>
  </si>
  <si>
    <t>1318</t>
  </si>
  <si>
    <t>Holmdel township</t>
  </si>
  <si>
    <t>1319</t>
  </si>
  <si>
    <t>Howell township</t>
  </si>
  <si>
    <t>1320</t>
  </si>
  <si>
    <t>Interlaken borough</t>
  </si>
  <si>
    <t>1321</t>
  </si>
  <si>
    <t>Keansburg borough</t>
  </si>
  <si>
    <t>1322</t>
  </si>
  <si>
    <t>Keyport borough</t>
  </si>
  <si>
    <t>1347</t>
  </si>
  <si>
    <t>Lake Como borough</t>
  </si>
  <si>
    <t>1323</t>
  </si>
  <si>
    <t>Little Silver borough</t>
  </si>
  <si>
    <t>1324</t>
  </si>
  <si>
    <t>Loch Arbour village</t>
  </si>
  <si>
    <t>1325</t>
  </si>
  <si>
    <t>Long Branch city</t>
  </si>
  <si>
    <t>1326</t>
  </si>
  <si>
    <t>Manalapan township</t>
  </si>
  <si>
    <t>1327</t>
  </si>
  <si>
    <t>Manasquan borough</t>
  </si>
  <si>
    <t>1328</t>
  </si>
  <si>
    <t>Marlboro township</t>
  </si>
  <si>
    <t>1329</t>
  </si>
  <si>
    <t>Matawan borough</t>
  </si>
  <si>
    <t>1331</t>
  </si>
  <si>
    <t>Middletown township</t>
  </si>
  <si>
    <t>1332</t>
  </si>
  <si>
    <t>Millstone township</t>
  </si>
  <si>
    <t>1333</t>
  </si>
  <si>
    <t>Monmouth Beach borough</t>
  </si>
  <si>
    <t>1335</t>
  </si>
  <si>
    <t>Neptune City borough</t>
  </si>
  <si>
    <t>1334</t>
  </si>
  <si>
    <t>Neptune township</t>
  </si>
  <si>
    <t>1337</t>
  </si>
  <si>
    <t>Ocean township</t>
  </si>
  <si>
    <t>1338</t>
  </si>
  <si>
    <t>Oceanport borough</t>
  </si>
  <si>
    <t>1340</t>
  </si>
  <si>
    <t>Red Bank borough</t>
  </si>
  <si>
    <t>1341</t>
  </si>
  <si>
    <t>Roosevelt borough</t>
  </si>
  <si>
    <t>1342</t>
  </si>
  <si>
    <t>Rumson borough</t>
  </si>
  <si>
    <t>1343</t>
  </si>
  <si>
    <t>Sea Bright borough</t>
  </si>
  <si>
    <t>1344</t>
  </si>
  <si>
    <t>Sea Girt borough</t>
  </si>
  <si>
    <t>1345</t>
  </si>
  <si>
    <t>Shrewsbury borough</t>
  </si>
  <si>
    <t>1346</t>
  </si>
  <si>
    <t>Shrewsbury township</t>
  </si>
  <si>
    <t>1348</t>
  </si>
  <si>
    <t>Spring Lake borough</t>
  </si>
  <si>
    <t>1349</t>
  </si>
  <si>
    <t>Spring Lake Heights borough</t>
  </si>
  <si>
    <t>1336</t>
  </si>
  <si>
    <t>Tinton Falls borough</t>
  </si>
  <si>
    <t>1350</t>
  </si>
  <si>
    <t>Union Beach borough</t>
  </si>
  <si>
    <t>1351</t>
  </si>
  <si>
    <t>Upper Freehold township</t>
  </si>
  <si>
    <t>1352</t>
  </si>
  <si>
    <t>Wall township</t>
  </si>
  <si>
    <t>1353</t>
  </si>
  <si>
    <t>West Long Branch borough</t>
  </si>
  <si>
    <t>1401</t>
  </si>
  <si>
    <t>Boonton town</t>
  </si>
  <si>
    <t>Morris</t>
  </si>
  <si>
    <t>1402</t>
  </si>
  <si>
    <t>Boonton township</t>
  </si>
  <si>
    <t>1403</t>
  </si>
  <si>
    <t>Butler borough</t>
  </si>
  <si>
    <t>1404</t>
  </si>
  <si>
    <t>Chatham borough</t>
  </si>
  <si>
    <t>1405</t>
  </si>
  <si>
    <t>Chatham township</t>
  </si>
  <si>
    <t>1406</t>
  </si>
  <si>
    <t>Chester borough</t>
  </si>
  <si>
    <t>1407</t>
  </si>
  <si>
    <t>Chester township</t>
  </si>
  <si>
    <t>1408</t>
  </si>
  <si>
    <t>Denville township</t>
  </si>
  <si>
    <t>1409</t>
  </si>
  <si>
    <t>Dover town</t>
  </si>
  <si>
    <t>1410</t>
  </si>
  <si>
    <t>East Hanover township</t>
  </si>
  <si>
    <t>1411</t>
  </si>
  <si>
    <t>Florham Park borough</t>
  </si>
  <si>
    <t>1412</t>
  </si>
  <si>
    <t>Hanover township</t>
  </si>
  <si>
    <t>1413</t>
  </si>
  <si>
    <t>Harding township</t>
  </si>
  <si>
    <t>1414</t>
  </si>
  <si>
    <t>Jefferson township</t>
  </si>
  <si>
    <t>1415</t>
  </si>
  <si>
    <t>Kinnelon borough</t>
  </si>
  <si>
    <t>1416</t>
  </si>
  <si>
    <t>Lincoln Park borough</t>
  </si>
  <si>
    <t>1430</t>
  </si>
  <si>
    <t>Long Hill township</t>
  </si>
  <si>
    <t>1417</t>
  </si>
  <si>
    <t>Madison borough</t>
  </si>
  <si>
    <t>1418</t>
  </si>
  <si>
    <t>Mendham borough</t>
  </si>
  <si>
    <t>1419</t>
  </si>
  <si>
    <t>Mendham township</t>
  </si>
  <si>
    <t>1420</t>
  </si>
  <si>
    <t>Mine Hill township</t>
  </si>
  <si>
    <t>1421</t>
  </si>
  <si>
    <t>Montville township</t>
  </si>
  <si>
    <t>1423</t>
  </si>
  <si>
    <t>Morris Plains borough</t>
  </si>
  <si>
    <t>1422</t>
  </si>
  <si>
    <t>Morris township</t>
  </si>
  <si>
    <t>1424</t>
  </si>
  <si>
    <t>Morristown town</t>
  </si>
  <si>
    <t>1426</t>
  </si>
  <si>
    <t>Mount Arlington borough</t>
  </si>
  <si>
    <t>1427</t>
  </si>
  <si>
    <t>Mount Olive township</t>
  </si>
  <si>
    <t>1425</t>
  </si>
  <si>
    <t>Mountain Lakes borough</t>
  </si>
  <si>
    <t>1428</t>
  </si>
  <si>
    <t>Netcong borough</t>
  </si>
  <si>
    <t>1429</t>
  </si>
  <si>
    <t>Parsippany-Troy Hills township</t>
  </si>
  <si>
    <t>1431</t>
  </si>
  <si>
    <t>Pequannock township</t>
  </si>
  <si>
    <t>1432</t>
  </si>
  <si>
    <t>Randolph township</t>
  </si>
  <si>
    <t>1433</t>
  </si>
  <si>
    <t>Riverdale borough</t>
  </si>
  <si>
    <t>1434</t>
  </si>
  <si>
    <t>Rockaway borough</t>
  </si>
  <si>
    <t>1435</t>
  </si>
  <si>
    <t>Rockaway township</t>
  </si>
  <si>
    <t>1436</t>
  </si>
  <si>
    <t>Roxbury township</t>
  </si>
  <si>
    <t>1437</t>
  </si>
  <si>
    <t>Victory Gardens borough</t>
  </si>
  <si>
    <t>1438</t>
  </si>
  <si>
    <t>1439</t>
  </si>
  <si>
    <t>Wharton borough</t>
  </si>
  <si>
    <t>1501</t>
  </si>
  <si>
    <t>Barnegat Light borough</t>
  </si>
  <si>
    <t>Ocean</t>
  </si>
  <si>
    <t>1533</t>
  </si>
  <si>
    <t>Barnegat township</t>
  </si>
  <si>
    <t>1502</t>
  </si>
  <si>
    <t>Bay Head borough</t>
  </si>
  <si>
    <t>1503</t>
  </si>
  <si>
    <t>Beach Haven borough</t>
  </si>
  <si>
    <t>1504</t>
  </si>
  <si>
    <t>Beachwood borough</t>
  </si>
  <si>
    <t>1505</t>
  </si>
  <si>
    <t>Berkeley township</t>
  </si>
  <si>
    <t>1506</t>
  </si>
  <si>
    <t>Brick township</t>
  </si>
  <si>
    <t>1508</t>
  </si>
  <si>
    <t>Eagleswood township</t>
  </si>
  <si>
    <t>1509</t>
  </si>
  <si>
    <t>Harvey Cedars borough</t>
  </si>
  <si>
    <t>1510</t>
  </si>
  <si>
    <t>Island Heights borough</t>
  </si>
  <si>
    <t>1511</t>
  </si>
  <si>
    <t>Jackson township</t>
  </si>
  <si>
    <t>1512</t>
  </si>
  <si>
    <t>Lacey township</t>
  </si>
  <si>
    <t>1513</t>
  </si>
  <si>
    <t>Lakehurst borough</t>
  </si>
  <si>
    <t>1514</t>
  </si>
  <si>
    <t>Lakewood township</t>
  </si>
  <si>
    <t>1515</t>
  </si>
  <si>
    <t>Lavallette borough</t>
  </si>
  <si>
    <t>1516</t>
  </si>
  <si>
    <t>Little Egg Harbor township</t>
  </si>
  <si>
    <t>1517</t>
  </si>
  <si>
    <t>Long Beach township</t>
  </si>
  <si>
    <t>1518</t>
  </si>
  <si>
    <t>Manchester township</t>
  </si>
  <si>
    <t>1519</t>
  </si>
  <si>
    <t>Mantoloking borough</t>
  </si>
  <si>
    <t>1521</t>
  </si>
  <si>
    <t>Ocean Gate borough</t>
  </si>
  <si>
    <t>1520</t>
  </si>
  <si>
    <t>1522</t>
  </si>
  <si>
    <t>Pine Beach borough</t>
  </si>
  <si>
    <t>1523</t>
  </si>
  <si>
    <t>Plumsted township</t>
  </si>
  <si>
    <t>1525</t>
  </si>
  <si>
    <t>Point Pleasant Beach borough</t>
  </si>
  <si>
    <t>1524</t>
  </si>
  <si>
    <t>Point Pleasant borough</t>
  </si>
  <si>
    <t>1526</t>
  </si>
  <si>
    <t>Seaside Heights borough</t>
  </si>
  <si>
    <t>1527</t>
  </si>
  <si>
    <t>Seaside Park borough</t>
  </si>
  <si>
    <t>1528</t>
  </si>
  <si>
    <t>Ship Bottom borough</t>
  </si>
  <si>
    <t>1529</t>
  </si>
  <si>
    <t>South Toms River borough</t>
  </si>
  <si>
    <t>1530</t>
  </si>
  <si>
    <t>Stafford township</t>
  </si>
  <si>
    <t>1531</t>
  </si>
  <si>
    <t>Surf City borough</t>
  </si>
  <si>
    <t>1507</t>
  </si>
  <si>
    <t>Toms River township</t>
  </si>
  <si>
    <t>1532</t>
  </si>
  <si>
    <t>Tuckerton borough</t>
  </si>
  <si>
    <t>1601</t>
  </si>
  <si>
    <t>Bloomingdale borough</t>
  </si>
  <si>
    <t>Passaic</t>
  </si>
  <si>
    <t>1602</t>
  </si>
  <si>
    <t>Clifton city</t>
  </si>
  <si>
    <t>1603</t>
  </si>
  <si>
    <t>Haledon borough</t>
  </si>
  <si>
    <t>1604</t>
  </si>
  <si>
    <t>Hawthorne borough</t>
  </si>
  <si>
    <t>1605</t>
  </si>
  <si>
    <t>Little Falls township</t>
  </si>
  <si>
    <t>1606</t>
  </si>
  <si>
    <t>North Haledon borough</t>
  </si>
  <si>
    <t>1607</t>
  </si>
  <si>
    <t>Passaic city</t>
  </si>
  <si>
    <t>1608</t>
  </si>
  <si>
    <t>Paterson city</t>
  </si>
  <si>
    <t>1609</t>
  </si>
  <si>
    <t>Pompton Lakes borough</t>
  </si>
  <si>
    <t>1610</t>
  </si>
  <si>
    <t>Prospect Park borough</t>
  </si>
  <si>
    <t>1611</t>
  </si>
  <si>
    <t>Ringwood borough</t>
  </si>
  <si>
    <t>1612</t>
  </si>
  <si>
    <t>Totowa borough</t>
  </si>
  <si>
    <t>1613</t>
  </si>
  <si>
    <t>Wanaque borough</t>
  </si>
  <si>
    <t>1614</t>
  </si>
  <si>
    <t>Wayne township</t>
  </si>
  <si>
    <t>1615</t>
  </si>
  <si>
    <t>West Milford township</t>
  </si>
  <si>
    <t>1616</t>
  </si>
  <si>
    <t>Woodland Park borough</t>
  </si>
  <si>
    <t>1701</t>
  </si>
  <si>
    <t>Alloway township</t>
  </si>
  <si>
    <t>Salem</t>
  </si>
  <si>
    <t>1713</t>
  </si>
  <si>
    <t>Carneys Point township</t>
  </si>
  <si>
    <t>1702</t>
  </si>
  <si>
    <t>Elmer borough</t>
  </si>
  <si>
    <t>1703</t>
  </si>
  <si>
    <t>Elsinboro township</t>
  </si>
  <si>
    <t>1704</t>
  </si>
  <si>
    <t>Lower Alloways Creek township</t>
  </si>
  <si>
    <t>1705</t>
  </si>
  <si>
    <t>Mannington township</t>
  </si>
  <si>
    <t>1706</t>
  </si>
  <si>
    <t>Oldmans township</t>
  </si>
  <si>
    <t>1707</t>
  </si>
  <si>
    <t>Penns Grove borough</t>
  </si>
  <si>
    <t>1708</t>
  </si>
  <si>
    <t>Pennsville township</t>
  </si>
  <si>
    <t>1709</t>
  </si>
  <si>
    <t>Pilesgrove township</t>
  </si>
  <si>
    <t>1710</t>
  </si>
  <si>
    <t>Pittsgrove township</t>
  </si>
  <si>
    <t>1711</t>
  </si>
  <si>
    <t>Quinton township</t>
  </si>
  <si>
    <t>1712</t>
  </si>
  <si>
    <t>Salem city</t>
  </si>
  <si>
    <t>1714</t>
  </si>
  <si>
    <t>Upper Pittsgrove township</t>
  </si>
  <si>
    <t>1715</t>
  </si>
  <si>
    <t>Woodstown borough</t>
  </si>
  <si>
    <t>1801</t>
  </si>
  <si>
    <t>Bedminster township</t>
  </si>
  <si>
    <t>Somerset</t>
  </si>
  <si>
    <t>1802</t>
  </si>
  <si>
    <t>Bernards township</t>
  </si>
  <si>
    <t>1803</t>
  </si>
  <si>
    <t>Bernardsville borough</t>
  </si>
  <si>
    <t>1804</t>
  </si>
  <si>
    <t>Bound Brook borough</t>
  </si>
  <si>
    <t>1805</t>
  </si>
  <si>
    <t>Branchburg township</t>
  </si>
  <si>
    <t>1806</t>
  </si>
  <si>
    <t>Bridgewater township</t>
  </si>
  <si>
    <t>1807</t>
  </si>
  <si>
    <t>Far Hills borough</t>
  </si>
  <si>
    <t>1808</t>
  </si>
  <si>
    <t>1809</t>
  </si>
  <si>
    <t>Green Brook township</t>
  </si>
  <si>
    <t>1810</t>
  </si>
  <si>
    <t>Hillsborough township</t>
  </si>
  <si>
    <t>1811</t>
  </si>
  <si>
    <t>Manville borough</t>
  </si>
  <si>
    <t>1812</t>
  </si>
  <si>
    <t>Millstone borough</t>
  </si>
  <si>
    <t>1813</t>
  </si>
  <si>
    <t>Montgomery township</t>
  </si>
  <si>
    <t>1814</t>
  </si>
  <si>
    <t>North Plainfield borough</t>
  </si>
  <si>
    <t>1815</t>
  </si>
  <si>
    <t>Peapack and Gladstone borough</t>
  </si>
  <si>
    <t>1816</t>
  </si>
  <si>
    <t>Raritan borough</t>
  </si>
  <si>
    <t>1817</t>
  </si>
  <si>
    <t>Rocky Hill borough</t>
  </si>
  <si>
    <t>1818</t>
  </si>
  <si>
    <t>Somerville borough</t>
  </si>
  <si>
    <t>1819</t>
  </si>
  <si>
    <t>South Bound Brook borough</t>
  </si>
  <si>
    <t>1820</t>
  </si>
  <si>
    <t>Warren township</t>
  </si>
  <si>
    <t>1821</t>
  </si>
  <si>
    <t>Watchung borough</t>
  </si>
  <si>
    <t>1901</t>
  </si>
  <si>
    <t>Andover borough</t>
  </si>
  <si>
    <t>Sussex</t>
  </si>
  <si>
    <t>1902</t>
  </si>
  <si>
    <t>Andover township</t>
  </si>
  <si>
    <t>1903</t>
  </si>
  <si>
    <t>Branchville borough</t>
  </si>
  <si>
    <t>1904</t>
  </si>
  <si>
    <t>Byram township</t>
  </si>
  <si>
    <t>1905</t>
  </si>
  <si>
    <t>Frankford township</t>
  </si>
  <si>
    <t>1906</t>
  </si>
  <si>
    <t>Franklin borough</t>
  </si>
  <si>
    <t>1907</t>
  </si>
  <si>
    <t>Fredon township</t>
  </si>
  <si>
    <t>1908</t>
  </si>
  <si>
    <t>Green township</t>
  </si>
  <si>
    <t>1909</t>
  </si>
  <si>
    <t>Hamburg borough</t>
  </si>
  <si>
    <t>1910</t>
  </si>
  <si>
    <t>Hampton township</t>
  </si>
  <si>
    <t>1911</t>
  </si>
  <si>
    <t>Hardyston township</t>
  </si>
  <si>
    <t>1912</t>
  </si>
  <si>
    <t>Hopatcong borough</t>
  </si>
  <si>
    <t>1913</t>
  </si>
  <si>
    <t>Lafayette township</t>
  </si>
  <si>
    <t>1914</t>
  </si>
  <si>
    <t>Montague township</t>
  </si>
  <si>
    <t>1915</t>
  </si>
  <si>
    <t>Newton town</t>
  </si>
  <si>
    <t>1916</t>
  </si>
  <si>
    <t>Ogdensburg borough</t>
  </si>
  <si>
    <t>1917</t>
  </si>
  <si>
    <t>Sandyston township</t>
  </si>
  <si>
    <t>1918</t>
  </si>
  <si>
    <t>Sparta township</t>
  </si>
  <si>
    <t>1919</t>
  </si>
  <si>
    <t>Stanhope borough</t>
  </si>
  <si>
    <t>1920</t>
  </si>
  <si>
    <t>Stillwater township</t>
  </si>
  <si>
    <t>1921</t>
  </si>
  <si>
    <t>Sussex borough</t>
  </si>
  <si>
    <t>1922</t>
  </si>
  <si>
    <t>Vernon township</t>
  </si>
  <si>
    <t>1923</t>
  </si>
  <si>
    <t>Walpack township</t>
  </si>
  <si>
    <t>1924</t>
  </si>
  <si>
    <t>Wantage township</t>
  </si>
  <si>
    <t>2001</t>
  </si>
  <si>
    <t>Berkeley Heights township</t>
  </si>
  <si>
    <t>Union</t>
  </si>
  <si>
    <t>2002</t>
  </si>
  <si>
    <t>Clark township</t>
  </si>
  <si>
    <t>2003</t>
  </si>
  <si>
    <t>Cranford township</t>
  </si>
  <si>
    <t>2004</t>
  </si>
  <si>
    <t>Elizabeth city</t>
  </si>
  <si>
    <t>2005</t>
  </si>
  <si>
    <t>Fanwood borough</t>
  </si>
  <si>
    <t>2006</t>
  </si>
  <si>
    <t>Garwood borough</t>
  </si>
  <si>
    <t>2007</t>
  </si>
  <si>
    <t>Hillside township</t>
  </si>
  <si>
    <t>2008</t>
  </si>
  <si>
    <t>Kenilworth borough</t>
  </si>
  <si>
    <t>2009</t>
  </si>
  <si>
    <t>Linden city</t>
  </si>
  <si>
    <t>2010</t>
  </si>
  <si>
    <t>Mountainside borough</t>
  </si>
  <si>
    <t>2011</t>
  </si>
  <si>
    <t>New Providence borough</t>
  </si>
  <si>
    <t>2012</t>
  </si>
  <si>
    <t>Plainfield city</t>
  </si>
  <si>
    <t>2013</t>
  </si>
  <si>
    <t>Rahway city</t>
  </si>
  <si>
    <t>2014</t>
  </si>
  <si>
    <t>Roselle borough</t>
  </si>
  <si>
    <t>2015</t>
  </si>
  <si>
    <t>Roselle Park borough</t>
  </si>
  <si>
    <t>2016</t>
  </si>
  <si>
    <t>Scotch Plains township</t>
  </si>
  <si>
    <t>2017</t>
  </si>
  <si>
    <t>2018</t>
  </si>
  <si>
    <t>Summit city</t>
  </si>
  <si>
    <t>2019</t>
  </si>
  <si>
    <t>2020</t>
  </si>
  <si>
    <t>Westfield town</t>
  </si>
  <si>
    <t>2021</t>
  </si>
  <si>
    <t>Winfield township</t>
  </si>
  <si>
    <t>2101</t>
  </si>
  <si>
    <t>Allamuchy township</t>
  </si>
  <si>
    <t>Warren</t>
  </si>
  <si>
    <t>2102</t>
  </si>
  <si>
    <t>Alpha borough</t>
  </si>
  <si>
    <t>2103</t>
  </si>
  <si>
    <t>Belvidere town</t>
  </si>
  <si>
    <t>2104</t>
  </si>
  <si>
    <t>Blairstown township</t>
  </si>
  <si>
    <t>2105</t>
  </si>
  <si>
    <t>2106</t>
  </si>
  <si>
    <t>Frelinghuysen township</t>
  </si>
  <si>
    <t>2107</t>
  </si>
  <si>
    <t>2108</t>
  </si>
  <si>
    <t>Hackettstown town</t>
  </si>
  <si>
    <t>2109</t>
  </si>
  <si>
    <t>Hardwick township</t>
  </si>
  <si>
    <t>2110</t>
  </si>
  <si>
    <t>Harmony township</t>
  </si>
  <si>
    <t>2111</t>
  </si>
  <si>
    <t>Hope township</t>
  </si>
  <si>
    <t>2112</t>
  </si>
  <si>
    <t>Independence township</t>
  </si>
  <si>
    <t>2113</t>
  </si>
  <si>
    <t>Knowlton township</t>
  </si>
  <si>
    <t>2114</t>
  </si>
  <si>
    <t>Liberty township</t>
  </si>
  <si>
    <t>2115</t>
  </si>
  <si>
    <t>Lopatcong township</t>
  </si>
  <si>
    <t>2116</t>
  </si>
  <si>
    <t>2117</t>
  </si>
  <si>
    <t>Oxford township</t>
  </si>
  <si>
    <t>2119</t>
  </si>
  <si>
    <t>Phillipsburg town</t>
  </si>
  <si>
    <t>2120</t>
  </si>
  <si>
    <t>Pohatcong township</t>
  </si>
  <si>
    <t>2121</t>
  </si>
  <si>
    <t>Washington borough</t>
  </si>
  <si>
    <t>2122</t>
  </si>
  <si>
    <t>2123</t>
  </si>
  <si>
    <t>White township</t>
  </si>
  <si>
    <t>Average</t>
  </si>
  <si>
    <t>Standard Deviation</t>
  </si>
  <si>
    <t>Regression Equation</t>
  </si>
  <si>
    <t>x</t>
  </si>
  <si>
    <t>y</t>
  </si>
  <si>
    <t>slope</t>
  </si>
  <si>
    <t>intercept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</si>
</sst>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"/>
  </numFmts>
  <fonts count="3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20"/>
      <color rgb="FF00B0F0"/>
      <name val="Franklin Gothic Demi Cond"/>
      <charset val="134"/>
    </font>
    <font>
      <b/>
      <sz val="10"/>
      <color theme="0"/>
      <name val="Tw Cen MT Condensed"/>
      <charset val="134"/>
    </font>
    <font>
      <sz val="9"/>
      <color theme="1"/>
      <name val="Tw Cen MT Condensed"/>
      <charset val="134"/>
    </font>
    <font>
      <b/>
      <sz val="9"/>
      <color theme="1"/>
      <name val="Tw Cen MT Condensed"/>
      <charset val="134"/>
    </font>
    <font>
      <b/>
      <sz val="9"/>
      <name val="Tw Cen MT Condensed"/>
      <charset val="134"/>
    </font>
    <font>
      <sz val="8"/>
      <color theme="1"/>
      <name val="Arial"/>
      <charset val="134"/>
    </font>
    <font>
      <b/>
      <sz val="8"/>
      <color theme="1"/>
      <name val="Arial"/>
      <charset val="134"/>
    </font>
    <font>
      <b/>
      <sz val="7"/>
      <color theme="1"/>
      <name val="Arial"/>
      <charset val="134"/>
    </font>
    <font>
      <b/>
      <sz val="10"/>
      <color theme="1"/>
      <name val="Book Antiqua"/>
      <charset val="134"/>
    </font>
    <font>
      <sz val="10"/>
      <color theme="1"/>
      <name val="Book Antiqua"/>
      <charset val="134"/>
    </font>
    <font>
      <b/>
      <i/>
      <sz val="10"/>
      <color theme="1"/>
      <name val="Book Antiqu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14996795556505"/>
      </right>
      <top style="medium">
        <color auto="1"/>
      </top>
      <bottom style="thin">
        <color auto="1"/>
      </bottom>
      <diagonal/>
    </border>
    <border>
      <left style="thin">
        <color theme="0" tint="-0.14996795556505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0" tint="-0.14996795556505"/>
      </right>
      <top/>
      <bottom style="thin">
        <color theme="0" tint="-0.14996795556505"/>
      </bottom>
      <diagonal/>
    </border>
    <border>
      <left style="thin">
        <color theme="0" tint="-0.14996795556505"/>
      </left>
      <right/>
      <top/>
      <bottom style="thin">
        <color theme="0" tint="-0.14996795556505"/>
      </bottom>
      <diagonal/>
    </border>
    <border>
      <left/>
      <right/>
      <top/>
      <bottom style="thin">
        <color theme="0" tint="-0.14996795556505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 style="medium">
        <color auto="1"/>
      </left>
      <right style="medium">
        <color auto="1"/>
      </right>
      <top style="thin">
        <color theme="0" tint="-0.14996795556505"/>
      </top>
      <bottom style="thin">
        <color theme="0" tint="-0.14996795556505"/>
      </bottom>
      <diagonal/>
    </border>
    <border>
      <left style="medium">
        <color auto="1"/>
      </left>
      <right/>
      <top/>
      <bottom style="thin">
        <color theme="0" tint="-0.14996795556505"/>
      </bottom>
      <diagonal/>
    </border>
    <border>
      <left style="medium">
        <color auto="1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14996795556505"/>
      </left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theme="0" tint="-0.14996795556505"/>
      </bottom>
      <diagonal/>
    </border>
    <border>
      <left/>
      <right style="medium">
        <color auto="1"/>
      </right>
      <top style="thin">
        <color theme="0" tint="-0.14996795556505"/>
      </top>
      <bottom style="thin">
        <color theme="0" tint="-0.14996795556505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theme="0" tint="-0.14996795556505"/>
      </bottom>
      <diagonal/>
    </border>
    <border>
      <left style="medium">
        <color auto="1"/>
      </left>
      <right/>
      <top style="thin">
        <color theme="0" tint="-0.14996795556505"/>
      </top>
      <bottom style="medium">
        <color auto="1"/>
      </bottom>
      <diagonal/>
    </border>
    <border>
      <left/>
      <right/>
      <top style="thin">
        <color theme="0" tint="-0.14996795556505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14996795556505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theme="0" tint="-0.14996795556505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0" borderId="3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13" fillId="14" borderId="33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6" fillId="18" borderId="36" applyNumberFormat="0" applyAlignment="0" applyProtection="0">
      <alignment vertical="center"/>
    </xf>
    <xf numFmtId="0" fontId="27" fillId="18" borderId="32" applyNumberFormat="0" applyAlignment="0" applyProtection="0">
      <alignment vertical="center"/>
    </xf>
    <xf numFmtId="0" fontId="28" fillId="19" borderId="3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0" borderId="38" applyNumberFormat="0" applyFill="0" applyAlignment="0" applyProtection="0">
      <alignment vertical="center"/>
    </xf>
    <xf numFmtId="0" fontId="30" fillId="0" borderId="39" applyNumberFormat="0" applyFill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10" fontId="6" fillId="4" borderId="8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7" fillId="5" borderId="12" xfId="0" applyFont="1" applyFill="1" applyBorder="1" applyAlignment="1">
      <alignment horizontal="center" vertical="center"/>
    </xf>
    <xf numFmtId="2" fontId="8" fillId="6" borderId="12" xfId="0" applyNumberFormat="1" applyFont="1" applyFill="1" applyBorder="1" applyAlignment="1">
      <alignment horizontal="center" vertical="center"/>
    </xf>
    <xf numFmtId="177" fontId="8" fillId="7" borderId="13" xfId="0" applyNumberFormat="1" applyFont="1" applyFill="1" applyBorder="1" applyAlignment="1">
      <alignment horizontal="center" vertical="center"/>
    </xf>
    <xf numFmtId="1" fontId="8" fillId="6" borderId="14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vertical="center" wrapText="1"/>
    </xf>
    <xf numFmtId="0" fontId="7" fillId="0" borderId="17" xfId="0" applyFont="1" applyBorder="1" applyAlignment="1">
      <alignment vertical="center"/>
    </xf>
    <xf numFmtId="2" fontId="8" fillId="6" borderId="13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0" fontId="6" fillId="4" borderId="20" xfId="0" applyNumberFormat="1" applyFont="1" applyFill="1" applyBorder="1" applyAlignment="1">
      <alignment horizontal="center" vertical="center" wrapText="1"/>
    </xf>
    <xf numFmtId="2" fontId="7" fillId="0" borderId="12" xfId="0" applyNumberFormat="1" applyFont="1" applyBorder="1" applyAlignment="1">
      <alignment horizontal="center" vertical="center"/>
    </xf>
    <xf numFmtId="176" fontId="7" fillId="0" borderId="21" xfId="11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76" fontId="7" fillId="0" borderId="22" xfId="11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0" fontId="6" fillId="4" borderId="23" xfId="0" applyNumberFormat="1" applyFont="1" applyFill="1" applyBorder="1" applyAlignment="1">
      <alignment horizontal="center" vertical="center" wrapText="1"/>
    </xf>
    <xf numFmtId="177" fontId="7" fillId="0" borderId="21" xfId="11" applyNumberFormat="1" applyFont="1" applyBorder="1" applyAlignment="1">
      <alignment horizontal="center" vertical="center"/>
    </xf>
    <xf numFmtId="177" fontId="7" fillId="0" borderId="22" xfId="11" applyNumberFormat="1" applyFont="1" applyBorder="1" applyAlignment="1">
      <alignment horizontal="center" vertical="center"/>
    </xf>
    <xf numFmtId="3" fontId="7" fillId="0" borderId="21" xfId="11" applyNumberFormat="1" applyFont="1" applyBorder="1" applyAlignment="1">
      <alignment horizontal="center" vertical="center"/>
    </xf>
    <xf numFmtId="3" fontId="7" fillId="0" borderId="22" xfId="11" applyNumberFormat="1" applyFont="1" applyBorder="1" applyAlignment="1">
      <alignment horizontal="center" vertical="center"/>
    </xf>
    <xf numFmtId="0" fontId="0" fillId="0" borderId="19" xfId="0" applyBorder="1"/>
    <xf numFmtId="0" fontId="0" fillId="0" borderId="24" xfId="0" applyBorder="1"/>
    <xf numFmtId="10" fontId="6" fillId="4" borderId="9" xfId="0" applyNumberFormat="1" applyFont="1" applyFill="1" applyBorder="1" applyAlignment="1">
      <alignment horizontal="center" vertical="center" wrapText="1"/>
    </xf>
    <xf numFmtId="2" fontId="7" fillId="0" borderId="21" xfId="11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2" fontId="7" fillId="0" borderId="22" xfId="11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0" fontId="7" fillId="5" borderId="27" xfId="0" applyFont="1" applyFill="1" applyBorder="1" applyAlignment="1">
      <alignment horizontal="center" vertical="center"/>
    </xf>
    <xf numFmtId="2" fontId="8" fillId="6" borderId="27" xfId="0" applyNumberFormat="1" applyFont="1" applyFill="1" applyBorder="1" applyAlignment="1">
      <alignment horizontal="center" vertical="center"/>
    </xf>
    <xf numFmtId="177" fontId="8" fillId="7" borderId="27" xfId="0" applyNumberFormat="1" applyFont="1" applyFill="1" applyBorder="1" applyAlignment="1">
      <alignment horizontal="center" vertical="center"/>
    </xf>
    <xf numFmtId="1" fontId="8" fillId="6" borderId="28" xfId="0" applyNumberFormat="1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177" fontId="9" fillId="0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 vertical="center"/>
    </xf>
    <xf numFmtId="176" fontId="7" fillId="0" borderId="30" xfId="11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8" fillId="0" borderId="0" xfId="11" applyNumberFormat="1" applyFont="1" applyBorder="1" applyAlignment="1">
      <alignment horizontal="center" vertical="center"/>
    </xf>
    <xf numFmtId="177" fontId="7" fillId="0" borderId="30" xfId="11" applyNumberFormat="1" applyFont="1" applyBorder="1" applyAlignment="1">
      <alignment horizontal="center" vertical="center"/>
    </xf>
    <xf numFmtId="176" fontId="7" fillId="0" borderId="31" xfId="11" applyNumberFormat="1" applyFont="1" applyBorder="1" applyAlignment="1">
      <alignment horizontal="center" vertical="center"/>
    </xf>
    <xf numFmtId="177" fontId="8" fillId="0" borderId="0" xfId="11" applyNumberFormat="1" applyFont="1" applyBorder="1" applyAlignment="1">
      <alignment horizontal="center" vertical="center"/>
    </xf>
    <xf numFmtId="3" fontId="7" fillId="0" borderId="30" xfId="11" applyNumberFormat="1" applyFont="1" applyBorder="1" applyAlignment="1">
      <alignment horizontal="center" vertical="center"/>
    </xf>
    <xf numFmtId="3" fontId="8" fillId="0" borderId="0" xfId="11" applyNumberFormat="1" applyFont="1" applyBorder="1" applyAlignment="1">
      <alignment horizontal="center" vertical="center"/>
    </xf>
    <xf numFmtId="2" fontId="7" fillId="0" borderId="30" xfId="11" applyNumberFormat="1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2" fontId="8" fillId="0" borderId="0" xfId="11" applyNumberFormat="1" applyFont="1" applyBorder="1" applyAlignment="1">
      <alignment horizontal="center" vertical="center"/>
    </xf>
    <xf numFmtId="9" fontId="7" fillId="0" borderId="0" xfId="1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2" fontId="11" fillId="0" borderId="0" xfId="0" applyNumberFormat="1" applyFont="1"/>
    <xf numFmtId="0" fontId="11" fillId="0" borderId="0" xfId="0" applyFont="1" applyAlignment="1">
      <alignment horizontal="center"/>
    </xf>
    <xf numFmtId="0" fontId="1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enny\Downloads\2020_MRI_Scores_and_Ranking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0 MRI - Alphabetical"/>
      <sheetName val="2020 MRI - By County (2)"/>
      <sheetName val="2020 MRI - Ranked"/>
      <sheetName val="2017 MRI"/>
      <sheetName val="Changes 2017-2020- Alphabetical"/>
      <sheetName val="Changes 2017-2020 - By County"/>
      <sheetName val="Changes 2017-2020- Ranked"/>
      <sheetName val="Distress View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A1:AL1156"/>
  <sheetViews>
    <sheetView tabSelected="1" zoomScaleSheetLayoutView="120" workbookViewId="0">
      <pane xSplit="4" ySplit="6" topLeftCell="E7" activePane="bottomRight" state="frozen"/>
      <selection/>
      <selection pane="topRight"/>
      <selection pane="bottomLeft"/>
      <selection pane="bottomRight" activeCell="Y16" sqref="C16:Y17"/>
    </sheetView>
  </sheetViews>
  <sheetFormatPr defaultColWidth="9" defaultRowHeight="13.5"/>
  <cols>
    <col min="1" max="1" width="17.4247787610619" hidden="1" customWidth="1"/>
    <col min="2" max="2" width="19.5663716814159" style="1" customWidth="1"/>
    <col min="3" max="3" width="9.56637168141593" style="1" customWidth="1"/>
    <col min="4" max="4" width="15.7079646017699" style="1" hidden="1" customWidth="1"/>
    <col min="5" max="5" width="6.14159292035398" style="1" customWidth="1"/>
    <col min="6" max="6" width="8.42477876106195" style="1" customWidth="1"/>
    <col min="7" max="7" width="4.28318584070797" style="1" customWidth="1"/>
    <col min="8" max="8" width="4" style="1" customWidth="1"/>
    <col min="9" max="9" width="4.56637168141593" style="1" customWidth="1"/>
    <col min="10" max="10" width="6.14159292035398" style="1" customWidth="1"/>
    <col min="11" max="11" width="4.14159292035398" style="1" customWidth="1"/>
    <col min="12" max="12" width="5.56637168141593" style="1" customWidth="1"/>
    <col min="13" max="13" width="6.28318584070797" style="1" customWidth="1"/>
    <col min="14" max="14" width="4" style="1" customWidth="1"/>
    <col min="15" max="15" width="5" style="1" customWidth="1"/>
    <col min="16" max="16" width="5.14159292035398" style="1" customWidth="1"/>
    <col min="17" max="17" width="4" style="1" customWidth="1"/>
    <col min="18" max="18" width="4.70796460176991" style="1" customWidth="1"/>
    <col min="19" max="19" width="5" style="1" customWidth="1"/>
    <col min="20" max="20" width="4" style="1" customWidth="1"/>
    <col min="21" max="21" width="4.56637168141593" style="1" customWidth="1"/>
    <col min="22" max="22" width="6" style="1" customWidth="1"/>
    <col min="23" max="23" width="6.42477876106195" style="1" customWidth="1"/>
    <col min="24" max="24" width="4.70796460176991" style="1" customWidth="1"/>
    <col min="25" max="25" width="7.70796460176991" style="1" customWidth="1"/>
    <col min="26" max="26" width="4" style="1" customWidth="1"/>
    <col min="27" max="27" width="4.56637168141593" style="1" customWidth="1"/>
    <col min="28" max="28" width="5.42477876106195" style="1" customWidth="1"/>
    <col min="29" max="29" width="4" style="1" customWidth="1"/>
    <col min="30" max="30" width="4.42477876106195" style="1" customWidth="1"/>
    <col min="31" max="31" width="6.42477876106195" style="1" customWidth="1"/>
    <col min="32" max="32" width="4.70796460176991" style="1" customWidth="1"/>
    <col min="33" max="34" width="5.56637168141593" style="1" customWidth="1"/>
    <col min="35" max="35" width="4" style="1" customWidth="1"/>
    <col min="36" max="36" width="4.85840707964602" style="1" customWidth="1"/>
    <col min="37" max="37" width="8" style="1" customWidth="1"/>
    <col min="38" max="38" width="7" customWidth="1"/>
  </cols>
  <sheetData>
    <row r="1" ht="27" spans="2:2">
      <c r="B1" s="2" t="s">
        <v>0</v>
      </c>
    </row>
    <row r="2" ht="14.25" customHeight="1" spans="2:38">
      <c r="B2" s="3"/>
      <c r="C2" s="4"/>
      <c r="D2" s="4"/>
      <c r="E2" s="4"/>
      <c r="F2" s="4"/>
      <c r="G2" s="4"/>
      <c r="H2" s="5" t="s">
        <v>1</v>
      </c>
      <c r="I2" s="27"/>
      <c r="J2" s="27"/>
      <c r="K2" s="27"/>
      <c r="L2" s="27"/>
      <c r="M2" s="28"/>
      <c r="N2" s="5" t="s">
        <v>2</v>
      </c>
      <c r="O2" s="27"/>
      <c r="P2" s="27"/>
      <c r="Q2" s="27"/>
      <c r="R2" s="27"/>
      <c r="S2" s="28"/>
      <c r="T2" s="5" t="s">
        <v>3</v>
      </c>
      <c r="U2" s="27"/>
      <c r="V2" s="27"/>
      <c r="W2" s="27"/>
      <c r="X2" s="27"/>
      <c r="Y2" s="27"/>
      <c r="Z2" s="27"/>
      <c r="AA2" s="27"/>
      <c r="AB2" s="28"/>
      <c r="AC2" s="5" t="s">
        <v>4</v>
      </c>
      <c r="AD2" s="27"/>
      <c r="AE2" s="28"/>
      <c r="AF2" s="5" t="s">
        <v>5</v>
      </c>
      <c r="AG2" s="27"/>
      <c r="AH2" s="27"/>
      <c r="AI2" s="27"/>
      <c r="AJ2" s="27"/>
      <c r="AK2" s="28"/>
      <c r="AL2" s="45"/>
    </row>
    <row r="3" ht="29.25" customHeight="1" spans="2:38">
      <c r="B3" s="3" t="s">
        <v>6</v>
      </c>
      <c r="C3" s="4"/>
      <c r="D3" s="4"/>
      <c r="E3" s="4"/>
      <c r="F3" s="4"/>
      <c r="G3" s="6"/>
      <c r="H3" s="7" t="s">
        <v>7</v>
      </c>
      <c r="I3" s="29"/>
      <c r="J3" s="30"/>
      <c r="K3" s="7" t="s">
        <v>8</v>
      </c>
      <c r="L3" s="29"/>
      <c r="M3" s="30"/>
      <c r="N3" s="7" t="s">
        <v>9</v>
      </c>
      <c r="O3" s="29"/>
      <c r="P3" s="30"/>
      <c r="Q3" s="7" t="s">
        <v>10</v>
      </c>
      <c r="R3" s="29"/>
      <c r="S3" s="30"/>
      <c r="T3" s="7" t="s">
        <v>11</v>
      </c>
      <c r="U3" s="29"/>
      <c r="V3" s="30"/>
      <c r="W3" s="7" t="s">
        <v>12</v>
      </c>
      <c r="X3" s="29"/>
      <c r="Y3" s="30"/>
      <c r="Z3" s="7" t="s">
        <v>13</v>
      </c>
      <c r="AA3" s="29"/>
      <c r="AB3" s="30"/>
      <c r="AC3" s="7" t="s">
        <v>14</v>
      </c>
      <c r="AD3" s="29"/>
      <c r="AE3" s="30"/>
      <c r="AF3" s="7" t="s">
        <v>15</v>
      </c>
      <c r="AG3" s="29"/>
      <c r="AH3" s="30"/>
      <c r="AI3" s="7" t="s">
        <v>16</v>
      </c>
      <c r="AJ3" s="29"/>
      <c r="AK3" s="30"/>
      <c r="AL3" s="46"/>
    </row>
    <row r="4" customHeight="1" spans="2:38">
      <c r="B4" s="8"/>
      <c r="C4" s="9"/>
      <c r="D4" s="9"/>
      <c r="E4" s="9"/>
      <c r="F4" s="9"/>
      <c r="G4" s="10"/>
      <c r="H4" s="11" t="s">
        <v>17</v>
      </c>
      <c r="I4" s="31"/>
      <c r="J4" s="31"/>
      <c r="K4" s="31"/>
      <c r="L4" s="31"/>
      <c r="M4" s="32"/>
      <c r="N4" s="11" t="s">
        <v>18</v>
      </c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2"/>
      <c r="AF4" s="11" t="s">
        <v>17</v>
      </c>
      <c r="AG4" s="31"/>
      <c r="AH4" s="31"/>
      <c r="AI4" s="31"/>
      <c r="AJ4" s="31"/>
      <c r="AK4" s="32"/>
      <c r="AL4" s="46"/>
    </row>
    <row r="5" customHeight="1" spans="2:38">
      <c r="B5" s="8"/>
      <c r="C5" s="9"/>
      <c r="D5" s="9"/>
      <c r="E5" s="9"/>
      <c r="F5" s="9"/>
      <c r="G5" s="10"/>
      <c r="H5" s="11" t="s">
        <v>19</v>
      </c>
      <c r="I5" s="31"/>
      <c r="J5" s="31"/>
      <c r="K5" s="11" t="s">
        <v>20</v>
      </c>
      <c r="L5" s="31"/>
      <c r="M5" s="31"/>
      <c r="N5" s="11" t="s">
        <v>20</v>
      </c>
      <c r="O5" s="31"/>
      <c r="P5" s="31"/>
      <c r="Q5" s="11" t="s">
        <v>19</v>
      </c>
      <c r="R5" s="31"/>
      <c r="S5" s="31"/>
      <c r="T5" s="11" t="s">
        <v>20</v>
      </c>
      <c r="U5" s="31"/>
      <c r="V5" s="31"/>
      <c r="W5" s="11" t="s">
        <v>20</v>
      </c>
      <c r="X5" s="31"/>
      <c r="Y5" s="32"/>
      <c r="Z5" s="11" t="s">
        <v>19</v>
      </c>
      <c r="AA5" s="31"/>
      <c r="AB5" s="31"/>
      <c r="AC5" s="11" t="s">
        <v>20</v>
      </c>
      <c r="AD5" s="31"/>
      <c r="AE5" s="31"/>
      <c r="AF5" s="11" t="s">
        <v>19</v>
      </c>
      <c r="AG5" s="31"/>
      <c r="AH5" s="31"/>
      <c r="AI5" s="11" t="s">
        <v>19</v>
      </c>
      <c r="AJ5" s="31"/>
      <c r="AK5" s="32"/>
      <c r="AL5" s="46"/>
    </row>
    <row r="6" ht="27.75" customHeight="1" spans="2:38">
      <c r="B6" s="12" t="s">
        <v>21</v>
      </c>
      <c r="C6" s="13" t="s">
        <v>22</v>
      </c>
      <c r="D6" s="14" t="s">
        <v>23</v>
      </c>
      <c r="E6" s="14" t="s">
        <v>24</v>
      </c>
      <c r="F6" s="14" t="s">
        <v>25</v>
      </c>
      <c r="G6" s="15" t="s">
        <v>26</v>
      </c>
      <c r="H6" s="16" t="s">
        <v>27</v>
      </c>
      <c r="I6" s="16" t="s">
        <v>28</v>
      </c>
      <c r="J6" s="33" t="s">
        <v>29</v>
      </c>
      <c r="K6" s="16" t="s">
        <v>27</v>
      </c>
      <c r="L6" s="16" t="s">
        <v>28</v>
      </c>
      <c r="M6" s="33" t="s">
        <v>29</v>
      </c>
      <c r="N6" s="16" t="s">
        <v>27</v>
      </c>
      <c r="O6" s="16" t="s">
        <v>28</v>
      </c>
      <c r="P6" s="33" t="s">
        <v>29</v>
      </c>
      <c r="Q6" s="16" t="s">
        <v>27</v>
      </c>
      <c r="R6" s="16" t="s">
        <v>28</v>
      </c>
      <c r="S6" s="33" t="s">
        <v>29</v>
      </c>
      <c r="T6" s="16" t="s">
        <v>27</v>
      </c>
      <c r="U6" s="16" t="s">
        <v>28</v>
      </c>
      <c r="V6" s="33" t="s">
        <v>29</v>
      </c>
      <c r="W6" s="40" t="s">
        <v>27</v>
      </c>
      <c r="X6" s="16" t="s">
        <v>28</v>
      </c>
      <c r="Y6" s="33" t="s">
        <v>29</v>
      </c>
      <c r="Z6" s="16" t="s">
        <v>27</v>
      </c>
      <c r="AA6" s="16" t="s">
        <v>28</v>
      </c>
      <c r="AB6" s="33" t="s">
        <v>29</v>
      </c>
      <c r="AC6" s="16" t="s">
        <v>27</v>
      </c>
      <c r="AD6" s="16" t="s">
        <v>28</v>
      </c>
      <c r="AE6" s="33" t="s">
        <v>29</v>
      </c>
      <c r="AF6" s="16" t="s">
        <v>27</v>
      </c>
      <c r="AG6" s="16" t="s">
        <v>28</v>
      </c>
      <c r="AH6" s="33" t="s">
        <v>29</v>
      </c>
      <c r="AI6" s="16" t="s">
        <v>27</v>
      </c>
      <c r="AJ6" s="16" t="s">
        <v>28</v>
      </c>
      <c r="AK6" s="33" t="s">
        <v>29</v>
      </c>
      <c r="AL6" s="47" t="s">
        <v>30</v>
      </c>
    </row>
    <row r="7" spans="1:38">
      <c r="A7" t="s">
        <v>31</v>
      </c>
      <c r="B7" s="17" t="s">
        <v>32</v>
      </c>
      <c r="C7" s="18" t="s">
        <v>33</v>
      </c>
      <c r="D7" s="19" t="s">
        <v>34</v>
      </c>
      <c r="E7" s="20">
        <f>((I7+L7+AG7+AJ7)*0.25)+(O7+R7+U7+X7+AA7+AD7)</f>
        <v>-3.03659346082604</v>
      </c>
      <c r="F7" s="21">
        <f>((E7*$I$580)+$J$580)</f>
        <v>37.7774306150447</v>
      </c>
      <c r="G7" s="22">
        <f>RANK(E7,$E$7:$E$571,1)</f>
        <v>118</v>
      </c>
      <c r="H7" s="23">
        <f>RANK(J7,J$7:J$571,1)</f>
        <v>490</v>
      </c>
      <c r="I7" s="34">
        <f>(J7-J$573)/J$574</f>
        <v>0.859285509717123</v>
      </c>
      <c r="J7" s="35">
        <v>0.0512637100619933</v>
      </c>
      <c r="K7" s="23">
        <f>RANK(M7,M$7:M$571,0)</f>
        <v>140</v>
      </c>
      <c r="L7" s="34">
        <f>-(M7-M$573)/M$574</f>
        <v>-0.32283190048202</v>
      </c>
      <c r="M7" s="35">
        <v>0.0858895705521472</v>
      </c>
      <c r="N7" s="36">
        <f>RANK(P7,P$7:P$571,0)</f>
        <v>119</v>
      </c>
      <c r="O7" s="34">
        <f>-(P7-P$573)/P$574</f>
        <v>-0.447367666020613</v>
      </c>
      <c r="P7" s="35">
        <v>0.0897072710103872</v>
      </c>
      <c r="Q7" s="36">
        <f>RANK(S7,S$7:S$571,0)</f>
        <v>53</v>
      </c>
      <c r="R7" s="34">
        <f>-(S7-S$573)/S$574</f>
        <v>-0.374263566610827</v>
      </c>
      <c r="S7" s="41">
        <v>2.72170560217736</v>
      </c>
      <c r="T7" s="36">
        <f>RANK(V7,V$7:V$571,0)</f>
        <v>202</v>
      </c>
      <c r="U7" s="34">
        <f>-(V7-V$573)/V$574</f>
        <v>-0.0328920891094914</v>
      </c>
      <c r="V7" s="35">
        <v>0.0774948214938467</v>
      </c>
      <c r="W7" s="23">
        <f>RANK(Y7,Y$7:Y$571,1)</f>
        <v>135</v>
      </c>
      <c r="X7" s="34">
        <f>(Y7-Y$573)/Y$574</f>
        <v>-0.733617598864451</v>
      </c>
      <c r="Y7" s="43">
        <v>70393</v>
      </c>
      <c r="Z7" s="36">
        <f>RANK(AB7,AB$7:AB$571,0)</f>
        <v>83</v>
      </c>
      <c r="AA7" s="34">
        <f>-(AB7-AB$573)/AB$574</f>
        <v>-0.803138944090978</v>
      </c>
      <c r="AB7" s="35">
        <v>0.046</v>
      </c>
      <c r="AC7" s="23">
        <f>RANK(AE7,AE$7:AE$571,1)</f>
        <v>110</v>
      </c>
      <c r="AD7" s="34">
        <f>(AE7-AE$573)/AE$574</f>
        <v>-0.597423307735243</v>
      </c>
      <c r="AE7" s="35">
        <v>0.886942148760331</v>
      </c>
      <c r="AF7" s="36">
        <f>RANK(AH7,AH$7:AH$571,0)</f>
        <v>127</v>
      </c>
      <c r="AG7" s="34">
        <f>-(AH7-AH$573)/AH$574</f>
        <v>-0.444287025620792</v>
      </c>
      <c r="AH7" s="48">
        <v>3.127</v>
      </c>
      <c r="AI7" s="23">
        <f>RANK(AK7,AK$7:AK$571,1)</f>
        <v>115</v>
      </c>
      <c r="AJ7" s="34">
        <f>(AK7-AK$573)/AK$574</f>
        <v>-0.283727737192076</v>
      </c>
      <c r="AK7" s="43">
        <v>84360.8122023134</v>
      </c>
      <c r="AL7" s="49"/>
    </row>
    <row r="8" spans="1:38">
      <c r="A8" t="s">
        <v>35</v>
      </c>
      <c r="B8" s="24" t="s">
        <v>36</v>
      </c>
      <c r="C8" s="25" t="s">
        <v>33</v>
      </c>
      <c r="D8" s="19" t="s">
        <v>34</v>
      </c>
      <c r="E8" s="20">
        <f>((I8+L8+AG8+AJ8)*0.25)+(O8+R8+U8+X8+AA8+AD8)</f>
        <v>-19.7383590739848</v>
      </c>
      <c r="F8" s="21">
        <f>((E8*$I$580)+$J$580)</f>
        <v>89.8358943887106</v>
      </c>
      <c r="G8" s="22">
        <f>RANK(E8,$E$7:$E$571,1)</f>
        <v>3</v>
      </c>
      <c r="H8" s="23">
        <f>RANK(J8,J$7:J$571,1)</f>
        <v>84</v>
      </c>
      <c r="I8" s="37">
        <f>(J8-J$573)/J$574</f>
        <v>-0.764703756833636</v>
      </c>
      <c r="J8" s="38">
        <v>-0.0514450867052023</v>
      </c>
      <c r="K8" s="23">
        <f>RANK(M8,M$7:M$571,0)</f>
        <v>21</v>
      </c>
      <c r="L8" s="37">
        <f>-(M8-M$573)/M$574</f>
        <v>-1.73937549474299</v>
      </c>
      <c r="M8" s="38">
        <v>0.160507122228205</v>
      </c>
      <c r="N8" s="39">
        <f>RANK(P8,P$7:P$571,0)</f>
        <v>6</v>
      </c>
      <c r="O8" s="37">
        <f>-(P8-P$573)/P$574</f>
        <v>-4.08631626570471</v>
      </c>
      <c r="P8" s="38">
        <v>0.322755417956656</v>
      </c>
      <c r="Q8" s="39">
        <f>RANK(S8,S$7:S$571,0)</f>
        <v>5</v>
      </c>
      <c r="R8" s="37">
        <f>-(S8-S$573)/S$574</f>
        <v>-2.17791122621214</v>
      </c>
      <c r="S8" s="41">
        <v>10.3065469093607</v>
      </c>
      <c r="T8" s="39">
        <f>RANK(V8,V$7:V$571,0)</f>
        <v>2</v>
      </c>
      <c r="U8" s="37">
        <f>-(V8-V$573)/V$574</f>
        <v>-5.02951361131742</v>
      </c>
      <c r="V8" s="35">
        <v>0.370795147534036</v>
      </c>
      <c r="W8" s="23">
        <f>RANK(Y8,Y$7:Y$571,1)</f>
        <v>4</v>
      </c>
      <c r="X8" s="37">
        <f>(Y8-Y$573)/Y$574</f>
        <v>-1.86537842139396</v>
      </c>
      <c r="Y8" s="44">
        <v>29232</v>
      </c>
      <c r="Z8" s="39">
        <f>RANK(AB8,AB$7:AB$571,0)</f>
        <v>15</v>
      </c>
      <c r="AA8" s="37">
        <f>-(AB8-AB$573)/AB$574</f>
        <v>-2.63375659541985</v>
      </c>
      <c r="AB8" s="38">
        <v>0.071</v>
      </c>
      <c r="AC8" s="23">
        <f>RANK(AE8,AE$7:AE$571,1)</f>
        <v>13</v>
      </c>
      <c r="AD8" s="37">
        <f>(AE8-AE$573)/AE$574</f>
        <v>-3.11654127772454</v>
      </c>
      <c r="AE8" s="38">
        <v>0.736625185066624</v>
      </c>
      <c r="AF8" s="39">
        <f>RANK(AH8,AH$7:AH$571,0)</f>
        <v>112</v>
      </c>
      <c r="AG8" s="37">
        <f>-(AH8-AH$573)/AH$574</f>
        <v>-0.515769987830412</v>
      </c>
      <c r="AH8" s="50">
        <v>3.20766666666667</v>
      </c>
      <c r="AI8" s="23">
        <f>RANK(AK8,AK$7:AK$571,1)</f>
        <v>93</v>
      </c>
      <c r="AJ8" s="37">
        <f>(AK8-AK$573)/AK$574</f>
        <v>-0.295917465441698</v>
      </c>
      <c r="AK8" s="44">
        <v>75994.2606576054</v>
      </c>
      <c r="AL8" s="51">
        <v>1</v>
      </c>
    </row>
    <row r="9" spans="1:38">
      <c r="A9" t="s">
        <v>37</v>
      </c>
      <c r="B9" s="24" t="s">
        <v>38</v>
      </c>
      <c r="C9" s="25" t="s">
        <v>33</v>
      </c>
      <c r="D9" s="19" t="s">
        <v>34</v>
      </c>
      <c r="E9" s="20">
        <f>((I9+L9+AG9+AJ9)*0.25)+(O9+R9+U9+X9+AA9+AD9)</f>
        <v>-0.710648372980647</v>
      </c>
      <c r="F9" s="21">
        <f>((E9*$I$580)+$J$580)</f>
        <v>30.5275906340707</v>
      </c>
      <c r="G9" s="22">
        <f>RANK(E9,$E$7:$E$571,1)</f>
        <v>201</v>
      </c>
      <c r="H9" s="23">
        <f>RANK(J9,J$7:J$571,1)</f>
        <v>8</v>
      </c>
      <c r="I9" s="37">
        <f>(J9-J$573)/J$574</f>
        <v>-1.69474601128119</v>
      </c>
      <c r="J9" s="38">
        <v>-0.110265377494343</v>
      </c>
      <c r="K9" s="39">
        <f>RANK(M9,M$7:M$571,0)</f>
        <v>479</v>
      </c>
      <c r="L9" s="37">
        <f>-(M9-M$573)/M$574</f>
        <v>0.710755284067921</v>
      </c>
      <c r="M9" s="38">
        <v>0.0314445499630685</v>
      </c>
      <c r="N9" s="39">
        <f>RANK(P9,P$7:P$571,0)</f>
        <v>204</v>
      </c>
      <c r="O9" s="37">
        <f>-(P9-P$573)/P$574</f>
        <v>0.0131077284036102</v>
      </c>
      <c r="P9" s="38">
        <v>0.0602171767028628</v>
      </c>
      <c r="Q9" s="39">
        <f>RANK(S9,S$7:S$571,0)</f>
        <v>120</v>
      </c>
      <c r="R9" s="37">
        <f>-(S9-S$573)/S$574</f>
        <v>-0.0569427844867738</v>
      </c>
      <c r="S9" s="42">
        <v>1.38728323699422</v>
      </c>
      <c r="T9" s="39">
        <f>RANK(V9,V$7:V$571,0)</f>
        <v>216</v>
      </c>
      <c r="U9" s="37">
        <f>-(V9-V$573)/V$574</f>
        <v>0.0168344827652361</v>
      </c>
      <c r="V9" s="35">
        <v>0.0745758852328362</v>
      </c>
      <c r="W9" s="23">
        <f>RANK(Y9,Y$7:Y$571,1)</f>
        <v>145</v>
      </c>
      <c r="X9" s="37">
        <f>(Y9-Y$573)/Y$574</f>
        <v>-0.67920311263268</v>
      </c>
      <c r="Y9" s="44">
        <v>72372</v>
      </c>
      <c r="Z9" s="39">
        <f>RANK(AB9,AB$7:AB$571,0)</f>
        <v>149</v>
      </c>
      <c r="AA9" s="37">
        <f>-(AB9-AB$573)/AB$574</f>
        <v>-0.290566001718894</v>
      </c>
      <c r="AB9" s="38">
        <v>0.039</v>
      </c>
      <c r="AC9" s="23">
        <f>RANK(AE9,AE$7:AE$571,1)</f>
        <v>293</v>
      </c>
      <c r="AD9" s="37">
        <f>(AE9-AE$573)/AE$574</f>
        <v>0.289665117841022</v>
      </c>
      <c r="AE9" s="38">
        <v>0.939875135722041</v>
      </c>
      <c r="AF9" s="39">
        <f>RANK(AH9,AH$7:AH$571,0)</f>
        <v>498</v>
      </c>
      <c r="AG9" s="37">
        <f>-(AH9-AH$573)/AH$574</f>
        <v>0.808141733754376</v>
      </c>
      <c r="AH9" s="50">
        <v>1.71366666666667</v>
      </c>
      <c r="AI9" s="23">
        <f>RANK(AK9,AK$7:AK$571,1)</f>
        <v>517</v>
      </c>
      <c r="AJ9" s="37">
        <f>(AK9-AK$573)/AK$574</f>
        <v>0.161673780850225</v>
      </c>
      <c r="AK9" s="44">
        <v>390066.951213873</v>
      </c>
      <c r="AL9" s="51"/>
    </row>
    <row r="10" spans="1:38">
      <c r="A10" t="s">
        <v>39</v>
      </c>
      <c r="B10" s="24" t="s">
        <v>40</v>
      </c>
      <c r="C10" s="25" t="s">
        <v>33</v>
      </c>
      <c r="D10" s="19" t="s">
        <v>34</v>
      </c>
      <c r="E10" s="20">
        <f>((I10+L10+AG10+AJ10)*0.25)+(O10+R10+U10+X10+AA10+AD10)</f>
        <v>-6.891650602807</v>
      </c>
      <c r="F10" s="21">
        <f>((E10*$I$580)+$J$580)</f>
        <v>49.7934268408038</v>
      </c>
      <c r="G10" s="22">
        <f>RANK(E10,$E$7:$E$571,1)</f>
        <v>47</v>
      </c>
      <c r="H10" s="23">
        <f>RANK(J10,J$7:J$571,1)</f>
        <v>57</v>
      </c>
      <c r="I10" s="37">
        <f>(J10-J$573)/J$574</f>
        <v>-0.934307429060705</v>
      </c>
      <c r="J10" s="38">
        <v>-0.0621716287215411</v>
      </c>
      <c r="K10" s="39">
        <f>RANK(M10,M$7:M$571,0)</f>
        <v>210</v>
      </c>
      <c r="L10" s="37">
        <f>-(M10-M$573)/M$574</f>
        <v>-0.0331808000123912</v>
      </c>
      <c r="M10" s="38">
        <v>0.0706319702602231</v>
      </c>
      <c r="N10" s="39">
        <f>RANK(P10,P$7:P$571,0)</f>
        <v>66</v>
      </c>
      <c r="O10" s="37">
        <f>-(P10-P$573)/P$574</f>
        <v>-1.09882818919205</v>
      </c>
      <c r="P10" s="38">
        <v>0.131428571428571</v>
      </c>
      <c r="Q10" s="39">
        <f>RANK(S10,S$7:S$571,0)</f>
        <v>18</v>
      </c>
      <c r="R10" s="37">
        <f>-(S10-S$573)/S$574</f>
        <v>-1.05924437653607</v>
      </c>
      <c r="S10" s="42">
        <v>5.60224089635854</v>
      </c>
      <c r="T10" s="39">
        <f>RANK(V10,V$7:V$571,0)</f>
        <v>125</v>
      </c>
      <c r="U10" s="37">
        <f>-(V10-V$573)/V$574</f>
        <v>-0.468125030120401</v>
      </c>
      <c r="V10" s="35">
        <v>0.103042876901798</v>
      </c>
      <c r="W10" s="23">
        <f>RANK(Y10,Y$7:Y$571,1)</f>
        <v>39</v>
      </c>
      <c r="X10" s="37">
        <f>(Y10-Y$573)/Y$574</f>
        <v>-1.20429328118656</v>
      </c>
      <c r="Y10" s="44">
        <v>53275</v>
      </c>
      <c r="Z10" s="39">
        <f>RANK(AB10,AB$7:AB$571,0)</f>
        <v>40</v>
      </c>
      <c r="AA10" s="37">
        <f>-(AB10-AB$573)/AB$574</f>
        <v>-1.31571188646306</v>
      </c>
      <c r="AB10" s="38">
        <v>0.053</v>
      </c>
      <c r="AC10" s="23">
        <f>RANK(AE10,AE$7:AE$571,1)</f>
        <v>56</v>
      </c>
      <c r="AD10" s="37">
        <f>(AE10-AE$573)/AE$574</f>
        <v>-1.25443390582354</v>
      </c>
      <c r="AE10" s="38">
        <v>0.847738014854828</v>
      </c>
      <c r="AF10" s="39">
        <f>RANK(AH10,AH$7:AH$571,0)</f>
        <v>88</v>
      </c>
      <c r="AG10" s="37">
        <f>-(AH10-AH$573)/AH$574</f>
        <v>-0.679412802144998</v>
      </c>
      <c r="AH10" s="50">
        <v>3.39233333333333</v>
      </c>
      <c r="AI10" s="23">
        <f>RANK(AK10,AK$7:AK$571,1)</f>
        <v>45</v>
      </c>
      <c r="AJ10" s="37">
        <f>(AK10-AK$573)/AK$574</f>
        <v>-0.317154702723183</v>
      </c>
      <c r="AK10" s="44">
        <v>61417.8536414566</v>
      </c>
      <c r="AL10" s="51"/>
    </row>
    <row r="11" spans="1:38">
      <c r="A11" t="s">
        <v>41</v>
      </c>
      <c r="B11" s="24" t="s">
        <v>42</v>
      </c>
      <c r="C11" s="25" t="s">
        <v>33</v>
      </c>
      <c r="D11" s="19" t="s">
        <v>34</v>
      </c>
      <c r="E11" s="26">
        <f>((I11+L11+AG11+AJ11)*0.25)+(O11+R11+U11+X11+AA11+AD11)</f>
        <v>-6.06650558267461</v>
      </c>
      <c r="F11" s="21">
        <f>((E11*$I$580)+$J$580)</f>
        <v>47.22149623577</v>
      </c>
      <c r="G11" s="22">
        <f>RANK(E11,$E$7:$E$571,1)</f>
        <v>51</v>
      </c>
      <c r="H11" s="23">
        <f>RANK(J11,J$7:J$571,1)</f>
        <v>93</v>
      </c>
      <c r="I11" s="37">
        <f>(J11-J$573)/J$574</f>
        <v>-0.72653696790291</v>
      </c>
      <c r="J11" s="38">
        <v>-0.0490312376433373</v>
      </c>
      <c r="K11" s="39">
        <f>RANK(M11,M$7:M$571,0)</f>
        <v>31</v>
      </c>
      <c r="L11" s="37">
        <f>-(M11-M$573)/M$574</f>
        <v>-1.40794152290318</v>
      </c>
      <c r="M11" s="38">
        <v>0.143048576214405</v>
      </c>
      <c r="N11" s="39">
        <f>RANK(P11,P$7:P$571,0)</f>
        <v>81</v>
      </c>
      <c r="O11" s="37">
        <f>-(P11-P$573)/P$574</f>
        <v>-0.84126525360291</v>
      </c>
      <c r="P11" s="38">
        <v>0.114933541829554</v>
      </c>
      <c r="Q11" s="39">
        <f>RANK(S11,S$7:S$571,0)</f>
        <v>111</v>
      </c>
      <c r="R11" s="37">
        <f>-(S11-S$573)/S$574</f>
        <v>-0.0895965735421643</v>
      </c>
      <c r="S11" s="42">
        <v>1.52460152460152</v>
      </c>
      <c r="T11" s="39">
        <f>RANK(V11,V$7:V$571,0)</f>
        <v>194</v>
      </c>
      <c r="U11" s="37">
        <f>-(V11-V$573)/V$574</f>
        <v>-0.053573099890806</v>
      </c>
      <c r="V11" s="35">
        <v>0.0787087912087912</v>
      </c>
      <c r="W11" s="23">
        <f>RANK(Y11,Y$7:Y$571,1)</f>
        <v>83</v>
      </c>
      <c r="X11" s="37">
        <f>(Y11-Y$573)/Y$574</f>
        <v>-0.937060137332803</v>
      </c>
      <c r="Y11" s="44">
        <v>62994</v>
      </c>
      <c r="Z11" s="39">
        <f>RANK(AB11,AB$7:AB$571,0)</f>
        <v>26</v>
      </c>
      <c r="AA11" s="37">
        <f>-(AB11-AB$573)/AB$574</f>
        <v>-1.82828482883515</v>
      </c>
      <c r="AB11" s="38">
        <v>0.06</v>
      </c>
      <c r="AC11" s="23">
        <f>RANK(AE11,AE$7:AE$571,1)</f>
        <v>35</v>
      </c>
      <c r="AD11" s="37">
        <f>(AE11-AE$573)/AE$574</f>
        <v>-1.68984221303577</v>
      </c>
      <c r="AE11" s="38">
        <v>0.821756994717276</v>
      </c>
      <c r="AF11" s="39">
        <f>RANK(AH11,AH$7:AH$571,0)</f>
        <v>227</v>
      </c>
      <c r="AG11" s="37">
        <f>-(AH11-AH$573)/AH$574</f>
        <v>-0.0865768304313274</v>
      </c>
      <c r="AH11" s="50">
        <v>2.72333333333333</v>
      </c>
      <c r="AI11" s="23">
        <f>RANK(AK11,AK$7:AK$571,1)</f>
        <v>109</v>
      </c>
      <c r="AJ11" s="37">
        <f>(AK11-AK$573)/AK$574</f>
        <v>-0.286478584502621</v>
      </c>
      <c r="AK11" s="44">
        <v>82472.7384615385</v>
      </c>
      <c r="AL11" s="51"/>
    </row>
    <row r="12" spans="1:38">
      <c r="A12" t="s">
        <v>43</v>
      </c>
      <c r="B12" s="24" t="s">
        <v>44</v>
      </c>
      <c r="C12" s="25" t="s">
        <v>33</v>
      </c>
      <c r="D12" s="19" t="s">
        <v>34</v>
      </c>
      <c r="E12" s="26">
        <f>((I12+L12+AG12+AJ12)*0.25)+(O12+R12+U12+X12+AA12+AD12)</f>
        <v>-0.719004132373671</v>
      </c>
      <c r="F12" s="21">
        <f>((E12*$I$580)+$J$580)</f>
        <v>30.5536350660031</v>
      </c>
      <c r="G12" s="22">
        <f>RANK(E12,$E$7:$E$571,1)</f>
        <v>199</v>
      </c>
      <c r="H12" s="23">
        <f>RANK(J12,J$7:J$571,1)</f>
        <v>308</v>
      </c>
      <c r="I12" s="37">
        <f>(J12-J$573)/J$574</f>
        <v>0.0165874271701383</v>
      </c>
      <c r="J12" s="38">
        <v>-0.00203252032520329</v>
      </c>
      <c r="K12" s="39">
        <f>RANK(M12,M$7:M$571,0)</f>
        <v>257</v>
      </c>
      <c r="L12" s="37">
        <f>-(M12-M$573)/M$574</f>
        <v>0.109677508650163</v>
      </c>
      <c r="M12" s="38">
        <v>0.0631067961165049</v>
      </c>
      <c r="N12" s="39">
        <f>RANK(P12,P$7:P$571,0)</f>
        <v>151</v>
      </c>
      <c r="O12" s="37">
        <f>-(P12-P$573)/P$574</f>
        <v>-0.24774786306705</v>
      </c>
      <c r="P12" s="38">
        <v>0.0769230769230769</v>
      </c>
      <c r="Q12" s="39">
        <f>RANK(S12,S$7:S$571,0)</f>
        <v>81</v>
      </c>
      <c r="R12" s="37">
        <f>-(S12-S$573)/S$574</f>
        <v>-0.211362186416858</v>
      </c>
      <c r="S12" s="42">
        <v>2.03665987780041</v>
      </c>
      <c r="T12" s="39">
        <f>RANK(V12,V$7:V$571,0)</f>
        <v>341</v>
      </c>
      <c r="U12" s="37">
        <f>-(V12-V$573)/V$574</f>
        <v>0.429149012716973</v>
      </c>
      <c r="V12" s="35">
        <v>0.0503731343283582</v>
      </c>
      <c r="W12" s="23">
        <f>RANK(Y12,Y$7:Y$571,1)</f>
        <v>227</v>
      </c>
      <c r="X12" s="37">
        <f>(Y12-Y$573)/Y$574</f>
        <v>-0.40072412498469</v>
      </c>
      <c r="Y12" s="44">
        <v>82500</v>
      </c>
      <c r="Z12" s="39">
        <f>RANK(AB12,AB$7:AB$571,0)</f>
        <v>43</v>
      </c>
      <c r="AA12" s="37">
        <f>-(AB12-AB$573)/AB$574</f>
        <v>-1.24248718040991</v>
      </c>
      <c r="AB12" s="38">
        <v>0.052</v>
      </c>
      <c r="AC12" s="23">
        <f>RANK(AE12,AE$7:AE$571,1)</f>
        <v>470</v>
      </c>
      <c r="AD12" s="37">
        <f>(AE12-AE$573)/AE$574</f>
        <v>0.814699537444866</v>
      </c>
      <c r="AE12" s="38">
        <v>0.971204188481675</v>
      </c>
      <c r="AF12" s="39">
        <f>RANK(AH12,AH$7:AH$571,0)</f>
        <v>478</v>
      </c>
      <c r="AG12" s="37">
        <f>-(AH12-AH$573)/AH$574</f>
        <v>0.686148083371842</v>
      </c>
      <c r="AH12" s="50">
        <v>1.85133333333333</v>
      </c>
      <c r="AI12" s="23">
        <f>RANK(AK12,AK$7:AK$571,1)</f>
        <v>174</v>
      </c>
      <c r="AJ12" s="37">
        <f>(AK12-AK$573)/AK$574</f>
        <v>-0.254538329820158</v>
      </c>
      <c r="AK12" s="44">
        <v>104395.276985743</v>
      </c>
      <c r="AL12" s="51"/>
    </row>
    <row r="13" spans="1:38">
      <c r="A13" t="s">
        <v>45</v>
      </c>
      <c r="B13" s="24" t="s">
        <v>46</v>
      </c>
      <c r="C13" s="25" t="s">
        <v>33</v>
      </c>
      <c r="D13" s="19" t="s">
        <v>34</v>
      </c>
      <c r="E13" s="26">
        <f>((I13+L13+AG13+AJ13)*0.25)+(O13+R13+U13+X13+AA13+AD13)</f>
        <v>-12.0395154422589</v>
      </c>
      <c r="F13" s="21">
        <f>((E13*$I$580)+$J$580)</f>
        <v>65.8390319261245</v>
      </c>
      <c r="G13" s="22">
        <f>RANK(E13,$E$7:$E$571,1)</f>
        <v>16</v>
      </c>
      <c r="H13" s="23">
        <f>RANK(J13,J$7:J$571,1)</f>
        <v>81</v>
      </c>
      <c r="I13" s="37">
        <f>(J13-J$573)/J$574</f>
        <v>-0.786576525255623</v>
      </c>
      <c r="J13" s="38">
        <v>-0.0528284244974287</v>
      </c>
      <c r="K13" s="39">
        <f>RANK(M13,M$7:M$571,0)</f>
        <v>43</v>
      </c>
      <c r="L13" s="37">
        <f>-(M13-M$573)/M$574</f>
        <v>-1.18721712409108</v>
      </c>
      <c r="M13" s="38">
        <v>0.13142174432497</v>
      </c>
      <c r="N13" s="39">
        <f>RANK(P13,P$7:P$571,0)</f>
        <v>31</v>
      </c>
      <c r="O13" s="37">
        <f>-(P13-P$573)/P$574</f>
        <v>-1.94616990981116</v>
      </c>
      <c r="P13" s="38">
        <v>0.185694635488308</v>
      </c>
      <c r="Q13" s="39">
        <f>RANK(S13,S$7:S$571,0)</f>
        <v>10</v>
      </c>
      <c r="R13" s="37">
        <f>-(S13-S$573)/S$574</f>
        <v>-1.31157846872166</v>
      </c>
      <c r="S13" s="42">
        <v>6.66337611056269</v>
      </c>
      <c r="T13" s="39">
        <f>RANK(V13,V$7:V$571,0)</f>
        <v>25</v>
      </c>
      <c r="U13" s="37">
        <f>-(V13-V$573)/V$574</f>
        <v>-2.08378510346746</v>
      </c>
      <c r="V13" s="35">
        <v>0.197881684319297</v>
      </c>
      <c r="W13" s="23">
        <f>RANK(Y13,Y$7:Y$571,1)</f>
        <v>15</v>
      </c>
      <c r="X13" s="37">
        <f>(Y13-Y$573)/Y$574</f>
        <v>-1.50663875395288</v>
      </c>
      <c r="Y13" s="44">
        <v>42279</v>
      </c>
      <c r="Z13" s="39">
        <f>RANK(AB13,AB$7:AB$571,0)</f>
        <v>12</v>
      </c>
      <c r="AA13" s="37">
        <f>-(AB13-AB$573)/AB$574</f>
        <v>-2.70698130147301</v>
      </c>
      <c r="AB13" s="38">
        <v>0.072</v>
      </c>
      <c r="AC13" s="23">
        <f>RANK(AE13,AE$7:AE$571,1)</f>
        <v>47</v>
      </c>
      <c r="AD13" s="37">
        <f>(AE13-AE$573)/AE$574</f>
        <v>-1.43680633281362</v>
      </c>
      <c r="AE13" s="38">
        <v>0.836855765665554</v>
      </c>
      <c r="AF13" s="39">
        <f>RANK(AH13,AH$7:AH$571,0)</f>
        <v>12</v>
      </c>
      <c r="AG13" s="37">
        <f>-(AH13-AH$573)/AH$574</f>
        <v>-1.88664778789177</v>
      </c>
      <c r="AH13" s="50">
        <v>4.75466666666667</v>
      </c>
      <c r="AI13" s="23">
        <f>RANK(AK13,AK$7:AK$571,1)</f>
        <v>25</v>
      </c>
      <c r="AJ13" s="37">
        <f>(AK13-AK$573)/AK$574</f>
        <v>-0.32978085083809</v>
      </c>
      <c r="AK13" s="44">
        <v>52751.7606120434</v>
      </c>
      <c r="AL13" s="51"/>
    </row>
    <row r="14" spans="1:38">
      <c r="A14" t="s">
        <v>47</v>
      </c>
      <c r="B14" s="24" t="s">
        <v>48</v>
      </c>
      <c r="C14" s="25" t="s">
        <v>33</v>
      </c>
      <c r="D14" s="19" t="s">
        <v>34</v>
      </c>
      <c r="E14" s="26">
        <f>((I14+L14+AG14+AJ14)*0.25)+(O14+R14+U14+X14+AA14+AD14)</f>
        <v>-2.71534286835353</v>
      </c>
      <c r="F14" s="21">
        <f>((E14*$I$580)+$J$580)</f>
        <v>36.7761105918896</v>
      </c>
      <c r="G14" s="22">
        <f>RANK(E14,$E$7:$E$571,1)</f>
        <v>132</v>
      </c>
      <c r="H14" s="23">
        <f>RANK(J14,J$7:J$571,1)</f>
        <v>284</v>
      </c>
      <c r="I14" s="37">
        <f>(J14-J$573)/J$574</f>
        <v>-0.0550052876618973</v>
      </c>
      <c r="J14" s="38">
        <v>-0.00656038374717838</v>
      </c>
      <c r="K14" s="39">
        <f>RANK(M14,M$7:M$571,0)</f>
        <v>163</v>
      </c>
      <c r="L14" s="37">
        <f>-(M14-M$573)/M$574</f>
        <v>-0.227080142598411</v>
      </c>
      <c r="M14" s="38">
        <v>0.0808457711442786</v>
      </c>
      <c r="N14" s="39">
        <f>RANK(P14,P$7:P$571,0)</f>
        <v>93</v>
      </c>
      <c r="O14" s="37">
        <f>-(P14-P$573)/P$574</f>
        <v>-0.737977416060111</v>
      </c>
      <c r="P14" s="38">
        <v>0.108318708318708</v>
      </c>
      <c r="Q14" s="39">
        <f>RANK(S14,S$7:S$571,0)</f>
        <v>115</v>
      </c>
      <c r="R14" s="37">
        <f>-(S14-S$573)/S$574</f>
        <v>-0.0647588463100377</v>
      </c>
      <c r="S14" s="42">
        <v>1.42015195625932</v>
      </c>
      <c r="T14" s="39">
        <f>RANK(V14,V$7:V$571,0)</f>
        <v>205</v>
      </c>
      <c r="U14" s="37">
        <f>-(V14-V$573)/V$574</f>
        <v>-0.0214576100211788</v>
      </c>
      <c r="V14" s="35">
        <v>0.0768236206774959</v>
      </c>
      <c r="W14" s="23">
        <f>RANK(Y14,Y$7:Y$571,1)</f>
        <v>226</v>
      </c>
      <c r="X14" s="37">
        <f>(Y14-Y$573)/Y$574</f>
        <v>-0.411255074063401</v>
      </c>
      <c r="Y14" s="44">
        <v>82117</v>
      </c>
      <c r="Z14" s="39">
        <f>RANK(AB14,AB$7:AB$571,0)</f>
        <v>91</v>
      </c>
      <c r="AA14" s="37">
        <f>-(AB14-AB$573)/AB$574</f>
        <v>-0.729914238037823</v>
      </c>
      <c r="AB14" s="38">
        <v>0.045</v>
      </c>
      <c r="AC14" s="23">
        <f>RANK(AE14,AE$7:AE$571,1)</f>
        <v>114</v>
      </c>
      <c r="AD14" s="37">
        <f>(AE14-AE$573)/AE$574</f>
        <v>-0.511770468419265</v>
      </c>
      <c r="AE14" s="38">
        <v>0.892053094294087</v>
      </c>
      <c r="AF14" s="39">
        <f>RANK(AH14,AH$7:AH$571,0)</f>
        <v>134</v>
      </c>
      <c r="AG14" s="37">
        <f>-(AH14-AH$573)/AH$574</f>
        <v>-0.413567074919136</v>
      </c>
      <c r="AH14" s="50">
        <v>3.09233333333333</v>
      </c>
      <c r="AI14" s="23">
        <f>RANK(AK14,AK$7:AK$571,1)</f>
        <v>166</v>
      </c>
      <c r="AJ14" s="37">
        <f>(AK14-AK$573)/AK$574</f>
        <v>-0.2571843565874</v>
      </c>
      <c r="AK14" s="44">
        <v>102579.147956165</v>
      </c>
      <c r="AL14" s="51"/>
    </row>
    <row r="15" spans="1:38">
      <c r="A15" t="s">
        <v>49</v>
      </c>
      <c r="B15" s="24" t="s">
        <v>50</v>
      </c>
      <c r="C15" s="25" t="s">
        <v>33</v>
      </c>
      <c r="D15" s="19" t="s">
        <v>34</v>
      </c>
      <c r="E15" s="26">
        <f>((I15+L15+AG15+AJ15)*0.25)+(O15+R15+U15+X15+AA15+AD15)</f>
        <v>-0.398057954375252</v>
      </c>
      <c r="F15" s="21">
        <f>((E15*$I$580)+$J$580)</f>
        <v>29.5532638856374</v>
      </c>
      <c r="G15" s="22">
        <f>RANK(E15,$E$7:$E$571,1)</f>
        <v>213</v>
      </c>
      <c r="H15" s="23">
        <f>RANK(J15,J$7:J$571,1)</f>
        <v>314</v>
      </c>
      <c r="I15" s="37">
        <f>(J15-J$573)/J$574</f>
        <v>0.0395851561585991</v>
      </c>
      <c r="J15" s="38">
        <v>-0.000578034682080952</v>
      </c>
      <c r="K15" s="39">
        <f>RANK(M15,M$7:M$571,0)</f>
        <v>377</v>
      </c>
      <c r="L15" s="37">
        <f>-(M15-M$573)/M$574</f>
        <v>0.424721070049045</v>
      </c>
      <c r="M15" s="38">
        <v>0.0465116279069767</v>
      </c>
      <c r="N15" s="39">
        <f>RANK(P15,P$7:P$571,0)</f>
        <v>329</v>
      </c>
      <c r="O15" s="37">
        <f>-(P15-P$573)/P$574</f>
        <v>0.421360666670039</v>
      </c>
      <c r="P15" s="38">
        <v>0.0340715502555366</v>
      </c>
      <c r="Q15" s="39">
        <f>RANK(S15,S$7:S$571,0)</f>
        <v>98</v>
      </c>
      <c r="R15" s="37">
        <f>-(S15-S$573)/S$574</f>
        <v>-0.139654009094128</v>
      </c>
      <c r="S15" s="42">
        <v>1.73510699826489</v>
      </c>
      <c r="T15" s="39">
        <f>RANK(V15,V$7:V$571,0)</f>
        <v>413</v>
      </c>
      <c r="U15" s="37">
        <f>-(V15-V$573)/V$574</f>
        <v>0.644622512341453</v>
      </c>
      <c r="V15" s="35">
        <v>0.0377248984329658</v>
      </c>
      <c r="W15" s="23">
        <f>RANK(Y15,Y$7:Y$571,1)</f>
        <v>324</v>
      </c>
      <c r="X15" s="37">
        <f>(Y15-Y$573)/Y$574</f>
        <v>-0.00648718532267619</v>
      </c>
      <c r="Y15" s="44">
        <v>96838</v>
      </c>
      <c r="Z15" s="39">
        <f>RANK(AB15,AB$7:AB$571,0)</f>
        <v>36</v>
      </c>
      <c r="AA15" s="37">
        <f>-(AB15-AB$573)/AB$574</f>
        <v>-1.38893659251622</v>
      </c>
      <c r="AB15" s="38">
        <v>0.054</v>
      </c>
      <c r="AC15" s="23">
        <f>RANK(AE15,AE$7:AE$571,1)</f>
        <v>206</v>
      </c>
      <c r="AD15" s="37">
        <f>(AE15-AE$573)/AE$574</f>
        <v>-0.0526071827180584</v>
      </c>
      <c r="AE15" s="38">
        <v>0.919451585261354</v>
      </c>
      <c r="AF15" s="39">
        <f>RANK(AH15,AH$7:AH$571,0)</f>
        <v>362</v>
      </c>
      <c r="AG15" s="37">
        <f>-(AH15-AH$573)/AH$574</f>
        <v>0.296241016773912</v>
      </c>
      <c r="AH15" s="50">
        <v>2.29133333333333</v>
      </c>
      <c r="AI15" s="23">
        <f>RANK(AK15,AK$7:AK$571,1)</f>
        <v>146</v>
      </c>
      <c r="AJ15" s="37">
        <f>(AK15-AK$573)/AK$574</f>
        <v>-0.265971897924211</v>
      </c>
      <c r="AK15" s="44">
        <v>96547.7241179873</v>
      </c>
      <c r="AL15" s="51"/>
    </row>
    <row r="16" spans="1:38">
      <c r="A16" t="s">
        <v>51</v>
      </c>
      <c r="B16" s="24" t="s">
        <v>52</v>
      </c>
      <c r="C16" s="25" t="s">
        <v>33</v>
      </c>
      <c r="D16" s="19" t="s">
        <v>34</v>
      </c>
      <c r="E16" s="26">
        <f>((I16+L16+AG16+AJ16)*0.25)+(O16+R16+U16+X16+AA16+AD16)</f>
        <v>-2.41647017164442</v>
      </c>
      <c r="F16" s="21">
        <f>((E16*$I$580)+$J$580)</f>
        <v>35.844541210847</v>
      </c>
      <c r="G16" s="22">
        <f>RANK(E16,$E$7:$E$571,1)</f>
        <v>140</v>
      </c>
      <c r="H16" s="23">
        <f>RANK(J16,J$7:J$571,1)</f>
        <v>53</v>
      </c>
      <c r="I16" s="37">
        <f>(J16-J$573)/J$574</f>
        <v>-0.952536760650395</v>
      </c>
      <c r="J16" s="38">
        <v>-0.0633245382585752</v>
      </c>
      <c r="K16" s="39">
        <f>RANK(M16,M$7:M$571,0)</f>
        <v>430</v>
      </c>
      <c r="L16" s="37">
        <f>-(M16-M$573)/M$574</f>
        <v>0.602315439268592</v>
      </c>
      <c r="M16" s="38">
        <v>0.037156704361874</v>
      </c>
      <c r="N16" s="39">
        <f>RANK(P16,P$7:P$571,0)</f>
        <v>138</v>
      </c>
      <c r="O16" s="37">
        <f>-(P16-P$573)/P$574</f>
        <v>-0.321285909679233</v>
      </c>
      <c r="P16" s="38">
        <v>0.0816326530612245</v>
      </c>
      <c r="Q16" s="39">
        <f>RANK(S16,S$7:S$571,0)</f>
        <v>225</v>
      </c>
      <c r="R16" s="37">
        <f>-(S16-S$573)/S$574</f>
        <v>0.138978339883415</v>
      </c>
      <c r="S16" s="42">
        <v>0.563380281690141</v>
      </c>
      <c r="T16" s="39">
        <f>RANK(V16,V$7:V$571,0)</f>
        <v>147</v>
      </c>
      <c r="U16" s="37">
        <f>-(V16-V$573)/V$574</f>
        <v>-0.328949410452487</v>
      </c>
      <c r="V16" s="35">
        <v>0.0948733058338244</v>
      </c>
      <c r="W16" s="23">
        <f>RANK(Y16,Y$7:Y$571,1)</f>
        <v>181</v>
      </c>
      <c r="X16" s="37">
        <f>(Y16-Y$573)/Y$574</f>
        <v>-0.567652041060021</v>
      </c>
      <c r="Y16" s="44">
        <v>76429</v>
      </c>
      <c r="Z16" s="39">
        <f>RANK(AB16,AB$7:AB$571,0)</f>
        <v>43</v>
      </c>
      <c r="AA16" s="37">
        <f>-(AB16-AB$573)/AB$574</f>
        <v>-1.24248718040991</v>
      </c>
      <c r="AB16" s="38">
        <v>0.052</v>
      </c>
      <c r="AC16" s="23">
        <f>RANK(AE16,AE$7:AE$571,1)</f>
        <v>201</v>
      </c>
      <c r="AD16" s="37">
        <f>(AE16-AE$573)/AE$574</f>
        <v>-0.0664737423423865</v>
      </c>
      <c r="AE16" s="38">
        <v>0.918624161073825</v>
      </c>
      <c r="AF16" s="39">
        <f>RANK(AH16,AH$7:AH$571,0)</f>
        <v>433</v>
      </c>
      <c r="AG16" s="37">
        <f>-(AH16-AH$573)/AH$574</f>
        <v>0.498874537748291</v>
      </c>
      <c r="AH16" s="50">
        <v>2.06266666666667</v>
      </c>
      <c r="AI16" s="23">
        <f>RANK(AK16,AK$7:AK$571,1)</f>
        <v>151</v>
      </c>
      <c r="AJ16" s="37">
        <f>(AK16-AK$573)/AK$574</f>
        <v>-0.263054126701675</v>
      </c>
      <c r="AK16" s="44">
        <v>98550.3678873239</v>
      </c>
      <c r="AL16" s="51"/>
    </row>
    <row r="17" spans="1:38">
      <c r="A17" t="s">
        <v>53</v>
      </c>
      <c r="B17" s="24" t="s">
        <v>54</v>
      </c>
      <c r="C17" s="25" t="s">
        <v>33</v>
      </c>
      <c r="D17" s="19" t="s">
        <v>34</v>
      </c>
      <c r="E17" s="26">
        <f>((I17+L17+AG17+AJ17)*0.25)+(O17+R17+U17+X17+AA17+AD17)</f>
        <v>-1.62975953718339</v>
      </c>
      <c r="F17" s="21">
        <f>((E17*$I$580)+$J$580)</f>
        <v>33.3924084236296</v>
      </c>
      <c r="G17" s="22">
        <f>RANK(E17,$E$7:$E$571,1)</f>
        <v>169</v>
      </c>
      <c r="H17" s="23">
        <f>RANK(J17,J$7:J$571,1)</f>
        <v>132</v>
      </c>
      <c r="I17" s="37">
        <f>(J17-J$573)/J$574</f>
        <v>-0.567322207801191</v>
      </c>
      <c r="J17" s="38">
        <v>-0.0389617397873833</v>
      </c>
      <c r="K17" s="39">
        <f>RANK(M17,M$7:M$571,0)</f>
        <v>222</v>
      </c>
      <c r="L17" s="37">
        <f>-(M17-M$573)/M$574</f>
        <v>0.0128342253785798</v>
      </c>
      <c r="M17" s="38">
        <v>0.0682080924855491</v>
      </c>
      <c r="N17" s="39">
        <f>RANK(P17,P$7:P$571,0)</f>
        <v>155</v>
      </c>
      <c r="O17" s="37">
        <f>-(P17-P$573)/P$574</f>
        <v>-0.234745068791983</v>
      </c>
      <c r="P17" s="38">
        <v>0.0760903426791277</v>
      </c>
      <c r="Q17" s="39">
        <f>RANK(S17,S$7:S$571,0)</f>
        <v>134</v>
      </c>
      <c r="R17" s="37">
        <f>-(S17-S$573)/S$574</f>
        <v>-0.020808964948969</v>
      </c>
      <c r="S17" s="42">
        <v>1.23533045089561</v>
      </c>
      <c r="T17" s="39">
        <f>RANK(V17,V$7:V$571,0)</f>
        <v>293</v>
      </c>
      <c r="U17" s="37">
        <f>-(V17-V$573)/V$574</f>
        <v>0.285249802570085</v>
      </c>
      <c r="V17" s="35">
        <v>0.0588199788743021</v>
      </c>
      <c r="W17" s="23">
        <f>RANK(Y17,Y$7:Y$571,1)</f>
        <v>166</v>
      </c>
      <c r="X17" s="37">
        <f>(Y17-Y$573)/Y$574</f>
        <v>-0.629050498743469</v>
      </c>
      <c r="Y17" s="44">
        <v>74196</v>
      </c>
      <c r="Z17" s="39">
        <f>RANK(AB17,AB$7:AB$571,0)</f>
        <v>95</v>
      </c>
      <c r="AA17" s="37">
        <f>-(AB17-AB$573)/AB$574</f>
        <v>-0.656689531984669</v>
      </c>
      <c r="AB17" s="38">
        <v>0.044</v>
      </c>
      <c r="AC17" s="23">
        <f>RANK(AE17,AE$7:AE$571,1)</f>
        <v>196</v>
      </c>
      <c r="AD17" s="37">
        <f>(AE17-AE$573)/AE$574</f>
        <v>-0.0841597636157126</v>
      </c>
      <c r="AE17" s="38">
        <v>0.917568827798727</v>
      </c>
      <c r="AF17" s="39">
        <f>RANK(AH17,AH$7:AH$571,0)</f>
        <v>159</v>
      </c>
      <c r="AG17" s="37">
        <f>-(AH17-AH$573)/AH$574</f>
        <v>-0.314318003421482</v>
      </c>
      <c r="AH17" s="50">
        <v>2.98033333333333</v>
      </c>
      <c r="AI17" s="23">
        <f>RANK(AK17,AK$7:AK$571,1)</f>
        <v>99</v>
      </c>
      <c r="AJ17" s="37">
        <f>(AK17-AK$573)/AK$574</f>
        <v>-0.289416060830616</v>
      </c>
      <c r="AK17" s="44">
        <v>80456.5698803976</v>
      </c>
      <c r="AL17" s="51"/>
    </row>
    <row r="18" spans="1:38">
      <c r="A18" t="s">
        <v>55</v>
      </c>
      <c r="B18" s="24" t="s">
        <v>56</v>
      </c>
      <c r="C18" s="25" t="s">
        <v>33</v>
      </c>
      <c r="D18" s="19" t="s">
        <v>34</v>
      </c>
      <c r="E18" s="26">
        <f>((I18+L18+AG18+AJ18)*0.25)+(O18+R18+U18+X18+AA18+AD18)</f>
        <v>-3.61780068984414</v>
      </c>
      <c r="F18" s="21">
        <f>((E18*$I$580)+$J$580)</f>
        <v>39.5890208491331</v>
      </c>
      <c r="G18" s="22">
        <f>RANK(E18,$E$7:$E$571,1)</f>
        <v>102</v>
      </c>
      <c r="H18" s="23">
        <f>RANK(J18,J$7:J$571,1)</f>
        <v>253</v>
      </c>
      <c r="I18" s="37">
        <f>(J18-J$573)/J$574</f>
        <v>-0.204478167917735</v>
      </c>
      <c r="J18" s="38">
        <v>-0.0160137588381426</v>
      </c>
      <c r="K18" s="39">
        <f>RANK(M18,M$7:M$571,0)</f>
        <v>192</v>
      </c>
      <c r="L18" s="37">
        <f>-(M18-M$573)/M$574</f>
        <v>-0.108445320851856</v>
      </c>
      <c r="M18" s="38">
        <v>0.0745965882895343</v>
      </c>
      <c r="N18" s="39">
        <f>RANK(P18,P$7:P$571,0)</f>
        <v>63</v>
      </c>
      <c r="O18" s="37">
        <f>-(P18-P$573)/P$574</f>
        <v>-1.18053365289606</v>
      </c>
      <c r="P18" s="38">
        <v>0.136661211129296</v>
      </c>
      <c r="Q18" s="39">
        <f>RANK(S18,S$7:S$571,0)</f>
        <v>52</v>
      </c>
      <c r="R18" s="37">
        <f>-(S18-S$573)/S$574</f>
        <v>-0.382825266051341</v>
      </c>
      <c r="S18" s="42">
        <v>2.75770993552396</v>
      </c>
      <c r="T18" s="39">
        <f>RANK(V18,V$7:V$571,0)</f>
        <v>195</v>
      </c>
      <c r="U18" s="37">
        <f>-(V18-V$573)/V$574</f>
        <v>-0.0505287381984597</v>
      </c>
      <c r="V18" s="35">
        <v>0.0785300880044399</v>
      </c>
      <c r="W18" s="23">
        <f>RANK(Y18,Y$7:Y$571,1)</f>
        <v>168</v>
      </c>
      <c r="X18" s="37">
        <f>(Y18-Y$573)/Y$574</f>
        <v>-0.625393537314047</v>
      </c>
      <c r="Y18" s="44">
        <v>74329</v>
      </c>
      <c r="Z18" s="39">
        <f>RANK(AB18,AB$7:AB$571,0)</f>
        <v>51</v>
      </c>
      <c r="AA18" s="37">
        <f>-(AB18-AB$573)/AB$574</f>
        <v>-1.0960377683036</v>
      </c>
      <c r="AB18" s="38">
        <v>0.05</v>
      </c>
      <c r="AC18" s="23">
        <f>RANK(AE18,AE$7:AE$571,1)</f>
        <v>200</v>
      </c>
      <c r="AD18" s="37">
        <f>(AE18-AE$573)/AE$574</f>
        <v>-0.0699495863590846</v>
      </c>
      <c r="AE18" s="38">
        <v>0.918416755813299</v>
      </c>
      <c r="AF18" s="39">
        <f>RANK(AH18,AH$7:AH$571,0)</f>
        <v>176</v>
      </c>
      <c r="AG18" s="37">
        <f>-(AH18-AH$573)/AH$574</f>
        <v>-0.258195016562689</v>
      </c>
      <c r="AH18" s="50">
        <v>2.917</v>
      </c>
      <c r="AI18" s="23">
        <f>RANK(AK18,AK$7:AK$571,1)</f>
        <v>124</v>
      </c>
      <c r="AJ18" s="37">
        <f>(AK18-AK$573)/AK$574</f>
        <v>-0.279010057553934</v>
      </c>
      <c r="AK18" s="44">
        <v>87598.8425386468</v>
      </c>
      <c r="AL18" s="51"/>
    </row>
    <row r="19" spans="1:38">
      <c r="A19" t="s">
        <v>57</v>
      </c>
      <c r="B19" s="24" t="s">
        <v>58</v>
      </c>
      <c r="C19" s="25" t="s">
        <v>33</v>
      </c>
      <c r="D19" s="19" t="s">
        <v>34</v>
      </c>
      <c r="E19" s="26">
        <f>((I19+L19+AG19+AJ19)*0.25)+(O19+R19+U19+X19+AA19+AD19)</f>
        <v>-4.2915583234285</v>
      </c>
      <c r="F19" s="21">
        <f>((E19*$I$580)+$J$580)</f>
        <v>41.689085487362</v>
      </c>
      <c r="G19" s="22">
        <f>RANK(E19,$E$7:$E$571,1)</f>
        <v>85</v>
      </c>
      <c r="H19" s="23">
        <f>RANK(J19,J$7:J$571,1)</f>
        <v>77</v>
      </c>
      <c r="I19" s="37">
        <f>(J19-J$573)/J$574</f>
        <v>-0.816884871355239</v>
      </c>
      <c r="J19" s="38">
        <v>-0.0547452682993013</v>
      </c>
      <c r="K19" s="39">
        <f>RANK(M19,M$7:M$571,0)</f>
        <v>136</v>
      </c>
      <c r="L19" s="37">
        <f>-(M19-M$573)/M$574</f>
        <v>-0.343236189367012</v>
      </c>
      <c r="M19" s="38">
        <v>0.0869643825709637</v>
      </c>
      <c r="N19" s="39">
        <f>RANK(P19,P$7:P$571,0)</f>
        <v>115</v>
      </c>
      <c r="O19" s="37">
        <f>-(P19-P$573)/P$574</f>
        <v>-0.472958130816861</v>
      </c>
      <c r="P19" s="38">
        <v>0.0913461538461538</v>
      </c>
      <c r="Q19" s="39">
        <f>RANK(S19,S$7:S$571,0)</f>
        <v>42</v>
      </c>
      <c r="R19" s="37">
        <f>-(S19-S$573)/S$574</f>
        <v>-0.495017735103174</v>
      </c>
      <c r="S19" s="42">
        <v>3.22951054973446</v>
      </c>
      <c r="T19" s="39">
        <f>RANK(V19,V$7:V$571,0)</f>
        <v>132</v>
      </c>
      <c r="U19" s="37">
        <f>-(V19-V$573)/V$574</f>
        <v>-0.442663681977189</v>
      </c>
      <c r="V19" s="35">
        <v>0.101548302682271</v>
      </c>
      <c r="W19" s="23">
        <f>RANK(Y19,Y$7:Y$571,1)</f>
        <v>151</v>
      </c>
      <c r="X19" s="37">
        <f>(Y19-Y$573)/Y$574</f>
        <v>-0.660615850029003</v>
      </c>
      <c r="Y19" s="44">
        <v>73048</v>
      </c>
      <c r="Z19" s="39">
        <f>RANK(AB19,AB$7:AB$571,0)</f>
        <v>55</v>
      </c>
      <c r="AA19" s="37">
        <f>-(AB19-AB$573)/AB$574</f>
        <v>-1.02281306225044</v>
      </c>
      <c r="AB19" s="38">
        <v>0.049</v>
      </c>
      <c r="AC19" s="23">
        <f>RANK(AE19,AE$7:AE$571,1)</f>
        <v>84</v>
      </c>
      <c r="AD19" s="37">
        <f>(AE19-AE$573)/AE$574</f>
        <v>-0.852191393266931</v>
      </c>
      <c r="AE19" s="38">
        <v>0.871740016299918</v>
      </c>
      <c r="AF19" s="39">
        <f>RANK(AH19,AH$7:AH$571,0)</f>
        <v>272</v>
      </c>
      <c r="AG19" s="37">
        <f>-(AH19-AH$573)/AH$574</f>
        <v>0.0336445151030339</v>
      </c>
      <c r="AH19" s="50">
        <v>2.58766666666667</v>
      </c>
      <c r="AI19" s="23">
        <f>RANK(AK19,AK$7:AK$571,1)</f>
        <v>173</v>
      </c>
      <c r="AJ19" s="37">
        <f>(AK19-AK$573)/AK$574</f>
        <v>-0.254717334320394</v>
      </c>
      <c r="AK19" s="44">
        <v>104272.415315057</v>
      </c>
      <c r="AL19" s="51"/>
    </row>
    <row r="20" spans="1:38">
      <c r="A20" t="s">
        <v>59</v>
      </c>
      <c r="B20" s="24" t="s">
        <v>60</v>
      </c>
      <c r="C20" s="25" t="s">
        <v>33</v>
      </c>
      <c r="D20" s="19" t="s">
        <v>34</v>
      </c>
      <c r="E20" s="26">
        <f>((I20+L20+AG20+AJ20)*0.25)+(O20+R20+U20+X20+AA20+AD20)</f>
        <v>2.04757242972548</v>
      </c>
      <c r="F20" s="21">
        <f>((E20*$I$580)+$J$580)</f>
        <v>21.930371569739</v>
      </c>
      <c r="G20" s="22">
        <f>RANK(E20,$E$7:$E$571,1)</f>
        <v>354</v>
      </c>
      <c r="H20" s="23">
        <f>RANK(J20,J$7:J$571,1)</f>
        <v>50</v>
      </c>
      <c r="I20" s="37">
        <f>(J20-J$573)/J$574</f>
        <v>-0.991774028905266</v>
      </c>
      <c r="J20" s="38">
        <v>-0.0658060895187316</v>
      </c>
      <c r="K20" s="39">
        <f>RANK(M20,M$7:M$571,0)</f>
        <v>169</v>
      </c>
      <c r="L20" s="37">
        <f>-(M20-M$573)/M$574</f>
        <v>-0.196330223477313</v>
      </c>
      <c r="M20" s="38">
        <v>0.0792259948886455</v>
      </c>
      <c r="N20" s="39">
        <f>RANK(P20,P$7:P$571,0)</f>
        <v>455</v>
      </c>
      <c r="O20" s="37">
        <f>-(P20-P$573)/P$574</f>
        <v>0.72310676267307</v>
      </c>
      <c r="P20" s="38">
        <v>0.0147469111199681</v>
      </c>
      <c r="Q20" s="39">
        <f>RANK(S20,S$7:S$571,0)</f>
        <v>390</v>
      </c>
      <c r="R20" s="37">
        <f>-(S20-S$573)/S$574</f>
        <v>0.272948120579237</v>
      </c>
      <c r="S20" s="42">
        <v>0</v>
      </c>
      <c r="T20" s="39">
        <f>RANK(V20,V$7:V$571,0)</f>
        <v>443</v>
      </c>
      <c r="U20" s="37">
        <f>-(V20-V$573)/V$574</f>
        <v>0.708936552918945</v>
      </c>
      <c r="V20" s="35">
        <v>0.0339496817217339</v>
      </c>
      <c r="W20" s="23">
        <f>RANK(Y20,Y$7:Y$571,1)</f>
        <v>398</v>
      </c>
      <c r="X20" s="37">
        <f>(Y20-Y$573)/Y$574</f>
        <v>0.328276013197691</v>
      </c>
      <c r="Y20" s="44">
        <v>109013</v>
      </c>
      <c r="Z20" s="39">
        <f>RANK(AB20,AB$7:AB$571,0)</f>
        <v>290</v>
      </c>
      <c r="AA20" s="37">
        <f>-(AB20-AB$573)/AB$574</f>
        <v>0.295231646706345</v>
      </c>
      <c r="AB20" s="38">
        <v>0.031</v>
      </c>
      <c r="AC20" s="23">
        <f>RANK(AE20,AE$7:AE$571,1)</f>
        <v>288</v>
      </c>
      <c r="AD20" s="37">
        <f>(AE20-AE$573)/AE$574</f>
        <v>0.27633939334621</v>
      </c>
      <c r="AE20" s="38">
        <v>0.939079983423125</v>
      </c>
      <c r="AF20" s="39">
        <f>RANK(AH20,AH$7:AH$571,0)</f>
        <v>71</v>
      </c>
      <c r="AG20" s="37">
        <f>-(AH20-AH$573)/AH$574</f>
        <v>-0.835080244642807</v>
      </c>
      <c r="AH20" s="50">
        <v>3.568</v>
      </c>
      <c r="AI20" s="23">
        <f>RANK(AK20,AK$7:AK$571,1)</f>
        <v>289</v>
      </c>
      <c r="AJ20" s="37">
        <f>(AK20-AK$573)/AK$574</f>
        <v>-0.205879741758676</v>
      </c>
      <c r="AK20" s="44">
        <v>137792.62406128</v>
      </c>
      <c r="AL20" s="51"/>
    </row>
    <row r="21" ht="15.75" customHeight="1" spans="1:38">
      <c r="A21" t="s">
        <v>61</v>
      </c>
      <c r="B21" s="24" t="s">
        <v>62</v>
      </c>
      <c r="C21" s="25" t="s">
        <v>33</v>
      </c>
      <c r="D21" s="19" t="s">
        <v>34</v>
      </c>
      <c r="E21" s="26">
        <f>((I21+L21+AG21+AJ21)*0.25)+(O21+R21+U21+X21+AA21+AD21)</f>
        <v>4.92594019142739</v>
      </c>
      <c r="F21" s="21">
        <f>((E21*$I$580)+$J$580)</f>
        <v>12.9586611936941</v>
      </c>
      <c r="G21" s="22">
        <f>RANK(E21,$E$7:$E$571,1)</f>
        <v>507</v>
      </c>
      <c r="H21" s="23">
        <f>RANK(J21,J$7:J$571,1)</f>
        <v>51</v>
      </c>
      <c r="I21" s="37">
        <f>(J21-J$573)/J$574</f>
        <v>-0.976422166996927</v>
      </c>
      <c r="J21" s="38">
        <v>-0.0648351648351648</v>
      </c>
      <c r="K21" s="39">
        <f>RANK(M21,M$7:M$571,0)</f>
        <v>470</v>
      </c>
      <c r="L21" s="37">
        <f>-(M21-M$573)/M$574</f>
        <v>0.694487269189037</v>
      </c>
      <c r="M21" s="38">
        <v>0.0323014804845222</v>
      </c>
      <c r="N21" s="39">
        <f>RANK(P21,P$7:P$571,0)</f>
        <v>532</v>
      </c>
      <c r="O21" s="37">
        <f>-(P21-P$573)/P$574</f>
        <v>0.916195996922452</v>
      </c>
      <c r="P21" s="38">
        <v>0.00238095238095238</v>
      </c>
      <c r="Q21" s="39">
        <f>RANK(S21,S$7:S$571,0)</f>
        <v>390</v>
      </c>
      <c r="R21" s="37">
        <f>-(S21-S$573)/S$574</f>
        <v>0.272948120579237</v>
      </c>
      <c r="S21" s="42">
        <v>0</v>
      </c>
      <c r="T21" s="39">
        <f>RANK(V21,V$7:V$571,0)</f>
        <v>420</v>
      </c>
      <c r="U21" s="37">
        <f>-(V21-V$573)/V$574</f>
        <v>0.659971184305029</v>
      </c>
      <c r="V21" s="35">
        <v>0.0368239355581128</v>
      </c>
      <c r="W21" s="23">
        <f>RANK(Y21,Y$7:Y$571,1)</f>
        <v>423</v>
      </c>
      <c r="X21" s="37">
        <f>(Y21-Y$573)/Y$574</f>
        <v>0.534138195318593</v>
      </c>
      <c r="Y21" s="44">
        <v>116500</v>
      </c>
      <c r="Z21" s="39">
        <f>RANK(AB21,AB$7:AB$571,0)</f>
        <v>436</v>
      </c>
      <c r="AA21" s="37">
        <f>-(AB21-AB$573)/AB$574</f>
        <v>0.66135517697212</v>
      </c>
      <c r="AB21" s="38">
        <v>0.026</v>
      </c>
      <c r="AC21" s="23">
        <f>RANK(AE21,AE$7:AE$571,1)</f>
        <v>472</v>
      </c>
      <c r="AD21" s="37">
        <f>(AE21-AE$573)/AE$574</f>
        <v>0.817153438404116</v>
      </c>
      <c r="AE21" s="38">
        <v>0.971350613915416</v>
      </c>
      <c r="AF21" s="39">
        <f>RANK(AH21,AH$7:AH$571,0)</f>
        <v>547</v>
      </c>
      <c r="AG21" s="37">
        <f>-(AH21-AH$573)/AH$574</f>
        <v>1.51913136201287</v>
      </c>
      <c r="AH21" s="50">
        <v>0.911333333333333</v>
      </c>
      <c r="AI21" s="23">
        <f>RANK(AK21,AK$7:AK$571,1)</f>
        <v>555</v>
      </c>
      <c r="AJ21" s="37">
        <f>(AK21-AK$573)/AK$574</f>
        <v>3.01951585149838</v>
      </c>
      <c r="AK21" s="44">
        <v>2351577.70035253</v>
      </c>
      <c r="AL21" s="51"/>
    </row>
    <row r="22" spans="1:38">
      <c r="A22" t="s">
        <v>63</v>
      </c>
      <c r="B22" s="24" t="s">
        <v>64</v>
      </c>
      <c r="C22" s="25" t="s">
        <v>33</v>
      </c>
      <c r="D22" s="19" t="s">
        <v>34</v>
      </c>
      <c r="E22" s="26">
        <f>((I22+L22+AG22+AJ22)*0.25)+(O22+R22+U22+X22+AA22+AD22)</f>
        <v>1.68521891033494</v>
      </c>
      <c r="F22" s="21">
        <f>((E22*$I$580)+$J$580)</f>
        <v>23.0598071036439</v>
      </c>
      <c r="G22" s="22">
        <f>RANK(E22,$E$7:$E$571,1)</f>
        <v>328</v>
      </c>
      <c r="H22" s="23">
        <f>RANK(J22,J$7:J$571,1)</f>
        <v>11</v>
      </c>
      <c r="I22" s="37">
        <f>(J22-J$573)/J$574</f>
        <v>-1.53097813546305</v>
      </c>
      <c r="J22" s="38">
        <v>-0.0999079189686924</v>
      </c>
      <c r="K22" s="39">
        <f>RANK(M22,M$7:M$571,0)</f>
        <v>390</v>
      </c>
      <c r="L22" s="37">
        <f>-(M22-M$573)/M$574</f>
        <v>0.456144485526202</v>
      </c>
      <c r="M22" s="38">
        <v>0.0448563746993066</v>
      </c>
      <c r="N22" s="39">
        <f>RANK(P22,P$7:P$571,0)</f>
        <v>358</v>
      </c>
      <c r="O22" s="37">
        <f>-(P22-P$573)/P$574</f>
        <v>0.516825510977997</v>
      </c>
      <c r="P22" s="38">
        <v>0.0279577224684623</v>
      </c>
      <c r="Q22" s="39">
        <f>RANK(S22,S$7:S$571,0)</f>
        <v>177</v>
      </c>
      <c r="R22" s="37">
        <f>-(S22-S$573)/S$574</f>
        <v>0.0702231753660375</v>
      </c>
      <c r="S22" s="42">
        <v>0.852514919011083</v>
      </c>
      <c r="T22" s="39">
        <f>RANK(V22,V$7:V$571,0)</f>
        <v>351</v>
      </c>
      <c r="U22" s="37">
        <f>-(V22-V$573)/V$574</f>
        <v>0.454964670751793</v>
      </c>
      <c r="V22" s="35">
        <v>0.0488577622144406</v>
      </c>
      <c r="W22" s="23">
        <f>RANK(Y22,Y$7:Y$571,1)</f>
        <v>231</v>
      </c>
      <c r="X22" s="37">
        <f>(Y22-Y$573)/Y$574</f>
        <v>-0.385738831909241</v>
      </c>
      <c r="Y22" s="44">
        <v>83045</v>
      </c>
      <c r="Z22" s="39">
        <f>RANK(AB22,AB$7:AB$571,0)</f>
        <v>290</v>
      </c>
      <c r="AA22" s="37">
        <f>-(AB22-AB$573)/AB$574</f>
        <v>0.295231646706345</v>
      </c>
      <c r="AB22" s="38">
        <v>0.031</v>
      </c>
      <c r="AC22" s="23">
        <f>RANK(AE22,AE$7:AE$571,1)</f>
        <v>391</v>
      </c>
      <c r="AD22" s="37">
        <f>(AE22-AE$573)/AE$574</f>
        <v>0.565639682774175</v>
      </c>
      <c r="AE22" s="38">
        <v>0.956342668863262</v>
      </c>
      <c r="AF22" s="39">
        <f>RANK(AH22,AH$7:AH$571,0)</f>
        <v>520</v>
      </c>
      <c r="AG22" s="37">
        <f>-(AH22-AH$573)/AH$574</f>
        <v>1.09820896057193</v>
      </c>
      <c r="AH22" s="50">
        <v>1.38633333333333</v>
      </c>
      <c r="AI22" s="23">
        <f>RANK(AK22,AK$7:AK$571,1)</f>
        <v>536</v>
      </c>
      <c r="AJ22" s="37">
        <f>(AK22-AK$573)/AK$574</f>
        <v>0.648916912036259</v>
      </c>
      <c r="AK22" s="44">
        <v>724491.532992327</v>
      </c>
      <c r="AL22" s="51"/>
    </row>
    <row r="23" spans="1:38">
      <c r="A23" t="s">
        <v>65</v>
      </c>
      <c r="B23" s="24" t="s">
        <v>66</v>
      </c>
      <c r="C23" s="25" t="s">
        <v>33</v>
      </c>
      <c r="D23" s="19" t="s">
        <v>34</v>
      </c>
      <c r="E23" s="26">
        <f>((I23+L23+AG23+AJ23)*0.25)+(O23+R23+U23+X23+AA23+AD23)</f>
        <v>-2.6605443089318</v>
      </c>
      <c r="F23" s="21">
        <f>((E23*$I$580)+$J$580)</f>
        <v>36.6053065651431</v>
      </c>
      <c r="G23" s="22">
        <f>RANK(E23,$E$7:$E$571,1)</f>
        <v>135</v>
      </c>
      <c r="H23" s="23">
        <f>RANK(J23,J$7:J$571,1)</f>
        <v>94</v>
      </c>
      <c r="I23" s="37">
        <f>(J23-J$573)/J$574</f>
        <v>-0.721820463072067</v>
      </c>
      <c r="J23" s="38">
        <v>-0.0487329434697856</v>
      </c>
      <c r="K23" s="39">
        <f>RANK(M23,M$7:M$571,0)</f>
        <v>175</v>
      </c>
      <c r="L23" s="37">
        <f>-(M23-M$573)/M$574</f>
        <v>-0.172672354668115</v>
      </c>
      <c r="M23" s="38">
        <v>0.077979797979798</v>
      </c>
      <c r="N23" s="39">
        <f>RANK(P23,P$7:P$571,0)</f>
        <v>147</v>
      </c>
      <c r="O23" s="37">
        <f>-(P23-P$573)/P$574</f>
        <v>-0.264590933047755</v>
      </c>
      <c r="P23" s="38">
        <v>0.0780017528483786</v>
      </c>
      <c r="Q23" s="39">
        <f>RANK(S23,S$7:S$571,0)</f>
        <v>200</v>
      </c>
      <c r="R23" s="37">
        <f>-(S23-S$573)/S$574</f>
        <v>0.110518912426858</v>
      </c>
      <c r="S23" s="42">
        <v>0.683060109289617</v>
      </c>
      <c r="T23" s="39">
        <f>RANK(V23,V$7:V$571,0)</f>
        <v>236</v>
      </c>
      <c r="U23" s="37">
        <f>-(V23-V$573)/V$574</f>
        <v>0.0945864407861174</v>
      </c>
      <c r="V23" s="35">
        <v>0.070011866418037</v>
      </c>
      <c r="W23" s="23">
        <f>RANK(Y23,Y$7:Y$571,1)</f>
        <v>229</v>
      </c>
      <c r="X23" s="37">
        <f>(Y23-Y$573)/Y$574</f>
        <v>-0.396242285037354</v>
      </c>
      <c r="Y23" s="44">
        <v>82663</v>
      </c>
      <c r="Z23" s="39">
        <f>RANK(AB23,AB$7:AB$571,0)</f>
        <v>19</v>
      </c>
      <c r="AA23" s="37">
        <f>-(AB23-AB$573)/AB$574</f>
        <v>-2.12118365304777</v>
      </c>
      <c r="AB23" s="38">
        <v>0.064</v>
      </c>
      <c r="AC23" s="23">
        <f>RANK(AE23,AE$7:AE$571,1)</f>
        <v>290</v>
      </c>
      <c r="AD23" s="37">
        <f>(AE23-AE$573)/AE$574</f>
        <v>0.288205739926115</v>
      </c>
      <c r="AE23" s="38">
        <v>0.939788053949904</v>
      </c>
      <c r="AF23" s="39">
        <f>RANK(AH23,AH$7:AH$571,0)</f>
        <v>160</v>
      </c>
      <c r="AG23" s="37">
        <f>-(AH23-AH$573)/AH$574</f>
        <v>-0.304570326756534</v>
      </c>
      <c r="AH23" s="50">
        <v>2.96933333333333</v>
      </c>
      <c r="AI23" s="23">
        <f>RANK(AK23,AK$7:AK$571,1)</f>
        <v>104</v>
      </c>
      <c r="AJ23" s="37">
        <f>(AK23-AK$573)/AK$574</f>
        <v>-0.288290979255351</v>
      </c>
      <c r="AK23" s="44">
        <v>81228.7817622951</v>
      </c>
      <c r="AL23" s="51"/>
    </row>
    <row r="24" spans="1:38">
      <c r="A24" t="s">
        <v>67</v>
      </c>
      <c r="B24" s="24" t="s">
        <v>68</v>
      </c>
      <c r="C24" s="25" t="s">
        <v>33</v>
      </c>
      <c r="D24" s="19" t="s">
        <v>34</v>
      </c>
      <c r="E24" s="26">
        <f>((I24+L24+AG24+AJ24)*0.25)+(O24+R24+U24+X24+AA24+AD24)</f>
        <v>-0.761445708859439</v>
      </c>
      <c r="F24" s="21">
        <f>((E24*$I$580)+$J$580)</f>
        <v>30.6859230721431</v>
      </c>
      <c r="G24" s="22">
        <f>RANK(E24,$E$7:$E$571,1)</f>
        <v>197</v>
      </c>
      <c r="H24" s="23">
        <f>RANK(J24,J$7:J$571,1)</f>
        <v>49</v>
      </c>
      <c r="I24" s="37">
        <f>(J24-J$573)/J$574</f>
        <v>-0.997414041291762</v>
      </c>
      <c r="J24" s="38">
        <v>-0.0661627906976744</v>
      </c>
      <c r="K24" s="39">
        <f>RANK(M24,M$7:M$571,0)</f>
        <v>287</v>
      </c>
      <c r="L24" s="37">
        <f>-(M24-M$573)/M$574</f>
        <v>0.18312460675668</v>
      </c>
      <c r="M24" s="38">
        <v>0.0592379122638489</v>
      </c>
      <c r="N24" s="39">
        <f>RANK(P24,P$7:P$571,0)</f>
        <v>296</v>
      </c>
      <c r="O24" s="37">
        <f>-(P24-P$573)/P$574</f>
        <v>0.331626461790307</v>
      </c>
      <c r="P24" s="38">
        <v>0.0398183723367097</v>
      </c>
      <c r="Q24" s="39">
        <f>RANK(S24,S$7:S$571,0)</f>
        <v>191</v>
      </c>
      <c r="R24" s="37">
        <f>-(S24-S$573)/S$574</f>
        <v>0.0952892780427536</v>
      </c>
      <c r="S24" s="42">
        <v>0.747104968248039</v>
      </c>
      <c r="T24" s="39">
        <f>RANK(V24,V$7:V$571,0)</f>
        <v>288</v>
      </c>
      <c r="U24" s="37">
        <f>-(V24-V$573)/V$574</f>
        <v>0.266854990031533</v>
      </c>
      <c r="V24" s="35">
        <v>0.0598997493734336</v>
      </c>
      <c r="W24" s="23">
        <f>RANK(Y24,Y$7:Y$571,1)</f>
        <v>254</v>
      </c>
      <c r="X24" s="37">
        <f>(Y24-Y$573)/Y$574</f>
        <v>-0.272702979004335</v>
      </c>
      <c r="Y24" s="44">
        <v>87156</v>
      </c>
      <c r="Z24" s="39">
        <f>RANK(AB24,AB$7:AB$571,0)</f>
        <v>105</v>
      </c>
      <c r="AA24" s="37">
        <f>-(AB24-AB$573)/AB$574</f>
        <v>-0.583464825931513</v>
      </c>
      <c r="AB24" s="38">
        <v>0.043</v>
      </c>
      <c r="AC24" s="23">
        <f>RANK(AE24,AE$7:AE$571,1)</f>
        <v>173</v>
      </c>
      <c r="AD24" s="37">
        <f>(AE24-AE$573)/AE$574</f>
        <v>-0.184262119639593</v>
      </c>
      <c r="AE24" s="38">
        <v>0.911595672751859</v>
      </c>
      <c r="AF24" s="39">
        <f>RANK(AH24,AH$7:AH$571,0)</f>
        <v>96</v>
      </c>
      <c r="AG24" s="37">
        <f>-(AH24-AH$573)/AH$574</f>
        <v>-0.599659083977239</v>
      </c>
      <c r="AH24" s="50">
        <v>3.30233333333333</v>
      </c>
      <c r="AI24" s="23">
        <f>RANK(AK24,AK$7:AK$571,1)</f>
        <v>200</v>
      </c>
      <c r="AJ24" s="37">
        <f>(AK24-AK$573)/AK$574</f>
        <v>-0.245197538082043</v>
      </c>
      <c r="AK24" s="44">
        <v>110806.430207944</v>
      </c>
      <c r="AL24" s="51"/>
    </row>
    <row r="25" spans="1:38">
      <c r="A25" t="s">
        <v>69</v>
      </c>
      <c r="B25" s="24" t="s">
        <v>70</v>
      </c>
      <c r="C25" s="25" t="s">
        <v>33</v>
      </c>
      <c r="D25" s="19" t="s">
        <v>34</v>
      </c>
      <c r="E25" s="26">
        <f>((I25+L25+AG25+AJ25)*0.25)+(O25+R25+U25+X25+AA25+AD25)</f>
        <v>-13.7494236941712</v>
      </c>
      <c r="F25" s="21">
        <f>((E25*$I$580)+$J$580)</f>
        <v>71.1687197477722</v>
      </c>
      <c r="G25" s="22">
        <f>RANK(E25,$E$7:$E$571,1)</f>
        <v>14</v>
      </c>
      <c r="H25" s="23">
        <f>RANK(J25,J$7:J$571,1)</f>
        <v>298</v>
      </c>
      <c r="I25" s="37">
        <f>(J25-J$573)/J$574</f>
        <v>-0.0184754264955472</v>
      </c>
      <c r="J25" s="38">
        <v>-0.00425006177415366</v>
      </c>
      <c r="K25" s="39">
        <f>RANK(M25,M$7:M$571,0)</f>
        <v>87</v>
      </c>
      <c r="L25" s="37">
        <f>-(M25-M$573)/M$574</f>
        <v>-0.607985721157202</v>
      </c>
      <c r="M25" s="38">
        <v>0.100910273081925</v>
      </c>
      <c r="N25" s="39">
        <f>RANK(P25,P$7:P$571,0)</f>
        <v>14</v>
      </c>
      <c r="O25" s="37">
        <f>-(P25-P$573)/P$574</f>
        <v>-2.91223733731283</v>
      </c>
      <c r="P25" s="38">
        <v>0.247564216120461</v>
      </c>
      <c r="Q25" s="39">
        <f>RANK(S25,S$7:S$571,0)</f>
        <v>20</v>
      </c>
      <c r="R25" s="37">
        <f>-(S25-S$573)/S$574</f>
        <v>-0.989854529609548</v>
      </c>
      <c r="S25" s="42">
        <v>5.31043724254305</v>
      </c>
      <c r="T25" s="39">
        <f>RANK(V25,V$7:V$571,0)</f>
        <v>17</v>
      </c>
      <c r="U25" s="37">
        <f>-(V25-V$573)/V$574</f>
        <v>-2.65875384260615</v>
      </c>
      <c r="V25" s="35">
        <v>0.231632193118646</v>
      </c>
      <c r="W25" s="23">
        <f>RANK(Y25,Y$7:Y$571,1)</f>
        <v>12</v>
      </c>
      <c r="X25" s="37">
        <f>(Y25-Y$573)/Y$574</f>
        <v>-1.54205353832201</v>
      </c>
      <c r="Y25" s="44">
        <v>40991</v>
      </c>
      <c r="Z25" s="39">
        <f>RANK(AB25,AB$7:AB$571,0)</f>
        <v>19</v>
      </c>
      <c r="AA25" s="37">
        <f>-(AB25-AB$573)/AB$574</f>
        <v>-2.12118365304777</v>
      </c>
      <c r="AB25" s="38">
        <v>0.064</v>
      </c>
      <c r="AC25" s="23">
        <f>RANK(AE25,AE$7:AE$571,1)</f>
        <v>17</v>
      </c>
      <c r="AD25" s="37">
        <f>(AE25-AE$573)/AE$574</f>
        <v>-2.78801169145674</v>
      </c>
      <c r="AE25" s="38">
        <v>0.756228701249527</v>
      </c>
      <c r="AF25" s="39">
        <f>RANK(AH25,AH$7:AH$571,0)</f>
        <v>10</v>
      </c>
      <c r="AG25" s="37">
        <f>-(AH25-AH$573)/AH$574</f>
        <v>-1.97142303646268</v>
      </c>
      <c r="AH25" s="50">
        <v>4.85033333333333</v>
      </c>
      <c r="AI25" s="23">
        <f>RANK(AK25,AK$7:AK$571,1)</f>
        <v>11</v>
      </c>
      <c r="AJ25" s="37">
        <f>(AK25-AK$573)/AK$574</f>
        <v>-0.351432223149051</v>
      </c>
      <c r="AK25" s="44">
        <v>37891.1075487617</v>
      </c>
      <c r="AL25" s="51">
        <v>1</v>
      </c>
    </row>
    <row r="26" spans="1:38">
      <c r="A26" t="s">
        <v>71</v>
      </c>
      <c r="B26" s="24" t="s">
        <v>72</v>
      </c>
      <c r="C26" s="25" t="s">
        <v>33</v>
      </c>
      <c r="D26" s="19" t="s">
        <v>34</v>
      </c>
      <c r="E26" s="26">
        <f>((I26+L26+AG26+AJ26)*0.25)+(O26+R26+U26+X26+AA26+AD26)</f>
        <v>0.722199835911346</v>
      </c>
      <c r="F26" s="21">
        <f>((E26*$I$580)+$J$580)</f>
        <v>26.061483379099</v>
      </c>
      <c r="G26" s="22">
        <f>RANK(E26,$E$7:$E$571,1)</f>
        <v>272</v>
      </c>
      <c r="H26" s="23">
        <f>RANK(J26,J$7:J$571,1)</f>
        <v>76</v>
      </c>
      <c r="I26" s="37">
        <f>(J26-J$573)/J$574</f>
        <v>-0.817858234226827</v>
      </c>
      <c r="J26" s="38">
        <v>-0.054806828391734</v>
      </c>
      <c r="K26" s="39">
        <f>RANK(M26,M$7:M$571,0)</f>
        <v>496</v>
      </c>
      <c r="L26" s="37">
        <f>-(M26-M$573)/M$574</f>
        <v>0.786399062639913</v>
      </c>
      <c r="M26" s="38">
        <v>0.0274599542334096</v>
      </c>
      <c r="N26" s="39">
        <f>RANK(P26,P$7:P$571,0)</f>
        <v>411</v>
      </c>
      <c r="O26" s="37">
        <f>-(P26-P$573)/P$574</f>
        <v>0.650911994685225</v>
      </c>
      <c r="P26" s="38">
        <v>0.0193704600484262</v>
      </c>
      <c r="Q26" s="39">
        <f>RANK(S26,S$7:S$571,0)</f>
        <v>88</v>
      </c>
      <c r="R26" s="37">
        <f>-(S26-S$573)/S$574</f>
        <v>-0.179136215419019</v>
      </c>
      <c r="S26" s="42">
        <v>1.90114068441065</v>
      </c>
      <c r="T26" s="39">
        <f>RANK(V26,V$7:V$571,0)</f>
        <v>528</v>
      </c>
      <c r="U26" s="37">
        <f>-(V26-V$573)/V$574</f>
        <v>0.968161055073473</v>
      </c>
      <c r="V26" s="35">
        <v>0.0187332738626227</v>
      </c>
      <c r="W26" s="23">
        <f>RANK(Y26,Y$7:Y$571,1)</f>
        <v>415</v>
      </c>
      <c r="X26" s="37">
        <f>(Y26-Y$573)/Y$574</f>
        <v>0.435620204328985</v>
      </c>
      <c r="Y26" s="44">
        <v>112917</v>
      </c>
      <c r="Z26" s="39">
        <f>RANK(AB26,AB$7:AB$571,0)</f>
        <v>55</v>
      </c>
      <c r="AA26" s="37">
        <f>-(AB26-AB$573)/AB$574</f>
        <v>-1.02281306225044</v>
      </c>
      <c r="AB26" s="38">
        <v>0.049</v>
      </c>
      <c r="AC26" s="23">
        <f>RANK(AE26,AE$7:AE$571,1)</f>
        <v>193</v>
      </c>
      <c r="AD26" s="37">
        <f>(AE26-AE$573)/AE$574</f>
        <v>-0.102474604822528</v>
      </c>
      <c r="AE26" s="38">
        <v>0.916475972540046</v>
      </c>
      <c r="AF26" s="39">
        <f>RANK(AH26,AH$7:AH$571,0)</f>
        <v>313</v>
      </c>
      <c r="AG26" s="37">
        <f>-(AH26-AH$573)/AH$574</f>
        <v>0.144413568113809</v>
      </c>
      <c r="AH26" s="50">
        <v>2.46266666666667</v>
      </c>
      <c r="AI26" s="23">
        <f>RANK(AK26,AK$7:AK$571,1)</f>
        <v>254</v>
      </c>
      <c r="AJ26" s="37">
        <f>(AK26-AK$573)/AK$574</f>
        <v>-0.225232539264284</v>
      </c>
      <c r="AK26" s="44">
        <v>124509.622623574</v>
      </c>
      <c r="AL26" s="51"/>
    </row>
    <row r="27" spans="1:38">
      <c r="A27" t="s">
        <v>73</v>
      </c>
      <c r="B27" s="24" t="s">
        <v>74</v>
      </c>
      <c r="C27" s="25" t="s">
        <v>33</v>
      </c>
      <c r="D27" s="19" t="s">
        <v>34</v>
      </c>
      <c r="E27" s="26">
        <f>((I27+L27+AG27+AJ27)*0.25)+(O27+R27+U27+X27+AA27+AD27)</f>
        <v>-4.88327003263598</v>
      </c>
      <c r="F27" s="21">
        <f>((E27*$I$580)+$J$580)</f>
        <v>43.5334175952178</v>
      </c>
      <c r="G27" s="22">
        <f>RANK(E27,$E$7:$E$571,1)</f>
        <v>75</v>
      </c>
      <c r="H27" s="23">
        <f>RANK(J27,J$7:J$571,1)</f>
        <v>48</v>
      </c>
      <c r="I27" s="37">
        <f>(J27-J$573)/J$574</f>
        <v>-0.998996118106058</v>
      </c>
      <c r="J27" s="38">
        <v>-0.0662628487518355</v>
      </c>
      <c r="K27" s="39">
        <f>RANK(M27,M$7:M$571,0)</f>
        <v>120</v>
      </c>
      <c r="L27" s="37">
        <f>-(M27-M$573)/M$574</f>
        <v>-0.413633423114479</v>
      </c>
      <c r="M27" s="38">
        <v>0.0906726124117428</v>
      </c>
      <c r="N27" s="39">
        <f>RANK(P27,P$7:P$571,0)</f>
        <v>102</v>
      </c>
      <c r="O27" s="37">
        <f>-(P27-P$573)/P$574</f>
        <v>-0.568431621125807</v>
      </c>
      <c r="P27" s="38">
        <v>0.0974605353466026</v>
      </c>
      <c r="Q27" s="39">
        <f>RANK(S27,S$7:S$571,0)</f>
        <v>77</v>
      </c>
      <c r="R27" s="37">
        <f>-(S27-S$573)/S$574</f>
        <v>-0.217883762204008</v>
      </c>
      <c r="S27" s="42">
        <v>2.06408492235109</v>
      </c>
      <c r="T27" s="39">
        <f>RANK(V27,V$7:V$571,0)</f>
        <v>86</v>
      </c>
      <c r="U27" s="37">
        <f>-(V27-V$573)/V$574</f>
        <v>-0.746413576862339</v>
      </c>
      <c r="V27" s="35">
        <v>0.119378338999514</v>
      </c>
      <c r="W27" s="23">
        <f>RANK(Y27,Y$7:Y$571,1)</f>
        <v>74</v>
      </c>
      <c r="X27" s="37">
        <f>(Y27-Y$573)/Y$574</f>
        <v>-0.981823544904972</v>
      </c>
      <c r="Y27" s="44">
        <v>61366</v>
      </c>
      <c r="Z27" s="39">
        <f>RANK(AB27,AB$7:AB$571,0)</f>
        <v>51</v>
      </c>
      <c r="AA27" s="37">
        <f>-(AB27-AB$573)/AB$574</f>
        <v>-1.0960377683036</v>
      </c>
      <c r="AB27" s="38">
        <v>0.05</v>
      </c>
      <c r="AC27" s="23">
        <f>RANK(AE27,AE$7:AE$571,1)</f>
        <v>93</v>
      </c>
      <c r="AD27" s="37">
        <f>(AE27-AE$573)/AE$574</f>
        <v>-0.754517695094523</v>
      </c>
      <c r="AE27" s="38">
        <v>0.877568252181255</v>
      </c>
      <c r="AF27" s="39">
        <f>RANK(AH27,AH$7:AH$571,0)</f>
        <v>133</v>
      </c>
      <c r="AG27" s="37">
        <f>-(AH27-AH$573)/AH$574</f>
        <v>-0.417407068756843</v>
      </c>
      <c r="AH27" s="50">
        <v>3.09666666666667</v>
      </c>
      <c r="AI27" s="23">
        <f>RANK(AK27,AK$7:AK$571,1)</f>
        <v>206</v>
      </c>
      <c r="AJ27" s="37">
        <f>(AK27-AK$573)/AK$574</f>
        <v>-0.242611646585535</v>
      </c>
      <c r="AK27" s="44">
        <v>112581.28474543</v>
      </c>
      <c r="AL27" s="51"/>
    </row>
    <row r="28" spans="1:38">
      <c r="A28" t="s">
        <v>75</v>
      </c>
      <c r="B28" s="24" t="s">
        <v>76</v>
      </c>
      <c r="C28" s="25" t="s">
        <v>33</v>
      </c>
      <c r="D28" s="19" t="s">
        <v>34</v>
      </c>
      <c r="E28" s="26">
        <f>((I28+L28+AG28+AJ28)*0.25)+(O28+R28+U28+X28+AA28+AD28)</f>
        <v>-3.83584560435555</v>
      </c>
      <c r="F28" s="21">
        <f>((E28*$I$580)+$J$580)</f>
        <v>40.2686545804424</v>
      </c>
      <c r="G28" s="22">
        <f>RANK(E28,$E$7:$E$571,1)</f>
        <v>94</v>
      </c>
      <c r="H28" s="23">
        <f>RANK(J28,J$7:J$571,1)</f>
        <v>14</v>
      </c>
      <c r="I28" s="37">
        <f>(J28-J$573)/J$574</f>
        <v>-1.35493774971465</v>
      </c>
      <c r="J28" s="38">
        <v>-0.0887742886085275</v>
      </c>
      <c r="K28" s="39">
        <f>RANK(M28,M$7:M$571,0)</f>
        <v>244</v>
      </c>
      <c r="L28" s="37">
        <f>-(M28-M$573)/M$574</f>
        <v>0.0652948389611217</v>
      </c>
      <c r="M28" s="38">
        <v>0.0654446882664257</v>
      </c>
      <c r="N28" s="39">
        <f>RANK(P28,P$7:P$571,0)</f>
        <v>111</v>
      </c>
      <c r="O28" s="37">
        <f>-(P28-P$573)/P$574</f>
        <v>-0.484340723369188</v>
      </c>
      <c r="P28" s="38">
        <v>0.0920751259734311</v>
      </c>
      <c r="Q28" s="39">
        <f>RANK(S28,S$7:S$571,0)</f>
        <v>117</v>
      </c>
      <c r="R28" s="37">
        <f>-(S28-S$573)/S$574</f>
        <v>-0.0634994843011227</v>
      </c>
      <c r="S28" s="42">
        <v>1.41485598787266</v>
      </c>
      <c r="T28" s="39">
        <f>RANK(V28,V$7:V$571,0)</f>
        <v>75</v>
      </c>
      <c r="U28" s="37">
        <f>-(V28-V$573)/V$574</f>
        <v>-0.886839970126283</v>
      </c>
      <c r="V28" s="35">
        <v>0.127621330137807</v>
      </c>
      <c r="W28" s="23">
        <f>RANK(Y28,Y$7:Y$571,1)</f>
        <v>62</v>
      </c>
      <c r="X28" s="37">
        <f>(Y28-Y$573)/Y$574</f>
        <v>-1.04085735083706</v>
      </c>
      <c r="Y28" s="44">
        <v>59219</v>
      </c>
      <c r="Z28" s="39">
        <f>RANK(AB28,AB$7:AB$571,0)</f>
        <v>105</v>
      </c>
      <c r="AA28" s="37">
        <f>-(AB28-AB$573)/AB$574</f>
        <v>-0.583464825931513</v>
      </c>
      <c r="AB28" s="38">
        <v>0.043</v>
      </c>
      <c r="AC28" s="23">
        <f>RANK(AE28,AE$7:AE$571,1)</f>
        <v>125</v>
      </c>
      <c r="AD28" s="37">
        <f>(AE28-AE$573)/AE$574</f>
        <v>-0.470930490006763</v>
      </c>
      <c r="AE28" s="38">
        <v>0.894490035169988</v>
      </c>
      <c r="AF28" s="39">
        <f>RANK(AH28,AH$7:AH$571,0)</f>
        <v>322</v>
      </c>
      <c r="AG28" s="37">
        <f>-(AH28-AH$573)/AH$574</f>
        <v>0.159478159323275</v>
      </c>
      <c r="AH28" s="50">
        <v>2.44566666666667</v>
      </c>
      <c r="AI28" s="23">
        <f>RANK(AK28,AK$7:AK$571,1)</f>
        <v>429</v>
      </c>
      <c r="AJ28" s="37">
        <f>(AK28-AK$573)/AK$574</f>
        <v>-0.0934862877042246</v>
      </c>
      <c r="AK28" s="44">
        <v>214935.084284992</v>
      </c>
      <c r="AL28" s="51"/>
    </row>
    <row r="29" spans="1:38">
      <c r="A29" t="s">
        <v>77</v>
      </c>
      <c r="B29" s="24" t="s">
        <v>78</v>
      </c>
      <c r="C29" s="25" t="s">
        <v>33</v>
      </c>
      <c r="D29" s="19" t="s">
        <v>34</v>
      </c>
      <c r="E29" s="26">
        <f>((I29+L29+AG29+AJ29)*0.25)+(O29+R29+U29+X29+AA29+AD29)</f>
        <v>-1.09848881098675</v>
      </c>
      <c r="F29" s="21">
        <f>((E29*$I$580)+$J$580)</f>
        <v>31.7364674594044</v>
      </c>
      <c r="G29" s="22">
        <f>RANK(E29,$E$7:$E$571,1)</f>
        <v>187</v>
      </c>
      <c r="H29" s="23">
        <f>RANK(J29,J$7:J$571,1)</f>
        <v>494</v>
      </c>
      <c r="I29" s="37">
        <f>(J29-J$573)/J$574</f>
        <v>0.894829892271771</v>
      </c>
      <c r="J29" s="38">
        <v>0.0535117056856187</v>
      </c>
      <c r="K29" s="39">
        <f>RANK(M29,M$7:M$571,0)</f>
        <v>85</v>
      </c>
      <c r="L29" s="37">
        <f>-(M29-M$573)/M$574</f>
        <v>-0.655200355622125</v>
      </c>
      <c r="M29" s="38">
        <v>0.103397341211226</v>
      </c>
      <c r="N29" s="39">
        <f>RANK(P29,P$7:P$571,0)</f>
        <v>231</v>
      </c>
      <c r="O29" s="37">
        <f>-(P29-P$573)/P$574</f>
        <v>0.117337645113864</v>
      </c>
      <c r="P29" s="38">
        <v>0.0535420098846787</v>
      </c>
      <c r="Q29" s="39">
        <f>RANK(S29,S$7:S$571,0)</f>
        <v>151</v>
      </c>
      <c r="R29" s="37">
        <f>-(S29-S$573)/S$574</f>
        <v>0.0213117600130118</v>
      </c>
      <c r="S29" s="42">
        <v>1.05820105820106</v>
      </c>
      <c r="T29" s="39">
        <f>RANK(V29,V$7:V$571,0)</f>
        <v>269</v>
      </c>
      <c r="U29" s="37">
        <f>-(V29-V$573)/V$574</f>
        <v>0.21134970142487</v>
      </c>
      <c r="V29" s="35">
        <v>0.0631578947368421</v>
      </c>
      <c r="W29" s="23">
        <f>RANK(Y29,Y$7:Y$571,1)</f>
        <v>76</v>
      </c>
      <c r="X29" s="37">
        <f>(Y29-Y$573)/Y$574</f>
        <v>-0.96782810605102</v>
      </c>
      <c r="Y29" s="44">
        <v>61875</v>
      </c>
      <c r="Z29" s="39">
        <f>RANK(AB29,AB$7:AB$571,0)</f>
        <v>95</v>
      </c>
      <c r="AA29" s="37">
        <f>-(AB29-AB$573)/AB$574</f>
        <v>-0.656689531984669</v>
      </c>
      <c r="AB29" s="38">
        <v>0.044</v>
      </c>
      <c r="AC29" s="23">
        <f>RANK(AE29,AE$7:AE$571,1)</f>
        <v>251</v>
      </c>
      <c r="AD29" s="37">
        <f>(AE29-AE$573)/AE$574</f>
        <v>0.113493317860654</v>
      </c>
      <c r="AE29" s="38">
        <v>0.929362880886427</v>
      </c>
      <c r="AF29" s="39">
        <f>RANK(AH29,AH$7:AH$571,0)</f>
        <v>372</v>
      </c>
      <c r="AG29" s="37">
        <f>-(AH29-AH$573)/AH$574</f>
        <v>0.323416357779222</v>
      </c>
      <c r="AH29" s="50">
        <v>2.26066666666667</v>
      </c>
      <c r="AI29" s="23">
        <f>RANK(AK29,AK$7:AK$571,1)</f>
        <v>56</v>
      </c>
      <c r="AJ29" s="37">
        <f>(AK29-AK$573)/AK$574</f>
        <v>-0.312900283882714</v>
      </c>
      <c r="AK29" s="44">
        <v>64337.9199294533</v>
      </c>
      <c r="AL29" s="51"/>
    </row>
    <row r="30" spans="1:38">
      <c r="A30" t="s">
        <v>79</v>
      </c>
      <c r="B30" s="24" t="s">
        <v>80</v>
      </c>
      <c r="C30" s="25" t="s">
        <v>81</v>
      </c>
      <c r="D30" s="19" t="s">
        <v>82</v>
      </c>
      <c r="E30" s="26">
        <f>((I30+L30+AG30+AJ30)*0.25)+(O30+R30+U30+X30+AA30+AD30)</f>
        <v>6.02696258003211</v>
      </c>
      <c r="F30" s="21">
        <f>((E30*$I$580)+$J$580)</f>
        <v>9.52683635201296</v>
      </c>
      <c r="G30" s="22">
        <f>RANK(E30,$E$7:$E$571,1)</f>
        <v>544</v>
      </c>
      <c r="H30" s="23">
        <f>RANK(J30,J$7:J$571,1)</f>
        <v>470</v>
      </c>
      <c r="I30" s="37">
        <f>(J30-J$573)/J$574</f>
        <v>0.633076716331885</v>
      </c>
      <c r="J30" s="38">
        <v>0.0369571912534647</v>
      </c>
      <c r="K30" s="39">
        <f>RANK(M30,M$7:M$571,0)</f>
        <v>324</v>
      </c>
      <c r="L30" s="37">
        <f>-(M30-M$573)/M$574</f>
        <v>0.291423348532461</v>
      </c>
      <c r="M30" s="38">
        <v>0.0535331905781585</v>
      </c>
      <c r="N30" s="39">
        <f>RANK(P30,P$7:P$571,0)</f>
        <v>517</v>
      </c>
      <c r="O30" s="37">
        <f>-(P30-P$573)/P$574</f>
        <v>0.868588522955545</v>
      </c>
      <c r="P30" s="38">
        <v>0.00542986425339366</v>
      </c>
      <c r="Q30" s="39">
        <f>RANK(S30,S$7:S$571,0)</f>
        <v>291</v>
      </c>
      <c r="R30" s="37">
        <f>-(S30-S$573)/S$574</f>
        <v>0.202322530815327</v>
      </c>
      <c r="S30" s="42">
        <v>0.297000297000297</v>
      </c>
      <c r="T30" s="39">
        <f>RANK(V30,V$7:V$571,0)</f>
        <v>540</v>
      </c>
      <c r="U30" s="37">
        <f>-(V30-V$573)/V$574</f>
        <v>1.01388658733358</v>
      </c>
      <c r="V30" s="35">
        <v>0.016049197540123</v>
      </c>
      <c r="W30" s="23">
        <f>RANK(Y30,Y$7:Y$571,1)</f>
        <v>541</v>
      </c>
      <c r="X30" s="37">
        <f>(Y30-Y$573)/Y$574</f>
        <v>2.03178763244445</v>
      </c>
      <c r="Y30" s="44">
        <v>170968</v>
      </c>
      <c r="Z30" s="39">
        <f>RANK(AB30,AB$7:AB$571,0)</f>
        <v>399</v>
      </c>
      <c r="AA30" s="37">
        <f>-(AB30-AB$573)/AB$574</f>
        <v>0.588130470918965</v>
      </c>
      <c r="AB30" s="38">
        <v>0.027</v>
      </c>
      <c r="AC30" s="23">
        <f>RANK(AE30,AE$7:AE$571,1)</f>
        <v>526</v>
      </c>
      <c r="AD30" s="37">
        <f>(AE30-AE$573)/AE$574</f>
        <v>1.00073311366617</v>
      </c>
      <c r="AE30" s="38">
        <v>0.982304900181488</v>
      </c>
      <c r="AF30" s="39">
        <f>RANK(AH30,AH$7:AH$571,0)</f>
        <v>389</v>
      </c>
      <c r="AG30" s="37">
        <f>-(AH30-AH$573)/AH$574</f>
        <v>0.380720881203464</v>
      </c>
      <c r="AH30" s="50">
        <v>2.196</v>
      </c>
      <c r="AI30" s="23">
        <f>RANK(AK30,AK$7:AK$571,1)</f>
        <v>469</v>
      </c>
      <c r="AJ30" s="37">
        <f>(AK30-AK$573)/AK$574</f>
        <v>-0.019166058475554</v>
      </c>
      <c r="AK30" s="44">
        <v>265945.575735076</v>
      </c>
      <c r="AL30" s="51"/>
    </row>
    <row r="31" spans="1:38">
      <c r="A31" t="s">
        <v>83</v>
      </c>
      <c r="B31" s="24" t="s">
        <v>84</v>
      </c>
      <c r="C31" s="25" t="s">
        <v>81</v>
      </c>
      <c r="D31" s="19" t="s">
        <v>82</v>
      </c>
      <c r="E31" s="26">
        <f>((I31+L31+AG31+AJ31)*0.25)+(O31+R31+U31+X31+AA31+AD31)</f>
        <v>4.21410284692775</v>
      </c>
      <c r="F31" s="21">
        <f>((E31*$I$580)+$J$580)</f>
        <v>15.1774181484786</v>
      </c>
      <c r="G31" s="22">
        <f>RANK(E31,$E$7:$E$571,1)</f>
        <v>466</v>
      </c>
      <c r="H31" s="23">
        <f>RANK(J31,J$7:J$571,1)</f>
        <v>267</v>
      </c>
      <c r="I31" s="37">
        <f>(J31-J$573)/J$574</f>
        <v>-0.146061776495905</v>
      </c>
      <c r="J31" s="38">
        <v>-0.012319228709159</v>
      </c>
      <c r="K31" s="39">
        <f>RANK(M31,M$7:M$571,0)</f>
        <v>311</v>
      </c>
      <c r="L31" s="37">
        <f>-(M31-M$573)/M$574</f>
        <v>0.249572730327208</v>
      </c>
      <c r="M31" s="38">
        <v>0.0557377049180328</v>
      </c>
      <c r="N31" s="39">
        <f>RANK(P31,P$7:P$571,0)</f>
        <v>519</v>
      </c>
      <c r="O31" s="37">
        <f>-(P31-P$573)/P$574</f>
        <v>0.870317295974568</v>
      </c>
      <c r="P31" s="38">
        <v>0.00531914893617021</v>
      </c>
      <c r="Q31" s="39">
        <f>RANK(S31,S$7:S$571,0)</f>
        <v>390</v>
      </c>
      <c r="R31" s="37">
        <f>-(S31-S$573)/S$574</f>
        <v>0.272948120579237</v>
      </c>
      <c r="S31" s="42">
        <v>0</v>
      </c>
      <c r="T31" s="39">
        <f>RANK(V31,V$7:V$571,0)</f>
        <v>227</v>
      </c>
      <c r="U31" s="37">
        <f>-(V31-V$573)/V$574</f>
        <v>0.064945567397272</v>
      </c>
      <c r="V31" s="35">
        <v>0.0717517776341306</v>
      </c>
      <c r="W31" s="23">
        <f>RANK(Y31,Y$7:Y$571,1)</f>
        <v>470</v>
      </c>
      <c r="X31" s="37">
        <f>(Y31-Y$573)/Y$574</f>
        <v>0.931784632854655</v>
      </c>
      <c r="Y31" s="44">
        <v>130962</v>
      </c>
      <c r="Z31" s="39">
        <f>RANK(AB31,AB$7:AB$571,0)</f>
        <v>556</v>
      </c>
      <c r="AA31" s="37">
        <f>-(AB31-AB$573)/AB$574</f>
        <v>1.24715282539736</v>
      </c>
      <c r="AB31" s="38">
        <v>0.018</v>
      </c>
      <c r="AC31" s="23">
        <f>RANK(AE31,AE$7:AE$571,1)</f>
        <v>250</v>
      </c>
      <c r="AD31" s="37">
        <f>(AE31-AE$573)/AE$574</f>
        <v>0.0981146700852971</v>
      </c>
      <c r="AE31" s="38">
        <v>0.928445229681979</v>
      </c>
      <c r="AF31" s="39">
        <f>RANK(AH31,AH$7:AH$571,0)</f>
        <v>556</v>
      </c>
      <c r="AG31" s="37">
        <f>-(AH31-AH$573)/AH$574</f>
        <v>1.67893418248975</v>
      </c>
      <c r="AH31" s="50">
        <v>0.731</v>
      </c>
      <c r="AI31" s="23">
        <f>RANK(AK31,AK$7:AK$571,1)</f>
        <v>543</v>
      </c>
      <c r="AJ31" s="37">
        <f>(AK31-AK$573)/AK$574</f>
        <v>1.1329138022364</v>
      </c>
      <c r="AK31" s="44">
        <v>1056688.02223427</v>
      </c>
      <c r="AL31" s="51"/>
    </row>
    <row r="32" spans="1:38">
      <c r="A32" t="s">
        <v>85</v>
      </c>
      <c r="B32" s="24" t="s">
        <v>86</v>
      </c>
      <c r="C32" s="25" t="s">
        <v>81</v>
      </c>
      <c r="D32" s="19" t="s">
        <v>82</v>
      </c>
      <c r="E32" s="26">
        <f>((I32+L32+AG32+AJ32)*0.25)+(O32+R32+U32+X32+AA32+AD32)</f>
        <v>0.975269191540078</v>
      </c>
      <c r="F32" s="21">
        <f>((E32*$I$580)+$J$580)</f>
        <v>25.2726804353046</v>
      </c>
      <c r="G32" s="22">
        <f>RANK(E32,$E$7:$E$571,1)</f>
        <v>287</v>
      </c>
      <c r="H32" s="23">
        <f>RANK(J32,J$7:J$571,1)</f>
        <v>445</v>
      </c>
      <c r="I32" s="37">
        <f>(J32-J$573)/J$574</f>
        <v>0.463178557175056</v>
      </c>
      <c r="J32" s="38">
        <v>0.0262120244845845</v>
      </c>
      <c r="K32" s="39">
        <f>RANK(M32,M$7:M$571,0)</f>
        <v>467</v>
      </c>
      <c r="L32" s="37">
        <f>-(M32-M$573)/M$574</f>
        <v>0.690482750067834</v>
      </c>
      <c r="M32" s="38">
        <v>0.0325124216893498</v>
      </c>
      <c r="N32" s="39">
        <f>RANK(P32,P$7:P$571,0)</f>
        <v>171</v>
      </c>
      <c r="O32" s="37">
        <f>-(P32-P$573)/P$574</f>
        <v>-0.118317832149206</v>
      </c>
      <c r="P32" s="38">
        <v>0.0686340263805053</v>
      </c>
      <c r="Q32" s="39">
        <f>RANK(S32,S$7:S$571,0)</f>
        <v>376</v>
      </c>
      <c r="R32" s="37">
        <f>-(S32-S$573)/S$574</f>
        <v>0.255544354286919</v>
      </c>
      <c r="S32" s="42">
        <v>0.0731876898305705</v>
      </c>
      <c r="T32" s="39">
        <f>RANK(V32,V$7:V$571,0)</f>
        <v>250</v>
      </c>
      <c r="U32" s="37">
        <f>-(V32-V$573)/V$574</f>
        <v>0.143401116929793</v>
      </c>
      <c r="V32" s="35">
        <v>0.0671464581887261</v>
      </c>
      <c r="W32" s="23">
        <f>RANK(Y32,Y$7:Y$571,1)</f>
        <v>318</v>
      </c>
      <c r="X32" s="37">
        <f>(Y32-Y$573)/Y$574</f>
        <v>-0.0203176484730454</v>
      </c>
      <c r="Y32" s="44">
        <v>96335</v>
      </c>
      <c r="Z32" s="39">
        <f>RANK(AB32,AB$7:AB$571,0)</f>
        <v>399</v>
      </c>
      <c r="AA32" s="37">
        <f>-(AB32-AB$573)/AB$574</f>
        <v>0.588130470918965</v>
      </c>
      <c r="AB32" s="38">
        <v>0.027</v>
      </c>
      <c r="AC32" s="23">
        <f>RANK(AE32,AE$7:AE$571,1)</f>
        <v>207</v>
      </c>
      <c r="AD32" s="37">
        <f>(AE32-AE$573)/AE$574</f>
        <v>-0.0492891238745571</v>
      </c>
      <c r="AE32" s="38">
        <v>0.919649575405783</v>
      </c>
      <c r="AF32" s="39">
        <f>RANK(AH32,AH$7:AH$571,0)</f>
        <v>189</v>
      </c>
      <c r="AG32" s="37">
        <f>-(AH32-AH$573)/AH$574</f>
        <v>-0.21270585879293</v>
      </c>
      <c r="AH32" s="50">
        <v>2.86566666666667</v>
      </c>
      <c r="AI32" s="23">
        <f>RANK(AK32,AK$7:AK$571,1)</f>
        <v>226</v>
      </c>
      <c r="AJ32" s="37">
        <f>(AK32-AK$573)/AK$574</f>
        <v>-0.236484032845119</v>
      </c>
      <c r="AK32" s="44">
        <v>116787.038569913</v>
      </c>
      <c r="AL32" s="51">
        <v>1</v>
      </c>
    </row>
    <row r="33" spans="1:38">
      <c r="A33" t="s">
        <v>87</v>
      </c>
      <c r="B33" s="24" t="s">
        <v>88</v>
      </c>
      <c r="C33" s="25" t="s">
        <v>81</v>
      </c>
      <c r="D33" s="19" t="s">
        <v>82</v>
      </c>
      <c r="E33" s="26">
        <f>((I33+L33+AG33+AJ33)*0.25)+(O33+R33+U33+X33+AA33+AD33)</f>
        <v>0.18050022246978</v>
      </c>
      <c r="F33" s="21">
        <f>((E33*$I$580)+$J$580)</f>
        <v>27.7499305981366</v>
      </c>
      <c r="G33" s="22">
        <f>RANK(E33,$E$7:$E$571,1)</f>
        <v>245</v>
      </c>
      <c r="H33" s="23">
        <f>RANK(J33,J$7:J$571,1)</f>
        <v>431</v>
      </c>
      <c r="I33" s="37">
        <f>(J33-J$573)/J$574</f>
        <v>0.383863846315438</v>
      </c>
      <c r="J33" s="38">
        <v>0.0211957853467288</v>
      </c>
      <c r="K33" s="39">
        <f>RANK(M33,M$7:M$571,0)</f>
        <v>408</v>
      </c>
      <c r="L33" s="37">
        <f>-(M33-M$573)/M$574</f>
        <v>0.525390405714704</v>
      </c>
      <c r="M33" s="38">
        <v>0.0412087912087912</v>
      </c>
      <c r="N33" s="39">
        <f>RANK(P33,P$7:P$571,0)</f>
        <v>185</v>
      </c>
      <c r="O33" s="37">
        <f>-(P33-P$573)/P$574</f>
        <v>-0.0756674292563057</v>
      </c>
      <c r="P33" s="38">
        <v>0.0659025787965616</v>
      </c>
      <c r="Q33" s="39">
        <f>RANK(S33,S$7:S$571,0)</f>
        <v>244</v>
      </c>
      <c r="R33" s="37">
        <f>-(S33-S$573)/S$574</f>
        <v>0.15882869131225</v>
      </c>
      <c r="S33" s="42">
        <v>0.479904019196161</v>
      </c>
      <c r="T33" s="39">
        <f>RANK(V33,V$7:V$571,0)</f>
        <v>310</v>
      </c>
      <c r="U33" s="37">
        <f>-(V33-V$573)/V$574</f>
        <v>0.346868642580321</v>
      </c>
      <c r="V33" s="35">
        <v>0.055202969704227</v>
      </c>
      <c r="W33" s="23">
        <f>RANK(Y33,Y$7:Y$571,1)</f>
        <v>284</v>
      </c>
      <c r="X33" s="37">
        <f>(Y33-Y$573)/Y$574</f>
        <v>-0.160629484370329</v>
      </c>
      <c r="Y33" s="44">
        <v>91232</v>
      </c>
      <c r="Z33" s="39">
        <f>RANK(AB33,AB$7:AB$571,0)</f>
        <v>317</v>
      </c>
      <c r="AA33" s="37">
        <f>-(AB33-AB$573)/AB$574</f>
        <v>0.3684563527595</v>
      </c>
      <c r="AB33" s="38">
        <v>0.03</v>
      </c>
      <c r="AC33" s="23">
        <f>RANK(AE33,AE$7:AE$571,1)</f>
        <v>120</v>
      </c>
      <c r="AD33" s="37">
        <f>(AE33-AE$573)/AE$574</f>
        <v>-0.482662145406307</v>
      </c>
      <c r="AE33" s="38">
        <v>0.893790001729804</v>
      </c>
      <c r="AF33" s="39">
        <f>RANK(AH33,AH$7:AH$571,0)</f>
        <v>110</v>
      </c>
      <c r="AG33" s="37">
        <f>-(AH33-AH$573)/AH$574</f>
        <v>-0.54264994469436</v>
      </c>
      <c r="AH33" s="50">
        <v>3.238</v>
      </c>
      <c r="AI33" s="23">
        <f>RANK(AK33,AK$7:AK$571,1)</f>
        <v>148</v>
      </c>
      <c r="AJ33" s="37">
        <f>(AK33-AK$573)/AK$574</f>
        <v>-0.265381927933183</v>
      </c>
      <c r="AK33" s="44">
        <v>96952.6563887223</v>
      </c>
      <c r="AL33" s="51"/>
    </row>
    <row r="34" spans="1:38">
      <c r="A34" t="s">
        <v>89</v>
      </c>
      <c r="B34" s="17" t="s">
        <v>90</v>
      </c>
      <c r="C34" s="18" t="s">
        <v>81</v>
      </c>
      <c r="D34" s="19" t="s">
        <v>82</v>
      </c>
      <c r="E34" s="26">
        <f>((I34+L34+AG34+AJ34)*0.25)+(O34+R34+U34+X34+AA34+AD34)</f>
        <v>-0.249095550997616</v>
      </c>
      <c r="F34" s="21">
        <f>((E34*$I$580)+$J$580)</f>
        <v>29.088956454945</v>
      </c>
      <c r="G34" s="22">
        <f>RANK(E34,$E$7:$E$571,1)</f>
        <v>221</v>
      </c>
      <c r="H34" s="23">
        <f>RANK(J34,J$7:J$571,1)</f>
        <v>353</v>
      </c>
      <c r="I34" s="34">
        <f>(J34-J$573)/J$574</f>
        <v>0.155156446825111</v>
      </c>
      <c r="J34" s="35">
        <v>0.00673124281727144</v>
      </c>
      <c r="K34" s="36">
        <f>RANK(M34,M$7:M$571,0)</f>
        <v>230</v>
      </c>
      <c r="L34" s="34">
        <f>-(M34-M$573)/M$574</f>
        <v>0.0328693880378392</v>
      </c>
      <c r="M34" s="35">
        <v>0.0671527244819647</v>
      </c>
      <c r="N34" s="36">
        <f>RANK(P34,P$7:P$571,0)</f>
        <v>310</v>
      </c>
      <c r="O34" s="34">
        <f>-(P34-P$573)/P$574</f>
        <v>0.371222748544694</v>
      </c>
      <c r="P34" s="35">
        <v>0.0372825186412593</v>
      </c>
      <c r="Q34" s="36">
        <f>RANK(S34,S$7:S$571,0)</f>
        <v>162</v>
      </c>
      <c r="R34" s="34">
        <f>-(S34-S$573)/S$574</f>
        <v>0.0402706638912889</v>
      </c>
      <c r="S34" s="41">
        <v>0.978473581213307</v>
      </c>
      <c r="T34" s="36">
        <f>RANK(V34,V$7:V$571,0)</f>
        <v>308</v>
      </c>
      <c r="U34" s="37">
        <f>-(V34-V$573)/V$574</f>
        <v>0.333202310757892</v>
      </c>
      <c r="V34" s="35">
        <v>0.056005179669796</v>
      </c>
      <c r="W34" s="23">
        <f>RANK(Y34,Y$7:Y$571,1)</f>
        <v>269</v>
      </c>
      <c r="X34" s="34">
        <f>(Y34-Y$573)/Y$574</f>
        <v>-0.226757245556488</v>
      </c>
      <c r="Y34" s="43">
        <v>88827</v>
      </c>
      <c r="Z34" s="36">
        <f>RANK(AB34,AB$7:AB$571,0)</f>
        <v>162</v>
      </c>
      <c r="AA34" s="34">
        <f>-(AB34-AB$573)/AB$574</f>
        <v>-0.217341295665739</v>
      </c>
      <c r="AB34" s="35">
        <v>0.038</v>
      </c>
      <c r="AC34" s="23">
        <f>RANK(AE34,AE$7:AE$571,1)</f>
        <v>79</v>
      </c>
      <c r="AD34" s="34">
        <f>(AE34-AE$573)/AE$574</f>
        <v>-0.883405059353178</v>
      </c>
      <c r="AE34" s="35">
        <v>0.869877482044782</v>
      </c>
      <c r="AF34" s="36">
        <f>RANK(AH34,AH$7:AH$571,0)</f>
        <v>514</v>
      </c>
      <c r="AG34" s="37">
        <f>-(AH34-AH$573)/AH$574</f>
        <v>0.987439907561151</v>
      </c>
      <c r="AH34" s="48">
        <v>1.51133333333333</v>
      </c>
      <c r="AI34" s="23">
        <f>RANK(AK34,AK$7:AK$571,1)</f>
        <v>516</v>
      </c>
      <c r="AJ34" s="34">
        <f>(AK34-AK$573)/AK$574</f>
        <v>0.15938356311155</v>
      </c>
      <c r="AK34" s="43">
        <v>388495.035551207</v>
      </c>
      <c r="AL34" s="51"/>
    </row>
    <row r="35" spans="1:38">
      <c r="A35" t="s">
        <v>91</v>
      </c>
      <c r="B35" s="24" t="s">
        <v>92</v>
      </c>
      <c r="C35" s="25" t="s">
        <v>81</v>
      </c>
      <c r="D35" s="19" t="s">
        <v>82</v>
      </c>
      <c r="E35" s="26">
        <f>((I35+L35+AG35+AJ35)*0.25)+(O35+R35+U35+X35+AA35+AD35)</f>
        <v>-0.384055501029075</v>
      </c>
      <c r="F35" s="21">
        <f>((E35*$I$580)+$J$580)</f>
        <v>29.5096190263364</v>
      </c>
      <c r="G35" s="22">
        <f>RANK(E35,$E$7:$E$571,1)</f>
        <v>215</v>
      </c>
      <c r="H35" s="23">
        <f>RANK(J35,J$7:J$571,1)</f>
        <v>546</v>
      </c>
      <c r="I35" s="37">
        <f>(J35-J$573)/J$574</f>
        <v>1.8465223342124</v>
      </c>
      <c r="J35" s="38">
        <v>0.113701257191562</v>
      </c>
      <c r="K35" s="39">
        <f>RANK(M35,M$7:M$571,0)</f>
        <v>226</v>
      </c>
      <c r="L35" s="37">
        <f>-(M35-M$573)/M$574</f>
        <v>0.0284604523632022</v>
      </c>
      <c r="M35" s="38">
        <v>0.0673849686478848</v>
      </c>
      <c r="N35" s="39">
        <f>RANK(P35,P$7:P$571,0)</f>
        <v>156</v>
      </c>
      <c r="O35" s="37">
        <f>-(P35-P$573)/P$574</f>
        <v>-0.233465121581141</v>
      </c>
      <c r="P35" s="38">
        <v>0.0760083713850837</v>
      </c>
      <c r="Q35" s="39">
        <f>RANK(S35,S$7:S$571,0)</f>
        <v>248</v>
      </c>
      <c r="R35" s="37">
        <f>-(S35-S$573)/S$574</f>
        <v>0.163754521343749</v>
      </c>
      <c r="S35" s="42">
        <v>0.459189530478705</v>
      </c>
      <c r="T35" s="39">
        <f>RANK(V35,V$7:V$571,0)</f>
        <v>140</v>
      </c>
      <c r="U35" s="37">
        <f>-(V35-V$573)/V$574</f>
        <v>-0.384920195390011</v>
      </c>
      <c r="V35" s="35">
        <v>0.0981587757054041</v>
      </c>
      <c r="W35" s="23">
        <f>RANK(Y35,Y$7:Y$571,1)</f>
        <v>148</v>
      </c>
      <c r="X35" s="37">
        <f>(Y35-Y$573)/Y$574</f>
        <v>-0.672026669526823</v>
      </c>
      <c r="Y35" s="44">
        <v>72633</v>
      </c>
      <c r="Z35" s="39">
        <f>RANK(AB35,AB$7:AB$571,0)</f>
        <v>436</v>
      </c>
      <c r="AA35" s="37">
        <f>-(AB35-AB$573)/AB$574</f>
        <v>0.66135517697212</v>
      </c>
      <c r="AB35" s="38">
        <v>0.026</v>
      </c>
      <c r="AC35" s="23">
        <f>RANK(AE35,AE$7:AE$571,1)</f>
        <v>128</v>
      </c>
      <c r="AD35" s="37">
        <f>(AE35-AE$573)/AE$574</f>
        <v>-0.462710389521867</v>
      </c>
      <c r="AE35" s="38">
        <v>0.894980532463433</v>
      </c>
      <c r="AF35" s="39">
        <f>RANK(AH35,AH$7:AH$571,0)</f>
        <v>438</v>
      </c>
      <c r="AG35" s="37">
        <f>-(AH35-AH$573)/AH$574</f>
        <v>0.510394519261412</v>
      </c>
      <c r="AH35" s="50">
        <v>2.04966666666667</v>
      </c>
      <c r="AI35" s="23">
        <f>RANK(AK35,AK$7:AK$571,1)</f>
        <v>278</v>
      </c>
      <c r="AJ35" s="37">
        <f>(AK35-AK$573)/AK$574</f>
        <v>-0.209548599137423</v>
      </c>
      <c r="AK35" s="44">
        <v>135274.46420235</v>
      </c>
      <c r="AL35" s="51">
        <v>1</v>
      </c>
    </row>
    <row r="36" spans="1:38">
      <c r="A36" t="s">
        <v>93</v>
      </c>
      <c r="B36" s="24" t="s">
        <v>94</v>
      </c>
      <c r="C36" s="25" t="s">
        <v>81</v>
      </c>
      <c r="D36" s="19" t="s">
        <v>82</v>
      </c>
      <c r="E36" s="26">
        <f>((I36+L36+AG36+AJ36)*0.25)+(O36+R36+U36+X36+AA36+AD36)</f>
        <v>4.80952601872873</v>
      </c>
      <c r="F36" s="21">
        <f>((E36*$I$580)+$J$580)</f>
        <v>13.321517620526</v>
      </c>
      <c r="G36" s="22">
        <f>RANK(E36,$E$7:$E$571,1)</f>
        <v>504</v>
      </c>
      <c r="H36" s="23">
        <f>RANK(J36,J$7:J$571,1)</f>
        <v>423</v>
      </c>
      <c r="I36" s="37">
        <f>(J36-J$573)/J$574</f>
        <v>0.370984736455116</v>
      </c>
      <c r="J36" s="38">
        <v>0.0203812492506894</v>
      </c>
      <c r="K36" s="39">
        <f>RANK(M36,M$7:M$571,0)</f>
        <v>460</v>
      </c>
      <c r="L36" s="37">
        <f>-(M36-M$573)/M$574</f>
        <v>0.660816699539373</v>
      </c>
      <c r="M36" s="38">
        <v>0.0340751043115438</v>
      </c>
      <c r="N36" s="39">
        <f>RANK(P36,P$7:P$571,0)</f>
        <v>449</v>
      </c>
      <c r="O36" s="37">
        <f>-(P36-P$573)/P$574</f>
        <v>0.717300022927823</v>
      </c>
      <c r="P36" s="38">
        <v>0.0151187904967603</v>
      </c>
      <c r="Q36" s="39">
        <f>RANK(S36,S$7:S$571,0)</f>
        <v>390</v>
      </c>
      <c r="R36" s="37">
        <f>-(S36-S$573)/S$574</f>
        <v>0.272948120579237</v>
      </c>
      <c r="S36" s="42">
        <v>0</v>
      </c>
      <c r="T36" s="39">
        <f>RANK(V36,V$7:V$571,0)</f>
        <v>496</v>
      </c>
      <c r="U36" s="37">
        <f>-(V36-V$573)/V$574</f>
        <v>0.854946774196966</v>
      </c>
      <c r="V36" s="35">
        <v>0.0253789213958407</v>
      </c>
      <c r="W36" s="23">
        <f>RANK(Y36,Y$7:Y$571,1)</f>
        <v>495</v>
      </c>
      <c r="X36" s="37">
        <f>(Y36-Y$573)/Y$574</f>
        <v>1.19010908871493</v>
      </c>
      <c r="Y36" s="44">
        <v>140357</v>
      </c>
      <c r="Z36" s="39">
        <f>RANK(AB36,AB$7:AB$571,0)</f>
        <v>466</v>
      </c>
      <c r="AA36" s="37">
        <f>-(AB36-AB$573)/AB$574</f>
        <v>0.734579883025275</v>
      </c>
      <c r="AB36" s="38">
        <v>0.025</v>
      </c>
      <c r="AC36" s="23">
        <f>RANK(AE36,AE$7:AE$571,1)</f>
        <v>429</v>
      </c>
      <c r="AD36" s="37">
        <f>(AE36-AE$573)/AE$574</f>
        <v>0.685544619848727</v>
      </c>
      <c r="AE36" s="38">
        <v>0.963497453310696</v>
      </c>
      <c r="AF36" s="39">
        <f>RANK(AH36,AH$7:AH$571,0)</f>
        <v>395</v>
      </c>
      <c r="AG36" s="37">
        <f>-(AH36-AH$573)/AH$574</f>
        <v>0.396967008978377</v>
      </c>
      <c r="AH36" s="50">
        <v>2.17766666666667</v>
      </c>
      <c r="AI36" s="23">
        <f>RANK(AK36,AK$7:AK$571,1)</f>
        <v>472</v>
      </c>
      <c r="AJ36" s="37">
        <f>(AK36-AK$573)/AK$574</f>
        <v>-0.0123784072297731</v>
      </c>
      <c r="AK36" s="44">
        <v>270604.353424979</v>
      </c>
      <c r="AL36" s="51"/>
    </row>
    <row r="37" spans="1:38">
      <c r="A37" t="s">
        <v>95</v>
      </c>
      <c r="B37" s="24" t="s">
        <v>96</v>
      </c>
      <c r="C37" s="25" t="s">
        <v>81</v>
      </c>
      <c r="D37" s="19" t="s">
        <v>82</v>
      </c>
      <c r="E37" s="26">
        <f>((I37+L37+AG37+AJ37)*0.25)+(O37+R37+U37+X37+AA37+AD37)</f>
        <v>4.95031824461534</v>
      </c>
      <c r="F37" s="21">
        <f>((E37*$I$580)+$J$580)</f>
        <v>12.8826761734183</v>
      </c>
      <c r="G37" s="22">
        <f>RANK(E37,$E$7:$E$571,1)</f>
        <v>508</v>
      </c>
      <c r="H37" s="23">
        <f>RANK(J37,J$7:J$571,1)</f>
        <v>433</v>
      </c>
      <c r="I37" s="37">
        <f>(J37-J$573)/J$574</f>
        <v>0.39354903237638</v>
      </c>
      <c r="J37" s="38">
        <v>0.0218083225274077</v>
      </c>
      <c r="K37" s="39">
        <f>RANK(M37,M$7:M$571,0)</f>
        <v>233</v>
      </c>
      <c r="L37" s="37">
        <f>-(M37-M$573)/M$574</f>
        <v>0.0412566403165247</v>
      </c>
      <c r="M37" s="38">
        <v>0.0667109193494856</v>
      </c>
      <c r="N37" s="39">
        <f>RANK(P37,P$7:P$571,0)</f>
        <v>460</v>
      </c>
      <c r="O37" s="37">
        <f>-(P37-P$573)/P$574</f>
        <v>0.736812909172524</v>
      </c>
      <c r="P37" s="38">
        <v>0.0138691322901849</v>
      </c>
      <c r="Q37" s="39">
        <f>RANK(S37,S$7:S$571,0)</f>
        <v>390</v>
      </c>
      <c r="R37" s="37">
        <f>-(S37-S$573)/S$574</f>
        <v>0.272948120579237</v>
      </c>
      <c r="S37" s="42">
        <v>0</v>
      </c>
      <c r="T37" s="39">
        <f>RANK(V37,V$7:V$571,0)</f>
        <v>460</v>
      </c>
      <c r="U37" s="37">
        <f>-(V37-V$573)/V$574</f>
        <v>0.754249286023666</v>
      </c>
      <c r="V37" s="35">
        <v>0.03128983659752</v>
      </c>
      <c r="W37" s="23">
        <f>RANK(Y37,Y$7:Y$571,1)</f>
        <v>520</v>
      </c>
      <c r="X37" s="37">
        <f>(Y37-Y$573)/Y$574</f>
        <v>1.4949017010844</v>
      </c>
      <c r="Y37" s="44">
        <v>151442</v>
      </c>
      <c r="Z37" s="39">
        <f>RANK(AB37,AB$7:AB$571,0)</f>
        <v>466</v>
      </c>
      <c r="AA37" s="37">
        <f>-(AB37-AB$573)/AB$574</f>
        <v>0.734579883025275</v>
      </c>
      <c r="AB37" s="38">
        <v>0.025</v>
      </c>
      <c r="AC37" s="23">
        <f>RANK(AE37,AE$7:AE$571,1)</f>
        <v>448</v>
      </c>
      <c r="AD37" s="37">
        <f>(AE37-AE$573)/AE$574</f>
        <v>0.750174550055705</v>
      </c>
      <c r="AE37" s="38">
        <v>0.967353951890034</v>
      </c>
      <c r="AF37" s="39">
        <f>RANK(AH37,AH$7:AH$571,0)</f>
        <v>397</v>
      </c>
      <c r="AG37" s="37">
        <f>-(AH37-AH$573)/AH$574</f>
        <v>0.406714685643326</v>
      </c>
      <c r="AH37" s="50">
        <v>2.16666666666667</v>
      </c>
      <c r="AI37" s="23">
        <f>RANK(AK37,AK$7:AK$571,1)</f>
        <v>471</v>
      </c>
      <c r="AJ37" s="37">
        <f>(AK37-AK$573)/AK$574</f>
        <v>-0.0149131796381021</v>
      </c>
      <c r="AK37" s="44">
        <v>268864.585025381</v>
      </c>
      <c r="AL37" s="51"/>
    </row>
    <row r="38" spans="1:38">
      <c r="A38" t="s">
        <v>97</v>
      </c>
      <c r="B38" s="24" t="s">
        <v>98</v>
      </c>
      <c r="C38" s="25" t="s">
        <v>81</v>
      </c>
      <c r="D38" s="19" t="s">
        <v>82</v>
      </c>
      <c r="E38" s="26">
        <f>((I38+L38+AG38+AJ38)*0.25)+(O38+R38+U38+X38+AA38+AD38)</f>
        <v>5.40479425907814</v>
      </c>
      <c r="F38" s="21">
        <f>((E38*$I$580)+$J$580)</f>
        <v>11.4661000051914</v>
      </c>
      <c r="G38" s="22">
        <f>RANK(E38,$E$7:$E$571,1)</f>
        <v>524</v>
      </c>
      <c r="H38" s="23">
        <f>RANK(J38,J$7:J$571,1)</f>
        <v>354</v>
      </c>
      <c r="I38" s="37">
        <f>(J38-J$573)/J$574</f>
        <v>0.156065356755141</v>
      </c>
      <c r="J38" s="38">
        <v>0.00678872659946506</v>
      </c>
      <c r="K38" s="39">
        <f>RANK(M38,M$7:M$571,0)</f>
        <v>427</v>
      </c>
      <c r="L38" s="37">
        <f>-(M38-M$573)/M$574</f>
        <v>0.579634141033037</v>
      </c>
      <c r="M38" s="38">
        <v>0.0383514596451059</v>
      </c>
      <c r="N38" s="39">
        <f>RANK(P38,P$7:P$571,0)</f>
        <v>486</v>
      </c>
      <c r="O38" s="37">
        <f>-(P38-P$573)/P$574</f>
        <v>0.795368900891601</v>
      </c>
      <c r="P38" s="38">
        <v>0.0101190476190476</v>
      </c>
      <c r="Q38" s="39">
        <f>RANK(S38,S$7:S$571,0)</f>
        <v>390</v>
      </c>
      <c r="R38" s="37">
        <f>-(S38-S$573)/S$574</f>
        <v>0.272948120579237</v>
      </c>
      <c r="S38" s="42">
        <v>0</v>
      </c>
      <c r="T38" s="39">
        <f>RANK(V38,V$7:V$571,0)</f>
        <v>451</v>
      </c>
      <c r="U38" s="37">
        <f>-(V38-V$573)/V$574</f>
        <v>0.725411647616147</v>
      </c>
      <c r="V38" s="35">
        <v>0.0329825981384055</v>
      </c>
      <c r="W38" s="23">
        <f>RANK(Y38,Y$7:Y$571,1)</f>
        <v>527</v>
      </c>
      <c r="X38" s="37">
        <f>(Y38-Y$573)/Y$574</f>
        <v>1.5789843180105</v>
      </c>
      <c r="Y38" s="44">
        <v>154500</v>
      </c>
      <c r="Z38" s="39">
        <f>RANK(AB38,AB$7:AB$571,0)</f>
        <v>527</v>
      </c>
      <c r="AA38" s="37">
        <f>-(AB38-AB$573)/AB$574</f>
        <v>0.954254001184739</v>
      </c>
      <c r="AB38" s="38">
        <v>0.022</v>
      </c>
      <c r="AC38" s="23">
        <f>RANK(AE38,AE$7:AE$571,1)</f>
        <v>452</v>
      </c>
      <c r="AD38" s="37">
        <f>(AE38-AE$573)/AE$574</f>
        <v>0.75701837499979</v>
      </c>
      <c r="AE38" s="38">
        <v>0.967762326169406</v>
      </c>
      <c r="AF38" s="39">
        <f>RANK(AH38,AH$7:AH$571,0)</f>
        <v>422</v>
      </c>
      <c r="AG38" s="37">
        <f>-(AH38-AH$573)/AH$574</f>
        <v>0.464314593208929</v>
      </c>
      <c r="AH38" s="50">
        <v>2.10166666666667</v>
      </c>
      <c r="AI38" s="23">
        <f>RANK(AK38,AK$7:AK$571,1)</f>
        <v>508</v>
      </c>
      <c r="AJ38" s="37">
        <f>(AK38-AK$573)/AK$574</f>
        <v>0.0832214921873966</v>
      </c>
      <c r="AK38" s="44">
        <v>336220.376174908</v>
      </c>
      <c r="AL38" s="51"/>
    </row>
    <row r="39" spans="1:38">
      <c r="A39" t="s">
        <v>99</v>
      </c>
      <c r="B39" s="24" t="s">
        <v>100</v>
      </c>
      <c r="C39" s="25" t="s">
        <v>81</v>
      </c>
      <c r="D39" s="19" t="s">
        <v>82</v>
      </c>
      <c r="E39" s="26">
        <f>((I39+L39+AG39+AJ39)*0.25)+(O39+R39+U39+X39+AA39+AD39)</f>
        <v>1.86010951268057</v>
      </c>
      <c r="F39" s="21">
        <f>((E39*$I$580)+$J$580)</f>
        <v>22.5146829354906</v>
      </c>
      <c r="G39" s="22">
        <f>RANK(E39,$E$7:$E$571,1)</f>
        <v>343</v>
      </c>
      <c r="H39" s="23">
        <f>RANK(J39,J$7:J$571,1)</f>
        <v>345</v>
      </c>
      <c r="I39" s="37">
        <f>(J39-J$573)/J$574</f>
        <v>0.136773721847476</v>
      </c>
      <c r="J39" s="38">
        <v>0.0055686319536139</v>
      </c>
      <c r="K39" s="39">
        <f>RANK(M39,M$7:M$571,0)</f>
        <v>487</v>
      </c>
      <c r="L39" s="37">
        <f>-(M39-M$573)/M$574</f>
        <v>0.732601102610007</v>
      </c>
      <c r="M39" s="38">
        <v>0.0302938042319988</v>
      </c>
      <c r="N39" s="39">
        <f>RANK(P39,P$7:P$571,0)</f>
        <v>256</v>
      </c>
      <c r="O39" s="37">
        <f>-(P39-P$573)/P$574</f>
        <v>0.240054512793766</v>
      </c>
      <c r="P39" s="38">
        <v>0.0456828885400314</v>
      </c>
      <c r="Q39" s="39">
        <f>RANK(S39,S$7:S$571,0)</f>
        <v>390</v>
      </c>
      <c r="R39" s="37">
        <f>-(S39-S$573)/S$574</f>
        <v>0.272948120579237</v>
      </c>
      <c r="S39" s="42">
        <v>0</v>
      </c>
      <c r="T39" s="39">
        <f>RANK(V39,V$7:V$571,0)</f>
        <v>359</v>
      </c>
      <c r="U39" s="37">
        <f>-(V39-V$573)/V$574</f>
        <v>0.475883017989221</v>
      </c>
      <c r="V39" s="35">
        <v>0.0476298609139938</v>
      </c>
      <c r="W39" s="23">
        <f>RANK(Y39,Y$7:Y$571,1)</f>
        <v>344</v>
      </c>
      <c r="X39" s="37">
        <f>(Y39-Y$573)/Y$574</f>
        <v>0.0864766236463062</v>
      </c>
      <c r="Y39" s="44">
        <v>100219</v>
      </c>
      <c r="Z39" s="39">
        <f>RANK(AB39,AB$7:AB$571,0)</f>
        <v>436</v>
      </c>
      <c r="AA39" s="37">
        <f>-(AB39-AB$573)/AB$574</f>
        <v>0.66135517697212</v>
      </c>
      <c r="AB39" s="38">
        <v>0.026</v>
      </c>
      <c r="AC39" s="23">
        <f>RANK(AE39,AE$7:AE$571,1)</f>
        <v>231</v>
      </c>
      <c r="AD39" s="37">
        <f>(AE39-AE$573)/AE$574</f>
        <v>0.0311075875709596</v>
      </c>
      <c r="AE39" s="38">
        <v>0.924446885297348</v>
      </c>
      <c r="AF39" s="39">
        <f>RANK(AH39,AH$7:AH$571,0)</f>
        <v>173</v>
      </c>
      <c r="AG39" s="37">
        <f>-(AH39-AH$573)/AH$574</f>
        <v>-0.272078071206706</v>
      </c>
      <c r="AH39" s="50">
        <v>2.93266666666667</v>
      </c>
      <c r="AI39" s="23">
        <f>RANK(AK39,AK$7:AK$571,1)</f>
        <v>248</v>
      </c>
      <c r="AJ39" s="37">
        <f>(AK39-AK$573)/AK$574</f>
        <v>-0.228158860734947</v>
      </c>
      <c r="AK39" s="44">
        <v>122501.110299155</v>
      </c>
      <c r="AL39" s="51"/>
    </row>
    <row r="40" ht="16.5" customHeight="1" spans="1:38">
      <c r="A40" t="s">
        <v>101</v>
      </c>
      <c r="B40" s="24" t="s">
        <v>102</v>
      </c>
      <c r="C40" s="25" t="s">
        <v>81</v>
      </c>
      <c r="D40" s="19" t="s">
        <v>82</v>
      </c>
      <c r="E40" s="26">
        <f>((I40+L40+AG40+AJ40)*0.25)+(O40+R40+U40+X40+AA40+AD40)</f>
        <v>-0.413853576580294</v>
      </c>
      <c r="F40" s="21">
        <f>((E40*$I$580)+$J$580)</f>
        <v>29.6024979513877</v>
      </c>
      <c r="G40" s="22">
        <f>RANK(E40,$E$7:$E$571,1)</f>
        <v>212</v>
      </c>
      <c r="H40" s="23">
        <f>RANK(J40,J$7:J$571,1)</f>
        <v>538</v>
      </c>
      <c r="I40" s="37">
        <f>(J40-J$573)/J$574</f>
        <v>1.5109445912477</v>
      </c>
      <c r="J40" s="38">
        <v>0.0924777264012631</v>
      </c>
      <c r="K40" s="39">
        <f>RANK(M40,M$7:M$571,0)</f>
        <v>284</v>
      </c>
      <c r="L40" s="37">
        <f>-(M40-M$573)/M$574</f>
        <v>0.179136612377273</v>
      </c>
      <c r="M40" s="38">
        <v>0.059447983014862</v>
      </c>
      <c r="N40" s="39">
        <f>RANK(P40,P$7:P$571,0)</f>
        <v>100</v>
      </c>
      <c r="O40" s="37">
        <f>-(P40-P$573)/P$574</f>
        <v>-0.633281795957297</v>
      </c>
      <c r="P40" s="38">
        <v>0.101613716591024</v>
      </c>
      <c r="Q40" s="39">
        <f>RANK(S40,S$7:S$571,0)</f>
        <v>193</v>
      </c>
      <c r="R40" s="37">
        <f>-(S40-S$573)/S$574</f>
        <v>0.101112203871734</v>
      </c>
      <c r="S40" s="42">
        <v>0.722617941571178</v>
      </c>
      <c r="T40" s="39">
        <f>RANK(V40,V$7:V$571,0)</f>
        <v>124</v>
      </c>
      <c r="U40" s="37">
        <f>-(V40-V$573)/V$574</f>
        <v>-0.468644760005512</v>
      </c>
      <c r="V40" s="35">
        <v>0.103073384904871</v>
      </c>
      <c r="W40" s="23">
        <f>RANK(Y40,Y$7:Y$571,1)</f>
        <v>217</v>
      </c>
      <c r="X40" s="37">
        <f>(Y40-Y$573)/Y$574</f>
        <v>-0.444827629742527</v>
      </c>
      <c r="Y40" s="44">
        <v>80896</v>
      </c>
      <c r="Z40" s="39">
        <f>RANK(AB40,AB$7:AB$571,0)</f>
        <v>290</v>
      </c>
      <c r="AA40" s="37">
        <f>-(AB40-AB$573)/AB$574</f>
        <v>0.295231646706345</v>
      </c>
      <c r="AB40" s="38">
        <v>0.031</v>
      </c>
      <c r="AC40" s="23">
        <f>RANK(AE40,AE$7:AE$571,1)</f>
        <v>252</v>
      </c>
      <c r="AD40" s="37">
        <f>(AE40-AE$573)/AE$574</f>
        <v>0.126712281665676</v>
      </c>
      <c r="AE40" s="38">
        <v>0.930151662724363</v>
      </c>
      <c r="AF40" s="39">
        <f>RANK(AH40,AH$7:AH$571,0)</f>
        <v>497</v>
      </c>
      <c r="AG40" s="37">
        <f>-(AH40-AH$573)/AH$574</f>
        <v>0.794554063251721</v>
      </c>
      <c r="AH40" s="50">
        <v>1.729</v>
      </c>
      <c r="AI40" s="23">
        <f>RANK(AK40,AK$7:AK$571,1)</f>
        <v>458</v>
      </c>
      <c r="AJ40" s="37">
        <f>(AK40-AK$573)/AK$574</f>
        <v>-0.0452573593515512</v>
      </c>
      <c r="AK40" s="44">
        <v>248037.529782182</v>
      </c>
      <c r="AL40" s="51"/>
    </row>
    <row r="41" spans="1:38">
      <c r="A41" t="s">
        <v>103</v>
      </c>
      <c r="B41" s="24" t="s">
        <v>104</v>
      </c>
      <c r="C41" s="25" t="s">
        <v>81</v>
      </c>
      <c r="D41" s="19" t="s">
        <v>82</v>
      </c>
      <c r="E41" s="26">
        <f>((I41+L41+AG41+AJ41)*0.25)+(O41+R41+U41+X41+AA41+AD41)</f>
        <v>4.57569527061207</v>
      </c>
      <c r="F41" s="21">
        <f>((E41*$I$580)+$J$580)</f>
        <v>14.0503549070707</v>
      </c>
      <c r="G41" s="22">
        <f>RANK(E41,$E$7:$E$571,1)</f>
        <v>489</v>
      </c>
      <c r="H41" s="23">
        <f>RANK(J41,J$7:J$571,1)</f>
        <v>560</v>
      </c>
      <c r="I41" s="37">
        <f>(J41-J$573)/J$574</f>
        <v>3.12736243315328</v>
      </c>
      <c r="J41" s="38">
        <v>0.194707670302164</v>
      </c>
      <c r="K41" s="39">
        <f>RANK(M41,M$7:M$571,0)</f>
        <v>227</v>
      </c>
      <c r="L41" s="37">
        <f>-(M41-M$573)/M$574</f>
        <v>0.0302227454942262</v>
      </c>
      <c r="M41" s="38">
        <v>0.0672921384665157</v>
      </c>
      <c r="N41" s="39">
        <f>RANK(P41,P$7:P$571,0)</f>
        <v>398</v>
      </c>
      <c r="O41" s="37">
        <f>-(P41-P$573)/P$574</f>
        <v>0.611270122215486</v>
      </c>
      <c r="P41" s="38">
        <v>0.0219092331768388</v>
      </c>
      <c r="Q41" s="39">
        <f>RANK(S41,S$7:S$571,0)</f>
        <v>321</v>
      </c>
      <c r="R41" s="37">
        <f>-(S41-S$573)/S$574</f>
        <v>0.219566716642897</v>
      </c>
      <c r="S41" s="42">
        <v>0.224483687518707</v>
      </c>
      <c r="T41" s="39">
        <f>RANK(V41,V$7:V$571,0)</f>
        <v>243</v>
      </c>
      <c r="U41" s="37">
        <f>-(V41-V$573)/V$574</f>
        <v>0.109711113019552</v>
      </c>
      <c r="V41" s="35">
        <v>0.0691240522664946</v>
      </c>
      <c r="W41" s="23">
        <f>RANK(Y41,Y$7:Y$571,1)</f>
        <v>456</v>
      </c>
      <c r="X41" s="37">
        <f>(Y41-Y$573)/Y$574</f>
        <v>0.828922281670696</v>
      </c>
      <c r="Y41" s="44">
        <v>127221</v>
      </c>
      <c r="Z41" s="39">
        <f>RANK(AB41,AB$7:AB$571,0)</f>
        <v>507</v>
      </c>
      <c r="AA41" s="37">
        <f>-(AB41-AB$573)/AB$574</f>
        <v>0.881029295131585</v>
      </c>
      <c r="AB41" s="38">
        <v>0.023</v>
      </c>
      <c r="AC41" s="23">
        <f>RANK(AE41,AE$7:AE$571,1)</f>
        <v>482</v>
      </c>
      <c r="AD41" s="37">
        <f>(AE41-AE$573)/AE$574</f>
        <v>0.853282274143732</v>
      </c>
      <c r="AE41" s="38">
        <v>0.973506438674266</v>
      </c>
      <c r="AF41" s="39">
        <f>RANK(AH41,AH$7:AH$571,0)</f>
        <v>521</v>
      </c>
      <c r="AG41" s="37">
        <f>-(AH41-AH$573)/AH$574</f>
        <v>1.0999812654201</v>
      </c>
      <c r="AH41" s="50">
        <v>1.38433333333333</v>
      </c>
      <c r="AI41" s="23">
        <f>RANK(AK41,AK$7:AK$571,1)</f>
        <v>492</v>
      </c>
      <c r="AJ41" s="37">
        <f>(AK41-AK$573)/AK$574</f>
        <v>0.0300874270848934</v>
      </c>
      <c r="AK41" s="44">
        <v>299751.237129602</v>
      </c>
      <c r="AL41" s="51"/>
    </row>
    <row r="42" spans="1:38">
      <c r="A42" t="s">
        <v>105</v>
      </c>
      <c r="B42" s="24" t="s">
        <v>106</v>
      </c>
      <c r="C42" s="25" t="s">
        <v>81</v>
      </c>
      <c r="D42" s="19" t="s">
        <v>82</v>
      </c>
      <c r="E42" s="26">
        <f>((I42+L42+AG42+AJ42)*0.25)+(O42+R42+U42+X42+AA42+AD42)</f>
        <v>-1.5128880841154</v>
      </c>
      <c r="F42" s="21">
        <f>((E42*$I$580)+$J$580)</f>
        <v>33.0281266796132</v>
      </c>
      <c r="G42" s="22">
        <f>RANK(E42,$E$7:$E$571,1)</f>
        <v>171</v>
      </c>
      <c r="H42" s="23">
        <f>RANK(J42,J$7:J$571,1)</f>
        <v>466</v>
      </c>
      <c r="I42" s="37">
        <f>(J42-J$573)/J$574</f>
        <v>0.594347506483697</v>
      </c>
      <c r="J42" s="38">
        <v>0.0345077720207254</v>
      </c>
      <c r="K42" s="39">
        <f>RANK(M42,M$7:M$571,0)</f>
        <v>323</v>
      </c>
      <c r="L42" s="37">
        <f>-(M42-M$573)/M$574</f>
        <v>0.289173836621219</v>
      </c>
      <c r="M42" s="38">
        <v>0.0536516853932584</v>
      </c>
      <c r="N42" s="39">
        <f>RANK(P42,P$7:P$571,0)</f>
        <v>96</v>
      </c>
      <c r="O42" s="37">
        <f>-(P42-P$573)/P$574</f>
        <v>-0.657212974392917</v>
      </c>
      <c r="P42" s="38">
        <v>0.103146334223805</v>
      </c>
      <c r="Q42" s="39">
        <f>RANK(S42,S$7:S$571,0)</f>
        <v>304</v>
      </c>
      <c r="R42" s="37">
        <f>-(S42-S$573)/S$574</f>
        <v>0.213397794841712</v>
      </c>
      <c r="S42" s="42">
        <v>0.250425723730342</v>
      </c>
      <c r="T42" s="39">
        <f>RANK(V42,V$7:V$571,0)</f>
        <v>188</v>
      </c>
      <c r="U42" s="37">
        <f>-(V42-V$573)/V$574</f>
        <v>-0.0814566969889958</v>
      </c>
      <c r="V42" s="35">
        <v>0.0803455507839808</v>
      </c>
      <c r="W42" s="23">
        <f>RANK(Y42,Y$7:Y$571,1)</f>
        <v>192</v>
      </c>
      <c r="X42" s="37">
        <f>(Y42-Y$573)/Y$574</f>
        <v>-0.542768205769595</v>
      </c>
      <c r="Y42" s="44">
        <v>77334</v>
      </c>
      <c r="Z42" s="39">
        <f>RANK(AB42,AB$7:AB$571,0)</f>
        <v>113</v>
      </c>
      <c r="AA42" s="37">
        <f>-(AB42-AB$573)/AB$574</f>
        <v>-0.510240119878359</v>
      </c>
      <c r="AB42" s="38">
        <v>0.042</v>
      </c>
      <c r="AC42" s="23">
        <f>RANK(AE42,AE$7:AE$571,1)</f>
        <v>194</v>
      </c>
      <c r="AD42" s="37">
        <f>(AE42-AE$573)/AE$574</f>
        <v>-0.0954371181362351</v>
      </c>
      <c r="AE42" s="38">
        <v>0.916895902707398</v>
      </c>
      <c r="AF42" s="39">
        <f>RANK(AH42,AH$7:AH$571,0)</f>
        <v>262</v>
      </c>
      <c r="AG42" s="37">
        <f>-(AH42-AH$573)/AH$574</f>
        <v>-0.00298311842586239</v>
      </c>
      <c r="AH42" s="50">
        <v>2.629</v>
      </c>
      <c r="AI42" s="23">
        <f>RANK(AK42,AK$7:AK$571,1)</f>
        <v>225</v>
      </c>
      <c r="AJ42" s="37">
        <f>(AK42-AK$573)/AK$574</f>
        <v>-0.237221279843102</v>
      </c>
      <c r="AK42" s="44">
        <v>116281.021135931</v>
      </c>
      <c r="AL42" s="51"/>
    </row>
    <row r="43" spans="1:38">
      <c r="A43" t="s">
        <v>107</v>
      </c>
      <c r="B43" s="24" t="s">
        <v>108</v>
      </c>
      <c r="C43" s="25" t="s">
        <v>81</v>
      </c>
      <c r="D43" s="19" t="s">
        <v>82</v>
      </c>
      <c r="E43" s="26">
        <f>((I43+L43+AG43+AJ43)*0.25)+(O43+R43+U43+X43+AA43+AD43)</f>
        <v>3.96163218721027</v>
      </c>
      <c r="F43" s="21">
        <f>((E43*$I$580)+$J$580)</f>
        <v>15.9643549908003</v>
      </c>
      <c r="G43" s="22">
        <f>RANK(E43,$E$7:$E$571,1)</f>
        <v>452</v>
      </c>
      <c r="H43" s="23">
        <f>RANK(J43,J$7:J$571,1)</f>
        <v>460</v>
      </c>
      <c r="I43" s="37">
        <f>(J43-J$573)/J$574</f>
        <v>0.560162441947137</v>
      </c>
      <c r="J43" s="38">
        <v>0.032345746126665</v>
      </c>
      <c r="K43" s="39">
        <f>RANK(M43,M$7:M$571,0)</f>
        <v>502</v>
      </c>
      <c r="L43" s="37">
        <f>-(M43-M$573)/M$574</f>
        <v>0.798744445016155</v>
      </c>
      <c r="M43" s="38">
        <v>0.0268096514745308</v>
      </c>
      <c r="N43" s="39">
        <f>RANK(P43,P$7:P$571,0)</f>
        <v>471</v>
      </c>
      <c r="O43" s="37">
        <f>-(P43-P$573)/P$574</f>
        <v>0.756731882898264</v>
      </c>
      <c r="P43" s="38">
        <v>0.0125934671389217</v>
      </c>
      <c r="Q43" s="39">
        <f>RANK(S43,S$7:S$571,0)</f>
        <v>390</v>
      </c>
      <c r="R43" s="37">
        <f>-(S43-S$573)/S$574</f>
        <v>0.272948120579237</v>
      </c>
      <c r="S43" s="42">
        <v>0</v>
      </c>
      <c r="T43" s="39">
        <f>RANK(V43,V$7:V$571,0)</f>
        <v>482</v>
      </c>
      <c r="U43" s="37">
        <f>-(V43-V$573)/V$574</f>
        <v>0.807415162604979</v>
      </c>
      <c r="V43" s="35">
        <v>0.028169014084507</v>
      </c>
      <c r="W43" s="23">
        <f>RANK(Y43,Y$7:Y$571,1)</f>
        <v>462</v>
      </c>
      <c r="X43" s="37">
        <f>(Y43-Y$573)/Y$574</f>
        <v>0.852898750591416</v>
      </c>
      <c r="Y43" s="44">
        <v>128093</v>
      </c>
      <c r="Z43" s="39">
        <f>RANK(AB43,AB$7:AB$571,0)</f>
        <v>436</v>
      </c>
      <c r="AA43" s="37">
        <f>-(AB43-AB$573)/AB$574</f>
        <v>0.66135517697212</v>
      </c>
      <c r="AB43" s="38">
        <v>0.026</v>
      </c>
      <c r="AC43" s="23">
        <f>RANK(AE43,AE$7:AE$571,1)</f>
        <v>289</v>
      </c>
      <c r="AD43" s="37">
        <f>(AE43-AE$573)/AE$574</f>
        <v>0.283673704243937</v>
      </c>
      <c r="AE43" s="38">
        <v>0.939517625231911</v>
      </c>
      <c r="AF43" s="39">
        <f>RANK(AH43,AH$7:AH$571,0)</f>
        <v>296</v>
      </c>
      <c r="AG43" s="37">
        <f>-(AH43-AH$573)/AH$574</f>
        <v>0.0980382579199647</v>
      </c>
      <c r="AH43" s="50">
        <v>2.515</v>
      </c>
      <c r="AI43" s="23">
        <f>RANK(AK43,AK$7:AK$571,1)</f>
        <v>368</v>
      </c>
      <c r="AJ43" s="37">
        <f>(AK43-AK$573)/AK$574</f>
        <v>-0.150507587601983</v>
      </c>
      <c r="AK43" s="44">
        <v>175797.899684044</v>
      </c>
      <c r="AL43" s="51"/>
    </row>
    <row r="44" spans="1:38">
      <c r="A44" t="s">
        <v>109</v>
      </c>
      <c r="B44" s="24" t="s">
        <v>110</v>
      </c>
      <c r="C44" s="25" t="s">
        <v>81</v>
      </c>
      <c r="D44" s="19" t="s">
        <v>82</v>
      </c>
      <c r="E44" s="26">
        <f>((I44+L44+AG44+AJ44)*0.25)+(O44+R44+U44+X44+AA44+AD44)</f>
        <v>-0.940318969017859</v>
      </c>
      <c r="F44" s="21">
        <f>((E44*$I$580)+$J$580)</f>
        <v>31.2434609606342</v>
      </c>
      <c r="G44" s="22">
        <f>RANK(E44,$E$7:$E$571,1)</f>
        <v>191</v>
      </c>
      <c r="H44" s="23">
        <f>RANK(J44,J$7:J$571,1)</f>
        <v>492</v>
      </c>
      <c r="I44" s="37">
        <f>(J44-J$573)/J$574</f>
        <v>0.880852005399458</v>
      </c>
      <c r="J44" s="38">
        <v>0.0526276777110666</v>
      </c>
      <c r="K44" s="39">
        <f>RANK(M44,M$7:M$571,0)</f>
        <v>138</v>
      </c>
      <c r="L44" s="37">
        <f>-(M44-M$573)/M$574</f>
        <v>-0.343019695152187</v>
      </c>
      <c r="M44" s="38">
        <v>0.0869529785673539</v>
      </c>
      <c r="N44" s="39">
        <f>RANK(P44,P$7:P$571,0)</f>
        <v>189</v>
      </c>
      <c r="O44" s="37">
        <f>-(P44-P$573)/P$574</f>
        <v>-0.052568332837953</v>
      </c>
      <c r="P44" s="38">
        <v>0.0644232499550117</v>
      </c>
      <c r="Q44" s="39">
        <f>RANK(S44,S$7:S$571,0)</f>
        <v>210</v>
      </c>
      <c r="R44" s="37">
        <f>-(S44-S$573)/S$574</f>
        <v>0.122242730352088</v>
      </c>
      <c r="S44" s="42">
        <v>0.633758186043236</v>
      </c>
      <c r="T44" s="39">
        <f>RANK(V44,V$7:V$571,0)</f>
        <v>93</v>
      </c>
      <c r="U44" s="37">
        <f>-(V44-V$573)/V$574</f>
        <v>-0.687522358758062</v>
      </c>
      <c r="V44" s="35">
        <v>0.115921440494371</v>
      </c>
      <c r="W44" s="23">
        <f>RANK(Y44,Y$7:Y$571,1)</f>
        <v>245</v>
      </c>
      <c r="X44" s="37">
        <f>(Y44-Y$573)/Y$574</f>
        <v>-0.307265388904959</v>
      </c>
      <c r="Y44" s="44">
        <v>85899</v>
      </c>
      <c r="Z44" s="39">
        <f>RANK(AB44,AB$7:AB$571,0)</f>
        <v>264</v>
      </c>
      <c r="AA44" s="37">
        <f>-(AB44-AB$573)/AB$574</f>
        <v>0.222006940653191</v>
      </c>
      <c r="AB44" s="38">
        <v>0.032</v>
      </c>
      <c r="AC44" s="23">
        <f>RANK(AE44,AE$7:AE$571,1)</f>
        <v>138</v>
      </c>
      <c r="AD44" s="37">
        <f>(AE44-AE$573)/AE$574</f>
        <v>-0.388107512032909</v>
      </c>
      <c r="AE44" s="38">
        <v>0.899432121535699</v>
      </c>
      <c r="AF44" s="39">
        <f>RANK(AH44,AH$7:AH$571,0)</f>
        <v>338</v>
      </c>
      <c r="AG44" s="37">
        <f>-(AH44-AH$573)/AH$574</f>
        <v>0.209988847496189</v>
      </c>
      <c r="AH44" s="50">
        <v>2.38866666666667</v>
      </c>
      <c r="AI44" s="23">
        <f>RANK(AK44,AK$7:AK$571,1)</f>
        <v>377</v>
      </c>
      <c r="AJ44" s="37">
        <f>(AK44-AK$573)/AK$574</f>
        <v>-0.144241347700477</v>
      </c>
      <c r="AK44" s="44">
        <v>180098.801070347</v>
      </c>
      <c r="AL44" s="51"/>
    </row>
    <row r="45" spans="1:38">
      <c r="A45" t="s">
        <v>111</v>
      </c>
      <c r="B45" s="24" t="s">
        <v>112</v>
      </c>
      <c r="C45" s="25" t="s">
        <v>81</v>
      </c>
      <c r="D45" s="19" t="s">
        <v>82</v>
      </c>
      <c r="E45" s="26">
        <f>((I45+L45+AG45+AJ45)*0.25)+(O45+R45+U45+X45+AA45+AD45)</f>
        <v>5.01743283867085</v>
      </c>
      <c r="F45" s="21">
        <f>((E45*$I$580)+$J$580)</f>
        <v>12.6734837596192</v>
      </c>
      <c r="G45" s="22">
        <f>RANK(E45,$E$7:$E$571,1)</f>
        <v>516</v>
      </c>
      <c r="H45" s="23">
        <f>RANK(J45,J$7:J$571,1)</f>
        <v>402</v>
      </c>
      <c r="I45" s="37">
        <f>(J45-J$573)/J$574</f>
        <v>0.319059718777075</v>
      </c>
      <c r="J45" s="38">
        <v>0.0170972644376899</v>
      </c>
      <c r="K45" s="39">
        <f>RANK(M45,M$7:M$571,0)</f>
        <v>91</v>
      </c>
      <c r="L45" s="37">
        <f>-(M45-M$573)/M$574</f>
        <v>-0.575638339115865</v>
      </c>
      <c r="M45" s="38">
        <v>0.0992063492063492</v>
      </c>
      <c r="N45" s="39">
        <f>RANK(P45,P$7:P$571,0)</f>
        <v>348</v>
      </c>
      <c r="O45" s="37">
        <f>-(P45-P$573)/P$574</f>
        <v>0.480465073181239</v>
      </c>
      <c r="P45" s="38">
        <v>0.0302863436123348</v>
      </c>
      <c r="Q45" s="39">
        <f>RANK(S45,S$7:S$571,0)</f>
        <v>390</v>
      </c>
      <c r="R45" s="37">
        <f>-(S45-S$573)/S$574</f>
        <v>0.272948120579237</v>
      </c>
      <c r="S45" s="42">
        <v>0</v>
      </c>
      <c r="T45" s="39">
        <f>RANK(V45,V$7:V$571,0)</f>
        <v>516</v>
      </c>
      <c r="U45" s="37">
        <f>-(V45-V$573)/V$574</f>
        <v>0.928882528898956</v>
      </c>
      <c r="V45" s="35">
        <v>0.0210389126792031</v>
      </c>
      <c r="W45" s="23">
        <f>RANK(Y45,Y$7:Y$571,1)</f>
        <v>514</v>
      </c>
      <c r="X45" s="37">
        <f>(Y45-Y$573)/Y$574</f>
        <v>1.41252383309532</v>
      </c>
      <c r="Y45" s="44">
        <v>148446</v>
      </c>
      <c r="Z45" s="39">
        <f>RANK(AB45,AB$7:AB$571,0)</f>
        <v>527</v>
      </c>
      <c r="AA45" s="37">
        <f>-(AB45-AB$573)/AB$574</f>
        <v>0.954254001184739</v>
      </c>
      <c r="AB45" s="38">
        <v>0.022</v>
      </c>
      <c r="AC45" s="23">
        <f>RANK(AE45,AE$7:AE$571,1)</f>
        <v>367</v>
      </c>
      <c r="AD45" s="37">
        <f>(AE45-AE$573)/AE$574</f>
        <v>0.512299775427864</v>
      </c>
      <c r="AE45" s="38">
        <v>0.953159851301115</v>
      </c>
      <c r="AF45" s="39">
        <f>RANK(AH45,AH$7:AH$571,0)</f>
        <v>542</v>
      </c>
      <c r="AG45" s="37">
        <f>-(AH45-AH$573)/AH$574</f>
        <v>1.46094068616455</v>
      </c>
      <c r="AH45" s="50">
        <v>0.977</v>
      </c>
      <c r="AI45" s="23">
        <f>RANK(AK45,AK$7:AK$571,1)</f>
        <v>535</v>
      </c>
      <c r="AJ45" s="37">
        <f>(AK45-AK$573)/AK$574</f>
        <v>0.619875959388227</v>
      </c>
      <c r="AK45" s="44">
        <v>704558.96171087</v>
      </c>
      <c r="AL45" s="51"/>
    </row>
    <row r="46" spans="1:38">
      <c r="A46" t="s">
        <v>113</v>
      </c>
      <c r="B46" s="24" t="s">
        <v>114</v>
      </c>
      <c r="C46" s="25" t="s">
        <v>81</v>
      </c>
      <c r="D46" s="19" t="s">
        <v>82</v>
      </c>
      <c r="E46" s="26">
        <f>((I46+L46+AG46+AJ46)*0.25)+(O46+R46+U46+X46+AA46+AD46)</f>
        <v>2.86041590786066</v>
      </c>
      <c r="F46" s="21">
        <f>((E46*$I$580)+$J$580)</f>
        <v>19.3967841790249</v>
      </c>
      <c r="G46" s="22">
        <f>RANK(E46,$E$7:$E$571,1)</f>
        <v>394</v>
      </c>
      <c r="H46" s="23">
        <f>RANK(J46,J$7:J$571,1)</f>
        <v>416</v>
      </c>
      <c r="I46" s="37">
        <f>(J46-J$573)/J$574</f>
        <v>0.348960343886612</v>
      </c>
      <c r="J46" s="38">
        <v>0.018988322027073</v>
      </c>
      <c r="K46" s="39">
        <f>RANK(M46,M$7:M$571,0)</f>
        <v>474</v>
      </c>
      <c r="L46" s="37">
        <f>-(M46-M$573)/M$574</f>
        <v>0.7040070787139</v>
      </c>
      <c r="M46" s="38">
        <v>0.0318000170053567</v>
      </c>
      <c r="N46" s="39">
        <f>RANK(P46,P$7:P$571,0)</f>
        <v>249</v>
      </c>
      <c r="O46" s="37">
        <f>-(P46-P$573)/P$574</f>
        <v>0.186837214947867</v>
      </c>
      <c r="P46" s="38">
        <v>0.049091068762624</v>
      </c>
      <c r="Q46" s="39">
        <f>RANK(S46,S$7:S$571,0)</f>
        <v>347</v>
      </c>
      <c r="R46" s="37">
        <f>-(S46-S$573)/S$574</f>
        <v>0.236804461664006</v>
      </c>
      <c r="S46" s="42">
        <v>0.151994163424125</v>
      </c>
      <c r="T46" s="39">
        <f>RANK(V46,V$7:V$571,0)</f>
        <v>394</v>
      </c>
      <c r="U46" s="37">
        <f>-(V46-V$573)/V$574</f>
        <v>0.578766902459349</v>
      </c>
      <c r="V46" s="35">
        <v>0.0415906048436169</v>
      </c>
      <c r="W46" s="23">
        <f>RANK(Y46,Y$7:Y$571,1)</f>
        <v>439</v>
      </c>
      <c r="X46" s="37">
        <f>(Y46-Y$573)/Y$574</f>
        <v>0.717233730345051</v>
      </c>
      <c r="Y46" s="44">
        <v>123159</v>
      </c>
      <c r="Z46" s="39">
        <f>RANK(AB46,AB$7:AB$571,0)</f>
        <v>350</v>
      </c>
      <c r="AA46" s="37">
        <f>-(AB46-AB$573)/AB$574</f>
        <v>0.441681058812655</v>
      </c>
      <c r="AB46" s="38">
        <v>0.029</v>
      </c>
      <c r="AC46" s="23">
        <f>RANK(AE46,AE$7:AE$571,1)</f>
        <v>365</v>
      </c>
      <c r="AD46" s="37">
        <f>(AE46-AE$573)/AE$574</f>
        <v>0.501889738317108</v>
      </c>
      <c r="AE46" s="38">
        <v>0.952538679450861</v>
      </c>
      <c r="AF46" s="39">
        <f>RANK(AH46,AH$7:AH$571,0)</f>
        <v>226</v>
      </c>
      <c r="AG46" s="37">
        <f>-(AH46-AH$573)/AH$574</f>
        <v>-0.0883491352794996</v>
      </c>
      <c r="AH46" s="50">
        <v>2.72533333333333</v>
      </c>
      <c r="AI46" s="23">
        <f>RANK(AK46,AK$7:AK$571,1)</f>
        <v>335</v>
      </c>
      <c r="AJ46" s="37">
        <f>(AK46-AK$573)/AK$574</f>
        <v>-0.175807082062518</v>
      </c>
      <c r="AK46" s="44">
        <v>158433.318610165</v>
      </c>
      <c r="AL46" s="51"/>
    </row>
    <row r="47" spans="1:38">
      <c r="A47" t="s">
        <v>115</v>
      </c>
      <c r="B47" s="24" t="s">
        <v>116</v>
      </c>
      <c r="C47" s="25" t="s">
        <v>81</v>
      </c>
      <c r="D47" s="19" t="s">
        <v>82</v>
      </c>
      <c r="E47" s="26">
        <f>((I47+L47+AG47+AJ47)*0.25)+(O47+R47+U47+X47+AA47+AD47)</f>
        <v>-4.73259518713248</v>
      </c>
      <c r="F47" s="21">
        <f>((E47*$I$580)+$J$580)</f>
        <v>43.0637725787612</v>
      </c>
      <c r="G47" s="22">
        <f>RANK(E47,$E$7:$E$571,1)</f>
        <v>81</v>
      </c>
      <c r="H47" s="23">
        <f>RANK(J47,J$7:J$571,1)</f>
        <v>462</v>
      </c>
      <c r="I47" s="37">
        <f>(J47-J$573)/J$574</f>
        <v>0.561856479425487</v>
      </c>
      <c r="J47" s="38">
        <v>0.0324528851051444</v>
      </c>
      <c r="K47" s="39">
        <f>RANK(M47,M$7:M$571,0)</f>
        <v>360</v>
      </c>
      <c r="L47" s="37">
        <f>-(M47-M$573)/M$574</f>
        <v>0.366940345124795</v>
      </c>
      <c r="M47" s="38">
        <v>0.0495552731893266</v>
      </c>
      <c r="N47" s="39">
        <f>RANK(P47,P$7:P$571,0)</f>
        <v>87</v>
      </c>
      <c r="O47" s="37">
        <f>-(P47-P$573)/P$574</f>
        <v>-0.767331521282811</v>
      </c>
      <c r="P47" s="38">
        <v>0.110198624904507</v>
      </c>
      <c r="Q47" s="39">
        <f>RANK(S47,S$7:S$571,0)</f>
        <v>257</v>
      </c>
      <c r="R47" s="37">
        <f>-(S47-S$573)/S$574</f>
        <v>0.172392890160568</v>
      </c>
      <c r="S47" s="42">
        <v>0.422862781027557</v>
      </c>
      <c r="T47" s="39">
        <f>RANK(V47,V$7:V$571,0)</f>
        <v>102</v>
      </c>
      <c r="U47" s="37">
        <f>-(V47-V$573)/V$574</f>
        <v>-0.637704133755976</v>
      </c>
      <c r="V47" s="35">
        <v>0.112997124219682</v>
      </c>
      <c r="W47" s="23">
        <f>RANK(Y47,Y$7:Y$571,1)</f>
        <v>59</v>
      </c>
      <c r="X47" s="37">
        <f>(Y47-Y$573)/Y$574</f>
        <v>-1.08267869169534</v>
      </c>
      <c r="Y47" s="44">
        <v>57698</v>
      </c>
      <c r="Z47" s="39">
        <f>RANK(AB47,AB$7:AB$571,0)</f>
        <v>399</v>
      </c>
      <c r="AA47" s="37">
        <f>-(AB47-AB$573)/AB$574</f>
        <v>0.588130470918965</v>
      </c>
      <c r="AB47" s="38">
        <v>0.027</v>
      </c>
      <c r="AC47" s="23">
        <f>RANK(AE47,AE$7:AE$571,1)</f>
        <v>10</v>
      </c>
      <c r="AD47" s="37">
        <f>(AE47-AE$573)/AE$574</f>
        <v>-3.19505773861104</v>
      </c>
      <c r="AE47" s="38">
        <v>0.731940070617425</v>
      </c>
      <c r="AF47" s="39">
        <f>RANK(AH47,AH$7:AH$571,0)</f>
        <v>292</v>
      </c>
      <c r="AG47" s="37">
        <f>-(AH47-AH$573)/AH$574</f>
        <v>0.0927213433754477</v>
      </c>
      <c r="AH47" s="50">
        <v>2.521</v>
      </c>
      <c r="AI47" s="23">
        <f>RANK(AK47,AK$7:AK$571,1)</f>
        <v>152</v>
      </c>
      <c r="AJ47" s="37">
        <f>(AK47-AK$573)/AK$574</f>
        <v>-0.262904019393136</v>
      </c>
      <c r="AK47" s="44">
        <v>98653.3956586088</v>
      </c>
      <c r="AL47" s="51"/>
    </row>
    <row r="48" spans="1:38">
      <c r="A48" t="s">
        <v>117</v>
      </c>
      <c r="B48" s="24" t="s">
        <v>118</v>
      </c>
      <c r="C48" s="25" t="s">
        <v>81</v>
      </c>
      <c r="D48" s="19" t="s">
        <v>82</v>
      </c>
      <c r="E48" s="26">
        <f>((I48+L48+AG48+AJ48)*0.25)+(O48+R48+U48+X48+AA48+AD48)</f>
        <v>1.63319216709515</v>
      </c>
      <c r="F48" s="21">
        <f>((E48*$I$580)+$J$580)</f>
        <v>23.221971535294</v>
      </c>
      <c r="G48" s="22">
        <f>RANK(E48,$E$7:$E$571,1)</f>
        <v>322</v>
      </c>
      <c r="H48" s="23">
        <f>RANK(J48,J$7:J$571,1)</f>
        <v>539</v>
      </c>
      <c r="I48" s="37">
        <f>(J48-J$573)/J$574</f>
        <v>1.56542720311655</v>
      </c>
      <c r="J48" s="38">
        <v>0.0959234656219838</v>
      </c>
      <c r="K48" s="39">
        <f>RANK(M48,M$7:M$571,0)</f>
        <v>255</v>
      </c>
      <c r="L48" s="37">
        <f>-(M48-M$573)/M$574</f>
        <v>0.0956123172113012</v>
      </c>
      <c r="M48" s="38">
        <v>0.0638476911749237</v>
      </c>
      <c r="N48" s="39">
        <f>RANK(P48,P$7:P$571,0)</f>
        <v>261</v>
      </c>
      <c r="O48" s="37">
        <f>-(P48-P$573)/P$574</f>
        <v>0.254786664248966</v>
      </c>
      <c r="P48" s="38">
        <v>0.0447394015675954</v>
      </c>
      <c r="Q48" s="39">
        <f>RANK(S48,S$7:S$571,0)</f>
        <v>384</v>
      </c>
      <c r="R48" s="37">
        <f>-(S48-S$573)/S$574</f>
        <v>0.260628661403737</v>
      </c>
      <c r="S48" s="42">
        <v>0.0518067607822821</v>
      </c>
      <c r="T48" s="39">
        <f>RANK(V48,V$7:V$571,0)</f>
        <v>145</v>
      </c>
      <c r="U48" s="37">
        <f>-(V48-V$573)/V$574</f>
        <v>-0.341644222354512</v>
      </c>
      <c r="V48" s="35">
        <v>0.0956184878439754</v>
      </c>
      <c r="W48" s="23">
        <f>RANK(Y48,Y$7:Y$571,1)</f>
        <v>234</v>
      </c>
      <c r="X48" s="37">
        <f>(Y48-Y$573)/Y$574</f>
        <v>-0.365886755578094</v>
      </c>
      <c r="Y48" s="44">
        <v>83767</v>
      </c>
      <c r="Z48" s="39">
        <f>RANK(AB48,AB$7:AB$571,0)</f>
        <v>527</v>
      </c>
      <c r="AA48" s="37">
        <f>-(AB48-AB$573)/AB$574</f>
        <v>0.954254001184739</v>
      </c>
      <c r="AB48" s="38">
        <v>0.022</v>
      </c>
      <c r="AC48" s="23">
        <f>RANK(AE48,AE$7:AE$571,1)</f>
        <v>325</v>
      </c>
      <c r="AD48" s="37">
        <f>(AE48-AE$573)/AE$574</f>
        <v>0.381503763560056</v>
      </c>
      <c r="AE48" s="38">
        <v>0.945355191256831</v>
      </c>
      <c r="AF48" s="39">
        <f>RANK(AH48,AH$7:AH$571,0)</f>
        <v>403</v>
      </c>
      <c r="AG48" s="37">
        <f>-(AH48-AH$573)/AH$574</f>
        <v>0.428868496245481</v>
      </c>
      <c r="AH48" s="50">
        <v>2.14166666666667</v>
      </c>
      <c r="AI48" s="23">
        <f>RANK(AK48,AK$7:AK$571,1)</f>
        <v>387</v>
      </c>
      <c r="AJ48" s="37">
        <f>(AK48-AK$573)/AK$574</f>
        <v>-0.131707798052302</v>
      </c>
      <c r="AK48" s="44">
        <v>188701.338142728</v>
      </c>
      <c r="AL48" s="51"/>
    </row>
    <row r="49" spans="1:38">
      <c r="A49" t="s">
        <v>119</v>
      </c>
      <c r="B49" s="24" t="s">
        <v>120</v>
      </c>
      <c r="C49" s="25" t="s">
        <v>81</v>
      </c>
      <c r="D49" s="19" t="s">
        <v>82</v>
      </c>
      <c r="E49" s="26">
        <f>((I49+L49+AG49+AJ49)*0.25)+(O49+R49+U49+X49+AA49+AD49)</f>
        <v>6.72258233811815</v>
      </c>
      <c r="F49" s="21">
        <f>((E49*$I$580)+$J$580)</f>
        <v>7.35862870167705</v>
      </c>
      <c r="G49" s="22">
        <f>RANK(E49,$E$7:$E$571,1)</f>
        <v>554</v>
      </c>
      <c r="H49" s="23">
        <f>RANK(J49,J$7:J$571,1)</f>
        <v>497</v>
      </c>
      <c r="I49" s="37">
        <f>(J49-J$573)/J$574</f>
        <v>0.917312084548145</v>
      </c>
      <c r="J49" s="38">
        <v>0.0549335863377609</v>
      </c>
      <c r="K49" s="39">
        <f>RANK(M49,M$7:M$571,0)</f>
        <v>417</v>
      </c>
      <c r="L49" s="37">
        <f>-(M49-M$573)/M$574</f>
        <v>0.550609435316349</v>
      </c>
      <c r="M49" s="38">
        <v>0.0398803589232303</v>
      </c>
      <c r="N49" s="39">
        <f>RANK(P49,P$7:P$571,0)</f>
        <v>428</v>
      </c>
      <c r="O49" s="37">
        <f>-(P49-P$573)/P$574</f>
        <v>0.68534698880109</v>
      </c>
      <c r="P49" s="38">
        <v>0.0171651495448635</v>
      </c>
      <c r="Q49" s="39">
        <f>RANK(S49,S$7:S$571,0)</f>
        <v>390</v>
      </c>
      <c r="R49" s="37">
        <f>-(S49-S$573)/S$574</f>
        <v>0.272948120579237</v>
      </c>
      <c r="S49" s="42">
        <v>0</v>
      </c>
      <c r="T49" s="39">
        <f>RANK(V49,V$7:V$571,0)</f>
        <v>557</v>
      </c>
      <c r="U49" s="37">
        <f>-(V49-V$573)/V$574</f>
        <v>1.17212815605042</v>
      </c>
      <c r="V49" s="35">
        <v>0.00676046044217066</v>
      </c>
      <c r="W49" s="23">
        <f>RANK(Y49,Y$7:Y$571,1)</f>
        <v>543</v>
      </c>
      <c r="X49" s="37">
        <f>(Y49-Y$573)/Y$574</f>
        <v>2.08122535161814</v>
      </c>
      <c r="Y49" s="44">
        <v>172766</v>
      </c>
      <c r="Z49" s="39">
        <f>RANK(AB49,AB$7:AB$571,0)</f>
        <v>488</v>
      </c>
      <c r="AA49" s="37">
        <f>-(AB49-AB$573)/AB$574</f>
        <v>0.80780458907843</v>
      </c>
      <c r="AB49" s="38">
        <v>0.024</v>
      </c>
      <c r="AC49" s="23">
        <f>RANK(AE49,AE$7:AE$571,1)</f>
        <v>533</v>
      </c>
      <c r="AD49" s="37">
        <f>(AE49-AE$573)/AE$574</f>
        <v>1.06036225997354</v>
      </c>
      <c r="AE49" s="38">
        <v>0.985862999614445</v>
      </c>
      <c r="AF49" s="39">
        <f>RANK(AH49,AH$7:AH$571,0)</f>
        <v>510</v>
      </c>
      <c r="AG49" s="37">
        <f>-(AH49-AH$573)/AH$574</f>
        <v>0.940769213225944</v>
      </c>
      <c r="AH49" s="50">
        <v>1.564</v>
      </c>
      <c r="AI49" s="23">
        <f>RANK(AK49,AK$7:AK$571,1)</f>
        <v>518</v>
      </c>
      <c r="AJ49" s="37">
        <f>(AK49-AK$573)/AK$574</f>
        <v>0.16237675497872</v>
      </c>
      <c r="AK49" s="44">
        <v>390549.445093983</v>
      </c>
      <c r="AL49" s="51"/>
    </row>
    <row r="50" spans="1:38">
      <c r="A50" t="s">
        <v>121</v>
      </c>
      <c r="B50" s="24" t="s">
        <v>122</v>
      </c>
      <c r="C50" s="25" t="s">
        <v>81</v>
      </c>
      <c r="D50" s="19" t="s">
        <v>82</v>
      </c>
      <c r="E50" s="26">
        <f>((I50+L50+AG50+AJ50)*0.25)+(O50+R50+U50+X50+AA50+AD50)</f>
        <v>-5.35401552014147</v>
      </c>
      <c r="F50" s="21">
        <f>((E50*$I$580)+$J$580)</f>
        <v>45.000704795597</v>
      </c>
      <c r="G50" s="22">
        <f>RANK(E50,$E$7:$E$571,1)</f>
        <v>62</v>
      </c>
      <c r="H50" s="23">
        <f>RANK(J50,J$7:J$571,1)</f>
        <v>489</v>
      </c>
      <c r="I50" s="37">
        <f>(J50-J$573)/J$574</f>
        <v>0.817745595098493</v>
      </c>
      <c r="J50" s="38">
        <v>0.0486365285059518</v>
      </c>
      <c r="K50" s="39">
        <f>RANK(M50,M$7:M$571,0)</f>
        <v>273</v>
      </c>
      <c r="L50" s="37">
        <f>-(M50-M$573)/M$574</f>
        <v>0.156590498998057</v>
      </c>
      <c r="M50" s="38">
        <v>0.0606356173291067</v>
      </c>
      <c r="N50" s="39">
        <f>RANK(P50,P$7:P$571,0)</f>
        <v>64</v>
      </c>
      <c r="O50" s="37">
        <f>-(P50-P$573)/P$574</f>
        <v>-1.15209961633831</v>
      </c>
      <c r="P50" s="38">
        <v>0.134840218238504</v>
      </c>
      <c r="Q50" s="39">
        <f>RANK(S50,S$7:S$571,0)</f>
        <v>145</v>
      </c>
      <c r="R50" s="37">
        <f>-(S50-S$573)/S$574</f>
        <v>0.00376162330035572</v>
      </c>
      <c r="S50" s="42">
        <v>1.1320042764606</v>
      </c>
      <c r="T50" s="39">
        <f>RANK(V50,V$7:V$571,0)</f>
        <v>45</v>
      </c>
      <c r="U50" s="37">
        <f>-(V50-V$573)/V$574</f>
        <v>-1.44291029465691</v>
      </c>
      <c r="V50" s="35">
        <v>0.160262507133346</v>
      </c>
      <c r="W50" s="23">
        <f>RANK(Y50,Y$7:Y$571,1)</f>
        <v>82</v>
      </c>
      <c r="X50" s="37">
        <f>(Y50-Y$573)/Y$574</f>
        <v>-0.938572414615647</v>
      </c>
      <c r="Y50" s="44">
        <v>62939</v>
      </c>
      <c r="Z50" s="39">
        <f>RANK(AB50,AB$7:AB$571,0)</f>
        <v>64</v>
      </c>
      <c r="AA50" s="37">
        <f>-(AB50-AB$573)/AB$574</f>
        <v>-0.949588356197288</v>
      </c>
      <c r="AB50" s="38">
        <v>0.048</v>
      </c>
      <c r="AC50" s="23">
        <f>RANK(AE50,AE$7:AE$571,1)</f>
        <v>67</v>
      </c>
      <c r="AD50" s="37">
        <f>(AE50-AE$573)/AE$574</f>
        <v>-1.09648933076082</v>
      </c>
      <c r="AE50" s="38">
        <v>0.857162642537279</v>
      </c>
      <c r="AF50" s="39">
        <f>RANK(AH50,AH$7:AH$571,0)</f>
        <v>335</v>
      </c>
      <c r="AG50" s="37">
        <f>-(AH50-AH$573)/AH$574</f>
        <v>0.198468865983068</v>
      </c>
      <c r="AH50" s="50">
        <v>2.40166666666667</v>
      </c>
      <c r="AI50" s="23">
        <f>RANK(AK50,AK$7:AK$571,1)</f>
        <v>113</v>
      </c>
      <c r="AJ50" s="37">
        <f>(AK50-AK$573)/AK$574</f>
        <v>-0.285273483571004</v>
      </c>
      <c r="AK50" s="44">
        <v>83299.8724922961</v>
      </c>
      <c r="AL50" s="51">
        <v>1</v>
      </c>
    </row>
    <row r="51" spans="1:38">
      <c r="A51" t="s">
        <v>123</v>
      </c>
      <c r="B51" s="24" t="s">
        <v>124</v>
      </c>
      <c r="C51" s="25" t="s">
        <v>81</v>
      </c>
      <c r="D51" s="19" t="s">
        <v>82</v>
      </c>
      <c r="E51" s="26">
        <f>((I51+L51+AG51+AJ51)*0.25)+(O51+R51+U51+X51+AA51+AD51)</f>
        <v>6.52121701150619</v>
      </c>
      <c r="F51" s="21">
        <f>((E51*$I$580)+$J$580)</f>
        <v>7.98627309589855</v>
      </c>
      <c r="G51" s="22">
        <f>RANK(E51,$E$7:$E$571,1)</f>
        <v>549</v>
      </c>
      <c r="H51" s="23">
        <f>RANK(J51,J$7:J$571,1)</f>
        <v>387</v>
      </c>
      <c r="I51" s="37">
        <f>(J51-J$573)/J$574</f>
        <v>0.256718009852458</v>
      </c>
      <c r="J51" s="38">
        <v>0.013154478580701</v>
      </c>
      <c r="K51" s="39">
        <f>RANK(M51,M$7:M$571,0)</f>
        <v>475</v>
      </c>
      <c r="L51" s="37">
        <f>-(M51-M$573)/M$574</f>
        <v>0.704104755665097</v>
      </c>
      <c r="M51" s="38">
        <v>0.0317948717948718</v>
      </c>
      <c r="N51" s="39">
        <f>RANK(P51,P$7:P$571,0)</f>
        <v>528</v>
      </c>
      <c r="O51" s="37">
        <f>-(P51-P$573)/P$574</f>
        <v>0.895480530001909</v>
      </c>
      <c r="P51" s="38">
        <v>0.00370762711864407</v>
      </c>
      <c r="Q51" s="39">
        <f>RANK(S51,S$7:S$571,0)</f>
        <v>390</v>
      </c>
      <c r="R51" s="37">
        <f>-(S51-S$573)/S$574</f>
        <v>0.272948120579237</v>
      </c>
      <c r="S51" s="42">
        <v>0</v>
      </c>
      <c r="T51" s="39">
        <f>RANK(V51,V$7:V$571,0)</f>
        <v>472</v>
      </c>
      <c r="U51" s="37">
        <f>-(V51-V$573)/V$574</f>
        <v>0.792709064225672</v>
      </c>
      <c r="V51" s="35">
        <v>0.0290322580645161</v>
      </c>
      <c r="W51" s="23">
        <f>RANK(Y51,Y$7:Y$571,1)</f>
        <v>551</v>
      </c>
      <c r="X51" s="37">
        <f>(Y51-Y$573)/Y$574</f>
        <v>2.47260271241805</v>
      </c>
      <c r="Y51" s="44">
        <v>187000</v>
      </c>
      <c r="Z51" s="39">
        <f>RANK(AB51,AB$7:AB$571,0)</f>
        <v>527</v>
      </c>
      <c r="AA51" s="37">
        <f>-(AB51-AB$573)/AB$574</f>
        <v>0.954254001184739</v>
      </c>
      <c r="AB51" s="38">
        <v>0.022</v>
      </c>
      <c r="AC51" s="23">
        <f>RANK(AE51,AE$7:AE$571,1)</f>
        <v>495</v>
      </c>
      <c r="AD51" s="37">
        <f>(AE51-AE$573)/AE$574</f>
        <v>0.906026246249561</v>
      </c>
      <c r="AE51" s="38">
        <v>0.976653696498054</v>
      </c>
      <c r="AF51" s="39">
        <f>RANK(AH51,AH$7:AH$571,0)</f>
        <v>269</v>
      </c>
      <c r="AG51" s="37">
        <f>-(AH51-AH$573)/AH$574</f>
        <v>0.0197614604590167</v>
      </c>
      <c r="AH51" s="50">
        <v>2.60333333333333</v>
      </c>
      <c r="AI51" s="23">
        <f>RANK(AK51,AK$7:AK$571,1)</f>
        <v>441</v>
      </c>
      <c r="AJ51" s="37">
        <f>(AK51-AK$573)/AK$574</f>
        <v>-0.071798878588457</v>
      </c>
      <c r="AK51" s="44">
        <v>229820.471598189</v>
      </c>
      <c r="AL51" s="51"/>
    </row>
    <row r="52" spans="1:38">
      <c r="A52" t="s">
        <v>125</v>
      </c>
      <c r="B52" s="24" t="s">
        <v>126</v>
      </c>
      <c r="C52" s="25" t="s">
        <v>81</v>
      </c>
      <c r="D52" s="19" t="s">
        <v>82</v>
      </c>
      <c r="E52" s="26">
        <f>((I52+L52+AG52+AJ52)*0.25)+(O52+R52+U52+X52+AA52+AD52)</f>
        <v>-2.98006976056655</v>
      </c>
      <c r="F52" s="21">
        <f>((E52*$I$580)+$J$580)</f>
        <v>37.6012494213634</v>
      </c>
      <c r="G52" s="22">
        <f>RANK(E52,$E$7:$E$571,1)</f>
        <v>122</v>
      </c>
      <c r="H52" s="23">
        <f>RANK(J52,J$7:J$571,1)</f>
        <v>458</v>
      </c>
      <c r="I52" s="37">
        <f>(J52-J$573)/J$574</f>
        <v>0.550058860070639</v>
      </c>
      <c r="J52" s="38">
        <v>0.0317067476068176</v>
      </c>
      <c r="K52" s="39">
        <f>RANK(M52,M$7:M$571,0)</f>
        <v>269</v>
      </c>
      <c r="L52" s="37">
        <f>-(M52-M$573)/M$574</f>
        <v>0.144880587007361</v>
      </c>
      <c r="M52" s="38">
        <v>0.061252446183953</v>
      </c>
      <c r="N52" s="39">
        <f>RANK(P52,P$7:P$571,0)</f>
        <v>133</v>
      </c>
      <c r="O52" s="37">
        <f>-(P52-P$573)/P$574</f>
        <v>-0.349478063677447</v>
      </c>
      <c r="P52" s="38">
        <v>0.0834381551362683</v>
      </c>
      <c r="Q52" s="39">
        <f>RANK(S52,S$7:S$571,0)</f>
        <v>154</v>
      </c>
      <c r="R52" s="37">
        <f>-(S52-S$573)/S$574</f>
        <v>0.0254005376650111</v>
      </c>
      <c r="S52" s="42">
        <v>1.0410066081289</v>
      </c>
      <c r="T52" s="39">
        <f>RANK(V52,V$7:V$571,0)</f>
        <v>64</v>
      </c>
      <c r="U52" s="37">
        <f>-(V52-V$573)/V$574</f>
        <v>-0.992868841732965</v>
      </c>
      <c r="V52" s="35">
        <v>0.133845196098776</v>
      </c>
      <c r="W52" s="23">
        <f>RANK(Y52,Y$7:Y$571,1)</f>
        <v>129</v>
      </c>
      <c r="X52" s="37">
        <f>(Y52-Y$573)/Y$574</f>
        <v>-0.741948871895389</v>
      </c>
      <c r="Y52" s="44">
        <v>70090</v>
      </c>
      <c r="Z52" s="39">
        <f>RANK(AB52,AB$7:AB$571,0)</f>
        <v>175</v>
      </c>
      <c r="AA52" s="37">
        <f>-(AB52-AB$573)/AB$574</f>
        <v>-0.144116589612584</v>
      </c>
      <c r="AB52" s="38">
        <v>0.037</v>
      </c>
      <c r="AC52" s="23">
        <f>RANK(AE52,AE$7:AE$571,1)</f>
        <v>89</v>
      </c>
      <c r="AD52" s="37">
        <f>(AE52-AE$573)/AE$574</f>
        <v>-0.783572018436439</v>
      </c>
      <c r="AE52" s="38">
        <v>0.875834566931513</v>
      </c>
      <c r="AF52" s="39">
        <f>RANK(AH52,AH$7:AH$571,0)</f>
        <v>125</v>
      </c>
      <c r="AG52" s="37">
        <f>-(AH52-AH$573)/AH$574</f>
        <v>-0.458465464406171</v>
      </c>
      <c r="AH52" s="50">
        <v>3.143</v>
      </c>
      <c r="AI52" s="23">
        <f>RANK(AK52,AK$7:AK$571,1)</f>
        <v>276</v>
      </c>
      <c r="AJ52" s="37">
        <f>(AK52-AK$573)/AK$574</f>
        <v>-0.210417634178798</v>
      </c>
      <c r="AK52" s="44">
        <v>134677.992622431</v>
      </c>
      <c r="AL52" s="51">
        <v>1</v>
      </c>
    </row>
    <row r="53" spans="1:38">
      <c r="A53" t="s">
        <v>127</v>
      </c>
      <c r="B53" s="24" t="s">
        <v>128</v>
      </c>
      <c r="C53" s="25" t="s">
        <v>81</v>
      </c>
      <c r="D53" s="19" t="s">
        <v>82</v>
      </c>
      <c r="E53" s="26">
        <f>((I53+L53+AG53+AJ53)*0.25)+(O53+R53+U53+X53+AA53+AD53)</f>
        <v>4.04250069239881</v>
      </c>
      <c r="F53" s="21">
        <f>((E53*$I$580)+$J$580)</f>
        <v>15.7122924097956</v>
      </c>
      <c r="G53" s="22">
        <f>RANK(E53,$E$7:$E$571,1)</f>
        <v>459</v>
      </c>
      <c r="H53" s="23">
        <f>RANK(J53,J$7:J$571,1)</f>
        <v>398</v>
      </c>
      <c r="I53" s="37">
        <f>(J53-J$573)/J$574</f>
        <v>0.310382301724139</v>
      </c>
      <c r="J53" s="38">
        <v>0.0165484633569739</v>
      </c>
      <c r="K53" s="39">
        <f>RANK(M53,M$7:M$571,0)</f>
        <v>540</v>
      </c>
      <c r="L53" s="37">
        <f>-(M53-M$573)/M$574</f>
        <v>1.03156861585011</v>
      </c>
      <c r="M53" s="38">
        <v>0.0145454545454545</v>
      </c>
      <c r="N53" s="39">
        <f>RANK(P53,P$7:P$571,0)</f>
        <v>454</v>
      </c>
      <c r="O53" s="37">
        <f>-(P53-P$573)/P$574</f>
        <v>0.722900080592654</v>
      </c>
      <c r="P53" s="38">
        <v>0.014760147601476</v>
      </c>
      <c r="Q53" s="39">
        <f>RANK(S53,S$7:S$571,0)</f>
        <v>390</v>
      </c>
      <c r="R53" s="37">
        <f>-(S53-S$573)/S$574</f>
        <v>0.272948120579237</v>
      </c>
      <c r="S53" s="42">
        <v>0</v>
      </c>
      <c r="T53" s="39">
        <f>RANK(V53,V$7:V$571,0)</f>
        <v>170</v>
      </c>
      <c r="U53" s="37">
        <f>-(V53-V$573)/V$574</f>
        <v>-0.182236684036581</v>
      </c>
      <c r="V53" s="35">
        <v>0.0862613086471702</v>
      </c>
      <c r="W53" s="23">
        <f>RANK(Y53,Y$7:Y$571,1)</f>
        <v>479</v>
      </c>
      <c r="X53" s="37">
        <f>(Y53-Y$573)/Y$574</f>
        <v>1.03423454477966</v>
      </c>
      <c r="Y53" s="44">
        <v>134688</v>
      </c>
      <c r="Z53" s="39">
        <f>RANK(AB53,AB$7:AB$571,0)</f>
        <v>507</v>
      </c>
      <c r="AA53" s="37">
        <f>-(AB53-AB$573)/AB$574</f>
        <v>0.881029295131585</v>
      </c>
      <c r="AB53" s="38">
        <v>0.023</v>
      </c>
      <c r="AC53" s="23">
        <f>RANK(AE53,AE$7:AE$571,1)</f>
        <v>519</v>
      </c>
      <c r="AD53" s="37">
        <f>(AE53-AE$573)/AE$574</f>
        <v>0.983504438533744</v>
      </c>
      <c r="AE53" s="38">
        <v>0.981276856967465</v>
      </c>
      <c r="AF53" s="39">
        <f>RANK(AH53,AH$7:AH$571,0)</f>
        <v>286</v>
      </c>
      <c r="AG53" s="37">
        <f>-(AH53-AH$573)/AH$574</f>
        <v>0.0720444534801032</v>
      </c>
      <c r="AH53" s="50">
        <v>2.54433333333333</v>
      </c>
      <c r="AI53" s="23">
        <f>RANK(AK53,AK$7:AK$571,1)</f>
        <v>428</v>
      </c>
      <c r="AJ53" s="37">
        <f>(AK53-AK$573)/AK$574</f>
        <v>-0.0935117837802895</v>
      </c>
      <c r="AK53" s="44">
        <v>214917.584778013</v>
      </c>
      <c r="AL53" s="51"/>
    </row>
    <row r="54" spans="1:38">
      <c r="A54" t="s">
        <v>129</v>
      </c>
      <c r="B54" s="24" t="s">
        <v>130</v>
      </c>
      <c r="C54" s="25" t="s">
        <v>81</v>
      </c>
      <c r="D54" s="19" t="s">
        <v>82</v>
      </c>
      <c r="E54" s="26">
        <f>((I54+L54+AG54+AJ54)*0.25)+(O54+R54+U54+X54+AA54+AD54)</f>
        <v>0.783235777491953</v>
      </c>
      <c r="F54" s="21">
        <f>((E54*$I$580)+$J$580)</f>
        <v>25.8712377830787</v>
      </c>
      <c r="G54" s="22">
        <f>RANK(E54,$E$7:$E$571,1)</f>
        <v>280</v>
      </c>
      <c r="H54" s="23">
        <f>RANK(J54,J$7:J$571,1)</f>
        <v>405</v>
      </c>
      <c r="I54" s="37">
        <f>(J54-J$573)/J$574</f>
        <v>0.32781598436347</v>
      </c>
      <c r="J54" s="38">
        <v>0.0176510522742701</v>
      </c>
      <c r="K54" s="39">
        <f>RANK(M54,M$7:M$571,0)</f>
        <v>385</v>
      </c>
      <c r="L54" s="37">
        <f>-(M54-M$573)/M$574</f>
        <v>0.441279424401643</v>
      </c>
      <c r="M54" s="38">
        <v>0.0456394035246272</v>
      </c>
      <c r="N54" s="39">
        <f>RANK(P54,P$7:P$571,0)</f>
        <v>203</v>
      </c>
      <c r="O54" s="37">
        <f>-(P54-P$573)/P$574</f>
        <v>0.00703547014485793</v>
      </c>
      <c r="P54" s="38">
        <v>0.0606060606060606</v>
      </c>
      <c r="Q54" s="39">
        <f>RANK(S54,S$7:S$571,0)</f>
        <v>203</v>
      </c>
      <c r="R54" s="37">
        <f>-(S54-S$573)/S$574</f>
        <v>0.114311455645893</v>
      </c>
      <c r="S54" s="42">
        <v>0.66711140760507</v>
      </c>
      <c r="T54" s="39">
        <f>RANK(V54,V$7:V$571,0)</f>
        <v>219</v>
      </c>
      <c r="U54" s="37">
        <f>-(V54-V$573)/V$574</f>
        <v>0.0240734629342573</v>
      </c>
      <c r="V54" s="35">
        <v>0.0741509590633563</v>
      </c>
      <c r="W54" s="23">
        <f>RANK(Y54,Y$7:Y$571,1)</f>
        <v>307</v>
      </c>
      <c r="X54" s="37">
        <f>(Y54-Y$573)/Y$574</f>
        <v>-0.0624964366890817</v>
      </c>
      <c r="Y54" s="44">
        <v>94801</v>
      </c>
      <c r="Z54" s="39">
        <f>RANK(AB54,AB$7:AB$571,0)</f>
        <v>317</v>
      </c>
      <c r="AA54" s="37">
        <f>-(AB54-AB$573)/AB$574</f>
        <v>0.3684563527595</v>
      </c>
      <c r="AB54" s="38">
        <v>0.03</v>
      </c>
      <c r="AC54" s="23">
        <f>RANK(AE54,AE$7:AE$571,1)</f>
        <v>267</v>
      </c>
      <c r="AD54" s="37">
        <f>(AE54-AE$573)/AE$574</f>
        <v>0.186551328945013</v>
      </c>
      <c r="AE54" s="38">
        <v>0.933722287047841</v>
      </c>
      <c r="AF54" s="39">
        <f>RANK(AH54,AH$7:AH$571,0)</f>
        <v>258</v>
      </c>
      <c r="AG54" s="37">
        <f>-(AH54-AH$573)/AH$574</f>
        <v>-0.0133215633735348</v>
      </c>
      <c r="AH54" s="50">
        <v>2.64066666666667</v>
      </c>
      <c r="AI54" s="23">
        <f>RANK(AK54,AK$7:AK$571,1)</f>
        <v>338</v>
      </c>
      <c r="AJ54" s="37">
        <f>(AK54-AK$573)/AK$574</f>
        <v>-0.174557270385526</v>
      </c>
      <c r="AK54" s="44">
        <v>159291.140343562</v>
      </c>
      <c r="AL54" s="51"/>
    </row>
    <row r="55" spans="1:38">
      <c r="A55" t="s">
        <v>131</v>
      </c>
      <c r="B55" s="24" t="s">
        <v>132</v>
      </c>
      <c r="C55" s="25" t="s">
        <v>81</v>
      </c>
      <c r="D55" s="19" t="s">
        <v>82</v>
      </c>
      <c r="E55" s="26">
        <f>((I55+L55+AG55+AJ55)*0.25)+(O55+R55+U55+X55+AA55+AD55)</f>
        <v>6.36333107796962</v>
      </c>
      <c r="F55" s="21">
        <f>((E55*$I$580)+$J$580)</f>
        <v>8.47839466805792</v>
      </c>
      <c r="G55" s="22">
        <f>RANK(E55,$E$7:$E$571,1)</f>
        <v>547</v>
      </c>
      <c r="H55" s="23">
        <f>RANK(J55,J$7:J$571,1)</f>
        <v>355</v>
      </c>
      <c r="I55" s="37">
        <f>(J55-J$573)/J$574</f>
        <v>0.156637723884338</v>
      </c>
      <c r="J55" s="38">
        <v>0.00682492581602379</v>
      </c>
      <c r="K55" s="39">
        <f>RANK(M55,M$7:M$571,0)</f>
        <v>520</v>
      </c>
      <c r="L55" s="37">
        <f>-(M55-M$573)/M$574</f>
        <v>0.897854588415091</v>
      </c>
      <c r="M55" s="38">
        <v>0.0215889464594128</v>
      </c>
      <c r="N55" s="39">
        <f>RANK(P55,P$7:P$571,0)</f>
        <v>435</v>
      </c>
      <c r="O55" s="37">
        <f>-(P55-P$573)/P$574</f>
        <v>0.700846687886334</v>
      </c>
      <c r="P55" s="38">
        <v>0.0161725067385445</v>
      </c>
      <c r="Q55" s="39">
        <f>RANK(S55,S$7:S$571,0)</f>
        <v>390</v>
      </c>
      <c r="R55" s="37">
        <f>-(S55-S$573)/S$574</f>
        <v>0.272948120579237</v>
      </c>
      <c r="S55" s="42">
        <v>0</v>
      </c>
      <c r="T55" s="39">
        <f>RANK(V55,V$7:V$571,0)</f>
        <v>552</v>
      </c>
      <c r="U55" s="37">
        <f>-(V55-V$573)/V$574</f>
        <v>1.09790034752394</v>
      </c>
      <c r="V55" s="35">
        <v>0.0111176126389702</v>
      </c>
      <c r="W55" s="23">
        <f>RANK(Y55,Y$7:Y$571,1)</f>
        <v>546</v>
      </c>
      <c r="X55" s="37">
        <f>(Y55-Y$573)/Y$574</f>
        <v>2.23751233481237</v>
      </c>
      <c r="Y55" s="44">
        <v>178450</v>
      </c>
      <c r="Z55" s="39">
        <f>RANK(AB55,AB$7:AB$571,0)</f>
        <v>507</v>
      </c>
      <c r="AA55" s="37">
        <f>-(AB55-AB$573)/AB$574</f>
        <v>0.881029295131585</v>
      </c>
      <c r="AB55" s="38">
        <v>0.023</v>
      </c>
      <c r="AC55" s="23">
        <f>RANK(AE55,AE$7:AE$571,1)</f>
        <v>486</v>
      </c>
      <c r="AD55" s="37">
        <f>(AE55-AE$573)/AE$574</f>
        <v>0.879572754883562</v>
      </c>
      <c r="AE55" s="38">
        <v>0.975075204125483</v>
      </c>
      <c r="AF55" s="39">
        <f>RANK(AH55,AH$7:AH$571,0)</f>
        <v>305</v>
      </c>
      <c r="AG55" s="37">
        <f>-(AH55-AH$573)/AH$574</f>
        <v>0.124327446501189</v>
      </c>
      <c r="AH55" s="50">
        <v>2.48533333333333</v>
      </c>
      <c r="AI55" s="23">
        <f>RANK(AK55,AK$7:AK$571,1)</f>
        <v>475</v>
      </c>
      <c r="AJ55" s="37">
        <f>(AK55-AK$573)/AK$574</f>
        <v>-0.00473361019024579</v>
      </c>
      <c r="AK55" s="44">
        <v>275851.442381373</v>
      </c>
      <c r="AL55" s="51"/>
    </row>
    <row r="56" spans="1:38">
      <c r="A56" t="s">
        <v>133</v>
      </c>
      <c r="B56" s="24" t="s">
        <v>134</v>
      </c>
      <c r="C56" s="25" t="s">
        <v>81</v>
      </c>
      <c r="D56" s="19" t="s">
        <v>82</v>
      </c>
      <c r="E56" s="26">
        <f>((I56+L56+AG56+AJ56)*0.25)+(O56+R56+U56+X56+AA56+AD56)</f>
        <v>3.58275182792377</v>
      </c>
      <c r="F56" s="21">
        <f>((E56*$I$580)+$J$580)</f>
        <v>17.1453037548597</v>
      </c>
      <c r="G56" s="22">
        <f>RANK(E56,$E$7:$E$571,1)</f>
        <v>430</v>
      </c>
      <c r="H56" s="23">
        <f>RANK(J56,J$7:J$571,1)</f>
        <v>388</v>
      </c>
      <c r="I56" s="37">
        <f>(J56-J$573)/J$574</f>
        <v>0.256996984842515</v>
      </c>
      <c r="J56" s="38">
        <v>0.0131721222844785</v>
      </c>
      <c r="K56" s="39">
        <f>RANK(M56,M$7:M$571,0)</f>
        <v>543</v>
      </c>
      <c r="L56" s="37">
        <f>-(M56-M$573)/M$574</f>
        <v>1.05543835389235</v>
      </c>
      <c r="M56" s="38">
        <v>0.0132880972575629</v>
      </c>
      <c r="N56" s="39">
        <f>RANK(P56,P$7:P$571,0)</f>
        <v>255</v>
      </c>
      <c r="O56" s="37">
        <f>-(P56-P$573)/P$574</f>
        <v>0.233044869000169</v>
      </c>
      <c r="P56" s="38">
        <v>0.0461318051575931</v>
      </c>
      <c r="Q56" s="39">
        <f>RANK(S56,S$7:S$571,0)</f>
        <v>332</v>
      </c>
      <c r="R56" s="37">
        <f>-(S56-S$573)/S$574</f>
        <v>0.226805429061805</v>
      </c>
      <c r="S56" s="42">
        <v>0.194042883477248</v>
      </c>
      <c r="T56" s="39">
        <f>RANK(V56,V$7:V$571,0)</f>
        <v>364</v>
      </c>
      <c r="U56" s="37">
        <f>-(V56-V$573)/V$574</f>
        <v>0.494124378993713</v>
      </c>
      <c r="V56" s="35">
        <v>0.0465590979782271</v>
      </c>
      <c r="W56" s="23">
        <f>RANK(Y56,Y$7:Y$571,1)</f>
        <v>506</v>
      </c>
      <c r="X56" s="37">
        <f>(Y56-Y$573)/Y$574</f>
        <v>1.34746841398245</v>
      </c>
      <c r="Y56" s="44">
        <v>146080</v>
      </c>
      <c r="Z56" s="39">
        <f>RANK(AB56,AB$7:AB$571,0)</f>
        <v>369</v>
      </c>
      <c r="AA56" s="37">
        <f>-(AB56-AB$573)/AB$574</f>
        <v>0.51490576486581</v>
      </c>
      <c r="AB56" s="38">
        <v>0.028</v>
      </c>
      <c r="AC56" s="23">
        <f>RANK(AE56,AE$7:AE$571,1)</f>
        <v>353</v>
      </c>
      <c r="AD56" s="37">
        <f>(AE56-AE$573)/AE$574</f>
        <v>0.462610850024267</v>
      </c>
      <c r="AE56" s="38">
        <v>0.950194889562581</v>
      </c>
      <c r="AF56" s="39">
        <f>RANK(AH56,AH$7:AH$571,0)</f>
        <v>278</v>
      </c>
      <c r="AG56" s="37">
        <f>-(AH56-AH$573)/AH$574</f>
        <v>0.046050649040241</v>
      </c>
      <c r="AH56" s="50">
        <v>2.57366666666667</v>
      </c>
      <c r="AI56" s="23">
        <f>RANK(AK56,AK$7:AK$571,1)</f>
        <v>378</v>
      </c>
      <c r="AJ56" s="37">
        <f>(AK56-AK$573)/AK$574</f>
        <v>-0.143317499792869</v>
      </c>
      <c r="AK56" s="44">
        <v>180732.894052586</v>
      </c>
      <c r="AL56" s="51"/>
    </row>
    <row r="57" spans="1:38">
      <c r="A57" t="s">
        <v>135</v>
      </c>
      <c r="B57" s="24" t="s">
        <v>136</v>
      </c>
      <c r="C57" s="25" t="s">
        <v>81</v>
      </c>
      <c r="D57" s="19" t="s">
        <v>82</v>
      </c>
      <c r="E57" s="26">
        <f>((I57+L57+AG57+AJ57)*0.25)+(O57+R57+U57+X57+AA57+AD57)</f>
        <v>7.86603953638215</v>
      </c>
      <c r="F57" s="21">
        <f>((E57*$I$580)+$J$580)</f>
        <v>3.79453694567341</v>
      </c>
      <c r="G57" s="22">
        <f>RANK(E57,$E$7:$E$571,1)</f>
        <v>563</v>
      </c>
      <c r="H57" s="23">
        <f>RANK(J57,J$7:J$571,1)</f>
        <v>321</v>
      </c>
      <c r="I57" s="37">
        <f>(J57-J$573)/J$574</f>
        <v>0.0604024903843611</v>
      </c>
      <c r="J57" s="38">
        <v>0.000738552437222983</v>
      </c>
      <c r="K57" s="39">
        <f>RANK(M57,M$7:M$571,0)</f>
        <v>185</v>
      </c>
      <c r="L57" s="37">
        <f>-(M57-M$573)/M$574</f>
        <v>-0.133973192762257</v>
      </c>
      <c r="M57" s="38">
        <v>0.0759412890874282</v>
      </c>
      <c r="N57" s="39">
        <f>RANK(P57,P$7:P$571,0)</f>
        <v>529</v>
      </c>
      <c r="O57" s="37">
        <f>-(P57-P$573)/P$574</f>
        <v>0.899080871733103</v>
      </c>
      <c r="P57" s="38">
        <v>0.00347705146036161</v>
      </c>
      <c r="Q57" s="39">
        <f>RANK(S57,S$7:S$571,0)</f>
        <v>390</v>
      </c>
      <c r="R57" s="37">
        <f>-(S57-S$573)/S$574</f>
        <v>0.272948120579237</v>
      </c>
      <c r="S57" s="42">
        <v>0</v>
      </c>
      <c r="T57" s="39">
        <f>RANK(V57,V$7:V$571,0)</f>
        <v>562</v>
      </c>
      <c r="U57" s="37">
        <f>-(V57-V$573)/V$574</f>
        <v>1.27897602116012</v>
      </c>
      <c r="V57" s="35">
        <v>0.000488519785051295</v>
      </c>
      <c r="W57" s="23">
        <f>RANK(Y57,Y$7:Y$571,1)</f>
        <v>562</v>
      </c>
      <c r="X57" s="37">
        <f>(Y57-Y$573)/Y$574</f>
        <v>3.29404423650807</v>
      </c>
      <c r="Y57" s="44">
        <v>216875</v>
      </c>
      <c r="Z57" s="39">
        <f>RANK(AB57,AB$7:AB$571,0)</f>
        <v>535</v>
      </c>
      <c r="AA57" s="37">
        <f>-(AB57-AB$573)/AB$574</f>
        <v>1.02747870723789</v>
      </c>
      <c r="AB57" s="38">
        <v>0.021</v>
      </c>
      <c r="AC57" s="23">
        <f>RANK(AE57,AE$7:AE$571,1)</f>
        <v>502</v>
      </c>
      <c r="AD57" s="37">
        <f>(AE57-AE$573)/AE$574</f>
        <v>0.933496547504666</v>
      </c>
      <c r="AE57" s="38">
        <v>0.978292862398823</v>
      </c>
      <c r="AF57" s="39">
        <f>RANK(AH57,AH$7:AH$571,0)</f>
        <v>468</v>
      </c>
      <c r="AG57" s="37">
        <f>-(AH57-AH$573)/AH$574</f>
        <v>0.653655827822014</v>
      </c>
      <c r="AH57" s="50">
        <v>1.888</v>
      </c>
      <c r="AI57" s="23">
        <f>RANK(AK57,AK$7:AK$571,1)</f>
        <v>502</v>
      </c>
      <c r="AJ57" s="37">
        <f>(AK57-AK$573)/AK$574</f>
        <v>0.0599750011921468</v>
      </c>
      <c r="AK57" s="44">
        <v>320264.896186962</v>
      </c>
      <c r="AL57" s="51"/>
    </row>
    <row r="58" spans="1:38">
      <c r="A58" t="s">
        <v>137</v>
      </c>
      <c r="B58" s="24" t="s">
        <v>138</v>
      </c>
      <c r="C58" s="25" t="s">
        <v>81</v>
      </c>
      <c r="D58" s="19" t="s">
        <v>82</v>
      </c>
      <c r="E58" s="26">
        <f>((I58+L58+AG58+AJ58)*0.25)+(O58+R58+U58+X58+AA58+AD58)</f>
        <v>2.49965642340437</v>
      </c>
      <c r="F58" s="21">
        <f>((E58*$I$580)+$J$580)</f>
        <v>20.5212511957203</v>
      </c>
      <c r="G58" s="22">
        <f>RANK(E58,$E$7:$E$571,1)</f>
        <v>376</v>
      </c>
      <c r="H58" s="23">
        <f>RANK(J58,J$7:J$571,1)</f>
        <v>392</v>
      </c>
      <c r="I58" s="37">
        <f>(J58-J$573)/J$574</f>
        <v>0.277749613434067</v>
      </c>
      <c r="J58" s="38">
        <v>0.0144846171120594</v>
      </c>
      <c r="K58" s="39">
        <f>RANK(M58,M$7:M$571,0)</f>
        <v>459</v>
      </c>
      <c r="L58" s="37">
        <f>-(M58-M$573)/M$574</f>
        <v>0.660207506447295</v>
      </c>
      <c r="M58" s="38">
        <v>0.0341071940384064</v>
      </c>
      <c r="N58" s="39">
        <f>RANK(P58,P$7:P$571,0)</f>
        <v>274</v>
      </c>
      <c r="O58" s="37">
        <f>-(P58-P$573)/P$574</f>
        <v>0.283180028951582</v>
      </c>
      <c r="P58" s="38">
        <v>0.0429210134128167</v>
      </c>
      <c r="Q58" s="39">
        <f>RANK(S58,S$7:S$571,0)</f>
        <v>323</v>
      </c>
      <c r="R58" s="37">
        <f>-(S58-S$573)/S$574</f>
        <v>0.22030919180556</v>
      </c>
      <c r="S58" s="42">
        <v>0.221361372440509</v>
      </c>
      <c r="T58" s="39">
        <f>RANK(V58,V$7:V$571,0)</f>
        <v>317</v>
      </c>
      <c r="U58" s="37">
        <f>-(V58-V$573)/V$574</f>
        <v>0.35947291943283</v>
      </c>
      <c r="V58" s="35">
        <v>0.0544631020768891</v>
      </c>
      <c r="W58" s="23">
        <f>RANK(Y58,Y$7:Y$571,1)</f>
        <v>360</v>
      </c>
      <c r="X58" s="37">
        <f>(Y58-Y$573)/Y$574</f>
        <v>0.142320899309129</v>
      </c>
      <c r="Y58" s="44">
        <v>102250</v>
      </c>
      <c r="Z58" s="39">
        <f>RANK(AB58,AB$7:AB$571,0)</f>
        <v>535</v>
      </c>
      <c r="AA58" s="37">
        <f>-(AB58-AB$573)/AB$574</f>
        <v>1.02747870723789</v>
      </c>
      <c r="AB58" s="38">
        <v>0.021</v>
      </c>
      <c r="AC58" s="23">
        <f>RANK(AE58,AE$7:AE$571,1)</f>
        <v>279</v>
      </c>
      <c r="AD58" s="37">
        <f>(AE58-AE$573)/AE$574</f>
        <v>0.248722591533683</v>
      </c>
      <c r="AE58" s="38">
        <v>0.937432075764633</v>
      </c>
      <c r="AF58" s="39">
        <f>RANK(AH58,AH$7:AH$571,0)</f>
        <v>297</v>
      </c>
      <c r="AG58" s="37">
        <f>-(AH58-AH$573)/AH$574</f>
        <v>0.0998105627681373</v>
      </c>
      <c r="AH58" s="50">
        <v>2.513</v>
      </c>
      <c r="AI58" s="23">
        <f>RANK(AK58,AK$7:AK$571,1)</f>
        <v>351</v>
      </c>
      <c r="AJ58" s="37">
        <f>(AK58-AK$573)/AK$574</f>
        <v>-0.165079342114748</v>
      </c>
      <c r="AK58" s="44">
        <v>165796.418705036</v>
      </c>
      <c r="AL58" s="51"/>
    </row>
    <row r="59" spans="1:38">
      <c r="A59" t="s">
        <v>139</v>
      </c>
      <c r="B59" s="24" t="s">
        <v>140</v>
      </c>
      <c r="C59" s="25" t="s">
        <v>81</v>
      </c>
      <c r="D59" s="19" t="s">
        <v>82</v>
      </c>
      <c r="E59" s="26">
        <f>((I59+L59+AG59+AJ59)*0.25)+(O59+R59+U59+X59+AA59+AD59)</f>
        <v>-1.83350805834542</v>
      </c>
      <c r="F59" s="21">
        <f>((E59*$I$580)+$J$580)</f>
        <v>34.027481101185</v>
      </c>
      <c r="G59" s="22">
        <f>RANK(E59,$E$7:$E$571,1)</f>
        <v>164</v>
      </c>
      <c r="H59" s="23">
        <f>RANK(J59,J$7:J$571,1)</f>
        <v>384</v>
      </c>
      <c r="I59" s="37">
        <f>(J59-J$573)/J$574</f>
        <v>0.253043579873502</v>
      </c>
      <c r="J59" s="38">
        <v>0.0129220901716658</v>
      </c>
      <c r="K59" s="39">
        <f>RANK(M59,M$7:M$571,0)</f>
        <v>262</v>
      </c>
      <c r="L59" s="37">
        <f>-(M59-M$573)/M$574</f>
        <v>0.125543124697287</v>
      </c>
      <c r="M59" s="38">
        <v>0.0622710622710623</v>
      </c>
      <c r="N59" s="39">
        <f>RANK(P59,P$7:P$571,0)</f>
        <v>126</v>
      </c>
      <c r="O59" s="37">
        <f>-(P59-P$573)/P$574</f>
        <v>-0.396128586350129</v>
      </c>
      <c r="P59" s="38">
        <v>0.08642578125</v>
      </c>
      <c r="Q59" s="39">
        <f>RANK(S59,S$7:S$571,0)</f>
        <v>295</v>
      </c>
      <c r="R59" s="37">
        <f>-(S59-S$573)/S$574</f>
        <v>0.206518370862759</v>
      </c>
      <c r="S59" s="42">
        <v>0.279355619703883</v>
      </c>
      <c r="T59" s="39">
        <f>RANK(V59,V$7:V$571,0)</f>
        <v>123</v>
      </c>
      <c r="U59" s="37">
        <f>-(V59-V$573)/V$574</f>
        <v>-0.471271972389727</v>
      </c>
      <c r="V59" s="35">
        <v>0.103227601558152</v>
      </c>
      <c r="W59" s="23">
        <f>RANK(Y59,Y$7:Y$571,1)</f>
        <v>105</v>
      </c>
      <c r="X59" s="37">
        <f>(Y59-Y$573)/Y$574</f>
        <v>-0.851712706679233</v>
      </c>
      <c r="Y59" s="44">
        <v>66098</v>
      </c>
      <c r="Z59" s="39">
        <f>RANK(AB59,AB$7:AB$571,0)</f>
        <v>317</v>
      </c>
      <c r="AA59" s="37">
        <f>-(AB59-AB$573)/AB$574</f>
        <v>0.3684563527595</v>
      </c>
      <c r="AB59" s="38">
        <v>0.03</v>
      </c>
      <c r="AC59" s="23">
        <f>RANK(AE59,AE$7:AE$571,1)</f>
        <v>105</v>
      </c>
      <c r="AD59" s="37">
        <f>(AE59-AE$573)/AE$574</f>
        <v>-0.612586526519382</v>
      </c>
      <c r="AE59" s="38">
        <v>0.886037352305933</v>
      </c>
      <c r="AF59" s="39">
        <f>RANK(AH59,AH$7:AH$571,0)</f>
        <v>129</v>
      </c>
      <c r="AG59" s="37">
        <f>-(AH59-AH$573)/AH$574</f>
        <v>-0.437788574510826</v>
      </c>
      <c r="AH59" s="50">
        <v>3.11966666666667</v>
      </c>
      <c r="AI59" s="23">
        <f>RANK(AK59,AK$7:AK$571,1)</f>
        <v>186</v>
      </c>
      <c r="AJ59" s="37">
        <f>(AK59-AK$573)/AK$574</f>
        <v>-0.247930090176779</v>
      </c>
      <c r="AK59" s="44">
        <v>108930.913585995</v>
      </c>
      <c r="AL59" s="51"/>
    </row>
    <row r="60" spans="1:38">
      <c r="A60" t="s">
        <v>141</v>
      </c>
      <c r="B60" s="24" t="s">
        <v>142</v>
      </c>
      <c r="C60" s="25" t="s">
        <v>81</v>
      </c>
      <c r="D60" s="19" t="s">
        <v>82</v>
      </c>
      <c r="E60" s="26">
        <f>((I60+L60+AG60+AJ60)*0.25)+(O60+R60+U60+X60+AA60+AD60)</f>
        <v>-3.77521815746636</v>
      </c>
      <c r="F60" s="21">
        <f>((E60*$I$580)+$J$580)</f>
        <v>40.0796822393934</v>
      </c>
      <c r="G60" s="22">
        <f>RANK(E60,$E$7:$E$571,1)</f>
        <v>96</v>
      </c>
      <c r="H60" s="23">
        <f>RANK(J60,J$7:J$571,1)</f>
        <v>383</v>
      </c>
      <c r="I60" s="37">
        <f>(J60-J$573)/J$574</f>
        <v>0.24864673496624</v>
      </c>
      <c r="J60" s="38">
        <v>0.0126440128103813</v>
      </c>
      <c r="K60" s="39">
        <f>RANK(M60,M$7:M$571,0)</f>
        <v>410</v>
      </c>
      <c r="L60" s="37">
        <f>-(M60-M$573)/M$574</f>
        <v>0.529581401822595</v>
      </c>
      <c r="M60" s="38">
        <v>0.0409880271815338</v>
      </c>
      <c r="N60" s="39">
        <f>RANK(P60,P$7:P$571,0)</f>
        <v>97</v>
      </c>
      <c r="O60" s="37">
        <f>-(P60-P$573)/P$574</f>
        <v>-0.642665129853772</v>
      </c>
      <c r="P60" s="38">
        <v>0.10221465076661</v>
      </c>
      <c r="Q60" s="39">
        <f>RANK(S60,S$7:S$571,0)</f>
        <v>222</v>
      </c>
      <c r="R60" s="37">
        <f>-(S60-S$573)/S$574</f>
        <v>0.136210573846943</v>
      </c>
      <c r="S60" s="42">
        <v>0.575019509590504</v>
      </c>
      <c r="T60" s="39">
        <f>RANK(V60,V$7:V$571,0)</f>
        <v>121</v>
      </c>
      <c r="U60" s="37">
        <f>-(V60-V$573)/V$574</f>
        <v>-0.482027040962931</v>
      </c>
      <c r="V60" s="35">
        <v>0.103858921161826</v>
      </c>
      <c r="W60" s="23">
        <f>RANK(Y60,Y$7:Y$571,1)</f>
        <v>109</v>
      </c>
      <c r="X60" s="37">
        <f>(Y60-Y$573)/Y$574</f>
        <v>-0.838047219232447</v>
      </c>
      <c r="Y60" s="44">
        <v>66595</v>
      </c>
      <c r="Z60" s="39">
        <f>RANK(AB60,AB$7:AB$571,0)</f>
        <v>113</v>
      </c>
      <c r="AA60" s="37">
        <f>-(AB60-AB$573)/AB$574</f>
        <v>-0.510240119878359</v>
      </c>
      <c r="AB60" s="38">
        <v>0.042</v>
      </c>
      <c r="AC60" s="23">
        <f>RANK(AE60,AE$7:AE$571,1)</f>
        <v>40</v>
      </c>
      <c r="AD60" s="37">
        <f>(AE60-AE$573)/AE$574</f>
        <v>-1.58226654322642</v>
      </c>
      <c r="AE60" s="38">
        <v>0.828176085941149</v>
      </c>
      <c r="AF60" s="39">
        <f>RANK(AH60,AH$7:AH$571,0)</f>
        <v>277</v>
      </c>
      <c r="AG60" s="37">
        <f>-(AH60-AH$573)/AH$574</f>
        <v>0.0445737283334308</v>
      </c>
      <c r="AH60" s="50">
        <v>2.57533333333333</v>
      </c>
      <c r="AI60" s="23">
        <f>RANK(AK60,AK$7:AK$571,1)</f>
        <v>190</v>
      </c>
      <c r="AJ60" s="37">
        <f>(AK60-AK$573)/AK$574</f>
        <v>-0.24753257775974</v>
      </c>
      <c r="AK60" s="44">
        <v>109203.750523678</v>
      </c>
      <c r="AL60" s="51">
        <v>1</v>
      </c>
    </row>
    <row r="61" spans="1:38">
      <c r="A61" t="s">
        <v>143</v>
      </c>
      <c r="B61" s="24" t="s">
        <v>144</v>
      </c>
      <c r="C61" s="25" t="s">
        <v>81</v>
      </c>
      <c r="D61" s="19" t="s">
        <v>82</v>
      </c>
      <c r="E61" s="26">
        <f>((I61+L61+AG61+AJ61)*0.25)+(O61+R61+U61+X61+AA61+AD61)</f>
        <v>-0.152635543662688</v>
      </c>
      <c r="F61" s="21">
        <f>((E61*$I$580)+$J$580)</f>
        <v>28.7882960389291</v>
      </c>
      <c r="G61" s="22">
        <f>RANK(E61,$E$7:$E$571,1)</f>
        <v>229</v>
      </c>
      <c r="H61" s="23">
        <f>RANK(J61,J$7:J$571,1)</f>
        <v>549</v>
      </c>
      <c r="I61" s="37">
        <f>(J61-J$573)/J$574</f>
        <v>2.00646823768668</v>
      </c>
      <c r="J61" s="38">
        <v>0.123816996028049</v>
      </c>
      <c r="K61" s="39">
        <f>RANK(M61,M$7:M$571,0)</f>
        <v>316</v>
      </c>
      <c r="L61" s="37">
        <f>-(M61-M$573)/M$574</f>
        <v>0.274372858425755</v>
      </c>
      <c r="M61" s="38">
        <v>0.0544313385997186</v>
      </c>
      <c r="N61" s="39">
        <f>RANK(P61,P$7:P$571,0)</f>
        <v>241</v>
      </c>
      <c r="O61" s="37">
        <f>-(P61-P$573)/P$574</f>
        <v>0.158170147562503</v>
      </c>
      <c r="P61" s="38">
        <v>0.0509269855802243</v>
      </c>
      <c r="Q61" s="39">
        <f>RANK(S61,S$7:S$571,0)</f>
        <v>273</v>
      </c>
      <c r="R61" s="37">
        <f>-(S61-S$573)/S$574</f>
        <v>0.189940402371685</v>
      </c>
      <c r="S61" s="42">
        <v>0.349070599528755</v>
      </c>
      <c r="T61" s="39">
        <f>RANK(V61,V$7:V$571,0)</f>
        <v>182</v>
      </c>
      <c r="U61" s="37">
        <f>-(V61-V$573)/V$574</f>
        <v>-0.112667903739435</v>
      </c>
      <c r="V61" s="35">
        <v>0.0821776401418249</v>
      </c>
      <c r="W61" s="23">
        <f>RANK(Y61,Y$7:Y$571,1)</f>
        <v>210</v>
      </c>
      <c r="X61" s="37">
        <f>(Y61-Y$573)/Y$574</f>
        <v>-0.469876440736536</v>
      </c>
      <c r="Y61" s="44">
        <v>79985</v>
      </c>
      <c r="Z61" s="39">
        <f>RANK(AB61,AB$7:AB$571,0)</f>
        <v>201</v>
      </c>
      <c r="AA61" s="37">
        <f>-(AB61-AB$573)/AB$574</f>
        <v>0.0023328224937256</v>
      </c>
      <c r="AB61" s="38">
        <v>0.035</v>
      </c>
      <c r="AC61" s="23">
        <f>RANK(AE61,AE$7:AE$571,1)</f>
        <v>122</v>
      </c>
      <c r="AD61" s="37">
        <f>(AE61-AE$573)/AE$574</f>
        <v>-0.479384096045226</v>
      </c>
      <c r="AE61" s="38">
        <v>0.893985604489447</v>
      </c>
      <c r="AF61" s="39">
        <f>RANK(AH61,AH$7:AH$571,0)</f>
        <v>323</v>
      </c>
      <c r="AG61" s="37">
        <f>-(AH61-AH$573)/AH$574</f>
        <v>0.161545848312809</v>
      </c>
      <c r="AH61" s="50">
        <v>2.44333333333333</v>
      </c>
      <c r="AI61" s="23">
        <f>RANK(AK61,AK$7:AK$571,1)</f>
        <v>284</v>
      </c>
      <c r="AJ61" s="37">
        <f>(AK61-AK$573)/AK$574</f>
        <v>-0.206988846702858</v>
      </c>
      <c r="AK61" s="44">
        <v>137031.377912558</v>
      </c>
      <c r="AL61" s="51"/>
    </row>
    <row r="62" spans="1:38">
      <c r="A62" t="s">
        <v>145</v>
      </c>
      <c r="B62" s="24" t="s">
        <v>146</v>
      </c>
      <c r="C62" s="25" t="s">
        <v>81</v>
      </c>
      <c r="D62" s="19" t="s">
        <v>82</v>
      </c>
      <c r="E62" s="26">
        <f>((I62+L62+AG62+AJ62)*0.25)+(O62+R62+U62+X62+AA62+AD62)</f>
        <v>3.52278036945949</v>
      </c>
      <c r="F62" s="21">
        <f>((E62*$I$580)+$J$580)</f>
        <v>17.3322314168942</v>
      </c>
      <c r="G62" s="22">
        <f>RANK(E62,$E$7:$E$571,1)</f>
        <v>426</v>
      </c>
      <c r="H62" s="23">
        <f>RANK(J62,J$7:J$571,1)</f>
        <v>429</v>
      </c>
      <c r="I62" s="37">
        <f>(J62-J$573)/J$574</f>
        <v>0.382729057354511</v>
      </c>
      <c r="J62" s="38">
        <v>0.0211240159014732</v>
      </c>
      <c r="K62" s="39">
        <f>RANK(M62,M$7:M$571,0)</f>
        <v>546</v>
      </c>
      <c r="L62" s="37">
        <f>-(M62-M$573)/M$574</f>
        <v>1.05896749171697</v>
      </c>
      <c r="M62" s="38">
        <v>0.0131021971376739</v>
      </c>
      <c r="N62" s="39">
        <f>RANK(P62,P$7:P$571,0)</f>
        <v>468</v>
      </c>
      <c r="O62" s="37">
        <f>-(P62-P$573)/P$574</f>
        <v>0.750566091253653</v>
      </c>
      <c r="P62" s="38">
        <v>0.0129883411740642</v>
      </c>
      <c r="Q62" s="39">
        <f>RANK(S62,S$7:S$571,0)</f>
        <v>375</v>
      </c>
      <c r="R62" s="37">
        <f>-(S62-S$573)/S$574</f>
        <v>0.254795726629994</v>
      </c>
      <c r="S62" s="42">
        <v>0.0763358778625954</v>
      </c>
      <c r="T62" s="39">
        <f>RANK(V62,V$7:V$571,0)</f>
        <v>349</v>
      </c>
      <c r="U62" s="37">
        <f>-(V62-V$573)/V$574</f>
        <v>0.449295152342393</v>
      </c>
      <c r="V62" s="35">
        <v>0.049190561404969</v>
      </c>
      <c r="W62" s="23">
        <f>RANK(Y62,Y$7:Y$571,1)</f>
        <v>391</v>
      </c>
      <c r="X62" s="37">
        <f>(Y62-Y$573)/Y$574</f>
        <v>0.275153836643987</v>
      </c>
      <c r="Y62" s="44">
        <v>107081</v>
      </c>
      <c r="Z62" s="39">
        <f>RANK(AB62,AB$7:AB$571,0)</f>
        <v>399</v>
      </c>
      <c r="AA62" s="37">
        <f>-(AB62-AB$573)/AB$574</f>
        <v>0.588130470918965</v>
      </c>
      <c r="AB62" s="38">
        <v>0.027</v>
      </c>
      <c r="AC62" s="23">
        <f>RANK(AE62,AE$7:AE$571,1)</f>
        <v>417</v>
      </c>
      <c r="AD62" s="37">
        <f>(AE62-AE$573)/AE$574</f>
        <v>0.650660291772259</v>
      </c>
      <c r="AE62" s="38">
        <v>0.961415888914182</v>
      </c>
      <c r="AF62" s="39">
        <f>RANK(AH62,AH$7:AH$571,0)</f>
        <v>501</v>
      </c>
      <c r="AG62" s="37">
        <f>-(AH62-AH$573)/AH$574</f>
        <v>0.828818623649721</v>
      </c>
      <c r="AH62" s="50">
        <v>1.69033333333333</v>
      </c>
      <c r="AI62" s="23">
        <f>RANK(AK62,AK$7:AK$571,1)</f>
        <v>451</v>
      </c>
      <c r="AJ62" s="37">
        <f>(AK62-AK$573)/AK$574</f>
        <v>-0.0537999731282595</v>
      </c>
      <c r="AK62" s="44">
        <v>242174.214618321</v>
      </c>
      <c r="AL62" s="51"/>
    </row>
    <row r="63" spans="1:38">
      <c r="A63" t="s">
        <v>147</v>
      </c>
      <c r="B63" s="24" t="s">
        <v>148</v>
      </c>
      <c r="C63" s="25" t="s">
        <v>81</v>
      </c>
      <c r="D63" s="19" t="s">
        <v>82</v>
      </c>
      <c r="E63" s="26">
        <f>((I63+L63+AG63+AJ63)*0.25)+(O63+R63+U63+X63+AA63+AD63)</f>
        <v>0.786127288499623</v>
      </c>
      <c r="F63" s="21">
        <f>((E63*$I$580)+$J$580)</f>
        <v>25.8622251059445</v>
      </c>
      <c r="G63" s="22">
        <f>RANK(E63,$E$7:$E$571,1)</f>
        <v>282</v>
      </c>
      <c r="H63" s="23">
        <f>RANK(J63,J$7:J$571,1)</f>
        <v>376</v>
      </c>
      <c r="I63" s="37">
        <f>(J63-J$573)/J$574</f>
        <v>0.206525090898029</v>
      </c>
      <c r="J63" s="38">
        <v>0.00998003992015972</v>
      </c>
      <c r="K63" s="39">
        <f>RANK(M63,M$7:M$571,0)</f>
        <v>423</v>
      </c>
      <c r="L63" s="37">
        <f>-(M63-M$573)/M$574</f>
        <v>0.570959226754404</v>
      </c>
      <c r="M63" s="38">
        <v>0.0388084176004373</v>
      </c>
      <c r="N63" s="39">
        <f>RANK(P63,P$7:P$571,0)</f>
        <v>128</v>
      </c>
      <c r="O63" s="37">
        <f>-(P63-P$573)/P$574</f>
        <v>-0.371931024093434</v>
      </c>
      <c r="P63" s="38">
        <v>0.0848761036741669</v>
      </c>
      <c r="Q63" s="39">
        <f>RANK(S63,S$7:S$571,0)</f>
        <v>364</v>
      </c>
      <c r="R63" s="37">
        <f>-(S63-S$573)/S$574</f>
        <v>0.248213737311597</v>
      </c>
      <c r="S63" s="42">
        <v>0.104014978156855</v>
      </c>
      <c r="T63" s="39">
        <f>RANK(V63,V$7:V$571,0)</f>
        <v>314</v>
      </c>
      <c r="U63" s="37">
        <f>-(V63-V$573)/V$574</f>
        <v>0.356078059696312</v>
      </c>
      <c r="V63" s="35">
        <v>0.0546623794212219</v>
      </c>
      <c r="W63" s="23">
        <f>RANK(Y63,Y$7:Y$571,1)</f>
        <v>304</v>
      </c>
      <c r="X63" s="37">
        <f>(Y63-Y$573)/Y$574</f>
        <v>-0.0758044767781049</v>
      </c>
      <c r="Y63" s="44">
        <v>94317</v>
      </c>
      <c r="Z63" s="39">
        <f>RANK(AB63,AB$7:AB$571,0)</f>
        <v>350</v>
      </c>
      <c r="AA63" s="37">
        <f>-(AB63-AB$573)/AB$574</f>
        <v>0.441681058812655</v>
      </c>
      <c r="AB63" s="38">
        <v>0.029</v>
      </c>
      <c r="AC63" s="23">
        <f>RANK(AE63,AE$7:AE$571,1)</f>
        <v>221</v>
      </c>
      <c r="AD63" s="37">
        <f>(AE63-AE$573)/AE$574</f>
        <v>0.00261603951709046</v>
      </c>
      <c r="AE63" s="38">
        <v>0.92274678111588</v>
      </c>
      <c r="AF63" s="39">
        <f>RANK(AH63,AH$7:AH$571,0)</f>
        <v>314</v>
      </c>
      <c r="AG63" s="37">
        <f>-(AH63-AH$573)/AH$574</f>
        <v>0.145004336396534</v>
      </c>
      <c r="AH63" s="50">
        <v>2.462</v>
      </c>
      <c r="AI63" s="23">
        <f>RANK(AK63,AK$7:AK$571,1)</f>
        <v>332</v>
      </c>
      <c r="AJ63" s="37">
        <f>(AK63-AK$573)/AK$574</f>
        <v>-0.181393077914938</v>
      </c>
      <c r="AK63" s="44">
        <v>154599.31006865</v>
      </c>
      <c r="AL63" s="51"/>
    </row>
    <row r="64" spans="1:38">
      <c r="A64" t="s">
        <v>149</v>
      </c>
      <c r="B64" s="24" t="s">
        <v>150</v>
      </c>
      <c r="C64" s="25" t="s">
        <v>81</v>
      </c>
      <c r="D64" s="19" t="s">
        <v>82</v>
      </c>
      <c r="E64" s="26">
        <f>((I64+L64+AG64+AJ64)*0.25)+(O64+R64+U64+X64+AA64+AD64)</f>
        <v>3.84349734393262</v>
      </c>
      <c r="F64" s="21">
        <f>((E64*$I$580)+$J$580)</f>
        <v>16.3325746510218</v>
      </c>
      <c r="G64" s="22">
        <f>RANK(E64,$E$7:$E$571,1)</f>
        <v>446</v>
      </c>
      <c r="H64" s="23">
        <f>RANK(J64,J$7:J$571,1)</f>
        <v>408</v>
      </c>
      <c r="I64" s="37">
        <f>(J64-J$573)/J$574</f>
        <v>0.329720599239705</v>
      </c>
      <c r="J64" s="38">
        <v>0.0177715091678421</v>
      </c>
      <c r="K64" s="39">
        <f>RANK(M64,M$7:M$571,0)</f>
        <v>468</v>
      </c>
      <c r="L64" s="37">
        <f>-(M64-M$573)/M$574</f>
        <v>0.691378908434913</v>
      </c>
      <c r="M64" s="38">
        <v>0.0324652158401712</v>
      </c>
      <c r="N64" s="39">
        <f>RANK(P64,P$7:P$571,0)</f>
        <v>423</v>
      </c>
      <c r="O64" s="37">
        <f>-(P64-P$573)/P$574</f>
        <v>0.678407213299354</v>
      </c>
      <c r="P64" s="38">
        <v>0.0176095916073436</v>
      </c>
      <c r="Q64" s="39">
        <f>RANK(S64,S$7:S$571,0)</f>
        <v>390</v>
      </c>
      <c r="R64" s="37">
        <f>-(S64-S$573)/S$574</f>
        <v>0.272948120579237</v>
      </c>
      <c r="S64" s="42">
        <v>0</v>
      </c>
      <c r="T64" s="39">
        <f>RANK(V64,V$7:V$571,0)</f>
        <v>553</v>
      </c>
      <c r="U64" s="37">
        <f>-(V64-V$573)/V$574</f>
        <v>1.10581514718827</v>
      </c>
      <c r="V64" s="35">
        <v>0.0106530160486995</v>
      </c>
      <c r="W64" s="23">
        <f>RANK(Y64,Y$7:Y$571,1)</f>
        <v>435</v>
      </c>
      <c r="X64" s="37">
        <f>(Y64-Y$573)/Y$574</f>
        <v>0.662324317002532</v>
      </c>
      <c r="Y64" s="44">
        <v>121162</v>
      </c>
      <c r="Z64" s="39">
        <f>RANK(AB64,AB$7:AB$571,0)</f>
        <v>350</v>
      </c>
      <c r="AA64" s="37">
        <f>-(AB64-AB$573)/AB$574</f>
        <v>0.441681058812655</v>
      </c>
      <c r="AB64" s="38">
        <v>0.029</v>
      </c>
      <c r="AC64" s="23">
        <f>RANK(AE64,AE$7:AE$571,1)</f>
        <v>349</v>
      </c>
      <c r="AD64" s="37">
        <f>(AE64-AE$573)/AE$574</f>
        <v>0.446418196952112</v>
      </c>
      <c r="AE64" s="38">
        <v>0.949228666276118</v>
      </c>
      <c r="AF64" s="39">
        <f>RANK(AH64,AH$7:AH$571,0)</f>
        <v>285</v>
      </c>
      <c r="AG64" s="37">
        <f>-(AH64-AH$573)/AH$574</f>
        <v>0.0708629169146543</v>
      </c>
      <c r="AH64" s="50">
        <v>2.54566666666667</v>
      </c>
      <c r="AI64" s="23">
        <f>RANK(AK64,AK$7:AK$571,1)</f>
        <v>372</v>
      </c>
      <c r="AJ64" s="37">
        <f>(AK64-AK$573)/AK$574</f>
        <v>-0.14834926419546</v>
      </c>
      <c r="AK64" s="44">
        <v>177279.288248337</v>
      </c>
      <c r="AL64" s="51"/>
    </row>
    <row r="65" spans="1:38">
      <c r="A65" t="s">
        <v>151</v>
      </c>
      <c r="B65" s="24" t="s">
        <v>152</v>
      </c>
      <c r="C65" s="25" t="s">
        <v>81</v>
      </c>
      <c r="D65" s="19" t="s">
        <v>82</v>
      </c>
      <c r="E65" s="26">
        <f>((I65+L65+AG65+AJ65)*0.25)+(O65+R65+U65+X65+AA65+AD65)</f>
        <v>5.36849970262822</v>
      </c>
      <c r="F65" s="21">
        <f>((E65*$I$580)+$J$580)</f>
        <v>11.5792280957114</v>
      </c>
      <c r="G65" s="22">
        <f>RANK(E65,$E$7:$E$571,1)</f>
        <v>523</v>
      </c>
      <c r="H65" s="23">
        <f>RANK(J65,J$7:J$571,1)</f>
        <v>543</v>
      </c>
      <c r="I65" s="37">
        <f>(J65-J$573)/J$574</f>
        <v>1.70816695479997</v>
      </c>
      <c r="J65" s="38">
        <v>0.104951005673027</v>
      </c>
      <c r="K65" s="39">
        <f>RANK(M65,M$7:M$571,0)</f>
        <v>558</v>
      </c>
      <c r="L65" s="37">
        <f>-(M65-M$573)/M$574</f>
        <v>1.23802242925756</v>
      </c>
      <c r="M65" s="38">
        <v>0.00367033700367034</v>
      </c>
      <c r="N65" s="39">
        <f>RANK(P65,P$7:P$571,0)</f>
        <v>506</v>
      </c>
      <c r="O65" s="37">
        <f>-(P65-P$573)/P$574</f>
        <v>0.832655814689357</v>
      </c>
      <c r="P65" s="38">
        <v>0.00773109243697479</v>
      </c>
      <c r="Q65" s="39">
        <f>RANK(S65,S$7:S$571,0)</f>
        <v>390</v>
      </c>
      <c r="R65" s="37">
        <f>-(S65-S$573)/S$574</f>
        <v>0.272948120579237</v>
      </c>
      <c r="S65" s="42">
        <v>0</v>
      </c>
      <c r="T65" s="39">
        <f>RANK(V65,V$7:V$571,0)</f>
        <v>388</v>
      </c>
      <c r="U65" s="37">
        <f>-(V65-V$573)/V$574</f>
        <v>0.554810836406254</v>
      </c>
      <c r="V65" s="35">
        <v>0.0429968194133585</v>
      </c>
      <c r="W65" s="23">
        <f>RANK(Y65,Y$7:Y$571,1)</f>
        <v>508</v>
      </c>
      <c r="X65" s="37">
        <f>(Y65-Y$573)/Y$574</f>
        <v>1.36473587095746</v>
      </c>
      <c r="Y65" s="44">
        <v>146708</v>
      </c>
      <c r="Z65" s="39">
        <f>RANK(AB65,AB$7:AB$571,0)</f>
        <v>466</v>
      </c>
      <c r="AA65" s="37">
        <f>-(AB65-AB$573)/AB$574</f>
        <v>0.734579883025275</v>
      </c>
      <c r="AB65" s="38">
        <v>0.025</v>
      </c>
      <c r="AC65" s="23">
        <f>RANK(AE65,AE$7:AE$571,1)</f>
        <v>447</v>
      </c>
      <c r="AD65" s="37">
        <f>(AE65-AE$573)/AE$574</f>
        <v>0.748095646242044</v>
      </c>
      <c r="AE65" s="38">
        <v>0.967229902713774</v>
      </c>
      <c r="AF65" s="39">
        <f>RANK(AH65,AH$7:AH$571,0)</f>
        <v>433</v>
      </c>
      <c r="AG65" s="37">
        <f>-(AH65-AH$573)/AH$574</f>
        <v>0.498874537748291</v>
      </c>
      <c r="AH65" s="50">
        <v>2.06266666666667</v>
      </c>
      <c r="AI65" s="23">
        <f>RANK(AK65,AK$7:AK$571,1)</f>
        <v>477</v>
      </c>
      <c r="AJ65" s="37">
        <f>(AK65-AK$573)/AK$574</f>
        <v>-0.00236979889146262</v>
      </c>
      <c r="AK65" s="44">
        <v>277473.869778296</v>
      </c>
      <c r="AL65" s="51"/>
    </row>
    <row r="66" spans="1:38">
      <c r="A66" t="s">
        <v>153</v>
      </c>
      <c r="B66" s="24" t="s">
        <v>154</v>
      </c>
      <c r="C66" s="25" t="s">
        <v>81</v>
      </c>
      <c r="D66" s="19" t="s">
        <v>82</v>
      </c>
      <c r="E66" s="26">
        <f>((I66+L66+AG66+AJ66)*0.25)+(O66+R66+U66+X66+AA66+AD66)</f>
        <v>-1.93223928288483</v>
      </c>
      <c r="F66" s="21">
        <f>((E66*$I$580)+$J$580)</f>
        <v>34.3352207734485</v>
      </c>
      <c r="G66" s="22">
        <f>RANK(E66,$E$7:$E$571,1)</f>
        <v>159</v>
      </c>
      <c r="H66" s="23">
        <f>RANK(J66,J$7:J$571,1)</f>
        <v>312</v>
      </c>
      <c r="I66" s="37">
        <f>(J66-J$573)/J$574</f>
        <v>0.0370298407243008</v>
      </c>
      <c r="J66" s="38">
        <v>-0.000739644970414233</v>
      </c>
      <c r="K66" s="39">
        <f>RANK(M66,M$7:M$571,0)</f>
        <v>151</v>
      </c>
      <c r="L66" s="37">
        <f>-(M66-M$573)/M$574</f>
        <v>-0.271208257181818</v>
      </c>
      <c r="M66" s="38">
        <v>0.0831702544031311</v>
      </c>
      <c r="N66" s="39">
        <f>RANK(P66,P$7:P$571,0)</f>
        <v>212</v>
      </c>
      <c r="O66" s="37">
        <f>-(P66-P$573)/P$574</f>
        <v>0.0368294656584322</v>
      </c>
      <c r="P66" s="38">
        <v>0.0586979722518677</v>
      </c>
      <c r="Q66" s="39">
        <f>RANK(S66,S$7:S$571,0)</f>
        <v>390</v>
      </c>
      <c r="R66" s="37">
        <f>-(S66-S$573)/S$574</f>
        <v>0.272948120579237</v>
      </c>
      <c r="S66" s="42">
        <v>0</v>
      </c>
      <c r="T66" s="39">
        <f>RANK(V66,V$7:V$571,0)</f>
        <v>208</v>
      </c>
      <c r="U66" s="37">
        <f>-(V66-V$573)/V$574</f>
        <v>-0.0173620191145583</v>
      </c>
      <c r="V66" s="35">
        <v>0.0765832106038292</v>
      </c>
      <c r="W66" s="23">
        <f>RANK(Y66,Y$7:Y$571,1)</f>
        <v>112</v>
      </c>
      <c r="X66" s="37">
        <f>(Y66-Y$573)/Y$574</f>
        <v>-0.827571262054931</v>
      </c>
      <c r="Y66" s="44">
        <v>66976</v>
      </c>
      <c r="Z66" s="39">
        <f>RANK(AB66,AB$7:AB$571,0)</f>
        <v>55</v>
      </c>
      <c r="AA66" s="37">
        <f>-(AB66-AB$573)/AB$574</f>
        <v>-1.02281306225044</v>
      </c>
      <c r="AB66" s="38">
        <v>0.049</v>
      </c>
      <c r="AC66" s="23">
        <f>RANK(AE66,AE$7:AE$571,1)</f>
        <v>129</v>
      </c>
      <c r="AD66" s="37">
        <f>(AE66-AE$573)/AE$574</f>
        <v>-0.46220993184341</v>
      </c>
      <c r="AE66" s="38">
        <v>0.895010395010395</v>
      </c>
      <c r="AF66" s="39">
        <f>RANK(AH66,AH$7:AH$571,0)</f>
        <v>405</v>
      </c>
      <c r="AG66" s="37">
        <f>-(AH66-AH$573)/AH$574</f>
        <v>0.432708490083188</v>
      </c>
      <c r="AH66" s="50">
        <v>2.13733333333333</v>
      </c>
      <c r="AI66" s="23">
        <f>RANK(AK66,AK$7:AK$571,1)</f>
        <v>514</v>
      </c>
      <c r="AJ66" s="37">
        <f>(AK66-AK$573)/AK$574</f>
        <v>0.153227550937701</v>
      </c>
      <c r="AK66" s="44">
        <v>384269.79015544</v>
      </c>
      <c r="AL66" s="51"/>
    </row>
    <row r="67" spans="1:38">
      <c r="A67" t="s">
        <v>155</v>
      </c>
      <c r="B67" s="24" t="s">
        <v>156</v>
      </c>
      <c r="C67" s="25" t="s">
        <v>81</v>
      </c>
      <c r="D67" s="19" t="s">
        <v>82</v>
      </c>
      <c r="E67" s="26">
        <f>((I67+L67+AG67+AJ67)*0.25)+(O67+R67+U67+X67+AA67+AD67)</f>
        <v>1.77361596981362</v>
      </c>
      <c r="F67" s="21">
        <f>((E67*$I$580)+$J$580)</f>
        <v>22.7842784424739</v>
      </c>
      <c r="G67" s="22">
        <f>RANK(E67,$E$7:$E$571,1)</f>
        <v>336</v>
      </c>
      <c r="H67" s="23">
        <f>RANK(J67,J$7:J$571,1)</f>
        <v>368</v>
      </c>
      <c r="I67" s="37">
        <f>(J67-J$573)/J$574</f>
        <v>0.186579878588911</v>
      </c>
      <c r="J67" s="38">
        <v>0.00871860993430351</v>
      </c>
      <c r="K67" s="39">
        <f>RANK(M67,M$7:M$571,0)</f>
        <v>403</v>
      </c>
      <c r="L67" s="37">
        <f>-(M67-M$573)/M$574</f>
        <v>0.506999664619227</v>
      </c>
      <c r="M67" s="38">
        <v>0.0421775380088279</v>
      </c>
      <c r="N67" s="39">
        <f>RANK(P67,P$7:P$571,0)</f>
        <v>393</v>
      </c>
      <c r="O67" s="37">
        <f>-(P67-P$573)/P$574</f>
        <v>0.604250883265741</v>
      </c>
      <c r="P67" s="38">
        <v>0.0223587642942482</v>
      </c>
      <c r="Q67" s="39">
        <f>RANK(S67,S$7:S$571,0)</f>
        <v>335</v>
      </c>
      <c r="R67" s="37">
        <f>-(S67-S$573)/S$574</f>
        <v>0.229525570076756</v>
      </c>
      <c r="S67" s="42">
        <v>0.182603932071337</v>
      </c>
      <c r="T67" s="39">
        <f>RANK(V67,V$7:V$571,0)</f>
        <v>241</v>
      </c>
      <c r="U67" s="37">
        <f>-(V67-V$573)/V$574</f>
        <v>0.101660498247807</v>
      </c>
      <c r="V67" s="35">
        <v>0.0695966211666769</v>
      </c>
      <c r="W67" s="23">
        <f>RANK(Y67,Y$7:Y$571,1)</f>
        <v>305</v>
      </c>
      <c r="X67" s="37">
        <f>(Y67-Y$573)/Y$574</f>
        <v>-0.0750620861119817</v>
      </c>
      <c r="Y67" s="44">
        <v>94344</v>
      </c>
      <c r="Z67" s="39">
        <f>RANK(AB67,AB$7:AB$571,0)</f>
        <v>399</v>
      </c>
      <c r="AA67" s="37">
        <f>-(AB67-AB$573)/AB$574</f>
        <v>0.588130470918965</v>
      </c>
      <c r="AB67" s="38">
        <v>0.027</v>
      </c>
      <c r="AC67" s="23">
        <f>RANK(AE67,AE$7:AE$571,1)</f>
        <v>283</v>
      </c>
      <c r="AD67" s="37">
        <f>(AE67-AE$573)/AE$574</f>
        <v>0.26337141268357</v>
      </c>
      <c r="AE67" s="38">
        <v>0.938306177868296</v>
      </c>
      <c r="AF67" s="39">
        <f>RANK(AH67,AH$7:AH$571,0)</f>
        <v>187</v>
      </c>
      <c r="AG67" s="37">
        <f>-(AH67-AH$573)/AH$574</f>
        <v>-0.215068931923827</v>
      </c>
      <c r="AH67" s="50">
        <v>2.86833333333333</v>
      </c>
      <c r="AI67" s="23">
        <f>RANK(AK67,AK$7:AK$571,1)</f>
        <v>238</v>
      </c>
      <c r="AJ67" s="37">
        <f>(AK67-AK$573)/AK$574</f>
        <v>-0.231553728353256</v>
      </c>
      <c r="AK67" s="44">
        <v>120171.006269402</v>
      </c>
      <c r="AL67" s="51"/>
    </row>
    <row r="68" spans="1:38">
      <c r="A68" t="s">
        <v>157</v>
      </c>
      <c r="B68" s="24" t="s">
        <v>158</v>
      </c>
      <c r="C68" s="25" t="s">
        <v>81</v>
      </c>
      <c r="D68" s="19" t="s">
        <v>82</v>
      </c>
      <c r="E68" s="26">
        <f>((I68+L68+AG68+AJ68)*0.25)+(O68+R68+U68+X68+AA68+AD68)</f>
        <v>-0.5283670892234</v>
      </c>
      <c r="F68" s="21">
        <f>((E68*$I$580)+$J$580)</f>
        <v>29.9594301277577</v>
      </c>
      <c r="G68" s="22">
        <f>RANK(E68,$E$7:$E$571,1)</f>
        <v>208</v>
      </c>
      <c r="H68" s="23">
        <f>RANK(J68,J$7:J$571,1)</f>
        <v>439</v>
      </c>
      <c r="I68" s="37">
        <f>(J68-J$573)/J$574</f>
        <v>0.421259953505781</v>
      </c>
      <c r="J68" s="38">
        <v>0.0235608928338338</v>
      </c>
      <c r="K68" s="39">
        <f>RANK(M68,M$7:M$571,0)</f>
        <v>413</v>
      </c>
      <c r="L68" s="37">
        <f>-(M68-M$573)/M$574</f>
        <v>0.540120204779495</v>
      </c>
      <c r="M68" s="38">
        <v>0.0404328874192094</v>
      </c>
      <c r="N68" s="39">
        <f>RANK(P68,P$7:P$571,0)</f>
        <v>244</v>
      </c>
      <c r="O68" s="37">
        <f>-(P68-P$573)/P$574</f>
        <v>0.165796137362429</v>
      </c>
      <c r="P68" s="38">
        <v>0.0504385964912281</v>
      </c>
      <c r="Q68" s="39">
        <f>RANK(S68,S$7:S$571,0)</f>
        <v>356</v>
      </c>
      <c r="R68" s="37">
        <f>-(S68-S$573)/S$574</f>
        <v>0.242622754165275</v>
      </c>
      <c r="S68" s="42">
        <v>0.127526621182172</v>
      </c>
      <c r="T68" s="39">
        <f>RANK(V68,V$7:V$571,0)</f>
        <v>169</v>
      </c>
      <c r="U68" s="37">
        <f>-(V68-V$573)/V$574</f>
        <v>-0.186237251035599</v>
      </c>
      <c r="V68" s="35">
        <v>0.0864961408432736</v>
      </c>
      <c r="W68" s="23">
        <f>RANK(Y68,Y$7:Y$571,1)</f>
        <v>237</v>
      </c>
      <c r="X68" s="37">
        <f>(Y68-Y$573)/Y$574</f>
        <v>-0.344989833124256</v>
      </c>
      <c r="Y68" s="44">
        <v>84527</v>
      </c>
      <c r="Z68" s="39">
        <f>RANK(AB68,AB$7:AB$571,0)</f>
        <v>136</v>
      </c>
      <c r="AA68" s="37">
        <f>-(AB68-AB$573)/AB$574</f>
        <v>-0.363790707772049</v>
      </c>
      <c r="AB68" s="38">
        <v>0.04</v>
      </c>
      <c r="AC68" s="23">
        <f>RANK(AE68,AE$7:AE$571,1)</f>
        <v>169</v>
      </c>
      <c r="AD68" s="37">
        <f>(AE68-AE$573)/AE$574</f>
        <v>-0.188121478592079</v>
      </c>
      <c r="AE68" s="38">
        <v>0.911365382973273</v>
      </c>
      <c r="AF68" s="39">
        <f>RANK(AH68,AH$7:AH$571,0)</f>
        <v>211</v>
      </c>
      <c r="AG68" s="37">
        <f>-(AH68-AH$573)/AH$574</f>
        <v>-0.137382902745603</v>
      </c>
      <c r="AH68" s="50">
        <v>2.78066666666667</v>
      </c>
      <c r="AI68" s="23">
        <f>RANK(AK68,AK$7:AK$571,1)</f>
        <v>217</v>
      </c>
      <c r="AJ68" s="37">
        <f>(AK68-AK$573)/AK$574</f>
        <v>-0.238584096448155</v>
      </c>
      <c r="AK68" s="44">
        <v>115345.637250526</v>
      </c>
      <c r="AL68" s="51"/>
    </row>
    <row r="69" spans="1:38">
      <c r="A69" t="s">
        <v>159</v>
      </c>
      <c r="B69" s="24" t="s">
        <v>160</v>
      </c>
      <c r="C69" s="25" t="s">
        <v>81</v>
      </c>
      <c r="D69" s="19" t="s">
        <v>82</v>
      </c>
      <c r="E69" s="26">
        <f>((I69+L69+AG69+AJ69)*0.25)+(O69+R69+U69+X69+AA69+AD69)</f>
        <v>3.12077930014367</v>
      </c>
      <c r="F69" s="21">
        <f>((E69*$I$580)+$J$580)</f>
        <v>18.5852461333422</v>
      </c>
      <c r="G69" s="22">
        <f>RANK(E69,$E$7:$E$571,1)</f>
        <v>412</v>
      </c>
      <c r="H69" s="23">
        <f>RANK(J69,J$7:J$571,1)</f>
        <v>519</v>
      </c>
      <c r="I69" s="37">
        <f>(J69-J$573)/J$574</f>
        <v>1.13598590222192</v>
      </c>
      <c r="J69" s="38">
        <v>0.0687635574837311</v>
      </c>
      <c r="K69" s="39">
        <f>RANK(M69,M$7:M$571,0)</f>
        <v>512</v>
      </c>
      <c r="L69" s="37">
        <f>-(M69-M$573)/M$574</f>
        <v>0.849849600909605</v>
      </c>
      <c r="M69" s="38">
        <v>0.0241176470588235</v>
      </c>
      <c r="N69" s="39">
        <f>RANK(P69,P$7:P$571,0)</f>
        <v>421</v>
      </c>
      <c r="O69" s="37">
        <f>-(P69-P$573)/P$574</f>
        <v>0.667915090270392</v>
      </c>
      <c r="P69" s="38">
        <v>0.0182815356489945</v>
      </c>
      <c r="Q69" s="39">
        <f>RANK(S69,S$7:S$571,0)</f>
        <v>330</v>
      </c>
      <c r="R69" s="37">
        <f>-(S69-S$573)/S$574</f>
        <v>0.224684195120523</v>
      </c>
      <c r="S69" s="42">
        <v>0.202963263649279</v>
      </c>
      <c r="T69" s="39">
        <f>RANK(V69,V$7:V$571,0)</f>
        <v>297</v>
      </c>
      <c r="U69" s="37">
        <f>-(V69-V$573)/V$574</f>
        <v>0.299204827415519</v>
      </c>
      <c r="V69" s="35">
        <v>0.0580008227067051</v>
      </c>
      <c r="W69" s="23">
        <f>RANK(Y69,Y$7:Y$571,1)</f>
        <v>397</v>
      </c>
      <c r="X69" s="37">
        <f>(Y69-Y$573)/Y$574</f>
        <v>0.311008556222677</v>
      </c>
      <c r="Y69" s="44">
        <v>108385</v>
      </c>
      <c r="Z69" s="39">
        <f>RANK(AB69,AB$7:AB$571,0)</f>
        <v>436</v>
      </c>
      <c r="AA69" s="37">
        <f>-(AB69-AB$573)/AB$574</f>
        <v>0.66135517697212</v>
      </c>
      <c r="AB69" s="38">
        <v>0.026</v>
      </c>
      <c r="AC69" s="23">
        <f>RANK(AE69,AE$7:AE$571,1)</f>
        <v>351</v>
      </c>
      <c r="AD69" s="37">
        <f>(AE69-AE$573)/AE$574</f>
        <v>0.451840854212584</v>
      </c>
      <c r="AE69" s="38">
        <v>0.94955223880597</v>
      </c>
      <c r="AF69" s="39">
        <f>RANK(AH69,AH$7:AH$571,0)</f>
        <v>311</v>
      </c>
      <c r="AG69" s="37">
        <f>-(AH69-AH$573)/AH$574</f>
        <v>0.142345879124275</v>
      </c>
      <c r="AH69" s="50">
        <v>2.465</v>
      </c>
      <c r="AI69" s="23">
        <f>RANK(AK69,AK$7:AK$571,1)</f>
        <v>414</v>
      </c>
      <c r="AJ69" s="37">
        <f>(AK69-AK$573)/AK$574</f>
        <v>-0.109098982536375</v>
      </c>
      <c r="AK69" s="44">
        <v>204219.142683174</v>
      </c>
      <c r="AL69" s="51"/>
    </row>
    <row r="70" spans="1:38">
      <c r="A70" t="s">
        <v>161</v>
      </c>
      <c r="B70" s="24" t="s">
        <v>162</v>
      </c>
      <c r="C70" s="25" t="s">
        <v>81</v>
      </c>
      <c r="D70" s="19" t="s">
        <v>82</v>
      </c>
      <c r="E70" s="26">
        <f>((I70+L70+AG70+AJ70)*0.25)+(O70+R70+U70+X70+AA70+AD70)</f>
        <v>3.37759823086531</v>
      </c>
      <c r="F70" s="21">
        <f>((E70*$I$580)+$J$580)</f>
        <v>17.7847559749346</v>
      </c>
      <c r="G70" s="22">
        <f>RANK(E70,$E$7:$E$571,1)</f>
        <v>418</v>
      </c>
      <c r="H70" s="23">
        <f>RANK(J70,J$7:J$571,1)</f>
        <v>404</v>
      </c>
      <c r="I70" s="37">
        <f>(J70-J$573)/J$574</f>
        <v>0.32646217963504</v>
      </c>
      <c r="J70" s="38">
        <v>0.0175654312313367</v>
      </c>
      <c r="K70" s="39">
        <f>RANK(M70,M$7:M$571,0)</f>
        <v>532</v>
      </c>
      <c r="L70" s="37">
        <f>-(M70-M$573)/M$574</f>
        <v>0.990585188189595</v>
      </c>
      <c r="M70" s="38">
        <v>0.0167042889390519</v>
      </c>
      <c r="N70" s="39">
        <f>RANK(P70,P$7:P$571,0)</f>
        <v>341</v>
      </c>
      <c r="O70" s="37">
        <f>-(P70-P$573)/P$574</f>
        <v>0.44734555591385</v>
      </c>
      <c r="P70" s="38">
        <v>0.0324074074074074</v>
      </c>
      <c r="Q70" s="39">
        <f>RANK(S70,S$7:S$571,0)</f>
        <v>390</v>
      </c>
      <c r="R70" s="37">
        <f>-(S70-S$573)/S$574</f>
        <v>0.272948120579237</v>
      </c>
      <c r="S70" s="42">
        <v>0</v>
      </c>
      <c r="T70" s="39">
        <f>RANK(V70,V$7:V$571,0)</f>
        <v>363</v>
      </c>
      <c r="U70" s="37">
        <f>-(V70-V$573)/V$574</f>
        <v>0.491767550308624</v>
      </c>
      <c r="V70" s="35">
        <v>0.0466974431818182</v>
      </c>
      <c r="W70" s="23">
        <f>RANK(Y70,Y$7:Y$571,1)</f>
        <v>436</v>
      </c>
      <c r="X70" s="37">
        <f>(Y70-Y$573)/Y$574</f>
        <v>0.690865113722379</v>
      </c>
      <c r="Y70" s="44">
        <v>122200</v>
      </c>
      <c r="Z70" s="39">
        <f>RANK(AB70,AB$7:AB$571,0)</f>
        <v>436</v>
      </c>
      <c r="AA70" s="37">
        <f>-(AB70-AB$573)/AB$574</f>
        <v>0.66135517697212</v>
      </c>
      <c r="AB70" s="38">
        <v>0.026</v>
      </c>
      <c r="AC70" s="23">
        <f>RANK(AE70,AE$7:AE$571,1)</f>
        <v>340</v>
      </c>
      <c r="AD70" s="37">
        <f>(AE70-AE$573)/AE$574</f>
        <v>0.424224090354974</v>
      </c>
      <c r="AE70" s="38">
        <v>0.947904333412266</v>
      </c>
      <c r="AF70" s="39">
        <f>RANK(AH70,AH$7:AH$571,0)</f>
        <v>370</v>
      </c>
      <c r="AG70" s="37">
        <f>-(AH70-AH$573)/AH$574</f>
        <v>0.318394827376067</v>
      </c>
      <c r="AH70" s="50">
        <v>2.26633333333333</v>
      </c>
      <c r="AI70" s="23">
        <f>RANK(AK70,AK$7:AK$571,1)</f>
        <v>439</v>
      </c>
      <c r="AJ70" s="37">
        <f>(AK70-AK$573)/AK$574</f>
        <v>-0.0790717031441838</v>
      </c>
      <c r="AK70" s="44">
        <v>224828.689970654</v>
      </c>
      <c r="AL70" s="51"/>
    </row>
    <row r="71" spans="1:38">
      <c r="A71" t="s">
        <v>163</v>
      </c>
      <c r="B71" s="24" t="s">
        <v>164</v>
      </c>
      <c r="C71" s="25" t="s">
        <v>81</v>
      </c>
      <c r="D71" s="19" t="s">
        <v>82</v>
      </c>
      <c r="E71" s="26">
        <f>((I71+L71+AG71+AJ71)*0.25)+(O71+R71+U71+X71+AA71+AD71)</f>
        <v>4.0001064307596</v>
      </c>
      <c r="F71" s="21">
        <f>((E71*$I$580)+$J$580)</f>
        <v>15.8444329382208</v>
      </c>
      <c r="G71" s="22">
        <f>RANK(E71,$E$7:$E$571,1)</f>
        <v>456</v>
      </c>
      <c r="H71" s="23">
        <f>RANK(J71,J$7:J$571,1)</f>
        <v>415</v>
      </c>
      <c r="I71" s="37">
        <f>(J71-J$573)/J$574</f>
        <v>0.346586372770838</v>
      </c>
      <c r="J71" s="38">
        <v>0.0188381808150075</v>
      </c>
      <c r="K71" s="39">
        <f>RANK(M71,M$7:M$571,0)</f>
        <v>265</v>
      </c>
      <c r="L71" s="37">
        <f>-(M71-M$573)/M$574</f>
        <v>0.13455199514367</v>
      </c>
      <c r="M71" s="38">
        <v>0.0617965129110572</v>
      </c>
      <c r="N71" s="39">
        <f>RANK(P71,P$7:P$571,0)</f>
        <v>439</v>
      </c>
      <c r="O71" s="37">
        <f>-(P71-P$573)/P$574</f>
        <v>0.706459058491746</v>
      </c>
      <c r="P71" s="38">
        <v>0.0158130752891197</v>
      </c>
      <c r="Q71" s="39">
        <f>RANK(S71,S$7:S$571,0)</f>
        <v>390</v>
      </c>
      <c r="R71" s="37">
        <f>-(S71-S$573)/S$574</f>
        <v>0.272948120579237</v>
      </c>
      <c r="S71" s="42">
        <v>0</v>
      </c>
      <c r="T71" s="39">
        <f>RANK(V71,V$7:V$571,0)</f>
        <v>492</v>
      </c>
      <c r="U71" s="37">
        <f>-(V71-V$573)/V$574</f>
        <v>0.850275995341687</v>
      </c>
      <c r="V71" s="35">
        <v>0.0256530948458461</v>
      </c>
      <c r="W71" s="23">
        <f>RANK(Y71,Y$7:Y$571,1)</f>
        <v>453</v>
      </c>
      <c r="X71" s="37">
        <f>(Y71-Y$573)/Y$574</f>
        <v>0.804120934232062</v>
      </c>
      <c r="Y71" s="44">
        <v>126319</v>
      </c>
      <c r="Z71" s="39">
        <f>RANK(AB71,AB$7:AB$571,0)</f>
        <v>369</v>
      </c>
      <c r="AA71" s="37">
        <f>-(AB71-AB$573)/AB$574</f>
        <v>0.51490576486581</v>
      </c>
      <c r="AB71" s="38">
        <v>0.028</v>
      </c>
      <c r="AC71" s="23">
        <f>RANK(AE71,AE$7:AE$571,1)</f>
        <v>440</v>
      </c>
      <c r="AD71" s="37">
        <f>(AE71-AE$573)/AE$574</f>
        <v>0.717872032222079</v>
      </c>
      <c r="AE71" s="38">
        <v>0.96542644533486</v>
      </c>
      <c r="AF71" s="39">
        <f>RANK(AH71,AH$7:AH$571,0)</f>
        <v>324</v>
      </c>
      <c r="AG71" s="37">
        <f>-(AH71-AH$573)/AH$574</f>
        <v>0.163318153160982</v>
      </c>
      <c r="AH71" s="50">
        <v>2.44133333333333</v>
      </c>
      <c r="AI71" s="23">
        <f>RANK(AK71,AK$7:AK$571,1)</f>
        <v>413</v>
      </c>
      <c r="AJ71" s="37">
        <f>(AK71-AK$573)/AK$574</f>
        <v>-0.110358420967569</v>
      </c>
      <c r="AK71" s="44">
        <v>203354.713523132</v>
      </c>
      <c r="AL71" s="51"/>
    </row>
    <row r="72" spans="1:38">
      <c r="A72" t="s">
        <v>165</v>
      </c>
      <c r="B72" s="24" t="s">
        <v>166</v>
      </c>
      <c r="C72" s="25" t="s">
        <v>81</v>
      </c>
      <c r="D72" s="19" t="s">
        <v>82</v>
      </c>
      <c r="E72" s="26">
        <f>((I72+L72+AG72+AJ72)*0.25)+(O72+R72+U72+X72+AA72+AD72)</f>
        <v>5.22469590646414</v>
      </c>
      <c r="F72" s="21">
        <f>((E72*$I$580)+$J$580)</f>
        <v>12.0274564379428</v>
      </c>
      <c r="G72" s="22">
        <f>RANK(E72,$E$7:$E$571,1)</f>
        <v>522</v>
      </c>
      <c r="H72" s="23">
        <f>RANK(J72,J$7:J$571,1)</f>
        <v>459</v>
      </c>
      <c r="I72" s="37">
        <f>(J72-J$573)/J$574</f>
        <v>0.558240100587979</v>
      </c>
      <c r="J72" s="38">
        <v>0.0322241681260946</v>
      </c>
      <c r="K72" s="39">
        <f>RANK(M72,M$7:M$571,0)</f>
        <v>550</v>
      </c>
      <c r="L72" s="37">
        <f>-(M72-M$573)/M$574</f>
        <v>1.13593981916391</v>
      </c>
      <c r="M72" s="38">
        <v>0.00904761904761905</v>
      </c>
      <c r="N72" s="39">
        <f>RANK(P72,P$7:P$571,0)</f>
        <v>535</v>
      </c>
      <c r="O72" s="37">
        <f>-(P72-P$573)/P$574</f>
        <v>0.953373564931945</v>
      </c>
      <c r="P72" s="38">
        <v>0</v>
      </c>
      <c r="Q72" s="39">
        <f>RANK(S72,S$7:S$571,0)</f>
        <v>390</v>
      </c>
      <c r="R72" s="37">
        <f>-(S72-S$573)/S$574</f>
        <v>0.272948120579237</v>
      </c>
      <c r="S72" s="42">
        <v>0</v>
      </c>
      <c r="T72" s="39">
        <f>RANK(V72,V$7:V$571,0)</f>
        <v>387</v>
      </c>
      <c r="U72" s="37">
        <f>-(V72-V$573)/V$574</f>
        <v>0.552395705243996</v>
      </c>
      <c r="V72" s="35">
        <v>0.0431385869565217</v>
      </c>
      <c r="W72" s="23">
        <f>RANK(Y72,Y$7:Y$571,1)</f>
        <v>502</v>
      </c>
      <c r="X72" s="37">
        <f>(Y72-Y$573)/Y$574</f>
        <v>1.29236652898575</v>
      </c>
      <c r="Y72" s="44">
        <v>144076</v>
      </c>
      <c r="Z72" s="39">
        <f>RANK(AB72,AB$7:AB$571,0)</f>
        <v>535</v>
      </c>
      <c r="AA72" s="37">
        <f>-(AB72-AB$573)/AB$574</f>
        <v>1.02747870723789</v>
      </c>
      <c r="AB72" s="38">
        <v>0.021</v>
      </c>
      <c r="AC72" s="23">
        <f>RANK(AE72,AE$7:AE$571,1)</f>
        <v>387</v>
      </c>
      <c r="AD72" s="37">
        <f>(AE72-AE$573)/AE$574</f>
        <v>0.559526102930618</v>
      </c>
      <c r="AE72" s="38">
        <v>0.95597786865528</v>
      </c>
      <c r="AF72" s="39">
        <f>RANK(AH72,AH$7:AH$571,0)</f>
        <v>446</v>
      </c>
      <c r="AG72" s="37">
        <f>-(AH72-AH$573)/AH$574</f>
        <v>0.546726768648945</v>
      </c>
      <c r="AH72" s="50">
        <v>2.00866666666667</v>
      </c>
      <c r="AI72" s="23">
        <f>RANK(AK72,AK$7:AK$571,1)</f>
        <v>487</v>
      </c>
      <c r="AJ72" s="37">
        <f>(AK72-AK$573)/AK$574</f>
        <v>0.0255220178179742</v>
      </c>
      <c r="AK72" s="44">
        <v>296617.719205972</v>
      </c>
      <c r="AL72" s="51"/>
    </row>
    <row r="73" spans="1:38">
      <c r="A73" t="s">
        <v>167</v>
      </c>
      <c r="B73" s="24" t="s">
        <v>168</v>
      </c>
      <c r="C73" s="25" t="s">
        <v>81</v>
      </c>
      <c r="D73" s="19" t="s">
        <v>82</v>
      </c>
      <c r="E73" s="26">
        <f>((I73+L73+AG73+AJ73)*0.25)+(O73+R73+U73+X73+AA73+AD73)</f>
        <v>4.95905043855674</v>
      </c>
      <c r="F73" s="21">
        <f>((E73*$I$580)+$J$580)</f>
        <v>12.8554584161768</v>
      </c>
      <c r="G73" s="22">
        <f>RANK(E73,$E$7:$E$571,1)</f>
        <v>509</v>
      </c>
      <c r="H73" s="23">
        <f>RANK(J73,J$7:J$571,1)</f>
        <v>434</v>
      </c>
      <c r="I73" s="37">
        <f>(J73-J$573)/J$574</f>
        <v>0.398547510496537</v>
      </c>
      <c r="J73" s="38">
        <v>0.0221244500314268</v>
      </c>
      <c r="K73" s="39">
        <f>RANK(M73,M$7:M$571,0)</f>
        <v>559</v>
      </c>
      <c r="L73" s="37">
        <f>-(M73-M$573)/M$574</f>
        <v>1.30770030335748</v>
      </c>
      <c r="M73" s="38">
        <v>0</v>
      </c>
      <c r="N73" s="39">
        <f>RANK(P73,P$7:P$571,0)</f>
        <v>353</v>
      </c>
      <c r="O73" s="37">
        <f>-(P73-P$573)/P$574</f>
        <v>0.49972189216188</v>
      </c>
      <c r="P73" s="38">
        <v>0.0290530846484935</v>
      </c>
      <c r="Q73" s="39">
        <f>RANK(S73,S$7:S$571,0)</f>
        <v>390</v>
      </c>
      <c r="R73" s="37">
        <f>-(S73-S$573)/S$574</f>
        <v>0.272948120579237</v>
      </c>
      <c r="S73" s="42">
        <v>0</v>
      </c>
      <c r="T73" s="39">
        <f>RANK(V73,V$7:V$571,0)</f>
        <v>519</v>
      </c>
      <c r="U73" s="37">
        <f>-(V73-V$573)/V$574</f>
        <v>0.939714921100955</v>
      </c>
      <c r="V73" s="35">
        <v>0.0204030541995243</v>
      </c>
      <c r="W73" s="23">
        <f>RANK(Y73,Y$7:Y$571,1)</f>
        <v>475</v>
      </c>
      <c r="X73" s="37">
        <f>(Y73-Y$573)/Y$574</f>
        <v>0.970168979888283</v>
      </c>
      <c r="Y73" s="44">
        <v>132358</v>
      </c>
      <c r="Z73" s="39">
        <f>RANK(AB73,AB$7:AB$571,0)</f>
        <v>535</v>
      </c>
      <c r="AA73" s="37">
        <f>-(AB73-AB$573)/AB$574</f>
        <v>1.02747870723789</v>
      </c>
      <c r="AB73" s="38">
        <v>0.021</v>
      </c>
      <c r="AC73" s="23">
        <f>RANK(AE73,AE$7:AE$571,1)</f>
        <v>468</v>
      </c>
      <c r="AD73" s="37">
        <f>(AE73-AE$573)/AE$574</f>
        <v>0.811995109751663</v>
      </c>
      <c r="AE73" s="38">
        <v>0.971042813998934</v>
      </c>
      <c r="AF73" s="39">
        <f>RANK(AH73,AH$7:AH$571,0)</f>
        <v>306</v>
      </c>
      <c r="AG73" s="37">
        <f>-(AH73-AH$573)/AH$574</f>
        <v>0.127281287914809</v>
      </c>
      <c r="AH73" s="50">
        <v>2.482</v>
      </c>
      <c r="AI73" s="23">
        <f>RANK(AK73,AK$7:AK$571,1)</f>
        <v>437</v>
      </c>
      <c r="AJ73" s="37">
        <f>(AK73-AK$573)/AK$574</f>
        <v>-0.0854382704214982</v>
      </c>
      <c r="AK73" s="44">
        <v>220458.927807158</v>
      </c>
      <c r="AL73" s="51"/>
    </row>
    <row r="74" spans="1:38">
      <c r="A74" t="s">
        <v>169</v>
      </c>
      <c r="B74" s="24" t="s">
        <v>170</v>
      </c>
      <c r="C74" s="25" t="s">
        <v>81</v>
      </c>
      <c r="D74" s="19" t="s">
        <v>82</v>
      </c>
      <c r="E74" s="26">
        <f>((I74+L74+AG74+AJ74)*0.25)+(O74+R74+U74+X74+AA74+AD74)</f>
        <v>-0.0463513421135106</v>
      </c>
      <c r="F74" s="21">
        <f>((E74*$I$580)+$J$580)</f>
        <v>28.4570141622572</v>
      </c>
      <c r="G74" s="22">
        <f>RANK(E74,$E$7:$E$571,1)</f>
        <v>233</v>
      </c>
      <c r="H74" s="23">
        <f>RANK(J74,J$7:J$571,1)</f>
        <v>523</v>
      </c>
      <c r="I74" s="37">
        <f>(J74-J$573)/J$574</f>
        <v>1.15275145866302</v>
      </c>
      <c r="J74" s="38">
        <v>0.0698238909259929</v>
      </c>
      <c r="K74" s="39">
        <f>RANK(M74,M$7:M$571,0)</f>
        <v>380</v>
      </c>
      <c r="L74" s="37">
        <f>-(M74-M$573)/M$574</f>
        <v>0.434253296703448</v>
      </c>
      <c r="M74" s="38">
        <v>0.0460095103457139</v>
      </c>
      <c r="N74" s="39">
        <f>RANK(P74,P$7:P$571,0)</f>
        <v>281</v>
      </c>
      <c r="O74" s="37">
        <f>-(P74-P$573)/P$574</f>
        <v>0.293186736547788</v>
      </c>
      <c r="P74" s="38">
        <v>0.0422801566932325</v>
      </c>
      <c r="Q74" s="39">
        <f>RANK(S74,S$7:S$571,0)</f>
        <v>311</v>
      </c>
      <c r="R74" s="37">
        <f>-(S74-S$573)/S$574</f>
        <v>0.215550978234298</v>
      </c>
      <c r="S74" s="42">
        <v>0.241370987207338</v>
      </c>
      <c r="T74" s="39">
        <f>RANK(V74,V$7:V$571,0)</f>
        <v>84</v>
      </c>
      <c r="U74" s="37">
        <f>-(V74-V$573)/V$574</f>
        <v>-0.773009388750511</v>
      </c>
      <c r="V74" s="35">
        <v>0.120939505932698</v>
      </c>
      <c r="W74" s="23">
        <f>RANK(Y74,Y$7:Y$571,1)</f>
        <v>120</v>
      </c>
      <c r="X74" s="37">
        <f>(Y74-Y$573)/Y$574</f>
        <v>-0.79267890074714</v>
      </c>
      <c r="Y74" s="44">
        <v>68245</v>
      </c>
      <c r="Z74" s="39">
        <f>RANK(AB74,AB$7:AB$571,0)</f>
        <v>547</v>
      </c>
      <c r="AA74" s="37">
        <f>-(AB74-AB$573)/AB$574</f>
        <v>1.10070341329105</v>
      </c>
      <c r="AB74" s="38">
        <v>0.02</v>
      </c>
      <c r="AC74" s="23">
        <f>RANK(AE74,AE$7:AE$571,1)</f>
        <v>98</v>
      </c>
      <c r="AD74" s="37">
        <f>(AE74-AE$573)/AE$574</f>
        <v>-0.674589682780033</v>
      </c>
      <c r="AE74" s="38">
        <v>0.882337594573441</v>
      </c>
      <c r="AF74" s="39">
        <f>RANK(AH74,AH$7:AH$571,0)</f>
        <v>509</v>
      </c>
      <c r="AG74" s="37">
        <f>-(AH74-AH$573)/AH$574</f>
        <v>0.937815371812324</v>
      </c>
      <c r="AH74" s="50">
        <v>1.56733333333333</v>
      </c>
      <c r="AI74" s="23">
        <f>RANK(AK74,AK$7:AK$571,1)</f>
        <v>319</v>
      </c>
      <c r="AJ74" s="37">
        <f>(AK74-AK$573)/AK$574</f>
        <v>-0.186878118814638</v>
      </c>
      <c r="AK74" s="44">
        <v>150834.593048516</v>
      </c>
      <c r="AL74" s="51"/>
    </row>
    <row r="75" spans="1:38">
      <c r="A75" t="s">
        <v>171</v>
      </c>
      <c r="B75" s="24" t="s">
        <v>172</v>
      </c>
      <c r="C75" s="25" t="s">
        <v>81</v>
      </c>
      <c r="D75" s="19" t="s">
        <v>82</v>
      </c>
      <c r="E75" s="26">
        <f>((I75+L75+AG75+AJ75)*0.25)+(O75+R75+U75+X75+AA75+AD75)</f>
        <v>3.18797973459953</v>
      </c>
      <c r="F75" s="21">
        <f>((E75*$I$580)+$J$580)</f>
        <v>18.3757861598446</v>
      </c>
      <c r="G75" s="22">
        <f>RANK(E75,$E$7:$E$571,1)</f>
        <v>414</v>
      </c>
      <c r="H75" s="23">
        <f>RANK(J75,J$7:J$571,1)</f>
        <v>331</v>
      </c>
      <c r="I75" s="37">
        <f>(J75-J$573)/J$574</f>
        <v>0.0867435845480132</v>
      </c>
      <c r="J75" s="38">
        <v>0.00240448837830609</v>
      </c>
      <c r="K75" s="39">
        <f>RANK(M75,M$7:M$571,0)</f>
        <v>299</v>
      </c>
      <c r="L75" s="37">
        <f>-(M75-M$573)/M$574</f>
        <v>0.211883388098244</v>
      </c>
      <c r="M75" s="38">
        <v>0.0577230207620351</v>
      </c>
      <c r="N75" s="39">
        <f>RANK(P75,P$7:P$571,0)</f>
        <v>388</v>
      </c>
      <c r="O75" s="37">
        <f>-(P75-P$573)/P$574</f>
        <v>0.589185143614465</v>
      </c>
      <c r="P75" s="38">
        <v>0.0233236151603499</v>
      </c>
      <c r="Q75" s="39">
        <f>RANK(S75,S$7:S$571,0)</f>
        <v>301</v>
      </c>
      <c r="R75" s="37">
        <f>-(S75-S$573)/S$574</f>
        <v>0.209569559615728</v>
      </c>
      <c r="S75" s="42">
        <v>0.266524520255864</v>
      </c>
      <c r="T75" s="39">
        <f>RANK(V75,V$7:V$571,0)</f>
        <v>468</v>
      </c>
      <c r="U75" s="37">
        <f>-(V75-V$573)/V$574</f>
        <v>0.77367171875771</v>
      </c>
      <c r="V75" s="35">
        <v>0.0301497450720623</v>
      </c>
      <c r="W75" s="23">
        <f>RANK(Y75,Y$7:Y$571,1)</f>
        <v>463</v>
      </c>
      <c r="X75" s="37">
        <f>(Y75-Y$573)/Y$574</f>
        <v>0.85875538806861</v>
      </c>
      <c r="Y75" s="44">
        <v>128306</v>
      </c>
      <c r="Z75" s="39">
        <f>RANK(AB75,AB$7:AB$571,0)</f>
        <v>369</v>
      </c>
      <c r="AA75" s="37">
        <f>-(AB75-AB$573)/AB$574</f>
        <v>0.51490576486581</v>
      </c>
      <c r="AB75" s="38">
        <v>0.028</v>
      </c>
      <c r="AC75" s="23">
        <f>RANK(AE75,AE$7:AE$571,1)</f>
        <v>182</v>
      </c>
      <c r="AD75" s="37">
        <f>(AE75-AE$573)/AE$574</f>
        <v>-0.139576670796989</v>
      </c>
      <c r="AE75" s="38">
        <v>0.914262074671631</v>
      </c>
      <c r="AF75" s="39">
        <f>RANK(AH75,AH$7:AH$571,0)</f>
        <v>517</v>
      </c>
      <c r="AG75" s="37">
        <f>-(AH75-AH$573)/AH$574</f>
        <v>1.05537826007443</v>
      </c>
      <c r="AH75" s="50">
        <v>1.43466666666667</v>
      </c>
      <c r="AI75" s="23">
        <f>RANK(AK75,AK$7:AK$571,1)</f>
        <v>520</v>
      </c>
      <c r="AJ75" s="37">
        <f>(AK75-AK$573)/AK$574</f>
        <v>0.171870089176082</v>
      </c>
      <c r="AK75" s="44">
        <v>397065.29747944</v>
      </c>
      <c r="AL75" s="51"/>
    </row>
    <row r="76" spans="1:38">
      <c r="A76" t="s">
        <v>173</v>
      </c>
      <c r="B76" s="24" t="s">
        <v>174</v>
      </c>
      <c r="C76" s="25" t="s">
        <v>81</v>
      </c>
      <c r="D76" s="19" t="s">
        <v>82</v>
      </c>
      <c r="E76" s="26">
        <f>((I76+L76+AG76+AJ76)*0.25)+(O76+R76+U76+X76+AA76+AD76)</f>
        <v>4.40008178433676</v>
      </c>
      <c r="F76" s="21">
        <f>((E76*$I$580)+$J$580)</f>
        <v>14.5977322637633</v>
      </c>
      <c r="G76" s="22">
        <f>RANK(E76,$E$7:$E$571,1)</f>
        <v>477</v>
      </c>
      <c r="H76" s="23">
        <f>RANK(J76,J$7:J$571,1)</f>
        <v>369</v>
      </c>
      <c r="I76" s="37">
        <f>(J76-J$573)/J$574</f>
        <v>0.190014386515808</v>
      </c>
      <c r="J76" s="38">
        <v>0.00893582453290009</v>
      </c>
      <c r="K76" s="39">
        <f>RANK(M76,M$7:M$571,0)</f>
        <v>310</v>
      </c>
      <c r="L76" s="37">
        <f>-(M76-M$573)/M$574</f>
        <v>0.248150757778142</v>
      </c>
      <c r="M76" s="38">
        <v>0.0558126084441874</v>
      </c>
      <c r="N76" s="39">
        <f>RANK(P76,P$7:P$571,0)</f>
        <v>483</v>
      </c>
      <c r="O76" s="37">
        <f>-(P76-P$573)/P$574</f>
        <v>0.789718919070183</v>
      </c>
      <c r="P76" s="38">
        <v>0.0104808877928483</v>
      </c>
      <c r="Q76" s="39">
        <f>RANK(S76,S$7:S$571,0)</f>
        <v>363</v>
      </c>
      <c r="R76" s="37">
        <f>-(S76-S$573)/S$574</f>
        <v>0.245596342256821</v>
      </c>
      <c r="S76" s="42">
        <v>0.115021854152289</v>
      </c>
      <c r="T76" s="39">
        <f>RANK(V76,V$7:V$571,0)</f>
        <v>509</v>
      </c>
      <c r="U76" s="37">
        <f>-(V76-V$573)/V$574</f>
        <v>0.900575270644751</v>
      </c>
      <c r="V76" s="35">
        <v>0.0227005410491649</v>
      </c>
      <c r="W76" s="23">
        <f>RANK(Y76,Y$7:Y$571,1)</f>
        <v>487</v>
      </c>
      <c r="X76" s="37">
        <f>(Y76-Y$573)/Y$574</f>
        <v>1.12263402594951</v>
      </c>
      <c r="Y76" s="44">
        <v>137903</v>
      </c>
      <c r="Z76" s="39">
        <f>RANK(AB76,AB$7:AB$571,0)</f>
        <v>436</v>
      </c>
      <c r="AA76" s="37">
        <f>-(AB76-AB$573)/AB$574</f>
        <v>0.66135517697212</v>
      </c>
      <c r="AB76" s="38">
        <v>0.026</v>
      </c>
      <c r="AC76" s="23">
        <f>RANK(AE76,AE$7:AE$571,1)</f>
        <v>382</v>
      </c>
      <c r="AD76" s="37">
        <f>(AE76-AE$573)/AE$574</f>
        <v>0.544356655575976</v>
      </c>
      <c r="AE76" s="38">
        <v>0.955072700539128</v>
      </c>
      <c r="AF76" s="39">
        <f>RANK(AH76,AH$7:AH$571,0)</f>
        <v>334</v>
      </c>
      <c r="AG76" s="37">
        <f>-(AH76-AH$573)/AH$574</f>
        <v>0.198173481841706</v>
      </c>
      <c r="AH76" s="50">
        <v>2.402</v>
      </c>
      <c r="AI76" s="23">
        <f>RANK(AK76,AK$7:AK$571,1)</f>
        <v>430</v>
      </c>
      <c r="AJ76" s="37">
        <f>(AK76-AK$573)/AK$574</f>
        <v>-0.0929570506660683</v>
      </c>
      <c r="AK76" s="44">
        <v>215298.331838049</v>
      </c>
      <c r="AL76" s="51"/>
    </row>
    <row r="77" spans="1:38">
      <c r="A77" t="s">
        <v>175</v>
      </c>
      <c r="B77" s="24" t="s">
        <v>176</v>
      </c>
      <c r="C77" s="25" t="s">
        <v>81</v>
      </c>
      <c r="D77" s="19" t="s">
        <v>82</v>
      </c>
      <c r="E77" s="26">
        <f>((I77+L77+AG77+AJ77)*0.25)+(O77+R77+U77+X77+AA77+AD77)</f>
        <v>5.47621321000579</v>
      </c>
      <c r="F77" s="21">
        <f>((E77*$I$580)+$J$580)</f>
        <v>11.2434911531853</v>
      </c>
      <c r="G77" s="22">
        <f>RANK(E77,$E$7:$E$571,1)</f>
        <v>525</v>
      </c>
      <c r="H77" s="23">
        <f>RANK(J77,J$7:J$571,1)</f>
        <v>463</v>
      </c>
      <c r="I77" s="37">
        <f>(J77-J$573)/J$574</f>
        <v>0.562031100441411</v>
      </c>
      <c r="J77" s="38">
        <v>0.0324639289678135</v>
      </c>
      <c r="K77" s="39">
        <f>RANK(M77,M$7:M$571,0)</f>
        <v>340</v>
      </c>
      <c r="L77" s="37">
        <f>-(M77-M$573)/M$574</f>
        <v>0.326721743983139</v>
      </c>
      <c r="M77" s="38">
        <v>0.0516738197424893</v>
      </c>
      <c r="N77" s="39">
        <f>RANK(P77,P$7:P$571,0)</f>
        <v>507</v>
      </c>
      <c r="O77" s="37">
        <f>-(P77-P$573)/P$574</f>
        <v>0.834653018283239</v>
      </c>
      <c r="P77" s="38">
        <v>0.00760318609703114</v>
      </c>
      <c r="Q77" s="39">
        <f>RANK(S77,S$7:S$571,0)</f>
        <v>390</v>
      </c>
      <c r="R77" s="37">
        <f>-(S77-S$573)/S$574</f>
        <v>0.272948120579237</v>
      </c>
      <c r="S77" s="42">
        <v>0</v>
      </c>
      <c r="T77" s="39">
        <f>RANK(V77,V$7:V$571,0)</f>
        <v>520</v>
      </c>
      <c r="U77" s="37">
        <f>-(V77-V$573)/V$574</f>
        <v>0.941792097690215</v>
      </c>
      <c r="V77" s="35">
        <v>0.020281124497992</v>
      </c>
      <c r="W77" s="23">
        <f>RANK(Y77,Y$7:Y$571,1)</f>
        <v>511</v>
      </c>
      <c r="X77" s="37">
        <f>(Y77-Y$573)/Y$574</f>
        <v>1.39682364530434</v>
      </c>
      <c r="Y77" s="44">
        <v>147875</v>
      </c>
      <c r="Z77" s="39">
        <f>RANK(AB77,AB$7:AB$571,0)</f>
        <v>488</v>
      </c>
      <c r="AA77" s="37">
        <f>-(AB77-AB$573)/AB$574</f>
        <v>0.80780458907843</v>
      </c>
      <c r="AB77" s="38">
        <v>0.024</v>
      </c>
      <c r="AC77" s="23">
        <f>RANK(AE77,AE$7:AE$571,1)</f>
        <v>507</v>
      </c>
      <c r="AD77" s="37">
        <f>(AE77-AE$573)/AE$574</f>
        <v>0.940608389290561</v>
      </c>
      <c r="AE77" s="38">
        <v>0.978717229370223</v>
      </c>
      <c r="AF77" s="39">
        <f>RANK(AH77,AH$7:AH$571,0)</f>
        <v>359</v>
      </c>
      <c r="AG77" s="37">
        <f>-(AH77-AH$573)/AH$574</f>
        <v>0.283539498695343</v>
      </c>
      <c r="AH77" s="50">
        <v>2.30566666666667</v>
      </c>
      <c r="AI77" s="23">
        <f>RANK(AK77,AK$7:AK$571,1)</f>
        <v>456</v>
      </c>
      <c r="AJ77" s="37">
        <f>(AK77-AK$573)/AK$574</f>
        <v>-0.0459589440008237</v>
      </c>
      <c r="AK77" s="44">
        <v>247555.989586133</v>
      </c>
      <c r="AL77" s="51"/>
    </row>
    <row r="78" spans="1:38">
      <c r="A78" t="s">
        <v>177</v>
      </c>
      <c r="B78" s="24" t="s">
        <v>178</v>
      </c>
      <c r="C78" s="25" t="s">
        <v>81</v>
      </c>
      <c r="D78" s="19" t="s">
        <v>82</v>
      </c>
      <c r="E78" s="26">
        <f>((I78+L78+AG78+AJ78)*0.25)+(O78+R78+U78+X78+AA78+AD78)</f>
        <v>0.408946790807298</v>
      </c>
      <c r="F78" s="21">
        <f>((E78*$I$580)+$J$580)</f>
        <v>27.0378754970492</v>
      </c>
      <c r="G78" s="22">
        <f>RANK(E78,$E$7:$E$571,1)</f>
        <v>259</v>
      </c>
      <c r="H78" s="23">
        <f>RANK(J78,J$7:J$571,1)</f>
        <v>406</v>
      </c>
      <c r="I78" s="37">
        <f>(J78-J$573)/J$574</f>
        <v>0.328168024031476</v>
      </c>
      <c r="J78" s="38">
        <v>0.0176733169354104</v>
      </c>
      <c r="K78" s="39">
        <f>RANK(M78,M$7:M$571,0)</f>
        <v>365</v>
      </c>
      <c r="L78" s="37">
        <f>-(M78-M$573)/M$574</f>
        <v>0.38279985862426</v>
      </c>
      <c r="M78" s="38">
        <v>0.0487198608003977</v>
      </c>
      <c r="N78" s="39">
        <f>RANK(P78,P$7:P$571,0)</f>
        <v>216</v>
      </c>
      <c r="O78" s="37">
        <f>-(P78-P$573)/P$574</f>
        <v>0.0679898313586068</v>
      </c>
      <c r="P78" s="38">
        <v>0.0567023778416514</v>
      </c>
      <c r="Q78" s="39">
        <f>RANK(S78,S$7:S$571,0)</f>
        <v>372</v>
      </c>
      <c r="R78" s="37">
        <f>-(S78-S$573)/S$574</f>
        <v>0.251661184697482</v>
      </c>
      <c r="S78" s="42">
        <v>0.0895175006713813</v>
      </c>
      <c r="T78" s="39">
        <f>RANK(V78,V$7:V$571,0)</f>
        <v>166</v>
      </c>
      <c r="U78" s="37">
        <f>-(V78-V$573)/V$574</f>
        <v>-0.18820017316564</v>
      </c>
      <c r="V78" s="35">
        <v>0.0866113638390866</v>
      </c>
      <c r="W78" s="23">
        <f>RANK(Y78,Y$7:Y$571,1)</f>
        <v>140</v>
      </c>
      <c r="X78" s="37">
        <f>(Y78-Y$573)/Y$574</f>
        <v>-0.697707887384566</v>
      </c>
      <c r="Y78" s="44">
        <v>71699</v>
      </c>
      <c r="Z78" s="39">
        <f>RANK(AB78,AB$7:AB$571,0)</f>
        <v>399</v>
      </c>
      <c r="AA78" s="37">
        <f>-(AB78-AB$573)/AB$574</f>
        <v>0.588130470918965</v>
      </c>
      <c r="AB78" s="38">
        <v>0.027</v>
      </c>
      <c r="AC78" s="23">
        <f>RANK(AE78,AE$7:AE$571,1)</f>
        <v>247</v>
      </c>
      <c r="AD78" s="37">
        <f>(AE78-AE$573)/AE$574</f>
        <v>0.0922822525785892</v>
      </c>
      <c r="AE78" s="38">
        <v>0.928097206563948</v>
      </c>
      <c r="AF78" s="39">
        <f>RANK(AH78,AH$7:AH$571,0)</f>
        <v>463</v>
      </c>
      <c r="AG78" s="37">
        <f>-(AH78-AH$573)/AH$574</f>
        <v>0.617618962575842</v>
      </c>
      <c r="AH78" s="50">
        <v>1.92866666666667</v>
      </c>
      <c r="AI78" s="23">
        <f>RANK(AK78,AK$7:AK$571,1)</f>
        <v>371</v>
      </c>
      <c r="AJ78" s="37">
        <f>(AK78-AK$573)/AK$574</f>
        <v>-0.149422398016133</v>
      </c>
      <c r="AK78" s="44">
        <v>176542.731268463</v>
      </c>
      <c r="AL78" s="51"/>
    </row>
    <row r="79" spans="1:38">
      <c r="A79" t="s">
        <v>179</v>
      </c>
      <c r="B79" s="24" t="s">
        <v>180</v>
      </c>
      <c r="C79" s="25" t="s">
        <v>81</v>
      </c>
      <c r="D79" s="19" t="s">
        <v>82</v>
      </c>
      <c r="E79" s="26">
        <f>((I79+L79+AG79+AJ79)*0.25)+(O79+R79+U79+X79+AA79+AD79)</f>
        <v>-0.222373600128964</v>
      </c>
      <c r="F79" s="21">
        <f>((E79*$I$580)+$J$580)</f>
        <v>29.0056656374663</v>
      </c>
      <c r="G79" s="22">
        <f>RANK(E79,$E$7:$E$571,1)</f>
        <v>223</v>
      </c>
      <c r="H79" s="23">
        <f>RANK(J79,J$7:J$571,1)</f>
        <v>397</v>
      </c>
      <c r="I79" s="37">
        <f>(J79-J$573)/J$574</f>
        <v>0.306563064559465</v>
      </c>
      <c r="J79" s="38">
        <v>0.016306916653537</v>
      </c>
      <c r="K79" s="39">
        <f>RANK(M79,M$7:M$571,0)</f>
        <v>228</v>
      </c>
      <c r="L79" s="37">
        <f>-(M79-M$573)/M$574</f>
        <v>0.0320919643288922</v>
      </c>
      <c r="M79" s="38">
        <v>0.0671936758893281</v>
      </c>
      <c r="N79" s="39">
        <f>RANK(P79,P$7:P$571,0)</f>
        <v>150</v>
      </c>
      <c r="O79" s="37">
        <f>-(P79-P$573)/P$574</f>
        <v>-0.254109735037384</v>
      </c>
      <c r="P79" s="38">
        <v>0.0773305084745763</v>
      </c>
      <c r="Q79" s="39">
        <f>RANK(S79,S$7:S$571,0)</f>
        <v>285</v>
      </c>
      <c r="R79" s="37">
        <f>-(S79-S$573)/S$574</f>
        <v>0.199218530397055</v>
      </c>
      <c r="S79" s="42">
        <v>0.310053484226029</v>
      </c>
      <c r="T79" s="39">
        <f>RANK(V79,V$7:V$571,0)</f>
        <v>251</v>
      </c>
      <c r="U79" s="37">
        <f>-(V79-V$573)/V$574</f>
        <v>0.148234928714702</v>
      </c>
      <c r="V79" s="35">
        <v>0.0668627147500387</v>
      </c>
      <c r="W79" s="23">
        <f>RANK(Y79,Y$7:Y$571,1)</f>
        <v>252</v>
      </c>
      <c r="X79" s="37">
        <f>(Y79-Y$573)/Y$574</f>
        <v>-0.279109535493472</v>
      </c>
      <c r="Y79" s="44">
        <v>86923</v>
      </c>
      <c r="Z79" s="39">
        <f>RANK(AB79,AB$7:AB$571,0)</f>
        <v>201</v>
      </c>
      <c r="AA79" s="37">
        <f>-(AB79-AB$573)/AB$574</f>
        <v>0.0023328224937256</v>
      </c>
      <c r="AB79" s="38">
        <v>0.035</v>
      </c>
      <c r="AC79" s="23">
        <f>RANK(AE79,AE$7:AE$571,1)</f>
        <v>230</v>
      </c>
      <c r="AD79" s="37">
        <f>(AE79-AE$573)/AE$574</f>
        <v>0.0270514182711671</v>
      </c>
      <c r="AE79" s="38">
        <v>0.924204851752022</v>
      </c>
      <c r="AF79" s="39">
        <f>RANK(AH79,AH$7:AH$571,0)</f>
        <v>148</v>
      </c>
      <c r="AG79" s="37">
        <f>-(AH79-AH$573)/AH$574</f>
        <v>-0.373690215835257</v>
      </c>
      <c r="AH79" s="50">
        <v>3.04733333333333</v>
      </c>
      <c r="AI79" s="23">
        <f>RANK(AK79,AK$7:AK$571,1)</f>
        <v>243</v>
      </c>
      <c r="AJ79" s="37">
        <f>(AK79-AK$573)/AK$574</f>
        <v>-0.228932930952131</v>
      </c>
      <c r="AK79" s="44">
        <v>121969.818851252</v>
      </c>
      <c r="AL79" s="51"/>
    </row>
    <row r="80" spans="1:38">
      <c r="A80" t="s">
        <v>181</v>
      </c>
      <c r="B80" s="24" t="s">
        <v>182</v>
      </c>
      <c r="C80" s="25" t="s">
        <v>81</v>
      </c>
      <c r="D80" s="19" t="s">
        <v>82</v>
      </c>
      <c r="E80" s="26">
        <f>((I80+L80+AG80+AJ80)*0.25)+(O80+R80+U80+X80+AA80+AD80)</f>
        <v>5.97810803913009</v>
      </c>
      <c r="F80" s="21">
        <f>((E80*$I$580)+$J$580)</f>
        <v>9.67911320744451</v>
      </c>
      <c r="G80" s="22">
        <f>RANK(E80,$E$7:$E$571,1)</f>
        <v>541</v>
      </c>
      <c r="H80" s="23">
        <f>RANK(J80,J$7:J$571,1)</f>
        <v>358</v>
      </c>
      <c r="I80" s="37">
        <f>(J80-J$573)/J$574</f>
        <v>0.169540450084502</v>
      </c>
      <c r="J80" s="38">
        <v>0.00764095552159572</v>
      </c>
      <c r="K80" s="39">
        <f>RANK(M80,M$7:M$571,0)</f>
        <v>491</v>
      </c>
      <c r="L80" s="37">
        <f>-(M80-M$573)/M$574</f>
        <v>0.757630754111004</v>
      </c>
      <c r="M80" s="38">
        <v>0.028975347587335</v>
      </c>
      <c r="N80" s="39">
        <f>RANK(P80,P$7:P$571,0)</f>
        <v>370</v>
      </c>
      <c r="O80" s="37">
        <f>-(P80-P$573)/P$574</f>
        <v>0.562068463569381</v>
      </c>
      <c r="P80" s="38">
        <v>0.0250602409638554</v>
      </c>
      <c r="Q80" s="39">
        <f>RANK(S80,S$7:S$571,0)</f>
        <v>390</v>
      </c>
      <c r="R80" s="37">
        <f>-(S80-S$573)/S$574</f>
        <v>0.272948120579237</v>
      </c>
      <c r="S80" s="42">
        <v>0</v>
      </c>
      <c r="T80" s="39">
        <f>RANK(V80,V$7:V$571,0)</f>
        <v>432</v>
      </c>
      <c r="U80" s="37">
        <f>-(V80-V$573)/V$574</f>
        <v>0.688639986606468</v>
      </c>
      <c r="V80" s="35">
        <v>0.0351410846507905</v>
      </c>
      <c r="W80" s="23">
        <f>RANK(Y80,Y$7:Y$571,1)</f>
        <v>550</v>
      </c>
      <c r="X80" s="37">
        <f>(Y80-Y$573)/Y$574</f>
        <v>2.39987592308857</v>
      </c>
      <c r="Y80" s="44">
        <v>184355</v>
      </c>
      <c r="Z80" s="39">
        <f>RANK(AB80,AB$7:AB$571,0)</f>
        <v>535</v>
      </c>
      <c r="AA80" s="37">
        <f>-(AB80-AB$573)/AB$574</f>
        <v>1.02747870723789</v>
      </c>
      <c r="AB80" s="38">
        <v>0.021</v>
      </c>
      <c r="AC80" s="23">
        <f>RANK(AE80,AE$7:AE$571,1)</f>
        <v>438</v>
      </c>
      <c r="AD80" s="37">
        <f>(AE80-AE$573)/AE$574</f>
        <v>0.709383535422965</v>
      </c>
      <c r="AE80" s="38">
        <v>0.964919932706088</v>
      </c>
      <c r="AF80" s="39">
        <f>RANK(AH80,AH$7:AH$571,0)</f>
        <v>383</v>
      </c>
      <c r="AG80" s="37">
        <f>-(AH80-AH$573)/AH$574</f>
        <v>0.358862454742671</v>
      </c>
      <c r="AH80" s="50">
        <v>2.22066666666667</v>
      </c>
      <c r="AI80" s="23">
        <f>RANK(AK80,AK$7:AK$571,1)</f>
        <v>470</v>
      </c>
      <c r="AJ80" s="37">
        <f>(AK80-AK$573)/AK$574</f>
        <v>-0.0151804484358716</v>
      </c>
      <c r="AK80" s="44">
        <v>268681.142201469</v>
      </c>
      <c r="AL80" s="51"/>
    </row>
    <row r="81" spans="1:38">
      <c r="A81" t="s">
        <v>183</v>
      </c>
      <c r="B81" s="24" t="s">
        <v>184</v>
      </c>
      <c r="C81" s="25" t="s">
        <v>81</v>
      </c>
      <c r="D81" s="19" t="s">
        <v>82</v>
      </c>
      <c r="E81" s="26">
        <f>((I81+L81+AG81+AJ81)*0.25)+(O81+R81+U81+X81+AA81+AD81)</f>
        <v>3.44743663327466</v>
      </c>
      <c r="F81" s="21">
        <f>((E81*$I$580)+$J$580)</f>
        <v>17.5670736037383</v>
      </c>
      <c r="G81" s="22">
        <f>RANK(E81,$E$7:$E$571,1)</f>
        <v>420</v>
      </c>
      <c r="H81" s="23">
        <f>RANK(J81,J$7:J$571,1)</f>
        <v>393</v>
      </c>
      <c r="I81" s="37">
        <f>(J81-J$573)/J$574</f>
        <v>0.280216565232423</v>
      </c>
      <c r="J81" s="38">
        <v>0.0146406388642413</v>
      </c>
      <c r="K81" s="39">
        <f>RANK(M81,M$7:M$571,0)</f>
        <v>436</v>
      </c>
      <c r="L81" s="37">
        <f>-(M81-M$573)/M$574</f>
        <v>0.621586704195204</v>
      </c>
      <c r="M81" s="38">
        <v>0.0361415752741775</v>
      </c>
      <c r="N81" s="39">
        <f>RANK(P81,P$7:P$571,0)</f>
        <v>361</v>
      </c>
      <c r="O81" s="37">
        <f>-(P81-P$573)/P$574</f>
        <v>0.541507256805059</v>
      </c>
      <c r="P81" s="38">
        <v>0.0263770364623739</v>
      </c>
      <c r="Q81" s="39">
        <f>RANK(S81,S$7:S$571,0)</f>
        <v>339</v>
      </c>
      <c r="R81" s="37">
        <f>-(S81-S$573)/S$574</f>
        <v>0.231357152370215</v>
      </c>
      <c r="S81" s="42">
        <v>0.174901617839965</v>
      </c>
      <c r="T81" s="39">
        <f>RANK(V81,V$7:V$571,0)</f>
        <v>380</v>
      </c>
      <c r="U81" s="37">
        <f>-(V81-V$573)/V$574</f>
        <v>0.534758041220802</v>
      </c>
      <c r="V81" s="35">
        <v>0.0441739130434783</v>
      </c>
      <c r="W81" s="23">
        <f>RANK(Y81,Y$7:Y$571,1)</f>
        <v>447</v>
      </c>
      <c r="X81" s="37">
        <f>(Y81-Y$573)/Y$574</f>
        <v>0.756800403254357</v>
      </c>
      <c r="Y81" s="44">
        <v>124598</v>
      </c>
      <c r="Z81" s="39">
        <f>RANK(AB81,AB$7:AB$571,0)</f>
        <v>466</v>
      </c>
      <c r="AA81" s="37">
        <f>-(AB81-AB$573)/AB$574</f>
        <v>0.734579883025275</v>
      </c>
      <c r="AB81" s="38">
        <v>0.025</v>
      </c>
      <c r="AC81" s="23">
        <f>RANK(AE81,AE$7:AE$571,1)</f>
        <v>359</v>
      </c>
      <c r="AD81" s="37">
        <f>(AE81-AE$573)/AE$574</f>
        <v>0.479190590305004</v>
      </c>
      <c r="AE81" s="38">
        <v>0.951184210526316</v>
      </c>
      <c r="AF81" s="39">
        <f>RANK(AH81,AH$7:AH$571,0)</f>
        <v>234</v>
      </c>
      <c r="AG81" s="37">
        <f>-(AH81-AH$573)/AH$574</f>
        <v>-0.0638322515464484</v>
      </c>
      <c r="AH81" s="50">
        <v>2.69766666666667</v>
      </c>
      <c r="AI81" s="23">
        <f>RANK(AK81,AK$7:AK$571,1)</f>
        <v>359</v>
      </c>
      <c r="AJ81" s="37">
        <f>(AK81-AK$573)/AK$574</f>
        <v>-0.160997792705373</v>
      </c>
      <c r="AK81" s="44">
        <v>168597.834193266</v>
      </c>
      <c r="AL81" s="51"/>
    </row>
    <row r="82" spans="1:38">
      <c r="A82" t="s">
        <v>185</v>
      </c>
      <c r="B82" s="24" t="s">
        <v>186</v>
      </c>
      <c r="C82" s="25" t="s">
        <v>81</v>
      </c>
      <c r="D82" s="19" t="s">
        <v>82</v>
      </c>
      <c r="E82" s="26">
        <f>((I82+L82+AG82+AJ82)*0.25)+(O82+R82+U82+X82+AA82+AD82)</f>
        <v>4.74156872111291</v>
      </c>
      <c r="F82" s="21">
        <f>((E82*$I$580)+$J$580)</f>
        <v>13.533336693912</v>
      </c>
      <c r="G82" s="22">
        <f>RANK(E82,$E$7:$E$571,1)</f>
        <v>498</v>
      </c>
      <c r="H82" s="23">
        <f>RANK(J82,J$7:J$571,1)</f>
        <v>475</v>
      </c>
      <c r="I82" s="37">
        <f>(J82-J$573)/J$574</f>
        <v>0.662367779061722</v>
      </c>
      <c r="J82" s="38">
        <v>0.0388096972219332</v>
      </c>
      <c r="K82" s="39">
        <f>RANK(M82,M$7:M$571,0)</f>
        <v>367</v>
      </c>
      <c r="L82" s="37">
        <f>-(M82-M$573)/M$574</f>
        <v>0.391297825527874</v>
      </c>
      <c r="M82" s="38">
        <v>0.0482722236876814</v>
      </c>
      <c r="N82" s="39">
        <f>RANK(P82,P$7:P$571,0)</f>
        <v>340</v>
      </c>
      <c r="O82" s="37">
        <f>-(P82-P$573)/P$574</f>
        <v>0.442697215001108</v>
      </c>
      <c r="P82" s="38">
        <v>0.0327050997782705</v>
      </c>
      <c r="Q82" s="39">
        <f>RANK(S82,S$7:S$571,0)</f>
        <v>390</v>
      </c>
      <c r="R82" s="37">
        <f>-(S82-S$573)/S$574</f>
        <v>0.272948120579237</v>
      </c>
      <c r="S82" s="42">
        <v>0</v>
      </c>
      <c r="T82" s="39">
        <f>RANK(V82,V$7:V$571,0)</f>
        <v>502</v>
      </c>
      <c r="U82" s="37">
        <f>-(V82-V$573)/V$574</f>
        <v>0.875928521632662</v>
      </c>
      <c r="V82" s="35">
        <v>0.024147298520978</v>
      </c>
      <c r="W82" s="23">
        <f>RANK(Y82,Y$7:Y$571,1)</f>
        <v>525</v>
      </c>
      <c r="X82" s="37">
        <f>(Y82-Y$573)/Y$574</f>
        <v>1.54216724016091</v>
      </c>
      <c r="Y82" s="44">
        <v>153161</v>
      </c>
      <c r="Z82" s="39">
        <f>RANK(AB82,AB$7:AB$571,0)</f>
        <v>466</v>
      </c>
      <c r="AA82" s="37">
        <f>-(AB82-AB$573)/AB$574</f>
        <v>0.734579883025275</v>
      </c>
      <c r="AB82" s="38">
        <v>0.025</v>
      </c>
      <c r="AC82" s="23">
        <f>RANK(AE82,AE$7:AE$571,1)</f>
        <v>401</v>
      </c>
      <c r="AD82" s="37">
        <f>(AE82-AE$573)/AE$574</f>
        <v>0.60886708522009</v>
      </c>
      <c r="AE82" s="38">
        <v>0.958922068463219</v>
      </c>
      <c r="AF82" s="39">
        <f>RANK(AH82,AH$7:AH$571,0)</f>
        <v>297</v>
      </c>
      <c r="AG82" s="37">
        <f>-(AH82-AH$573)/AH$574</f>
        <v>0.0998105627681373</v>
      </c>
      <c r="AH82" s="50">
        <v>2.513</v>
      </c>
      <c r="AI82" s="23">
        <f>RANK(AK82,AK$7:AK$571,1)</f>
        <v>427</v>
      </c>
      <c r="AJ82" s="37">
        <f>(AK82-AK$573)/AK$574</f>
        <v>-0.0959535453831954</v>
      </c>
      <c r="AK82" s="44">
        <v>213241.655348558</v>
      </c>
      <c r="AL82" s="51"/>
    </row>
    <row r="83" spans="1:38">
      <c r="A83" t="s">
        <v>187</v>
      </c>
      <c r="B83" s="24" t="s">
        <v>188</v>
      </c>
      <c r="C83" s="25" t="s">
        <v>81</v>
      </c>
      <c r="D83" s="19" t="s">
        <v>82</v>
      </c>
      <c r="E83" s="26">
        <f>((I83+L83+AG83+AJ83)*0.25)+(O83+R83+U83+X83+AA83+AD83)</f>
        <v>-0.463580069706732</v>
      </c>
      <c r="F83" s="21">
        <f>((E83*$I$580)+$J$580)</f>
        <v>29.7574926328467</v>
      </c>
      <c r="G83" s="22">
        <f>RANK(E83,$E$7:$E$571,1)</f>
        <v>209</v>
      </c>
      <c r="H83" s="23">
        <f>RANK(J83,J$7:J$571,1)</f>
        <v>379</v>
      </c>
      <c r="I83" s="37">
        <f>(J83-J$573)/J$574</f>
        <v>0.218032197199072</v>
      </c>
      <c r="J83" s="38">
        <v>0.0107078039927404</v>
      </c>
      <c r="K83" s="39">
        <f>RANK(M83,M$7:M$571,0)</f>
        <v>437</v>
      </c>
      <c r="L83" s="37">
        <f>-(M83-M$573)/M$574</f>
        <v>0.621860219682213</v>
      </c>
      <c r="M83" s="38">
        <v>0.0361271676300578</v>
      </c>
      <c r="N83" s="39">
        <f>RANK(P83,P$7:P$571,0)</f>
        <v>215</v>
      </c>
      <c r="O83" s="37">
        <f>-(P83-P$573)/P$574</f>
        <v>0.063787379877217</v>
      </c>
      <c r="P83" s="38">
        <v>0.0569715142428786</v>
      </c>
      <c r="Q83" s="39">
        <f>RANK(S83,S$7:S$571,0)</f>
        <v>234</v>
      </c>
      <c r="R83" s="37">
        <f>-(S83-S$573)/S$574</f>
        <v>0.144848087861469</v>
      </c>
      <c r="S83" s="42">
        <v>0.538696354821332</v>
      </c>
      <c r="T83" s="39">
        <f>RANK(V83,V$7:V$571,0)</f>
        <v>211</v>
      </c>
      <c r="U83" s="37">
        <f>-(V83-V$573)/V$574</f>
        <v>8.90117934005797e-5</v>
      </c>
      <c r="V83" s="35">
        <v>0.0755588398300388</v>
      </c>
      <c r="W83" s="23">
        <f>RANK(Y83,Y$7:Y$571,1)</f>
        <v>235</v>
      </c>
      <c r="X83" s="37">
        <f>(Y83-Y$573)/Y$574</f>
        <v>-0.354090992771915</v>
      </c>
      <c r="Y83" s="44">
        <v>84196</v>
      </c>
      <c r="Z83" s="39">
        <f>RANK(AB83,AB$7:AB$571,0)</f>
        <v>185</v>
      </c>
      <c r="AA83" s="37">
        <f>-(AB83-AB$573)/AB$574</f>
        <v>-0.0708918835594294</v>
      </c>
      <c r="AB83" s="38">
        <v>0.036</v>
      </c>
      <c r="AC83" s="23">
        <f>RANK(AE83,AE$7:AE$571,1)</f>
        <v>118</v>
      </c>
      <c r="AD83" s="37">
        <f>(AE83-AE$573)/AE$574</f>
        <v>-0.487024536260548</v>
      </c>
      <c r="AE83" s="38">
        <v>0.893529695799131</v>
      </c>
      <c r="AF83" s="39">
        <f>RANK(AH83,AH$7:AH$571,0)</f>
        <v>349</v>
      </c>
      <c r="AG83" s="37">
        <f>-(AH83-AH$573)/AH$574</f>
        <v>0.255773389407309</v>
      </c>
      <c r="AH83" s="50">
        <v>2.337</v>
      </c>
      <c r="AI83" s="23">
        <f>RANK(AK83,AK$7:AK$571,1)</f>
        <v>381</v>
      </c>
      <c r="AJ83" s="37">
        <f>(AK83-AK$573)/AK$574</f>
        <v>-0.136854352876303</v>
      </c>
      <c r="AK83" s="44">
        <v>185168.944693841</v>
      </c>
      <c r="AL83" s="51"/>
    </row>
    <row r="84" spans="1:38">
      <c r="A84" t="s">
        <v>189</v>
      </c>
      <c r="B84" s="24" t="s">
        <v>190</v>
      </c>
      <c r="C84" s="25" t="s">
        <v>81</v>
      </c>
      <c r="D84" s="19" t="s">
        <v>82</v>
      </c>
      <c r="E84" s="26">
        <f>((I84+L84+AG84+AJ84)*0.25)+(O84+R84+U84+X84+AA84+AD84)</f>
        <v>4.76360630791579</v>
      </c>
      <c r="F84" s="21">
        <f>((E84*$I$580)+$J$580)</f>
        <v>13.4646467756836</v>
      </c>
      <c r="G84" s="22">
        <f>RANK(E84,$E$7:$E$571,1)</f>
        <v>501</v>
      </c>
      <c r="H84" s="23">
        <f>RANK(J84,J$7:J$571,1)</f>
        <v>432</v>
      </c>
      <c r="I84" s="37">
        <f>(J84-J$573)/J$574</f>
        <v>0.384492133851919</v>
      </c>
      <c r="J84" s="38">
        <v>0.0212355212355213</v>
      </c>
      <c r="K84" s="39">
        <f>RANK(M84,M$7:M$571,0)</f>
        <v>559</v>
      </c>
      <c r="L84" s="37">
        <f>-(M84-M$573)/M$574</f>
        <v>1.30770030335748</v>
      </c>
      <c r="M84" s="38">
        <v>0</v>
      </c>
      <c r="N84" s="39">
        <f>RANK(P84,P$7:P$571,0)</f>
        <v>535</v>
      </c>
      <c r="O84" s="37">
        <f>-(P84-P$573)/P$574</f>
        <v>0.953373564931945</v>
      </c>
      <c r="P84" s="38">
        <v>0</v>
      </c>
      <c r="Q84" s="39">
        <f>RANK(S84,S$7:S$571,0)</f>
        <v>390</v>
      </c>
      <c r="R84" s="37">
        <f>-(S84-S$573)/S$574</f>
        <v>0.272948120579237</v>
      </c>
      <c r="S84" s="42">
        <v>0</v>
      </c>
      <c r="T84" s="39">
        <f>RANK(V84,V$7:V$571,0)</f>
        <v>164</v>
      </c>
      <c r="U84" s="37">
        <f>-(V84-V$573)/V$574</f>
        <v>-0.210359118521609</v>
      </c>
      <c r="V84" s="35">
        <v>0.0879120879120879</v>
      </c>
      <c r="W84" s="23">
        <f>RANK(Y84,Y$7:Y$571,1)</f>
        <v>555</v>
      </c>
      <c r="X84" s="37">
        <f>(Y84-Y$573)/Y$574</f>
        <v>2.57799469105694</v>
      </c>
      <c r="Y84" s="44">
        <v>190833</v>
      </c>
      <c r="Z84" s="39">
        <f>RANK(AB84,AB$7:AB$571,0)</f>
        <v>290</v>
      </c>
      <c r="AA84" s="37">
        <f>-(AB84-AB$573)/AB$574</f>
        <v>0.295231646706345</v>
      </c>
      <c r="AB84" s="38">
        <v>0.031</v>
      </c>
      <c r="AC84" s="23">
        <f>RANK(AE84,AE$7:AE$571,1)</f>
        <v>225</v>
      </c>
      <c r="AD84" s="37">
        <f>(AE84-AE$573)/AE$574</f>
        <v>0.0134868098268985</v>
      </c>
      <c r="AE84" s="38">
        <v>0.923395445134576</v>
      </c>
      <c r="AF84" s="39">
        <f>RANK(AH84,AH$7:AH$571,0)</f>
        <v>552</v>
      </c>
      <c r="AG84" s="37">
        <f>-(AH84-AH$573)/AH$574</f>
        <v>1.54453439817001</v>
      </c>
      <c r="AH84" s="50">
        <v>0.882666666666667</v>
      </c>
      <c r="AI84" s="23">
        <f>RANK(AK84,AK$7:AK$571,1)</f>
        <v>522</v>
      </c>
      <c r="AJ84" s="37">
        <f>(AK84-AK$573)/AK$574</f>
        <v>0.206995537964712</v>
      </c>
      <c r="AK84" s="44">
        <v>421174.028355388</v>
      </c>
      <c r="AL84" s="51"/>
    </row>
    <row r="85" spans="1:38">
      <c r="A85" t="s">
        <v>191</v>
      </c>
      <c r="B85" s="24" t="s">
        <v>192</v>
      </c>
      <c r="C85" s="25" t="s">
        <v>81</v>
      </c>
      <c r="D85" s="19" t="s">
        <v>82</v>
      </c>
      <c r="E85" s="26">
        <f>((I85+L85+AG85+AJ85)*0.25)+(O85+R85+U85+X85+AA85+AD85)</f>
        <v>2.81788649938423</v>
      </c>
      <c r="F85" s="21">
        <f>((E85*$I$580)+$J$580)</f>
        <v>19.5293459525383</v>
      </c>
      <c r="G85" s="22">
        <f>RANK(E85,$E$7:$E$571,1)</f>
        <v>392</v>
      </c>
      <c r="H85" s="23">
        <f>RANK(J85,J$7:J$571,1)</f>
        <v>400</v>
      </c>
      <c r="I85" s="37">
        <f>(J85-J$573)/J$574</f>
        <v>0.314886548668232</v>
      </c>
      <c r="J85" s="38">
        <v>0.0168333333333333</v>
      </c>
      <c r="K85" s="39">
        <f>RANK(M85,M$7:M$571,0)</f>
        <v>472</v>
      </c>
      <c r="L85" s="37">
        <f>-(M85-M$573)/M$574</f>
        <v>0.698277248736962</v>
      </c>
      <c r="M85" s="38">
        <v>0.0321018403210184</v>
      </c>
      <c r="N85" s="39">
        <f>RANK(P85,P$7:P$571,0)</f>
        <v>408</v>
      </c>
      <c r="O85" s="37">
        <f>-(P85-P$573)/P$574</f>
        <v>0.6467665327883</v>
      </c>
      <c r="P85" s="38">
        <v>0.019635946681955</v>
      </c>
      <c r="Q85" s="39">
        <f>RANK(S85,S$7:S$571,0)</f>
        <v>381</v>
      </c>
      <c r="R85" s="37">
        <f>-(S85-S$573)/S$574</f>
        <v>0.259955913797011</v>
      </c>
      <c r="S85" s="42">
        <v>0.0546358520461127</v>
      </c>
      <c r="T85" s="39">
        <f>RANK(V85,V$7:V$571,0)</f>
        <v>348</v>
      </c>
      <c r="U85" s="37">
        <f>-(V85-V$573)/V$574</f>
        <v>0.448454274815506</v>
      </c>
      <c r="V85" s="35">
        <v>0.0492399206873761</v>
      </c>
      <c r="W85" s="23">
        <f>RANK(Y85,Y$7:Y$571,1)</f>
        <v>354</v>
      </c>
      <c r="X85" s="37">
        <f>(Y85-Y$573)/Y$574</f>
        <v>0.120956545695139</v>
      </c>
      <c r="Y85" s="44">
        <v>101473</v>
      </c>
      <c r="Z85" s="39">
        <f>RANK(AB85,AB$7:AB$571,0)</f>
        <v>399</v>
      </c>
      <c r="AA85" s="37">
        <f>-(AB85-AB$573)/AB$574</f>
        <v>0.588130470918965</v>
      </c>
      <c r="AB85" s="38">
        <v>0.027</v>
      </c>
      <c r="AC85" s="23">
        <f>RANK(AE85,AE$7:AE$571,1)</f>
        <v>364</v>
      </c>
      <c r="AD85" s="37">
        <f>(AE85-AE$573)/AE$574</f>
        <v>0.498134452795626</v>
      </c>
      <c r="AE85" s="38">
        <v>0.952314599783248</v>
      </c>
      <c r="AF85" s="39">
        <f>RANK(AH85,AH$7:AH$571,0)</f>
        <v>326</v>
      </c>
      <c r="AG85" s="37">
        <f>-(AH85-AH$573)/AH$574</f>
        <v>0.169816604270948</v>
      </c>
      <c r="AH85" s="50">
        <v>2.434</v>
      </c>
      <c r="AI85" s="23">
        <f>RANK(AK85,AK$7:AK$571,1)</f>
        <v>358</v>
      </c>
      <c r="AJ85" s="37">
        <f>(AK85-AK$573)/AK$574</f>
        <v>-0.161027167381404</v>
      </c>
      <c r="AK85" s="44">
        <v>168577.672567339</v>
      </c>
      <c r="AL85" s="51"/>
    </row>
    <row r="86" spans="1:38">
      <c r="A86" t="s">
        <v>193</v>
      </c>
      <c r="B86" s="24" t="s">
        <v>194</v>
      </c>
      <c r="C86" s="25" t="s">
        <v>81</v>
      </c>
      <c r="D86" s="19" t="s">
        <v>82</v>
      </c>
      <c r="E86" s="26">
        <f>((I86+L86+AG86+AJ86)*0.25)+(O86+R86+U86+X86+AA86+AD86)</f>
        <v>1.2715085950781</v>
      </c>
      <c r="F86" s="21">
        <f>((E86*$I$580)+$J$580)</f>
        <v>24.349318880927</v>
      </c>
      <c r="G86" s="22">
        <f>RANK(E86,$E$7:$E$571,1)</f>
        <v>303</v>
      </c>
      <c r="H86" s="23">
        <f>RANK(J86,J$7:J$571,1)</f>
        <v>313</v>
      </c>
      <c r="I86" s="37">
        <f>(J86-J$573)/J$574</f>
        <v>0.0382388917838034</v>
      </c>
      <c r="J86" s="38">
        <v>-0.000663178837226441</v>
      </c>
      <c r="K86" s="39">
        <f>RANK(M86,M$7:M$571,0)</f>
        <v>418</v>
      </c>
      <c r="L86" s="37">
        <f>-(M86-M$573)/M$574</f>
        <v>0.551622482657348</v>
      </c>
      <c r="M86" s="38">
        <v>0.039826995855109</v>
      </c>
      <c r="N86" s="39">
        <f>RANK(P86,P$7:P$571,0)</f>
        <v>260</v>
      </c>
      <c r="O86" s="37">
        <f>-(P86-P$573)/P$574</f>
        <v>0.250014170157759</v>
      </c>
      <c r="P86" s="38">
        <v>0.045045045045045</v>
      </c>
      <c r="Q86" s="39">
        <f>RANK(S86,S$7:S$571,0)</f>
        <v>390</v>
      </c>
      <c r="R86" s="37">
        <f>-(S86-S$573)/S$574</f>
        <v>0.272948120579237</v>
      </c>
      <c r="S86" s="42">
        <v>0</v>
      </c>
      <c r="T86" s="39">
        <f>RANK(V86,V$7:V$571,0)</f>
        <v>408</v>
      </c>
      <c r="U86" s="37">
        <f>-(V86-V$573)/V$574</f>
        <v>0.628997045965344</v>
      </c>
      <c r="V86" s="35">
        <v>0.0386421090646443</v>
      </c>
      <c r="W86" s="23">
        <f>RANK(Y86,Y$7:Y$571,1)</f>
        <v>388</v>
      </c>
      <c r="X86" s="37">
        <f>(Y86-Y$573)/Y$574</f>
        <v>0.266767571711854</v>
      </c>
      <c r="Y86" s="44">
        <v>106776</v>
      </c>
      <c r="Z86" s="39">
        <f>RANK(AB86,AB$7:AB$571,0)</f>
        <v>244</v>
      </c>
      <c r="AA86" s="37">
        <f>-(AB86-AB$573)/AB$574</f>
        <v>0.148782234600036</v>
      </c>
      <c r="AB86" s="38">
        <v>0.033</v>
      </c>
      <c r="AC86" s="23">
        <f>RANK(AE86,AE$7:AE$571,1)</f>
        <v>126</v>
      </c>
      <c r="AD86" s="37">
        <f>(AE86-AE$573)/AE$574</f>
        <v>-0.470847727104409</v>
      </c>
      <c r="AE86" s="38">
        <v>0.894494973671613</v>
      </c>
      <c r="AF86" s="39">
        <f>RANK(AH86,AH$7:AH$571,0)</f>
        <v>346</v>
      </c>
      <c r="AG86" s="37">
        <f>-(AH86-AH$573)/AH$574</f>
        <v>0.244253407894188</v>
      </c>
      <c r="AH86" s="50">
        <v>2.35</v>
      </c>
      <c r="AI86" s="23">
        <f>RANK(AK86,AK$7:AK$571,1)</f>
        <v>384</v>
      </c>
      <c r="AJ86" s="37">
        <f>(AK86-AK$573)/AK$574</f>
        <v>-0.134726065662226</v>
      </c>
      <c r="AK86" s="44">
        <v>186629.717593275</v>
      </c>
      <c r="AL86" s="51"/>
    </row>
    <row r="87" spans="1:38">
      <c r="A87" t="s">
        <v>195</v>
      </c>
      <c r="B87" s="24" t="s">
        <v>196</v>
      </c>
      <c r="C87" s="25" t="s">
        <v>81</v>
      </c>
      <c r="D87" s="19" t="s">
        <v>82</v>
      </c>
      <c r="E87" s="26">
        <f>((I87+L87+AG87+AJ87)*0.25)+(O87+R87+U87+X87+AA87+AD87)</f>
        <v>7.29212433181786</v>
      </c>
      <c r="F87" s="21">
        <f>((E87*$I$580)+$J$580)</f>
        <v>5.58339834978907</v>
      </c>
      <c r="G87" s="22">
        <f>RANK(E87,$E$7:$E$571,1)</f>
        <v>560</v>
      </c>
      <c r="H87" s="23">
        <f>RANK(J87,J$7:J$571,1)</f>
        <v>372</v>
      </c>
      <c r="I87" s="37">
        <f>(J87-J$573)/J$574</f>
        <v>0.199646745541323</v>
      </c>
      <c r="J87" s="38">
        <v>0.00954502068087804</v>
      </c>
      <c r="K87" s="39">
        <f>RANK(M87,M$7:M$571,0)</f>
        <v>143</v>
      </c>
      <c r="L87" s="37">
        <f>-(M87-M$573)/M$574</f>
        <v>-0.313061503884615</v>
      </c>
      <c r="M87" s="38">
        <v>0.0853749072011878</v>
      </c>
      <c r="N87" s="39">
        <f>RANK(P87,P$7:P$571,0)</f>
        <v>527</v>
      </c>
      <c r="O87" s="37">
        <f>-(P87-P$573)/P$574</f>
        <v>0.89000271037031</v>
      </c>
      <c r="P87" s="38">
        <v>0.00405844155844156</v>
      </c>
      <c r="Q87" s="39">
        <f>RANK(S87,S$7:S$571,0)</f>
        <v>390</v>
      </c>
      <c r="R87" s="37">
        <f>-(S87-S$573)/S$574</f>
        <v>0.272948120579237</v>
      </c>
      <c r="S87" s="42">
        <v>0</v>
      </c>
      <c r="T87" s="39">
        <f>RANK(V87,V$7:V$571,0)</f>
        <v>542</v>
      </c>
      <c r="U87" s="37">
        <f>-(V87-V$573)/V$574</f>
        <v>1.02504363072556</v>
      </c>
      <c r="V87" s="35">
        <v>0.0153942821237826</v>
      </c>
      <c r="W87" s="23">
        <f>RANK(Y87,Y$7:Y$571,1)</f>
        <v>561</v>
      </c>
      <c r="X87" s="37">
        <f>(Y87-Y$573)/Y$574</f>
        <v>3.21383854861616</v>
      </c>
      <c r="Y87" s="44">
        <v>213958</v>
      </c>
      <c r="Z87" s="39">
        <f>RANK(AB87,AB$7:AB$571,0)</f>
        <v>507</v>
      </c>
      <c r="AA87" s="37">
        <f>-(AB87-AB$573)/AB$574</f>
        <v>0.881029295131585</v>
      </c>
      <c r="AB87" s="38">
        <v>0.023</v>
      </c>
      <c r="AC87" s="23">
        <f>RANK(AE87,AE$7:AE$571,1)</f>
        <v>355</v>
      </c>
      <c r="AD87" s="37">
        <f>(AE87-AE$573)/AE$574</f>
        <v>0.476445474476774</v>
      </c>
      <c r="AE87" s="38">
        <v>0.951020408163265</v>
      </c>
      <c r="AF87" s="39">
        <f>RANK(AH87,AH$7:AH$571,0)</f>
        <v>544</v>
      </c>
      <c r="AG87" s="37">
        <f>-(AH87-AH$573)/AH$574</f>
        <v>1.49077448444211</v>
      </c>
      <c r="AH87" s="50">
        <v>0.943333333333333</v>
      </c>
      <c r="AI87" s="23">
        <f>RANK(AK87,AK$7:AK$571,1)</f>
        <v>540</v>
      </c>
      <c r="AJ87" s="37">
        <f>(AK87-AK$573)/AK$574</f>
        <v>0.753906481574121</v>
      </c>
      <c r="AK87" s="44">
        <v>796552.257169871</v>
      </c>
      <c r="AL87" s="51"/>
    </row>
    <row r="88" spans="1:38">
      <c r="A88" t="s">
        <v>197</v>
      </c>
      <c r="B88" s="24" t="s">
        <v>198</v>
      </c>
      <c r="C88" s="25" t="s">
        <v>81</v>
      </c>
      <c r="D88" s="19" t="s">
        <v>82</v>
      </c>
      <c r="E88" s="26">
        <f>((I88+L88+AG88+AJ88)*0.25)+(O88+R88+U88+X88+AA88+AD88)</f>
        <v>-1.98317680018053</v>
      </c>
      <c r="F88" s="21">
        <f>((E88*$I$580)+$J$580)</f>
        <v>34.4939901491107</v>
      </c>
      <c r="G88" s="22">
        <f>RANK(E88,$E$7:$E$571,1)</f>
        <v>154</v>
      </c>
      <c r="H88" s="23">
        <f>RANK(J88,J$7:J$571,1)</f>
        <v>457</v>
      </c>
      <c r="I88" s="37">
        <f>(J88-J$573)/J$574</f>
        <v>0.544301920842482</v>
      </c>
      <c r="J88" s="38">
        <v>0.0313426514188904</v>
      </c>
      <c r="K88" s="39">
        <f>RANK(M88,M$7:M$571,0)</f>
        <v>327</v>
      </c>
      <c r="L88" s="37">
        <f>-(M88-M$573)/M$574</f>
        <v>0.299309469937108</v>
      </c>
      <c r="M88" s="38">
        <v>0.0531177829099307</v>
      </c>
      <c r="N88" s="39">
        <f>RANK(P88,P$7:P$571,0)</f>
        <v>142</v>
      </c>
      <c r="O88" s="37">
        <f>-(P88-P$573)/P$574</f>
        <v>-0.280370914197887</v>
      </c>
      <c r="P88" s="38">
        <v>0.0790123456790123</v>
      </c>
      <c r="Q88" s="39">
        <f>RANK(S88,S$7:S$571,0)</f>
        <v>390</v>
      </c>
      <c r="R88" s="37">
        <f>-(S88-S$573)/S$574</f>
        <v>0.272948120579237</v>
      </c>
      <c r="S88" s="42">
        <v>0</v>
      </c>
      <c r="T88" s="39">
        <f>RANK(V88,V$7:V$571,0)</f>
        <v>136</v>
      </c>
      <c r="U88" s="37">
        <f>-(V88-V$573)/V$574</f>
        <v>-0.419531948153628</v>
      </c>
      <c r="V88" s="35">
        <v>0.100190476190476</v>
      </c>
      <c r="W88" s="23">
        <f>RANK(Y88,Y$7:Y$571,1)</f>
        <v>139</v>
      </c>
      <c r="X88" s="37">
        <f>(Y88-Y$573)/Y$574</f>
        <v>-0.700677450049058</v>
      </c>
      <c r="Y88" s="44">
        <v>71591</v>
      </c>
      <c r="Z88" s="39">
        <f>RANK(AB88,AB$7:AB$571,0)</f>
        <v>149</v>
      </c>
      <c r="AA88" s="37">
        <f>-(AB88-AB$573)/AB$574</f>
        <v>-0.290566001718894</v>
      </c>
      <c r="AB88" s="38">
        <v>0.039</v>
      </c>
      <c r="AC88" s="23">
        <f>RANK(AE88,AE$7:AE$571,1)</f>
        <v>91</v>
      </c>
      <c r="AD88" s="37">
        <f>(AE88-AE$573)/AE$574</f>
        <v>-0.760806730509423</v>
      </c>
      <c r="AE88" s="38">
        <v>0.87719298245614</v>
      </c>
      <c r="AF88" s="39">
        <f>RANK(AH88,AH$7:AH$571,0)</f>
        <v>255</v>
      </c>
      <c r="AG88" s="37">
        <f>-(AH88-AH$573)/AH$574</f>
        <v>-0.0189338620594143</v>
      </c>
      <c r="AH88" s="50">
        <v>2.647</v>
      </c>
      <c r="AI88" s="23">
        <f>RANK(AK88,AK$7:AK$571,1)</f>
        <v>460</v>
      </c>
      <c r="AJ88" s="37">
        <f>(AK88-AK$573)/AK$574</f>
        <v>-0.0413650332436687</v>
      </c>
      <c r="AK88" s="44">
        <v>250709.069815195</v>
      </c>
      <c r="AL88" s="51"/>
    </row>
    <row r="89" spans="1:38">
      <c r="A89" t="s">
        <v>199</v>
      </c>
      <c r="B89" s="24" t="s">
        <v>200</v>
      </c>
      <c r="C89" s="25" t="s">
        <v>81</v>
      </c>
      <c r="D89" s="19" t="s">
        <v>82</v>
      </c>
      <c r="E89" s="26">
        <f>((I89+L89+AG89+AJ89)*0.25)+(O89+R89+U89+X89+AA89+AD89)</f>
        <v>1.94914660700537</v>
      </c>
      <c r="F89" s="21">
        <f>((E89*$I$580)+$J$580)</f>
        <v>22.2371593217136</v>
      </c>
      <c r="G89" s="22">
        <f>RANK(E89,$E$7:$E$571,1)</f>
        <v>351</v>
      </c>
      <c r="H89" s="23">
        <f>RANK(J89,J$7:J$571,1)</f>
        <v>403</v>
      </c>
      <c r="I89" s="37">
        <f>(J89-J$573)/J$574</f>
        <v>0.323458946095691</v>
      </c>
      <c r="J89" s="38">
        <v>0.0173754924739873</v>
      </c>
      <c r="K89" s="39">
        <f>RANK(M89,M$7:M$571,0)</f>
        <v>392</v>
      </c>
      <c r="L89" s="37">
        <f>-(M89-M$573)/M$574</f>
        <v>0.462609984095995</v>
      </c>
      <c r="M89" s="38">
        <v>0.0445157994599723</v>
      </c>
      <c r="N89" s="39">
        <f>RANK(P89,P$7:P$571,0)</f>
        <v>315</v>
      </c>
      <c r="O89" s="37">
        <f>-(P89-P$573)/P$574</f>
        <v>0.383594344076546</v>
      </c>
      <c r="P89" s="38">
        <v>0.0364902080783354</v>
      </c>
      <c r="Q89" s="39">
        <f>RANK(S89,S$7:S$571,0)</f>
        <v>238</v>
      </c>
      <c r="R89" s="37">
        <f>-(S89-S$573)/S$574</f>
        <v>0.148985168155527</v>
      </c>
      <c r="S89" s="42">
        <v>0.521298778671433</v>
      </c>
      <c r="T89" s="39">
        <f>RANK(V89,V$7:V$571,0)</f>
        <v>282</v>
      </c>
      <c r="U89" s="37">
        <f>-(V89-V$573)/V$574</f>
        <v>0.258772439528475</v>
      </c>
      <c r="V89" s="35">
        <v>0.0603741928923687</v>
      </c>
      <c r="W89" s="23">
        <f>RANK(Y89,Y$7:Y$571,1)</f>
        <v>413</v>
      </c>
      <c r="X89" s="37">
        <f>(Y89-Y$573)/Y$574</f>
        <v>0.405484642474503</v>
      </c>
      <c r="Y89" s="44">
        <v>111821</v>
      </c>
      <c r="Z89" s="39">
        <f>RANK(AB89,AB$7:AB$571,0)</f>
        <v>317</v>
      </c>
      <c r="AA89" s="37">
        <f>-(AB89-AB$573)/AB$574</f>
        <v>0.3684563527595</v>
      </c>
      <c r="AB89" s="38">
        <v>0.03</v>
      </c>
      <c r="AC89" s="23">
        <f>RANK(AE89,AE$7:AE$571,1)</f>
        <v>282</v>
      </c>
      <c r="AD89" s="37">
        <f>(AE89-AE$573)/AE$574</f>
        <v>0.257560450761977</v>
      </c>
      <c r="AE89" s="38">
        <v>0.937959435015202</v>
      </c>
      <c r="AF89" s="39">
        <f>RANK(AH89,AH$7:AH$571,0)</f>
        <v>224</v>
      </c>
      <c r="AG89" s="37">
        <f>-(AH89-AH$573)/AH$574</f>
        <v>-0.09839219608581</v>
      </c>
      <c r="AH89" s="50">
        <v>2.73666666666667</v>
      </c>
      <c r="AI89" s="23">
        <f>RANK(AK89,AK$7:AK$571,1)</f>
        <v>328</v>
      </c>
      <c r="AJ89" s="37">
        <f>(AK89-AK$573)/AK$574</f>
        <v>-0.1825038971105</v>
      </c>
      <c r="AK89" s="44">
        <v>153836.887324993</v>
      </c>
      <c r="AL89" s="51"/>
    </row>
    <row r="90" spans="1:38">
      <c r="A90" t="s">
        <v>201</v>
      </c>
      <c r="B90" s="24" t="s">
        <v>202</v>
      </c>
      <c r="C90" s="25" t="s">
        <v>81</v>
      </c>
      <c r="D90" s="19" t="s">
        <v>82</v>
      </c>
      <c r="E90" s="26">
        <f>((I90+L90+AG90+AJ90)*0.25)+(O90+R90+U90+X90+AA90+AD90)</f>
        <v>5.71995479564461</v>
      </c>
      <c r="F90" s="21">
        <f>((E90*$I$580)+$J$580)</f>
        <v>10.4837623436685</v>
      </c>
      <c r="G90" s="22">
        <f>RANK(E90,$E$7:$E$571,1)</f>
        <v>536</v>
      </c>
      <c r="H90" s="23">
        <f>RANK(J90,J$7:J$571,1)</f>
        <v>343</v>
      </c>
      <c r="I90" s="37">
        <f>(J90-J$573)/J$574</f>
        <v>0.123468497184446</v>
      </c>
      <c r="J90" s="38">
        <v>0.00472714633298565</v>
      </c>
      <c r="K90" s="39">
        <f>RANK(M90,M$7:M$571,0)</f>
        <v>504</v>
      </c>
      <c r="L90" s="37">
        <f>-(M90-M$573)/M$574</f>
        <v>0.801666479880531</v>
      </c>
      <c r="M90" s="38">
        <v>0.0266557309821612</v>
      </c>
      <c r="N90" s="39">
        <f>RANK(P90,P$7:P$571,0)</f>
        <v>409</v>
      </c>
      <c r="O90" s="37">
        <f>-(P90-P$573)/P$574</f>
        <v>0.647074795659706</v>
      </c>
      <c r="P90" s="38">
        <v>0.0196162046908316</v>
      </c>
      <c r="Q90" s="39">
        <f>RANK(S90,S$7:S$571,0)</f>
        <v>377</v>
      </c>
      <c r="R90" s="37">
        <f>-(S90-S$573)/S$574</f>
        <v>0.256495040890931</v>
      </c>
      <c r="S90" s="42">
        <v>0.0691897875873521</v>
      </c>
      <c r="T90" s="39">
        <f>RANK(V90,V$7:V$571,0)</f>
        <v>481</v>
      </c>
      <c r="U90" s="37">
        <f>-(V90-V$573)/V$574</f>
        <v>0.805570724734338</v>
      </c>
      <c r="V90" s="35">
        <v>0.0282772820864791</v>
      </c>
      <c r="W90" s="23">
        <f>RANK(Y90,Y$7:Y$571,1)</f>
        <v>544</v>
      </c>
      <c r="X90" s="37">
        <f>(Y90-Y$573)/Y$574</f>
        <v>2.08562470371368</v>
      </c>
      <c r="Y90" s="44">
        <v>172926</v>
      </c>
      <c r="Z90" s="39">
        <f>RANK(AB90,AB$7:AB$571,0)</f>
        <v>488</v>
      </c>
      <c r="AA90" s="37">
        <f>-(AB90-AB$573)/AB$574</f>
        <v>0.80780458907843</v>
      </c>
      <c r="AB90" s="38">
        <v>0.024</v>
      </c>
      <c r="AC90" s="23">
        <f>RANK(AE90,AE$7:AE$571,1)</f>
        <v>457</v>
      </c>
      <c r="AD90" s="37">
        <f>(AE90-AE$573)/AE$574</f>
        <v>0.773222068612624</v>
      </c>
      <c r="AE90" s="38">
        <v>0.968729208250166</v>
      </c>
      <c r="AF90" s="39">
        <f>RANK(AH90,AH$7:AH$571,0)</f>
        <v>388</v>
      </c>
      <c r="AG90" s="37">
        <f>-(AH90-AH$573)/AH$574</f>
        <v>0.380425497062101</v>
      </c>
      <c r="AH90" s="50">
        <v>2.19633333333333</v>
      </c>
      <c r="AI90" s="23">
        <f>RANK(AK90,AK$7:AK$571,1)</f>
        <v>504</v>
      </c>
      <c r="AJ90" s="37">
        <f>(AK90-AK$573)/AK$574</f>
        <v>0.0710910176925099</v>
      </c>
      <c r="AK90" s="44">
        <v>327894.494084273</v>
      </c>
      <c r="AL90" s="51"/>
    </row>
    <row r="91" spans="1:38">
      <c r="A91" t="s">
        <v>203</v>
      </c>
      <c r="B91" s="24" t="s">
        <v>204</v>
      </c>
      <c r="C91" s="25" t="s">
        <v>81</v>
      </c>
      <c r="D91" s="19" t="s">
        <v>82</v>
      </c>
      <c r="E91" s="26">
        <f>((I91+L91+AG91+AJ91)*0.25)+(O91+R91+U91+X91+AA91+AD91)</f>
        <v>-5.39186162335901</v>
      </c>
      <c r="F91" s="21">
        <f>((E91*$I$580)+$J$580)</f>
        <v>45.1186689701016</v>
      </c>
      <c r="G91" s="22">
        <f>RANK(E91,$E$7:$E$571,1)</f>
        <v>60</v>
      </c>
      <c r="H91" s="23">
        <f>RANK(J91,J$7:J$571,1)</f>
        <v>531</v>
      </c>
      <c r="I91" s="37">
        <f>(J91-J$573)/J$574</f>
        <v>1.30361280747558</v>
      </c>
      <c r="J91" s="38">
        <v>0.0793650793650793</v>
      </c>
      <c r="K91" s="39">
        <f>RANK(M91,M$7:M$571,0)</f>
        <v>559</v>
      </c>
      <c r="L91" s="37">
        <f>-(M91-M$573)/M$574</f>
        <v>1.30770030335748</v>
      </c>
      <c r="M91" s="38">
        <v>0</v>
      </c>
      <c r="N91" s="39">
        <f>RANK(P91,P$7:P$571,0)</f>
        <v>25</v>
      </c>
      <c r="O91" s="37">
        <f>-(P91-P$573)/P$574</f>
        <v>-2.16954214786544</v>
      </c>
      <c r="P91" s="38">
        <v>0.2</v>
      </c>
      <c r="Q91" s="39">
        <f>RANK(S91,S$7:S$571,0)</f>
        <v>390</v>
      </c>
      <c r="R91" s="37">
        <f>-(S91-S$573)/S$574</f>
        <v>0.272948120579237</v>
      </c>
      <c r="S91" s="42">
        <v>0</v>
      </c>
      <c r="T91" s="39">
        <f>RANK(V91,V$7:V$571,0)</f>
        <v>14</v>
      </c>
      <c r="U91" s="37">
        <f>-(V91-V$573)/V$574</f>
        <v>-3.05517420635004</v>
      </c>
      <c r="V91" s="35">
        <v>0.254901960784314</v>
      </c>
      <c r="W91" s="23">
        <f>RANK(Y91,Y$7:Y$571,1)</f>
        <v>8</v>
      </c>
      <c r="X91" s="37">
        <f>(Y91-Y$573)/Y$574</f>
        <v>-1.66749006494624</v>
      </c>
      <c r="Y91" s="44">
        <v>36429</v>
      </c>
      <c r="Z91" s="39">
        <f>RANK(AB91,AB$7:AB$571,0)</f>
        <v>399</v>
      </c>
      <c r="AA91" s="37">
        <f>-(AB91-AB$573)/AB$574</f>
        <v>0.588130470918965</v>
      </c>
      <c r="AB91" s="38">
        <v>0.027</v>
      </c>
      <c r="AC91" s="23">
        <f>RANK(AE91,AE$7:AE$571,1)</f>
        <v>20</v>
      </c>
      <c r="AD91" s="37">
        <f>(AE91-AE$573)/AE$574</f>
        <v>-2.60543250840163</v>
      </c>
      <c r="AE91" s="38">
        <v>0.767123287671233</v>
      </c>
      <c r="AF91" s="39">
        <f>RANK(AH91,AH$7:AH$571,0)</f>
        <v>534</v>
      </c>
      <c r="AG91" s="37">
        <f>-(AH91-AH$573)/AH$574</f>
        <v>1.27809790266143</v>
      </c>
      <c r="AH91" s="50">
        <v>1.18333333333333</v>
      </c>
      <c r="AI91" s="23">
        <f>RANK(AK91,AK$7:AK$571,1)</f>
        <v>564</v>
      </c>
      <c r="AJ91" s="37">
        <f>(AK91-AK$573)/AK$574</f>
        <v>9.08938383733004</v>
      </c>
      <c r="AK91" s="44">
        <v>6517697.10294118</v>
      </c>
      <c r="AL91" s="51"/>
    </row>
    <row r="92" spans="1:38">
      <c r="A92" t="s">
        <v>205</v>
      </c>
      <c r="B92" s="24" t="s">
        <v>206</v>
      </c>
      <c r="C92" s="25" t="s">
        <v>81</v>
      </c>
      <c r="D92" s="19" t="s">
        <v>82</v>
      </c>
      <c r="E92" s="26">
        <f>((I92+L92+AG92+AJ92)*0.25)+(O92+R92+U92+X92+AA92+AD92)</f>
        <v>5.66003593963918</v>
      </c>
      <c r="F92" s="21">
        <f>((E92*$I$580)+$J$580)</f>
        <v>10.6705260467982</v>
      </c>
      <c r="G92" s="22">
        <f>RANK(E92,$E$7:$E$571,1)</f>
        <v>534</v>
      </c>
      <c r="H92" s="23">
        <f>RANK(J92,J$7:J$571,1)</f>
        <v>357</v>
      </c>
      <c r="I92" s="37">
        <f>(J92-J$573)/J$574</f>
        <v>0.167156399203506</v>
      </c>
      <c r="J92" s="38">
        <v>0.00749017681728881</v>
      </c>
      <c r="K92" s="39">
        <f>RANK(M92,M$7:M$571,0)</f>
        <v>495</v>
      </c>
      <c r="L92" s="37">
        <f>-(M92-M$573)/M$574</f>
        <v>0.779012847430039</v>
      </c>
      <c r="M92" s="38">
        <v>0.0278490289483327</v>
      </c>
      <c r="N92" s="39">
        <f>RANK(P92,P$7:P$571,0)</f>
        <v>346</v>
      </c>
      <c r="O92" s="37">
        <f>-(P92-P$573)/P$574</f>
        <v>0.463738596577479</v>
      </c>
      <c r="P92" s="38">
        <v>0.031357552581262</v>
      </c>
      <c r="Q92" s="39">
        <f>RANK(S92,S$7:S$571,0)</f>
        <v>310</v>
      </c>
      <c r="R92" s="37">
        <f>-(S92-S$573)/S$574</f>
        <v>0.214984351966176</v>
      </c>
      <c r="S92" s="42">
        <v>0.24375380865326</v>
      </c>
      <c r="T92" s="39">
        <f>RANK(V92,V$7:V$571,0)</f>
        <v>537</v>
      </c>
      <c r="U92" s="37">
        <f>-(V92-V$573)/V$574</f>
        <v>0.98234579947171</v>
      </c>
      <c r="V92" s="35">
        <v>0.0179006332196785</v>
      </c>
      <c r="W92" s="23">
        <f>RANK(Y92,Y$7:Y$571,1)</f>
        <v>532</v>
      </c>
      <c r="X92" s="37">
        <f>(Y92-Y$573)/Y$574</f>
        <v>1.68995797462062</v>
      </c>
      <c r="Y92" s="44">
        <v>158536</v>
      </c>
      <c r="Z92" s="39">
        <f>RANK(AB92,AB$7:AB$571,0)</f>
        <v>527</v>
      </c>
      <c r="AA92" s="37">
        <f>-(AB92-AB$573)/AB$574</f>
        <v>0.954254001184739</v>
      </c>
      <c r="AB92" s="38">
        <v>0.022</v>
      </c>
      <c r="AC92" s="23">
        <f>RANK(AE92,AE$7:AE$571,1)</f>
        <v>510</v>
      </c>
      <c r="AD92" s="37">
        <f>(AE92-AE$573)/AE$574</f>
        <v>0.943694005514246</v>
      </c>
      <c r="AE92" s="38">
        <v>0.978901349553317</v>
      </c>
      <c r="AF92" s="39">
        <f>RANK(AH92,AH$7:AH$571,0)</f>
        <v>464</v>
      </c>
      <c r="AG92" s="37">
        <f>-(AH92-AH$573)/AH$574</f>
        <v>0.619982035706738</v>
      </c>
      <c r="AH92" s="50">
        <v>1.926</v>
      </c>
      <c r="AI92" s="23">
        <f>RANK(AK92,AK$7:AK$571,1)</f>
        <v>505</v>
      </c>
      <c r="AJ92" s="37">
        <f>(AK92-AK$573)/AK$574</f>
        <v>0.0780935588765602</v>
      </c>
      <c r="AK92" s="44">
        <v>332700.763802559</v>
      </c>
      <c r="AL92" s="51"/>
    </row>
    <row r="93" spans="1:38">
      <c r="A93" t="s">
        <v>207</v>
      </c>
      <c r="B93" s="24" t="s">
        <v>208</v>
      </c>
      <c r="C93" s="25" t="s">
        <v>81</v>
      </c>
      <c r="D93" s="19" t="s">
        <v>82</v>
      </c>
      <c r="E93" s="26">
        <f>((I93+L93+AG93+AJ93)*0.25)+(O93+R93+U93+X93+AA93+AD93)</f>
        <v>3.86946838926437</v>
      </c>
      <c r="F93" s="21">
        <f>((E93*$I$580)+$J$580)</f>
        <v>16.2516243638557</v>
      </c>
      <c r="G93" s="22">
        <f>RANK(E93,$E$7:$E$571,1)</f>
        <v>448</v>
      </c>
      <c r="H93" s="23">
        <f>RANK(J93,J$7:J$571,1)</f>
        <v>495</v>
      </c>
      <c r="I93" s="37">
        <f>(J93-J$573)/J$574</f>
        <v>0.902781427327024</v>
      </c>
      <c r="J93" s="38">
        <v>0.0540145985401459</v>
      </c>
      <c r="K93" s="39">
        <f>RANK(M93,M$7:M$571,0)</f>
        <v>552</v>
      </c>
      <c r="L93" s="37">
        <f>-(M93-M$573)/M$574</f>
        <v>1.17553618809619</v>
      </c>
      <c r="M93" s="38">
        <v>0.00696184906711222</v>
      </c>
      <c r="N93" s="39">
        <f>RANK(P93,P$7:P$571,0)</f>
        <v>498</v>
      </c>
      <c r="O93" s="37">
        <f>-(P93-P$573)/P$574</f>
        <v>0.822011434556284</v>
      </c>
      <c r="P93" s="38">
        <v>0.00841278743690409</v>
      </c>
      <c r="Q93" s="39">
        <f>RANK(S93,S$7:S$571,0)</f>
        <v>390</v>
      </c>
      <c r="R93" s="37">
        <f>-(S93-S$573)/S$574</f>
        <v>0.272948120579237</v>
      </c>
      <c r="S93" s="42">
        <v>0</v>
      </c>
      <c r="T93" s="39">
        <f>RANK(V93,V$7:V$571,0)</f>
        <v>338</v>
      </c>
      <c r="U93" s="37">
        <f>-(V93-V$573)/V$574</f>
        <v>0.420663702934437</v>
      </c>
      <c r="V93" s="35">
        <v>0.0508712197075906</v>
      </c>
      <c r="W93" s="23">
        <f>RANK(Y93,Y$7:Y$571,1)</f>
        <v>448</v>
      </c>
      <c r="X93" s="37">
        <f>(Y93-Y$573)/Y$574</f>
        <v>0.762437073126774</v>
      </c>
      <c r="Y93" s="44">
        <v>124803</v>
      </c>
      <c r="Z93" s="39">
        <f>RANK(AB93,AB$7:AB$571,0)</f>
        <v>436</v>
      </c>
      <c r="AA93" s="37">
        <f>-(AB93-AB$573)/AB$574</f>
        <v>0.66135517697212</v>
      </c>
      <c r="AB93" s="38">
        <v>0.026</v>
      </c>
      <c r="AC93" s="23">
        <f>RANK(AE93,AE$7:AE$571,1)</f>
        <v>348</v>
      </c>
      <c r="AD93" s="37">
        <f>(AE93-AE$573)/AE$574</f>
        <v>0.445060388286626</v>
      </c>
      <c r="AE93" s="38">
        <v>0.949147645189252</v>
      </c>
      <c r="AF93" s="39">
        <f>RANK(AH93,AH$7:AH$571,0)</f>
        <v>270</v>
      </c>
      <c r="AG93" s="37">
        <f>-(AH93-AH$573)/AH$574</f>
        <v>0.024192222579448</v>
      </c>
      <c r="AH93" s="50">
        <v>2.59833333333333</v>
      </c>
      <c r="AI93" s="23">
        <f>RANK(AK93,AK$7:AK$571,1)</f>
        <v>356</v>
      </c>
      <c r="AJ93" s="37">
        <f>(AK93-AK$573)/AK$574</f>
        <v>-0.16253986676708</v>
      </c>
      <c r="AK93" s="44">
        <v>167539.415017808</v>
      </c>
      <c r="AL93" s="51"/>
    </row>
    <row r="94" spans="1:38">
      <c r="A94" t="s">
        <v>209</v>
      </c>
      <c r="B94" s="24" t="s">
        <v>210</v>
      </c>
      <c r="C94" s="25" t="s">
        <v>81</v>
      </c>
      <c r="D94" s="19" t="s">
        <v>82</v>
      </c>
      <c r="E94" s="26">
        <f>((I94+L94+AG94+AJ94)*0.25)+(O94+R94+U94+X94+AA94+AD94)</f>
        <v>-1.8728886870682</v>
      </c>
      <c r="F94" s="21">
        <f>((E94*$I$580)+$J$580)</f>
        <v>34.1502283053569</v>
      </c>
      <c r="G94" s="22">
        <f>RANK(E94,$E$7:$E$571,1)</f>
        <v>160</v>
      </c>
      <c r="H94" s="23">
        <f>RANK(J94,J$7:J$571,1)</f>
        <v>396</v>
      </c>
      <c r="I94" s="37">
        <f>(J94-J$573)/J$574</f>
        <v>0.304516949374954</v>
      </c>
      <c r="J94" s="38">
        <v>0.0161775106082036</v>
      </c>
      <c r="K94" s="39">
        <f>RANK(M94,M$7:M$571,0)</f>
        <v>160</v>
      </c>
      <c r="L94" s="37">
        <f>-(M94-M$573)/M$574</f>
        <v>-0.247942584261202</v>
      </c>
      <c r="M94" s="38">
        <v>0.0819447167222113</v>
      </c>
      <c r="N94" s="39">
        <f>RANK(P94,P$7:P$571,0)</f>
        <v>137</v>
      </c>
      <c r="O94" s="37">
        <f>-(P94-P$573)/P$574</f>
        <v>-0.32700187144879</v>
      </c>
      <c r="P94" s="38">
        <v>0.0819987187700192</v>
      </c>
      <c r="Q94" s="39">
        <f>RANK(S94,S$7:S$571,0)</f>
        <v>340</v>
      </c>
      <c r="R94" s="37">
        <f>-(S94-S$573)/S$574</f>
        <v>0.231574243113367</v>
      </c>
      <c r="S94" s="42">
        <v>0.173988690735102</v>
      </c>
      <c r="T94" s="39">
        <f>RANK(V94,V$7:V$571,0)</f>
        <v>159</v>
      </c>
      <c r="U94" s="37">
        <f>-(V94-V$573)/V$574</f>
        <v>-0.247009608291993</v>
      </c>
      <c r="V94" s="35">
        <v>0.090063461705642</v>
      </c>
      <c r="W94" s="23">
        <f>RANK(Y94,Y$7:Y$571,1)</f>
        <v>123</v>
      </c>
      <c r="X94" s="37">
        <f>(Y94-Y$573)/Y$574</f>
        <v>-0.776181330388847</v>
      </c>
      <c r="Y94" s="44">
        <v>68845</v>
      </c>
      <c r="Z94" s="39">
        <f>RANK(AB94,AB$7:AB$571,0)</f>
        <v>113</v>
      </c>
      <c r="AA94" s="37">
        <f>-(AB94-AB$573)/AB$574</f>
        <v>-0.510240119878359</v>
      </c>
      <c r="AB94" s="38">
        <v>0.042</v>
      </c>
      <c r="AC94" s="23">
        <f>RANK(AE94,AE$7:AE$571,1)</f>
        <v>168</v>
      </c>
      <c r="AD94" s="37">
        <f>(AE94-AE$573)/AE$574</f>
        <v>-0.206043521500596</v>
      </c>
      <c r="AE94" s="38">
        <v>0.910295966175294</v>
      </c>
      <c r="AF94" s="39">
        <f>RANK(AH94,AH$7:AH$571,0)</f>
        <v>280</v>
      </c>
      <c r="AG94" s="37">
        <f>-(AH94-AH$573)/AH$574</f>
        <v>0.0522537160088441</v>
      </c>
      <c r="AH94" s="50">
        <v>2.56666666666667</v>
      </c>
      <c r="AI94" s="23">
        <f>RANK(AK94,AK$7:AK$571,1)</f>
        <v>160</v>
      </c>
      <c r="AJ94" s="37">
        <f>(AK94-AK$573)/AK$574</f>
        <v>-0.260773995814529</v>
      </c>
      <c r="AK94" s="44">
        <v>100115.360330579</v>
      </c>
      <c r="AL94" s="51"/>
    </row>
    <row r="95" spans="1:38">
      <c r="A95" t="s">
        <v>211</v>
      </c>
      <c r="B95" s="24" t="s">
        <v>212</v>
      </c>
      <c r="C95" s="25" t="s">
        <v>81</v>
      </c>
      <c r="D95" s="19" t="s">
        <v>82</v>
      </c>
      <c r="E95" s="26">
        <f>((I95+L95+AG95+AJ95)*0.25)+(O95+R95+U95+X95+AA95+AD95)</f>
        <v>4.76780285472873</v>
      </c>
      <c r="F95" s="21">
        <f>((E95*$I$580)+$J$580)</f>
        <v>13.4515663753657</v>
      </c>
      <c r="G95" s="22">
        <f>RANK(E95,$E$7:$E$571,1)</f>
        <v>503</v>
      </c>
      <c r="H95" s="23">
        <f>RANK(J95,J$7:J$571,1)</f>
        <v>386</v>
      </c>
      <c r="I95" s="37">
        <f>(J95-J$573)/J$574</f>
        <v>0.256473403323878</v>
      </c>
      <c r="J95" s="38">
        <v>0.0131390085017113</v>
      </c>
      <c r="K95" s="39">
        <f>RANK(M95,M$7:M$571,0)</f>
        <v>435</v>
      </c>
      <c r="L95" s="37">
        <f>-(M95-M$573)/M$574</f>
        <v>0.620867686999615</v>
      </c>
      <c r="M95" s="38">
        <v>0.0361794500723589</v>
      </c>
      <c r="N95" s="39">
        <f>RANK(P95,P$7:P$571,0)</f>
        <v>514</v>
      </c>
      <c r="O95" s="37">
        <f>-(P95-P$573)/P$574</f>
        <v>0.859592312295387</v>
      </c>
      <c r="P95" s="38">
        <v>0.00600600600600601</v>
      </c>
      <c r="Q95" s="39">
        <f>RANK(S95,S$7:S$571,0)</f>
        <v>390</v>
      </c>
      <c r="R95" s="37">
        <f>-(S95-S$573)/S$574</f>
        <v>0.272948120579237</v>
      </c>
      <c r="S95" s="42">
        <v>0</v>
      </c>
      <c r="T95" s="39">
        <f>RANK(V95,V$7:V$571,0)</f>
        <v>546</v>
      </c>
      <c r="U95" s="37">
        <f>-(V95-V$573)/V$574</f>
        <v>1.0380742414045</v>
      </c>
      <c r="V95" s="35">
        <v>0.014629388816645</v>
      </c>
      <c r="W95" s="23">
        <v>407</v>
      </c>
      <c r="X95" s="37">
        <f>(Y95-Y$573)/Y$574</f>
        <v>1.19104395103523</v>
      </c>
      <c r="Y95" s="44">
        <v>140391</v>
      </c>
      <c r="Z95" s="39">
        <f>RANK(AB95,AB$7:AB$571,0)</f>
        <v>350</v>
      </c>
      <c r="AA95" s="37">
        <f>-(AB95-AB$573)/AB$574</f>
        <v>0.441681058812655</v>
      </c>
      <c r="AB95" s="38">
        <v>0.029</v>
      </c>
      <c r="AC95" s="23">
        <v>407</v>
      </c>
      <c r="AD95" s="37">
        <f>(AE95-AE$573)/AE$574</f>
        <v>0.66406037102846</v>
      </c>
      <c r="AE95" s="38">
        <v>0.962215477996965</v>
      </c>
      <c r="AF95" s="39">
        <f>RANK(AH95,AH$7:AH$571,0)</f>
        <v>407</v>
      </c>
      <c r="AG95" s="37">
        <f>-(AH95-AH$573)/AH$574</f>
        <v>0.440388477758602</v>
      </c>
      <c r="AH95" s="50">
        <v>2.12866666666667</v>
      </c>
      <c r="AI95" s="23">
        <v>407</v>
      </c>
      <c r="AJ95" s="37">
        <f>(AK95-AK$573)/AK$574</f>
        <v>-0.116118369789052</v>
      </c>
      <c r="AK95" s="44">
        <v>199401.310483871</v>
      </c>
      <c r="AL95" s="51"/>
    </row>
    <row r="96" spans="1:38">
      <c r="A96" t="s">
        <v>213</v>
      </c>
      <c r="B96" s="24" t="s">
        <v>214</v>
      </c>
      <c r="C96" s="25" t="s">
        <v>81</v>
      </c>
      <c r="D96" s="19" t="s">
        <v>82</v>
      </c>
      <c r="E96" s="26">
        <f>((I96+L96+AG96+AJ96)*0.25)+(O96+R96+U96+X96+AA96+AD96)</f>
        <v>1.90336678643934</v>
      </c>
      <c r="F96" s="21">
        <f>((E96*$I$580)+$J$580)</f>
        <v>22.3798524468419</v>
      </c>
      <c r="G96" s="22">
        <f>RANK(E96,$E$7:$E$571,1)</f>
        <v>349</v>
      </c>
      <c r="H96" s="23">
        <f>RANK(J96,J$7:J$571,1)</f>
        <v>411</v>
      </c>
      <c r="I96" s="37">
        <f>(J96-J$573)/J$574</f>
        <v>0.334992885331168</v>
      </c>
      <c r="J96" s="38">
        <v>0.0181049535888245</v>
      </c>
      <c r="K96" s="39">
        <f>RANK(M96,M$7:M$571,0)</f>
        <v>388</v>
      </c>
      <c r="L96" s="37">
        <f>-(M96-M$573)/M$574</f>
        <v>0.450540286503559</v>
      </c>
      <c r="M96" s="38">
        <v>0.0451515803053107</v>
      </c>
      <c r="N96" s="39">
        <f>RANK(P96,P$7:P$571,0)</f>
        <v>307</v>
      </c>
      <c r="O96" s="37">
        <f>-(P96-P$573)/P$574</f>
        <v>0.354594930202476</v>
      </c>
      <c r="P96" s="38">
        <v>0.0383474092672906</v>
      </c>
      <c r="Q96" s="39">
        <f>RANK(S96,S$7:S$571,0)</f>
        <v>232</v>
      </c>
      <c r="R96" s="37">
        <f>-(S96-S$573)/S$574</f>
        <v>0.144154280137776</v>
      </c>
      <c r="S96" s="42">
        <v>0.541614009749052</v>
      </c>
      <c r="T96" s="39">
        <f>RANK(V96,V$7:V$571,0)</f>
        <v>285</v>
      </c>
      <c r="U96" s="37">
        <f>-(V96-V$573)/V$574</f>
        <v>0.260281507870916</v>
      </c>
      <c r="V96" s="35">
        <v>0.0602856109906001</v>
      </c>
      <c r="W96" s="23">
        <f>RANK(Y96,Y$7:Y$571,1)</f>
        <v>406</v>
      </c>
      <c r="X96" s="37">
        <f>(Y96-Y$573)/Y$574</f>
        <v>0.368420101069538</v>
      </c>
      <c r="Y96" s="44">
        <v>110473</v>
      </c>
      <c r="Z96" s="39">
        <f>RANK(AB96,AB$7:AB$571,0)</f>
        <v>399</v>
      </c>
      <c r="AA96" s="37">
        <f>-(AB96-AB$573)/AB$574</f>
        <v>0.588130470918965</v>
      </c>
      <c r="AB96" s="38">
        <v>0.027</v>
      </c>
      <c r="AC96" s="23">
        <f>RANK(AE96,AE$7:AE$571,1)</f>
        <v>208</v>
      </c>
      <c r="AD96" s="37">
        <f>(AE96-AE$573)/AE$574</f>
        <v>-0.0449170538331027</v>
      </c>
      <c r="AE96" s="38">
        <v>0.919910458898147</v>
      </c>
      <c r="AF96" s="39">
        <f>RANK(AH96,AH$7:AH$571,0)</f>
        <v>356</v>
      </c>
      <c r="AG96" s="37">
        <f>-(AH96-AH$573)/AH$574</f>
        <v>0.274973358595843</v>
      </c>
      <c r="AH96" s="50">
        <v>2.31533333333333</v>
      </c>
      <c r="AI96" s="23">
        <f>RANK(AK96,AK$7:AK$571,1)</f>
        <v>390</v>
      </c>
      <c r="AJ96" s="37">
        <f>(AK96-AK$573)/AK$574</f>
        <v>-0.129696330139481</v>
      </c>
      <c r="AK96" s="44">
        <v>190081.930853945</v>
      </c>
      <c r="AL96" s="51"/>
    </row>
    <row r="97" spans="1:38">
      <c r="A97" t="s">
        <v>215</v>
      </c>
      <c r="B97" s="24" t="s">
        <v>216</v>
      </c>
      <c r="C97" s="25" t="s">
        <v>81</v>
      </c>
      <c r="D97" s="19" t="s">
        <v>82</v>
      </c>
      <c r="E97" s="26">
        <f>((I97+L97+AG97+AJ97)*0.25)+(O97+R97+U97+X97+AA97+AD97)</f>
        <v>6.45181580201481</v>
      </c>
      <c r="F97" s="21">
        <f>((E97*$I$580)+$J$580)</f>
        <v>8.2025927613661</v>
      </c>
      <c r="G97" s="22">
        <f>RANK(E97,$E$7:$E$571,1)</f>
        <v>548</v>
      </c>
      <c r="H97" s="23">
        <f>RANK(J97,J$7:J$571,1)</f>
        <v>437</v>
      </c>
      <c r="I97" s="37">
        <f>(J97-J$573)/J$574</f>
        <v>0.414438790844379</v>
      </c>
      <c r="J97" s="38">
        <v>0.0231294900998773</v>
      </c>
      <c r="K97" s="39">
        <f>RANK(M97,M$7:M$571,0)</f>
        <v>548</v>
      </c>
      <c r="L97" s="37">
        <f>-(M97-M$573)/M$574</f>
        <v>1.10012118936399</v>
      </c>
      <c r="M97" s="38">
        <v>0.010934393638171</v>
      </c>
      <c r="N97" s="39">
        <f>RANK(P97,P$7:P$571,0)</f>
        <v>495</v>
      </c>
      <c r="O97" s="37">
        <f>-(P97-P$573)/P$574</f>
        <v>0.81814797370027</v>
      </c>
      <c r="P97" s="38">
        <v>0.0086602139582272</v>
      </c>
      <c r="Q97" s="39">
        <f>RANK(S97,S$7:S$571,0)</f>
        <v>390</v>
      </c>
      <c r="R97" s="37">
        <f>-(S97-S$573)/S$574</f>
        <v>0.272948120579237</v>
      </c>
      <c r="S97" s="42">
        <v>0</v>
      </c>
      <c r="T97" s="39">
        <f>RANK(V97,V$7:V$571,0)</f>
        <v>418</v>
      </c>
      <c r="U97" s="37">
        <f>-(V97-V$573)/V$574</f>
        <v>0.658428263089884</v>
      </c>
      <c r="V97" s="35">
        <v>0.0369145046143131</v>
      </c>
      <c r="W97" s="23">
        <f>RANK(Y97,Y$7:Y$571,1)</f>
        <v>542</v>
      </c>
      <c r="X97" s="37">
        <f>(Y97-Y$573)/Y$574</f>
        <v>2.03549958577507</v>
      </c>
      <c r="Y97" s="44">
        <v>171103</v>
      </c>
      <c r="Z97" s="39">
        <f>RANK(AB97,AB$7:AB$571,0)</f>
        <v>527</v>
      </c>
      <c r="AA97" s="37">
        <f>-(AB97-AB$573)/AB$574</f>
        <v>0.954254001184739</v>
      </c>
      <c r="AB97" s="38">
        <v>0.022</v>
      </c>
      <c r="AC97" s="23">
        <f>RANK(AE97,AE$7:AE$571,1)</f>
        <v>556</v>
      </c>
      <c r="AD97" s="37">
        <f>(AE97-AE$573)/AE$574</f>
        <v>1.19661406989342</v>
      </c>
      <c r="AE97" s="38">
        <v>0.99399320971533</v>
      </c>
      <c r="AF97" s="39">
        <f>RANK(AH97,AH$7:AH$571,0)</f>
        <v>414</v>
      </c>
      <c r="AG97" s="37">
        <f>-(AH97-AH$573)/AH$574</f>
        <v>0.453976148261257</v>
      </c>
      <c r="AH97" s="50">
        <v>2.11333333333333</v>
      </c>
      <c r="AI97" s="23">
        <f>RANK(AK97,AK$7:AK$571,1)</f>
        <v>512</v>
      </c>
      <c r="AJ97" s="37">
        <f>(AK97-AK$573)/AK$574</f>
        <v>0.0951590226991455</v>
      </c>
      <c r="AK97" s="44">
        <v>344413.829080322</v>
      </c>
      <c r="AL97" s="51"/>
    </row>
    <row r="98" spans="1:38">
      <c r="A98" t="s">
        <v>217</v>
      </c>
      <c r="B98" s="24" t="s">
        <v>218</v>
      </c>
      <c r="C98" s="25" t="s">
        <v>81</v>
      </c>
      <c r="D98" s="19" t="s">
        <v>82</v>
      </c>
      <c r="E98" s="26">
        <f>((I98+L98+AG98+AJ98)*0.25)+(O98+R98+U98+X98+AA98+AD98)</f>
        <v>4.20030247307577</v>
      </c>
      <c r="F98" s="21">
        <f>((E98*$I$580)+$J$580)</f>
        <v>15.2204331373652</v>
      </c>
      <c r="G98" s="22">
        <f>RANK(E98,$E$7:$E$571,1)</f>
        <v>464</v>
      </c>
      <c r="H98" s="23">
        <f>RANK(J98,J$7:J$571,1)</f>
        <v>561</v>
      </c>
      <c r="I98" s="37">
        <f>(J98-J$573)/J$574</f>
        <v>3.58577410759924</v>
      </c>
      <c r="J98" s="38">
        <v>0.223699802501646</v>
      </c>
      <c r="K98" s="39">
        <f>RANK(M98,M$7:M$571,0)</f>
        <v>538</v>
      </c>
      <c r="L98" s="37">
        <f>-(M98-M$573)/M$574</f>
        <v>1.02561927042833</v>
      </c>
      <c r="M98" s="38">
        <v>0.0148588410104012</v>
      </c>
      <c r="N98" s="39">
        <f>RANK(P98,P$7:P$571,0)</f>
        <v>458</v>
      </c>
      <c r="O98" s="37">
        <f>-(P98-P$573)/P$574</f>
        <v>0.731990399771346</v>
      </c>
      <c r="P98" s="38">
        <v>0.0141779788838612</v>
      </c>
      <c r="Q98" s="39">
        <f>RANK(S98,S$7:S$571,0)</f>
        <v>390</v>
      </c>
      <c r="R98" s="37">
        <f>-(S98-S$573)/S$574</f>
        <v>0.272948120579237</v>
      </c>
      <c r="S98" s="42">
        <v>0</v>
      </c>
      <c r="T98" s="39">
        <f>RANK(V98,V$7:V$571,0)</f>
        <v>356</v>
      </c>
      <c r="U98" s="37">
        <f>-(V98-V$573)/V$574</f>
        <v>0.465520949333788</v>
      </c>
      <c r="V98" s="35">
        <v>0.0482381115292508</v>
      </c>
      <c r="W98" s="23">
        <f>RANK(Y98,Y$7:Y$571,1)</f>
        <v>407</v>
      </c>
      <c r="X98" s="37">
        <f>(Y98-Y$573)/Y$574</f>
        <v>0.372599485560305</v>
      </c>
      <c r="Y98" s="44">
        <v>110625</v>
      </c>
      <c r="Z98" s="39">
        <f>RANK(AB98,AB$7:AB$571,0)</f>
        <v>369</v>
      </c>
      <c r="AA98" s="37">
        <f>-(AB98-AB$573)/AB$574</f>
        <v>0.51490576486581</v>
      </c>
      <c r="AB98" s="38">
        <v>0.028</v>
      </c>
      <c r="AC98" s="23">
        <f>RANK(AE98,AE$7:AE$571,1)</f>
        <v>431</v>
      </c>
      <c r="AD98" s="37">
        <f>(AE98-AE$573)/AE$574</f>
        <v>0.693560513993175</v>
      </c>
      <c r="AE98" s="38">
        <v>0.963975765514983</v>
      </c>
      <c r="AF98" s="39">
        <f>RANK(AH98,AH$7:AH$571,0)</f>
        <v>321</v>
      </c>
      <c r="AG98" s="37">
        <f>-(AH98-AH$573)/AH$574</f>
        <v>0.154752013061482</v>
      </c>
      <c r="AH98" s="50">
        <v>2.451</v>
      </c>
      <c r="AI98" s="23">
        <f>RANK(AK98,AK$7:AK$571,1)</f>
        <v>341</v>
      </c>
      <c r="AJ98" s="37">
        <f>(AK98-AK$573)/AK$574</f>
        <v>-0.171036435200602</v>
      </c>
      <c r="AK98" s="44">
        <v>161707.703572197</v>
      </c>
      <c r="AL98" s="51"/>
    </row>
    <row r="99" spans="1:38">
      <c r="A99" t="s">
        <v>219</v>
      </c>
      <c r="B99" s="24" t="s">
        <v>220</v>
      </c>
      <c r="C99" s="25" t="s">
        <v>81</v>
      </c>
      <c r="D99" s="19" t="s">
        <v>82</v>
      </c>
      <c r="E99" s="26">
        <f>((I99+L99+AG99+AJ99)*0.25)+(O99+R99+U99+X99+AA99+AD99)</f>
        <v>5.82172745025604</v>
      </c>
      <c r="F99" s="26">
        <f>((E99*$I$580)+$J$580)</f>
        <v>10.1665427049816</v>
      </c>
      <c r="G99" s="22">
        <f>RANK(E99,$E$7:$E$571,1)</f>
        <v>539</v>
      </c>
      <c r="H99" s="23">
        <f>RANK(J99,J$7:J$571,1)</f>
        <v>420</v>
      </c>
      <c r="I99" s="37">
        <f>(J99-J$573)/J$574</f>
        <v>0.358849221861494</v>
      </c>
      <c r="J99" s="38">
        <v>0.0196137416521269</v>
      </c>
      <c r="K99" s="39">
        <f>RANK(M99,M$7:M$571,0)</f>
        <v>453</v>
      </c>
      <c r="L99" s="37">
        <f>-(M99-M$573)/M$574</f>
        <v>0.647986380076396</v>
      </c>
      <c r="M99" s="38">
        <v>0.0347509515141486</v>
      </c>
      <c r="N99" s="39">
        <f>RANK(P99,P$7:P$571,0)</f>
        <v>534</v>
      </c>
      <c r="O99" s="37">
        <f>-(P99-P$573)/P$574</f>
        <v>0.92660418628633</v>
      </c>
      <c r="P99" s="38">
        <v>0.00171438367906738</v>
      </c>
      <c r="Q99" s="39">
        <f>RANK(S99,S$7:S$571,0)</f>
        <v>390</v>
      </c>
      <c r="R99" s="37">
        <f>-(S99-S$573)/S$574</f>
        <v>0.272948120579237</v>
      </c>
      <c r="S99" s="42">
        <v>0</v>
      </c>
      <c r="T99" s="39">
        <f>RANK(V99,V$7:V$571,0)</f>
        <v>529</v>
      </c>
      <c r="U99" s="37">
        <f>-(V99-V$573)/V$574</f>
        <v>0.969623067366695</v>
      </c>
      <c r="V99" s="35">
        <v>0.0186474541381607</v>
      </c>
      <c r="W99" s="23">
        <f>RANK(Y99,Y$7:Y$571,1)</f>
        <v>526</v>
      </c>
      <c r="X99" s="37">
        <f>(Y99-Y$573)/Y$574</f>
        <v>1.55797741175427</v>
      </c>
      <c r="Y99" s="44">
        <v>153736</v>
      </c>
      <c r="Z99" s="39">
        <f>RANK(AB99,AB$7:AB$571,0)</f>
        <v>488</v>
      </c>
      <c r="AA99" s="37">
        <f>-(AB99-AB$573)/AB$574</f>
        <v>0.80780458907843</v>
      </c>
      <c r="AB99" s="38">
        <v>0.024</v>
      </c>
      <c r="AC99" s="23">
        <f>RANK(AE99,AE$7:AE$571,1)</f>
        <v>480</v>
      </c>
      <c r="AD99" s="37">
        <f>(AE99-AE$573)/AE$574</f>
        <v>0.850676040597778</v>
      </c>
      <c r="AE99" s="38">
        <v>0.97335092348285</v>
      </c>
      <c r="AF99" s="39">
        <f>RANK(AH99,AH$7:AH$571,0)</f>
        <v>487</v>
      </c>
      <c r="AG99" s="37">
        <f>-(AH99-AH$573)/AH$574</f>
        <v>0.738135692251566</v>
      </c>
      <c r="AH99" s="50">
        <v>1.79266666666667</v>
      </c>
      <c r="AI99" s="23">
        <f>RANK(AK99,AK$7:AK$571,1)</f>
        <v>480</v>
      </c>
      <c r="AJ99" s="37">
        <f>(AK99-AK$573)/AK$574</f>
        <v>-0.000595155816250694</v>
      </c>
      <c r="AK99" s="44">
        <v>278691.915206231</v>
      </c>
      <c r="AL99" s="51"/>
    </row>
    <row r="100" spans="1:38">
      <c r="A100" t="s">
        <v>221</v>
      </c>
      <c r="B100" s="24" t="s">
        <v>222</v>
      </c>
      <c r="C100" s="25" t="s">
        <v>223</v>
      </c>
      <c r="D100" s="19" t="s">
        <v>34</v>
      </c>
      <c r="E100" s="26">
        <f>((I100+L100+AG100+AJ100)*0.25)+(O100+R100+U100+X100+AA100+AD100)</f>
        <v>-5.72388019142048</v>
      </c>
      <c r="F100" s="21">
        <f>((E100*$I$580)+$J$580)</f>
        <v>46.1535521673604</v>
      </c>
      <c r="G100" s="22">
        <f>RANK(E100,$E$7:$E$571,1)</f>
        <v>54</v>
      </c>
      <c r="H100" s="23">
        <f>RANK(J100,J$7:J$571,1)</f>
        <v>208</v>
      </c>
      <c r="I100" s="37">
        <f>(J100-J$573)/J$574</f>
        <v>-0.322029694455543</v>
      </c>
      <c r="J100" s="38">
        <v>-0.023448275862069</v>
      </c>
      <c r="K100" s="39">
        <f>RANK(M100,M$7:M$571,0)</f>
        <v>107</v>
      </c>
      <c r="L100" s="37">
        <f>-(M100-M$573)/M$574</f>
        <v>-0.478255950773341</v>
      </c>
      <c r="M100" s="38">
        <v>0.0940766550522648</v>
      </c>
      <c r="N100" s="39">
        <f>RANK(P100,P$7:P$571,0)</f>
        <v>169</v>
      </c>
      <c r="O100" s="37">
        <f>-(P100-P$573)/P$574</f>
        <v>-0.127635720267151</v>
      </c>
      <c r="P100" s="38">
        <v>0.0692307692307692</v>
      </c>
      <c r="Q100" s="39">
        <f>RANK(S100,S$7:S$571,0)</f>
        <v>197</v>
      </c>
      <c r="R100" s="37">
        <f>-(S100-S$573)/S$574</f>
        <v>0.105012837574235</v>
      </c>
      <c r="S100" s="42">
        <v>0.706214689265537</v>
      </c>
      <c r="T100" s="39">
        <f>RANK(V100,V$7:V$571,0)</f>
        <v>34</v>
      </c>
      <c r="U100" s="37">
        <f>-(V100-V$573)/V$574</f>
        <v>-1.83830940532441</v>
      </c>
      <c r="V100" s="35">
        <v>0.183472327520849</v>
      </c>
      <c r="W100" s="23">
        <f>RANK(Y100,Y$7:Y$571,1)</f>
        <v>196</v>
      </c>
      <c r="X100" s="37">
        <f>(Y100-Y$573)/Y$574</f>
        <v>-0.522916129438449</v>
      </c>
      <c r="Y100" s="44">
        <v>78056</v>
      </c>
      <c r="Z100" s="39">
        <f>RANK(AB100,AB$7:AB$571,0)</f>
        <v>19</v>
      </c>
      <c r="AA100" s="37">
        <f>-(AB100-AB$573)/AB$574</f>
        <v>-2.12118365304777</v>
      </c>
      <c r="AB100" s="38">
        <v>0.064</v>
      </c>
      <c r="AC100" s="23">
        <f>RANK(AE100,AE$7:AE$571,1)</f>
        <v>69</v>
      </c>
      <c r="AD100" s="37">
        <f>(AE100-AE$573)/AE$574</f>
        <v>-1.04963427008132</v>
      </c>
      <c r="AE100" s="38">
        <v>0.859958506224066</v>
      </c>
      <c r="AF100" s="39">
        <f>RANK(AH100,AH$7:AH$571,0)</f>
        <v>381</v>
      </c>
      <c r="AG100" s="37">
        <f>-(AH100-AH$573)/AH$574</f>
        <v>0.351773235349981</v>
      </c>
      <c r="AH100" s="50">
        <v>2.22866666666667</v>
      </c>
      <c r="AI100" s="23">
        <f>RANK(AK100,AK$7:AK$571,1)</f>
        <v>246</v>
      </c>
      <c r="AJ100" s="37">
        <f>(AK100-AK$573)/AK$574</f>
        <v>-0.228342993463583</v>
      </c>
      <c r="AK100" s="44">
        <v>122374.728813559</v>
      </c>
      <c r="AL100" s="51"/>
    </row>
    <row r="101" spans="1:38">
      <c r="A101" t="s">
        <v>224</v>
      </c>
      <c r="B101" s="24" t="s">
        <v>225</v>
      </c>
      <c r="C101" s="25" t="s">
        <v>223</v>
      </c>
      <c r="D101" s="19" t="s">
        <v>34</v>
      </c>
      <c r="E101" s="26">
        <f>((I101+L101+AG101+AJ101)*0.25)+(O101+R101+U101+X101+AA101+AD101)</f>
        <v>-9.07614997341353</v>
      </c>
      <c r="F101" s="21">
        <f>((E101*$I$580)+$J$580)</f>
        <v>56.6023884788906</v>
      </c>
      <c r="G101" s="22">
        <f>RANK(E101,$E$7:$E$571,1)</f>
        <v>28</v>
      </c>
      <c r="H101" s="23">
        <f>RANK(J101,J$7:J$571,1)</f>
        <v>109</v>
      </c>
      <c r="I101" s="37">
        <f>(J101-J$573)/J$574</f>
        <v>-0.669707035842636</v>
      </c>
      <c r="J101" s="38">
        <v>-0.045437042741625</v>
      </c>
      <c r="K101" s="39">
        <f>RANK(M101,M$7:M$571,0)</f>
        <v>6</v>
      </c>
      <c r="L101" s="37">
        <f>-(M101-M$573)/M$574</f>
        <v>-2.72170190972992</v>
      </c>
      <c r="M101" s="38">
        <v>0.212251941328732</v>
      </c>
      <c r="N101" s="39">
        <f>RANK(P101,P$7:P$571,0)</f>
        <v>22</v>
      </c>
      <c r="O101" s="37">
        <f>-(P101-P$573)/P$574</f>
        <v>-2.26189562458563</v>
      </c>
      <c r="P101" s="38">
        <v>0.20591456736035</v>
      </c>
      <c r="Q101" s="39">
        <f>RANK(S101,S$7:S$571,0)</f>
        <v>22</v>
      </c>
      <c r="R101" s="37">
        <f>-(S101-S$573)/S$574</f>
        <v>-0.974067889729788</v>
      </c>
      <c r="S101" s="42">
        <v>5.24405002016942</v>
      </c>
      <c r="T101" s="39">
        <f>RANK(V101,V$7:V$571,0)</f>
        <v>44</v>
      </c>
      <c r="U101" s="37">
        <f>-(V101-V$573)/V$574</f>
        <v>-1.46308651952064</v>
      </c>
      <c r="V101" s="35">
        <v>0.161446846052051</v>
      </c>
      <c r="W101" s="23">
        <f>RANK(Y101,Y$7:Y$571,1)</f>
        <v>33</v>
      </c>
      <c r="X101" s="37">
        <f>(Y101-Y$573)/Y$574</f>
        <v>-1.27047603427391</v>
      </c>
      <c r="Y101" s="44">
        <v>50868</v>
      </c>
      <c r="Z101" s="39">
        <f>RANK(AB101,AB$7:AB$571,0)</f>
        <v>70</v>
      </c>
      <c r="AA101" s="37">
        <f>-(AB101-AB$573)/AB$574</f>
        <v>-0.876363650144133</v>
      </c>
      <c r="AB101" s="38">
        <v>0.047</v>
      </c>
      <c r="AC101" s="23">
        <f>RANK(AE101,AE$7:AE$571,1)</f>
        <v>75</v>
      </c>
      <c r="AD101" s="37">
        <f>(AE101-AE$573)/AE$574</f>
        <v>-0.938569234105319</v>
      </c>
      <c r="AE101" s="38">
        <v>0.866585809581565</v>
      </c>
      <c r="AF101" s="39">
        <f>RANK(AH101,AH$7:AH$571,0)</f>
        <v>20</v>
      </c>
      <c r="AG101" s="37">
        <f>-(AH101-AH$573)/AH$574</f>
        <v>-1.44298080756594</v>
      </c>
      <c r="AH101" s="50">
        <v>4.254</v>
      </c>
      <c r="AI101" s="23">
        <f>RANK(AK101,AK$7:AK$571,1)</f>
        <v>20</v>
      </c>
      <c r="AJ101" s="37">
        <f>(AK101-AK$573)/AK$574</f>
        <v>-0.332374331077954</v>
      </c>
      <c r="AK101" s="44">
        <v>50971.6974586527</v>
      </c>
      <c r="AL101" s="51"/>
    </row>
    <row r="102" spans="1:38">
      <c r="A102" t="s">
        <v>226</v>
      </c>
      <c r="B102" s="24" t="s">
        <v>227</v>
      </c>
      <c r="C102" s="25" t="s">
        <v>223</v>
      </c>
      <c r="D102" s="19" t="s">
        <v>34</v>
      </c>
      <c r="E102" s="26">
        <f>((I102+L102+AG102+AJ102)*0.25)+(O102+R102+U102+X102+AA102+AD102)</f>
        <v>0.213598395792079</v>
      </c>
      <c r="F102" s="21">
        <f>((E102*$I$580)+$J$580)</f>
        <v>27.6467654539967</v>
      </c>
      <c r="G102" s="22">
        <f>RANK(E102,$E$7:$E$571,1)</f>
        <v>248</v>
      </c>
      <c r="H102" s="23">
        <f>RANK(J102,J$7:J$571,1)</f>
        <v>139</v>
      </c>
      <c r="I102" s="37">
        <f>(J102-J$573)/J$574</f>
        <v>-0.529747960189009</v>
      </c>
      <c r="J102" s="38">
        <v>-0.0365853658536586</v>
      </c>
      <c r="K102" s="39">
        <f>RANK(M102,M$7:M$571,0)</f>
        <v>41</v>
      </c>
      <c r="L102" s="37">
        <f>-(M102-M$573)/M$574</f>
        <v>-1.19854044915151</v>
      </c>
      <c r="M102" s="38">
        <v>0.132018209408194</v>
      </c>
      <c r="N102" s="39">
        <f>RANK(P102,P$7:P$571,0)</f>
        <v>322</v>
      </c>
      <c r="O102" s="37">
        <f>-(P102-P$573)/P$574</f>
        <v>0.413678113686937</v>
      </c>
      <c r="P102" s="38">
        <v>0.0345635618043351</v>
      </c>
      <c r="Q102" s="39">
        <f>RANK(S102,S$7:S$571,0)</f>
        <v>108</v>
      </c>
      <c r="R102" s="37">
        <f>-(S102-S$573)/S$574</f>
        <v>-0.103311943875008</v>
      </c>
      <c r="S102" s="42">
        <v>1.58227848101266</v>
      </c>
      <c r="T102" s="39">
        <f>RANK(V102,V$7:V$571,0)</f>
        <v>335</v>
      </c>
      <c r="U102" s="37">
        <f>-(V102-V$573)/V$574</f>
        <v>0.410855725177535</v>
      </c>
      <c r="V102" s="35">
        <v>0.0514469453376206</v>
      </c>
      <c r="W102" s="23">
        <f>RANK(Y102,Y$7:Y$571,1)</f>
        <v>217</v>
      </c>
      <c r="X102" s="37">
        <f>(Y102-Y$573)/Y$574</f>
        <v>-0.444827629742527</v>
      </c>
      <c r="Y102" s="44">
        <v>80896</v>
      </c>
      <c r="Z102" s="39">
        <f>RANK(AB102,AB$7:AB$571,0)</f>
        <v>264</v>
      </c>
      <c r="AA102" s="37">
        <f>-(AB102-AB$573)/AB$574</f>
        <v>0.222006940653191</v>
      </c>
      <c r="AB102" s="38">
        <v>0.032</v>
      </c>
      <c r="AC102" s="23">
        <f>RANK(AE102,AE$7:AE$571,1)</f>
        <v>311</v>
      </c>
      <c r="AD102" s="37">
        <f>(AE102-AE$573)/AE$574</f>
        <v>0.333484367908579</v>
      </c>
      <c r="AE102" s="38">
        <v>0.942489851150203</v>
      </c>
      <c r="AF102" s="39">
        <f>RANK(AH102,AH$7:AH$571,0)</f>
        <v>122</v>
      </c>
      <c r="AG102" s="37">
        <f>-(AH102-AH$573)/AH$574</f>
        <v>-0.477665433594705</v>
      </c>
      <c r="AH102" s="50">
        <v>3.16466666666667</v>
      </c>
      <c r="AI102" s="23">
        <f>RANK(AK102,AK$7:AK$571,1)</f>
        <v>143</v>
      </c>
      <c r="AJ102" s="37">
        <f>(AK102-AK$573)/AK$574</f>
        <v>-0.267194869131283</v>
      </c>
      <c r="AK102" s="44">
        <v>95708.3246308017</v>
      </c>
      <c r="AL102" s="51"/>
    </row>
    <row r="103" spans="1:38">
      <c r="A103" t="s">
        <v>228</v>
      </c>
      <c r="B103" s="24" t="s">
        <v>229</v>
      </c>
      <c r="C103" s="25" t="s">
        <v>223</v>
      </c>
      <c r="D103" s="19" t="s">
        <v>34</v>
      </c>
      <c r="E103" s="26">
        <f>((I103+L103+AG103+AJ103)*0.25)+(O103+R103+U103+X103+AA103+AD103)</f>
        <v>2.34563159563957</v>
      </c>
      <c r="F103" s="21">
        <f>((E103*$I$580)+$J$580)</f>
        <v>21.0013379184152</v>
      </c>
      <c r="G103" s="22">
        <f>RANK(E103,$E$7:$E$571,1)</f>
        <v>369</v>
      </c>
      <c r="H103" s="23">
        <f>RANK(J103,J$7:J$571,1)</f>
        <v>515</v>
      </c>
      <c r="I103" s="37">
        <f>(J103-J$573)/J$574</f>
        <v>1.11548642012134</v>
      </c>
      <c r="J103" s="38">
        <v>0.0674670728429352</v>
      </c>
      <c r="K103" s="39">
        <f>RANK(M103,M$7:M$571,0)</f>
        <v>211</v>
      </c>
      <c r="L103" s="37">
        <f>-(M103-M$573)/M$574</f>
        <v>-0.0295314793341816</v>
      </c>
      <c r="M103" s="38">
        <v>0.0704397394136808</v>
      </c>
      <c r="N103" s="39">
        <f>RANK(P103,P$7:P$571,0)</f>
        <v>394</v>
      </c>
      <c r="O103" s="37">
        <f>-(P103-P$573)/P$574</f>
        <v>0.604559063502539</v>
      </c>
      <c r="P103" s="38">
        <v>0.0223390275952694</v>
      </c>
      <c r="Q103" s="39">
        <f>RANK(S103,S$7:S$571,0)</f>
        <v>374</v>
      </c>
      <c r="R103" s="37">
        <f>-(S103-S$573)/S$574</f>
        <v>0.252988714776393</v>
      </c>
      <c r="S103" s="42">
        <v>0.0839348665435622</v>
      </c>
      <c r="T103" s="39">
        <f>RANK(V103,V$7:V$571,0)</f>
        <v>290</v>
      </c>
      <c r="U103" s="37">
        <f>-(V103-V$573)/V$574</f>
        <v>0.270713450136408</v>
      </c>
      <c r="V103" s="35">
        <v>0.0596732588134136</v>
      </c>
      <c r="W103" s="23">
        <f>RANK(Y103,Y$7:Y$571,1)</f>
        <v>298</v>
      </c>
      <c r="X103" s="37">
        <f>(Y103-Y$573)/Y$574</f>
        <v>-0.104097809942578</v>
      </c>
      <c r="Y103" s="44">
        <v>93288</v>
      </c>
      <c r="Z103" s="39">
        <f>RANK(AB103,AB$7:AB$571,0)</f>
        <v>399</v>
      </c>
      <c r="AA103" s="37">
        <f>-(AB103-AB$573)/AB$574</f>
        <v>0.588130470918965</v>
      </c>
      <c r="AB103" s="38">
        <v>0.027</v>
      </c>
      <c r="AC103" s="23">
        <f>RANK(AE103,AE$7:AE$571,1)</f>
        <v>373</v>
      </c>
      <c r="AD103" s="37">
        <f>(AE103-AE$573)/AE$574</f>
        <v>0.530009210067965</v>
      </c>
      <c r="AE103" s="38">
        <v>0.954216581662911</v>
      </c>
      <c r="AF103" s="39">
        <f>RANK(AH103,AH$7:AH$571,0)</f>
        <v>244</v>
      </c>
      <c r="AG103" s="37">
        <f>-(AH103-AH$573)/AH$574</f>
        <v>-0.0428599775097415</v>
      </c>
      <c r="AH103" s="50">
        <v>2.674</v>
      </c>
      <c r="AI103" s="23">
        <f>RANK(AK103,AK$7:AK$571,1)</f>
        <v>242</v>
      </c>
      <c r="AJ103" s="37">
        <f>(AK103-AK$573)/AK$574</f>
        <v>-0.2297809785579</v>
      </c>
      <c r="AK103" s="44">
        <v>121387.752224274</v>
      </c>
      <c r="AL103" s="51"/>
    </row>
    <row r="104" spans="1:38">
      <c r="A104" t="s">
        <v>230</v>
      </c>
      <c r="B104" s="24" t="s">
        <v>231</v>
      </c>
      <c r="C104" s="25" t="s">
        <v>223</v>
      </c>
      <c r="D104" s="19" t="s">
        <v>34</v>
      </c>
      <c r="E104" s="26">
        <f>((I104+L104+AG104+AJ104)*0.25)+(O104+R104+U104+X104+AA104+AD104)</f>
        <v>-4.97721407957355</v>
      </c>
      <c r="F104" s="21">
        <f>((E104*$I$580)+$J$580)</f>
        <v>43.8262359042233</v>
      </c>
      <c r="G104" s="22">
        <f>RANK(E104,$E$7:$E$571,1)</f>
        <v>70</v>
      </c>
      <c r="H104" s="23">
        <f>RANK(J104,J$7:J$571,1)</f>
        <v>290</v>
      </c>
      <c r="I104" s="37">
        <f>(J104-J$573)/J$574</f>
        <v>-0.0390021604008302</v>
      </c>
      <c r="J104" s="38">
        <v>-0.0055482699485524</v>
      </c>
      <c r="K104" s="39">
        <f>RANK(M104,M$7:M$571,0)</f>
        <v>90</v>
      </c>
      <c r="L104" s="37">
        <f>-(M104-M$573)/M$574</f>
        <v>-0.578246628885482</v>
      </c>
      <c r="M104" s="38">
        <v>0.0993437429282643</v>
      </c>
      <c r="N104" s="39">
        <f>RANK(P104,P$7:P$571,0)</f>
        <v>70</v>
      </c>
      <c r="O104" s="37">
        <f>-(P104-P$573)/P$574</f>
        <v>-1.03787950951588</v>
      </c>
      <c r="P104" s="38">
        <v>0.127525252525253</v>
      </c>
      <c r="Q104" s="39">
        <f>RANK(S104,S$7:S$571,0)</f>
        <v>55</v>
      </c>
      <c r="R104" s="37">
        <f>-(S104-S$573)/S$574</f>
        <v>-0.354228322828366</v>
      </c>
      <c r="S104" s="42">
        <v>2.63745181578413</v>
      </c>
      <c r="T104" s="39">
        <f>RANK(V104,V$7:V$571,0)</f>
        <v>65</v>
      </c>
      <c r="U104" s="37">
        <f>-(V104-V$573)/V$574</f>
        <v>-0.971811591282609</v>
      </c>
      <c r="V104" s="35">
        <v>0.132609141217463</v>
      </c>
      <c r="W104" s="23">
        <f>RANK(Y104,Y$7:Y$571,1)</f>
        <v>58</v>
      </c>
      <c r="X104" s="37">
        <f>(Y104-Y$573)/Y$574</f>
        <v>-1.08289865930012</v>
      </c>
      <c r="Y104" s="44">
        <v>57690</v>
      </c>
      <c r="Z104" s="39">
        <f>RANK(AB104,AB$7:AB$571,0)</f>
        <v>70</v>
      </c>
      <c r="AA104" s="37">
        <f>-(AB104-AB$573)/AB$574</f>
        <v>-0.876363650144133</v>
      </c>
      <c r="AB104" s="38">
        <v>0.047</v>
      </c>
      <c r="AC104" s="23">
        <f>RANK(AE104,AE$7:AE$571,1)</f>
        <v>167</v>
      </c>
      <c r="AD104" s="37">
        <f>(AE104-AE$573)/AE$574</f>
        <v>-0.210473650437422</v>
      </c>
      <c r="AE104" s="38">
        <v>0.910031618281115</v>
      </c>
      <c r="AF104" s="39">
        <f>RANK(AH104,AH$7:AH$571,0)</f>
        <v>64</v>
      </c>
      <c r="AG104" s="37">
        <f>-(AH104-AH$573)/AH$574</f>
        <v>-0.849258683428186</v>
      </c>
      <c r="AH104" s="50">
        <v>3.584</v>
      </c>
      <c r="AI104" s="23">
        <f>RANK(AK104,AK$7:AK$571,1)</f>
        <v>69</v>
      </c>
      <c r="AJ104" s="37">
        <f>(AK104-AK$573)/AK$574</f>
        <v>-0.307727311545581</v>
      </c>
      <c r="AK104" s="44">
        <v>67888.445323595</v>
      </c>
      <c r="AL104" s="51"/>
    </row>
    <row r="105" spans="1:38">
      <c r="A105" t="s">
        <v>232</v>
      </c>
      <c r="B105" s="24" t="s">
        <v>233</v>
      </c>
      <c r="C105" s="25" t="s">
        <v>223</v>
      </c>
      <c r="D105" s="19" t="s">
        <v>34</v>
      </c>
      <c r="E105" s="26">
        <f>((I105+L105+AG105+AJ105)*0.25)+(O105+R105+U105+X105+AA105+AD105)</f>
        <v>0.353385560844798</v>
      </c>
      <c r="F105" s="21">
        <f>((E105*$I$580)+$J$580)</f>
        <v>27.2110567249634</v>
      </c>
      <c r="G105" s="22">
        <f>RANK(E105,$E$7:$E$571,1)</f>
        <v>254</v>
      </c>
      <c r="H105" s="23">
        <f>RANK(J105,J$7:J$571,1)</f>
        <v>349</v>
      </c>
      <c r="I105" s="37">
        <f>(J105-J$573)/J$574</f>
        <v>0.148726834689047</v>
      </c>
      <c r="J105" s="38">
        <v>0.0063246035987885</v>
      </c>
      <c r="K105" s="39">
        <f>RANK(M105,M$7:M$571,0)</f>
        <v>331</v>
      </c>
      <c r="L105" s="37">
        <f>-(M105-M$573)/M$574</f>
        <v>0.306503665805305</v>
      </c>
      <c r="M105" s="38">
        <v>0.0527388229653602</v>
      </c>
      <c r="N105" s="39">
        <f>RANK(P105,P$7:P$571,0)</f>
        <v>168</v>
      </c>
      <c r="O105" s="37">
        <f>-(P105-P$573)/P$574</f>
        <v>-0.129432529705587</v>
      </c>
      <c r="P105" s="38">
        <v>0.0693458417849899</v>
      </c>
      <c r="Q105" s="39">
        <f>RANK(S105,S$7:S$571,0)</f>
        <v>169</v>
      </c>
      <c r="R105" s="37">
        <f>-(S105-S$573)/S$574</f>
        <v>0.051928222578142</v>
      </c>
      <c r="S105" s="42">
        <v>0.929450296538904</v>
      </c>
      <c r="T105" s="39">
        <f>RANK(V105,V$7:V$571,0)</f>
        <v>305</v>
      </c>
      <c r="U105" s="37">
        <f>-(V105-V$573)/V$574</f>
        <v>0.33000129672087</v>
      </c>
      <c r="V105" s="35">
        <v>0.0561930783242259</v>
      </c>
      <c r="W105" s="23">
        <f>RANK(Y105,Y$7:Y$571,1)</f>
        <v>277</v>
      </c>
      <c r="X105" s="37">
        <f>(Y105-Y$573)/Y$574</f>
        <v>-0.20701515302773</v>
      </c>
      <c r="Y105" s="44">
        <v>89545</v>
      </c>
      <c r="Z105" s="39">
        <f>RANK(AB105,AB$7:AB$571,0)</f>
        <v>290</v>
      </c>
      <c r="AA105" s="37">
        <f>-(AB105-AB$573)/AB$574</f>
        <v>0.295231646706345</v>
      </c>
      <c r="AB105" s="38">
        <v>0.031</v>
      </c>
      <c r="AC105" s="23">
        <f>RANK(AE105,AE$7:AE$571,1)</f>
        <v>213</v>
      </c>
      <c r="AD105" s="37">
        <f>(AE105-AE$573)/AE$574</f>
        <v>-0.0264599273875763</v>
      </c>
      <c r="AE105" s="38">
        <v>0.921011804384486</v>
      </c>
      <c r="AF105" s="39">
        <f>RANK(AH105,AH$7:AH$571,0)</f>
        <v>234</v>
      </c>
      <c r="AG105" s="37">
        <f>-(AH105-AH$573)/AH$574</f>
        <v>-0.0638322515464484</v>
      </c>
      <c r="AH105" s="50">
        <v>2.69766666666667</v>
      </c>
      <c r="AI105" s="23">
        <f>RANK(AK105,AK$7:AK$571,1)</f>
        <v>231</v>
      </c>
      <c r="AJ105" s="37">
        <f>(AK105-AK$573)/AK$574</f>
        <v>-0.234870229106565</v>
      </c>
      <c r="AK105" s="44">
        <v>117894.690183234</v>
      </c>
      <c r="AL105" s="51"/>
    </row>
    <row r="106" spans="1:38">
      <c r="A106" t="s">
        <v>234</v>
      </c>
      <c r="B106" s="24" t="s">
        <v>235</v>
      </c>
      <c r="C106" s="25" t="s">
        <v>223</v>
      </c>
      <c r="D106" s="19" t="s">
        <v>34</v>
      </c>
      <c r="E106" s="26">
        <f>((I106+L106+AG106+AJ106)*0.25)+(O106+R106+U106+X106+AA106+AD106)</f>
        <v>3.38736891035425</v>
      </c>
      <c r="F106" s="21">
        <f>((E106*$I$580)+$J$580)</f>
        <v>17.7543013166667</v>
      </c>
      <c r="G106" s="22">
        <f>RANK(E106,$E$7:$E$571,1)</f>
        <v>419</v>
      </c>
      <c r="H106" s="23">
        <f>RANK(J106,J$7:J$571,1)</f>
        <v>325</v>
      </c>
      <c r="I106" s="37">
        <f>(J106-J$573)/J$574</f>
        <v>0.0675381688039692</v>
      </c>
      <c r="J106" s="38">
        <v>0.0011898466419884</v>
      </c>
      <c r="K106" s="39">
        <f>RANK(M106,M$7:M$571,0)</f>
        <v>369</v>
      </c>
      <c r="L106" s="37">
        <f>-(M106-M$573)/M$574</f>
        <v>0.402707067246013</v>
      </c>
      <c r="M106" s="38">
        <v>0.0476712328767123</v>
      </c>
      <c r="N106" s="39">
        <f>RANK(P106,P$7:P$571,0)</f>
        <v>535</v>
      </c>
      <c r="O106" s="37">
        <f>-(P106-P$573)/P$574</f>
        <v>0.953373564931945</v>
      </c>
      <c r="P106" s="38">
        <v>0</v>
      </c>
      <c r="Q106" s="39">
        <f>RANK(S106,S$7:S$571,0)</f>
        <v>353</v>
      </c>
      <c r="R106" s="37">
        <f>-(S106-S$573)/S$574</f>
        <v>0.241547571162218</v>
      </c>
      <c r="S106" s="42">
        <v>0.13204806549584</v>
      </c>
      <c r="T106" s="39">
        <f>RANK(V106,V$7:V$571,0)</f>
        <v>531</v>
      </c>
      <c r="U106" s="37">
        <f>-(V106-V$573)/V$574</f>
        <v>0.973809998133089</v>
      </c>
      <c r="V106" s="35">
        <v>0.0184016824395373</v>
      </c>
      <c r="W106" s="23">
        <f>RANK(Y106,Y$7:Y$571,1)</f>
        <v>509</v>
      </c>
      <c r="X106" s="37">
        <f>(Y106-Y$573)/Y$574</f>
        <v>1.36789790527614</v>
      </c>
      <c r="Y106" s="44">
        <v>146823</v>
      </c>
      <c r="Z106" s="39">
        <f>RANK(AB106,AB$7:AB$571,0)</f>
        <v>244</v>
      </c>
      <c r="AA106" s="37">
        <f>-(AB106-AB$573)/AB$574</f>
        <v>0.148782234600036</v>
      </c>
      <c r="AB106" s="38">
        <v>0.033</v>
      </c>
      <c r="AC106" s="23">
        <f>RANK(AE106,AE$7:AE$571,1)</f>
        <v>148</v>
      </c>
      <c r="AD106" s="37">
        <f>(AE106-AE$573)/AE$574</f>
        <v>-0.327784001105295</v>
      </c>
      <c r="AE106" s="38">
        <v>0.903031654034775</v>
      </c>
      <c r="AF106" s="39">
        <f>RANK(AH106,AH$7:AH$571,0)</f>
        <v>223</v>
      </c>
      <c r="AG106" s="37">
        <f>-(AH106-AH$573)/AH$574</f>
        <v>-0.105776799619862</v>
      </c>
      <c r="AH106" s="50">
        <v>2.745</v>
      </c>
      <c r="AI106" s="23">
        <f>RANK(AK106,AK$7:AK$571,1)</f>
        <v>198</v>
      </c>
      <c r="AJ106" s="37">
        <f>(AK106-AK$573)/AK$574</f>
        <v>-0.245501887005628</v>
      </c>
      <c r="AK106" s="44">
        <v>110597.537039482</v>
      </c>
      <c r="AL106" s="51"/>
    </row>
    <row r="107" spans="1:38">
      <c r="A107" t="s">
        <v>236</v>
      </c>
      <c r="B107" s="24" t="s">
        <v>237</v>
      </c>
      <c r="C107" s="25" t="s">
        <v>223</v>
      </c>
      <c r="D107" s="19" t="s">
        <v>34</v>
      </c>
      <c r="E107" s="26">
        <f>((I107+L107+AG107+AJ107)*0.25)+(O107+R107+U107+X107+AA107+AD107)</f>
        <v>3.52488103750495</v>
      </c>
      <c r="F107" s="21">
        <f>((E107*$I$580)+$J$580)</f>
        <v>17.3256837527803</v>
      </c>
      <c r="G107" s="22">
        <f>RANK(E107,$E$7:$E$571,1)</f>
        <v>427</v>
      </c>
      <c r="H107" s="23">
        <f>RANK(J107,J$7:J$571,1)</f>
        <v>493</v>
      </c>
      <c r="I107" s="37">
        <f>(J107-J$573)/J$574</f>
        <v>0.88724130717432</v>
      </c>
      <c r="J107" s="38">
        <v>0.0530317675107932</v>
      </c>
      <c r="K107" s="39">
        <f>RANK(M107,M$7:M$571,0)</f>
        <v>259</v>
      </c>
      <c r="L107" s="37">
        <f>-(M107-M$573)/M$574</f>
        <v>0.118177866118971</v>
      </c>
      <c r="M107" s="38">
        <v>0.0626590330788804</v>
      </c>
      <c r="N107" s="39">
        <f>RANK(P107,P$7:P$571,0)</f>
        <v>427</v>
      </c>
      <c r="O107" s="37">
        <f>-(P107-P$573)/P$574</f>
        <v>0.685072708354422</v>
      </c>
      <c r="P107" s="38">
        <v>0.0171827152092548</v>
      </c>
      <c r="Q107" s="39">
        <f>RANK(S107,S$7:S$571,0)</f>
        <v>286</v>
      </c>
      <c r="R107" s="37">
        <f>-(S107-S$573)/S$574</f>
        <v>0.200191921602648</v>
      </c>
      <c r="S107" s="42">
        <v>0.305960102802595</v>
      </c>
      <c r="T107" s="39">
        <f>RANK(V107,V$7:V$571,0)</f>
        <v>447</v>
      </c>
      <c r="U107" s="37">
        <f>-(V107-V$573)/V$574</f>
        <v>0.716082646856437</v>
      </c>
      <c r="V107" s="35">
        <v>0.0335302079488126</v>
      </c>
      <c r="W107" s="23">
        <f>RANK(Y107,Y$7:Y$571,1)</f>
        <v>403</v>
      </c>
      <c r="X107" s="37">
        <f>(Y107-Y$573)/Y$574</f>
        <v>0.361656097222637</v>
      </c>
      <c r="Y107" s="44">
        <v>110227</v>
      </c>
      <c r="Z107" s="39">
        <f>RANK(AB107,AB$7:AB$571,0)</f>
        <v>436</v>
      </c>
      <c r="AA107" s="37">
        <f>-(AB107-AB$573)/AB$574</f>
        <v>0.66135517697212</v>
      </c>
      <c r="AB107" s="38">
        <v>0.026</v>
      </c>
      <c r="AC107" s="23">
        <f>RANK(AE107,AE$7:AE$571,1)</f>
        <v>462</v>
      </c>
      <c r="AD107" s="37">
        <f>(AE107-AE$573)/AE$574</f>
        <v>0.78572885981123</v>
      </c>
      <c r="AE107" s="38">
        <v>0.969475494411006</v>
      </c>
      <c r="AF107" s="39">
        <f>RANK(AH107,AH$7:AH$571,0)</f>
        <v>163</v>
      </c>
      <c r="AG107" s="37">
        <f>-(AH107-AH$573)/AH$574</f>
        <v>-0.300434948777465</v>
      </c>
      <c r="AH107" s="50">
        <v>2.96466666666667</v>
      </c>
      <c r="AI107" s="23">
        <f>RANK(AK107,AK$7:AK$571,1)</f>
        <v>197</v>
      </c>
      <c r="AJ107" s="37">
        <f>(AK107-AK$573)/AK$574</f>
        <v>-0.245809717774005</v>
      </c>
      <c r="AK107" s="44">
        <v>110386.254069269</v>
      </c>
      <c r="AL107" s="51"/>
    </row>
    <row r="108" spans="1:38">
      <c r="A108" t="s">
        <v>238</v>
      </c>
      <c r="B108" s="24" t="s">
        <v>239</v>
      </c>
      <c r="C108" s="25" t="s">
        <v>223</v>
      </c>
      <c r="D108" s="19" t="s">
        <v>34</v>
      </c>
      <c r="E108" s="26">
        <f>((I108+L108+AG108+AJ108)*0.25)+(O108+R108+U108+X108+AA108+AD108)</f>
        <v>0.619784547279606</v>
      </c>
      <c r="F108" s="21">
        <f>((E108*$I$580)+$J$580)</f>
        <v>26.3807060718725</v>
      </c>
      <c r="G108" s="22">
        <f>RANK(E108,$E$7:$E$571,1)</f>
        <v>266</v>
      </c>
      <c r="H108" s="23">
        <f>RANK(J108,J$7:J$571,1)</f>
        <v>491</v>
      </c>
      <c r="I108" s="37">
        <f>(J108-J$573)/J$574</f>
        <v>0.863136097014964</v>
      </c>
      <c r="J108" s="38">
        <v>0.0515072394967957</v>
      </c>
      <c r="K108" s="39">
        <f>RANK(M108,M$7:M$571,0)</f>
        <v>351</v>
      </c>
      <c r="L108" s="37">
        <f>-(M108-M$573)/M$574</f>
        <v>0.348086725527283</v>
      </c>
      <c r="M108" s="38">
        <v>0.050548402479733</v>
      </c>
      <c r="N108" s="39">
        <f>RANK(P108,P$7:P$571,0)</f>
        <v>259</v>
      </c>
      <c r="O108" s="37">
        <f>-(P108-P$573)/P$574</f>
        <v>0.247541284289642</v>
      </c>
      <c r="P108" s="38">
        <v>0.0452034153691612</v>
      </c>
      <c r="Q108" s="39">
        <f>RANK(S108,S$7:S$571,0)</f>
        <v>67</v>
      </c>
      <c r="R108" s="37">
        <f>-(S108-S$573)/S$574</f>
        <v>-0.263838246768579</v>
      </c>
      <c r="S108" s="42">
        <v>2.25733634311512</v>
      </c>
      <c r="T108" s="39">
        <f>RANK(V108,V$7:V$571,0)</f>
        <v>259</v>
      </c>
      <c r="U108" s="37">
        <f>-(V108-V$573)/V$574</f>
        <v>0.188334541036797</v>
      </c>
      <c r="V108" s="35">
        <v>0.0645088783996404</v>
      </c>
      <c r="W108" s="23">
        <f>RANK(Y108,Y$7:Y$571,1)</f>
        <v>225</v>
      </c>
      <c r="X108" s="37">
        <f>(Y108-Y$573)/Y$574</f>
        <v>-0.41328977440759</v>
      </c>
      <c r="Y108" s="44">
        <v>82043</v>
      </c>
      <c r="Z108" s="39">
        <f>RANK(AB108,AB$7:AB$571,0)</f>
        <v>290</v>
      </c>
      <c r="AA108" s="37">
        <f>-(AB108-AB$573)/AB$574</f>
        <v>0.295231646706345</v>
      </c>
      <c r="AB108" s="38">
        <v>0.031</v>
      </c>
      <c r="AC108" s="23">
        <f>RANK(AE108,AE$7:AE$571,1)</f>
        <v>333</v>
      </c>
      <c r="AD108" s="37">
        <f>(AE108-AE$573)/AE$574</f>
        <v>0.402039517241558</v>
      </c>
      <c r="AE108" s="38">
        <v>0.946580569415908</v>
      </c>
      <c r="AF108" s="39">
        <f>RANK(AH108,AH$7:AH$571,0)</f>
        <v>167</v>
      </c>
      <c r="AG108" s="37">
        <f>-(AH108-AH$573)/AH$574</f>
        <v>-0.289505735547068</v>
      </c>
      <c r="AH108" s="50">
        <v>2.95233333333333</v>
      </c>
      <c r="AI108" s="23">
        <f>RANK(AK108,AK$7:AK$571,1)</f>
        <v>144</v>
      </c>
      <c r="AJ108" s="37">
        <f>(AK108-AK$573)/AK$574</f>
        <v>-0.266654770269447</v>
      </c>
      <c r="AK108" s="44">
        <v>96079.0273137698</v>
      </c>
      <c r="AL108" s="51"/>
    </row>
    <row r="109" spans="1:38">
      <c r="A109" t="s">
        <v>240</v>
      </c>
      <c r="B109" s="24" t="s">
        <v>241</v>
      </c>
      <c r="C109" s="25" t="s">
        <v>223</v>
      </c>
      <c r="D109" s="19" t="s">
        <v>34</v>
      </c>
      <c r="E109" s="26">
        <f>((I109+L109+AG109+AJ109)*0.25)+(O109+R109+U109+X109+AA109+AD109)</f>
        <v>1.00003005381869</v>
      </c>
      <c r="F109" s="21">
        <f>((E109*$I$580)+$J$580)</f>
        <v>25.1955022206301</v>
      </c>
      <c r="G109" s="22">
        <f>RANK(E109,$E$7:$E$571,1)</f>
        <v>288</v>
      </c>
      <c r="H109" s="23">
        <f>RANK(J109,J$7:J$571,1)</f>
        <v>234</v>
      </c>
      <c r="I109" s="37">
        <f>(J109-J$573)/J$574</f>
        <v>-0.250387942893742</v>
      </c>
      <c r="J109" s="38">
        <v>-0.0189173111243307</v>
      </c>
      <c r="K109" s="39">
        <f>RANK(M109,M$7:M$571,0)</f>
        <v>224</v>
      </c>
      <c r="L109" s="37">
        <f>-(M109-M$573)/M$574</f>
        <v>0.0195491894821081</v>
      </c>
      <c r="M109" s="38">
        <v>0.0678543764523625</v>
      </c>
      <c r="N109" s="39">
        <f>RANK(P109,P$7:P$571,0)</f>
        <v>347</v>
      </c>
      <c r="O109" s="37">
        <f>-(P109-P$573)/P$574</f>
        <v>0.476413478600847</v>
      </c>
      <c r="P109" s="38">
        <v>0.0305458187280921</v>
      </c>
      <c r="Q109" s="39">
        <f>RANK(S109,S$7:S$571,0)</f>
        <v>230</v>
      </c>
      <c r="R109" s="37">
        <f>-(S109-S$573)/S$574</f>
        <v>0.143178095923904</v>
      </c>
      <c r="S109" s="42">
        <v>0.545719136551055</v>
      </c>
      <c r="T109" s="39">
        <f>RANK(V109,V$7:V$571,0)</f>
        <v>307</v>
      </c>
      <c r="U109" s="37">
        <f>-(V109-V$573)/V$574</f>
        <v>0.332190729933946</v>
      </c>
      <c r="V109" s="35">
        <v>0.0560645591893696</v>
      </c>
      <c r="W109" s="23">
        <f>RANK(Y109,Y$7:Y$571,1)</f>
        <v>274</v>
      </c>
      <c r="X109" s="37">
        <f>(Y109-Y$573)/Y$574</f>
        <v>-0.212486847196564</v>
      </c>
      <c r="Y109" s="44">
        <v>89346</v>
      </c>
      <c r="Z109" s="39">
        <f>RANK(AB109,AB$7:AB$571,0)</f>
        <v>317</v>
      </c>
      <c r="AA109" s="37">
        <f>-(AB109-AB$573)/AB$574</f>
        <v>0.3684563527595</v>
      </c>
      <c r="AB109" s="38">
        <v>0.03</v>
      </c>
      <c r="AC109" s="23">
        <f>RANK(AE109,AE$7:AE$571,1)</f>
        <v>258</v>
      </c>
      <c r="AD109" s="37">
        <f>(AE109-AE$573)/AE$574</f>
        <v>0.14448730201549</v>
      </c>
      <c r="AE109" s="38">
        <v>0.931212306616555</v>
      </c>
      <c r="AF109" s="39">
        <f>RANK(AH109,AH$7:AH$571,0)</f>
        <v>113</v>
      </c>
      <c r="AG109" s="37">
        <f>-(AH109-AH$573)/AH$574</f>
        <v>-0.51547460368905</v>
      </c>
      <c r="AH109" s="50">
        <v>3.20733333333333</v>
      </c>
      <c r="AI109" s="23">
        <f>RANK(AK109,AK$7:AK$571,1)</f>
        <v>154</v>
      </c>
      <c r="AJ109" s="37">
        <f>(AK109-AK$573)/AK$574</f>
        <v>-0.26252287577303</v>
      </c>
      <c r="AK109" s="44">
        <v>98914.9976958525</v>
      </c>
      <c r="AL109" s="51"/>
    </row>
    <row r="110" spans="1:38">
      <c r="A110" t="s">
        <v>242</v>
      </c>
      <c r="B110" s="24" t="s">
        <v>243</v>
      </c>
      <c r="C110" s="25" t="s">
        <v>223</v>
      </c>
      <c r="D110" s="19" t="s">
        <v>34</v>
      </c>
      <c r="E110" s="26">
        <f>((I110+L110+AG110+AJ110)*0.25)+(O110+R110+U110+X110+AA110+AD110)</f>
        <v>1.03827632465013</v>
      </c>
      <c r="F110" s="21">
        <f>((E110*$I$580)+$J$580)</f>
        <v>25.0762907461865</v>
      </c>
      <c r="G110" s="22">
        <f>RANK(E110,$E$7:$E$571,1)</f>
        <v>290</v>
      </c>
      <c r="H110" s="23">
        <f>RANK(J110,J$7:J$571,1)</f>
        <v>367</v>
      </c>
      <c r="I110" s="37">
        <f>(J110-J$573)/J$574</f>
        <v>0.183689120132831</v>
      </c>
      <c r="J110" s="38">
        <v>0.00853578463558757</v>
      </c>
      <c r="K110" s="39">
        <f>RANK(M110,M$7:M$571,0)</f>
        <v>533</v>
      </c>
      <c r="L110" s="37">
        <f>-(M110-M$573)/M$574</f>
        <v>0.99333695166441</v>
      </c>
      <c r="M110" s="38">
        <v>0.0165593376264949</v>
      </c>
      <c r="N110" s="39">
        <f>RANK(P110,P$7:P$571,0)</f>
        <v>140</v>
      </c>
      <c r="O110" s="37">
        <f>-(P110-P$573)/P$574</f>
        <v>-0.310107301096932</v>
      </c>
      <c r="P110" s="38">
        <v>0.0809167446211412</v>
      </c>
      <c r="Q110" s="39">
        <f>RANK(S110,S$7:S$571,0)</f>
        <v>242</v>
      </c>
      <c r="R110" s="37">
        <f>-(S110-S$573)/S$574</f>
        <v>0.15683661631406</v>
      </c>
      <c r="S110" s="42">
        <v>0.48828125</v>
      </c>
      <c r="T110" s="39">
        <f>RANK(V110,V$7:V$571,0)</f>
        <v>295</v>
      </c>
      <c r="U110" s="37">
        <f>-(V110-V$573)/V$574</f>
        <v>0.290981854032635</v>
      </c>
      <c r="V110" s="35">
        <v>0.0584835090105406</v>
      </c>
      <c r="W110" s="23">
        <f>RANK(Y110,Y$7:Y$571,1)</f>
        <v>319</v>
      </c>
      <c r="X110" s="37">
        <f>(Y110-Y$573)/Y$574</f>
        <v>-0.0177330291169127</v>
      </c>
      <c r="Y110" s="44">
        <v>96429</v>
      </c>
      <c r="Z110" s="39">
        <f>RANK(AB110,AB$7:AB$571,0)</f>
        <v>317</v>
      </c>
      <c r="AA110" s="37">
        <f>-(AB110-AB$573)/AB$574</f>
        <v>0.3684563527595</v>
      </c>
      <c r="AB110" s="38">
        <v>0.03</v>
      </c>
      <c r="AC110" s="23">
        <f>RANK(AE110,AE$7:AE$571,1)</f>
        <v>323</v>
      </c>
      <c r="AD110" s="37">
        <f>(AE110-AE$573)/AE$574</f>
        <v>0.36927352572171</v>
      </c>
      <c r="AE110" s="38">
        <v>0.944625407166124</v>
      </c>
      <c r="AF110" s="39">
        <f>RANK(AH110,AH$7:AH$571,0)</f>
        <v>203</v>
      </c>
      <c r="AG110" s="37">
        <f>-(AH110-AH$573)/AH$574</f>
        <v>-0.167512085164535</v>
      </c>
      <c r="AH110" s="50">
        <v>2.81466666666667</v>
      </c>
      <c r="AI110" s="23">
        <f>RANK(AK110,AK$7:AK$571,1)</f>
        <v>107</v>
      </c>
      <c r="AJ110" s="37">
        <f>(AK110-AK$573)/AK$574</f>
        <v>-0.287240762488413</v>
      </c>
      <c r="AK110" s="44">
        <v>81949.609375</v>
      </c>
      <c r="AL110" s="51"/>
    </row>
    <row r="111" spans="1:38">
      <c r="A111" t="s">
        <v>244</v>
      </c>
      <c r="B111" s="24" t="s">
        <v>245</v>
      </c>
      <c r="C111" s="25" t="s">
        <v>223</v>
      </c>
      <c r="D111" s="19" t="s">
        <v>34</v>
      </c>
      <c r="E111" s="26">
        <f>((I111+L111+AG111+AJ111)*0.25)+(O111+R111+U111+X111+AA111+AD111)</f>
        <v>-3.20819338827117</v>
      </c>
      <c r="F111" s="21">
        <f>((E111*$I$580)+$J$580)</f>
        <v>38.3122979346668</v>
      </c>
      <c r="G111" s="22">
        <f>RANK(E111,$E$7:$E$571,1)</f>
        <v>109</v>
      </c>
      <c r="H111" s="23">
        <f>RANK(J111,J$7:J$571,1)</f>
        <v>238</v>
      </c>
      <c r="I111" s="37">
        <f>(J111-J$573)/J$574</f>
        <v>-0.23853013263483</v>
      </c>
      <c r="J111" s="38">
        <v>-0.0181673668672647</v>
      </c>
      <c r="K111" s="39">
        <f>RANK(M111,M$7:M$571,0)</f>
        <v>325</v>
      </c>
      <c r="L111" s="37">
        <f>-(M111-M$573)/M$574</f>
        <v>0.291919230828134</v>
      </c>
      <c r="M111" s="38">
        <v>0.0535070695869143</v>
      </c>
      <c r="N111" s="39">
        <f>RANK(P111,P$7:P$571,0)</f>
        <v>67</v>
      </c>
      <c r="O111" s="37">
        <f>-(P111-P$573)/P$574</f>
        <v>-1.08191860289881</v>
      </c>
      <c r="P111" s="38">
        <v>0.130345635618043</v>
      </c>
      <c r="Q111" s="39">
        <f>RANK(S111,S$7:S$571,0)</f>
        <v>99</v>
      </c>
      <c r="R111" s="37">
        <f>-(S111-S$573)/S$574</f>
        <v>-0.139558576659833</v>
      </c>
      <c r="S111" s="42">
        <v>1.73470567826992</v>
      </c>
      <c r="T111" s="39">
        <f>RANK(V111,V$7:V$571,0)</f>
        <v>165</v>
      </c>
      <c r="U111" s="37">
        <f>-(V111-V$573)/V$574</f>
        <v>-0.197949633561244</v>
      </c>
      <c r="V111" s="35">
        <v>0.0871836545159043</v>
      </c>
      <c r="W111" s="23">
        <f>RANK(Y111,Y$7:Y$571,1)</f>
        <v>118</v>
      </c>
      <c r="X111" s="37">
        <f>(Y111-Y$573)/Y$574</f>
        <v>-0.796803293336714</v>
      </c>
      <c r="Y111" s="44">
        <v>68095</v>
      </c>
      <c r="Z111" s="39">
        <f>RANK(AB111,AB$7:AB$571,0)</f>
        <v>224</v>
      </c>
      <c r="AA111" s="37">
        <f>-(AB111-AB$573)/AB$574</f>
        <v>0.0755575285468806</v>
      </c>
      <c r="AB111" s="38">
        <v>0.034</v>
      </c>
      <c r="AC111" s="23">
        <f>RANK(AE111,AE$7:AE$571,1)</f>
        <v>80</v>
      </c>
      <c r="AD111" s="37">
        <f>(AE111-AE$573)/AE$574</f>
        <v>-0.875533185324593</v>
      </c>
      <c r="AE111" s="38">
        <v>0.870347200500469</v>
      </c>
      <c r="AF111" s="39">
        <f>RANK(AH111,AH$7:AH$571,0)</f>
        <v>114</v>
      </c>
      <c r="AG111" s="37">
        <f>-(AH111-AH$573)/AH$574</f>
        <v>-0.512816146416791</v>
      </c>
      <c r="AH111" s="50">
        <v>3.20433333333333</v>
      </c>
      <c r="AI111" s="23">
        <f>RANK(AK111,AK$7:AK$571,1)</f>
        <v>64</v>
      </c>
      <c r="AJ111" s="37">
        <f>(AK111-AK$573)/AK$574</f>
        <v>-0.308523451923968</v>
      </c>
      <c r="AK111" s="44">
        <v>67342.0057823523</v>
      </c>
      <c r="AL111" s="51"/>
    </row>
    <row r="112" spans="1:38">
      <c r="A112" t="s">
        <v>246</v>
      </c>
      <c r="B112" s="24" t="s">
        <v>247</v>
      </c>
      <c r="C112" s="25" t="s">
        <v>223</v>
      </c>
      <c r="D112" s="19" t="s">
        <v>34</v>
      </c>
      <c r="E112" s="26">
        <f>((I112+L112+AG112+AJ112)*0.25)+(O112+R112+U112+X112+AA112+AD112)</f>
        <v>2.94628826186978</v>
      </c>
      <c r="F112" s="21">
        <f>((E112*$I$580)+$J$580)</f>
        <v>19.1291248827634</v>
      </c>
      <c r="G112" s="22">
        <f>RANK(E112,$E$7:$E$571,1)</f>
        <v>403</v>
      </c>
      <c r="H112" s="23">
        <f>RANK(J112,J$7:J$571,1)</f>
        <v>303</v>
      </c>
      <c r="I112" s="37">
        <f>(J112-J$573)/J$574</f>
        <v>-0.00949447478412139</v>
      </c>
      <c r="J112" s="38">
        <v>-0.00368206371954583</v>
      </c>
      <c r="K112" s="39">
        <f>RANK(M112,M$7:M$571,0)</f>
        <v>236</v>
      </c>
      <c r="L112" s="37">
        <f>-(M112-M$573)/M$574</f>
        <v>0.0455775303222502</v>
      </c>
      <c r="M112" s="38">
        <v>0.0664833130586555</v>
      </c>
      <c r="N112" s="39">
        <f>RANK(P112,P$7:P$571,0)</f>
        <v>442</v>
      </c>
      <c r="O112" s="37">
        <f>-(P112-P$573)/P$574</f>
        <v>0.709728018796198</v>
      </c>
      <c r="P112" s="38">
        <v>0.0156037221970041</v>
      </c>
      <c r="Q112" s="39">
        <f>RANK(S112,S$7:S$571,0)</f>
        <v>292</v>
      </c>
      <c r="R112" s="37">
        <f>-(S112-S$573)/S$574</f>
        <v>0.204537199769374</v>
      </c>
      <c r="S112" s="42">
        <v>0.287686996547756</v>
      </c>
      <c r="T112" s="39">
        <f>RANK(V112,V$7:V$571,0)</f>
        <v>438</v>
      </c>
      <c r="U112" s="37">
        <f>-(V112-V$573)/V$574</f>
        <v>0.698309953109638</v>
      </c>
      <c r="V112" s="35">
        <v>0.0345734602438644</v>
      </c>
      <c r="W112" s="23">
        <f>RANK(Y112,Y$7:Y$571,1)</f>
        <v>348</v>
      </c>
      <c r="X112" s="37">
        <f>(Y112-Y$573)/Y$574</f>
        <v>0.100252094895481</v>
      </c>
      <c r="Y112" s="44">
        <v>100720</v>
      </c>
      <c r="Z112" s="39">
        <f>RANK(AB112,AB$7:AB$571,0)</f>
        <v>436</v>
      </c>
      <c r="AA112" s="37">
        <f>-(AB112-AB$573)/AB$574</f>
        <v>0.66135517697212</v>
      </c>
      <c r="AB112" s="38">
        <v>0.026</v>
      </c>
      <c r="AC112" s="23">
        <f>RANK(AE112,AE$7:AE$571,1)</f>
        <v>402</v>
      </c>
      <c r="AD112" s="37">
        <f>(AE112-AE$573)/AE$574</f>
        <v>0.614690861961172</v>
      </c>
      <c r="AE112" s="38">
        <v>0.959269575982668</v>
      </c>
      <c r="AF112" s="39">
        <f>RANK(AH112,AH$7:AH$571,0)</f>
        <v>268</v>
      </c>
      <c r="AG112" s="37">
        <f>-(AH112-AH$573)/AH$574</f>
        <v>0.0188753080349306</v>
      </c>
      <c r="AH112" s="50">
        <v>2.60433333333333</v>
      </c>
      <c r="AI112" s="23">
        <f>RANK(AK112,AK$7:AK$571,1)</f>
        <v>253</v>
      </c>
      <c r="AJ112" s="37">
        <f>(AK112-AK$573)/AK$574</f>
        <v>-0.22529853810985</v>
      </c>
      <c r="AK112" s="44">
        <v>124464.323603612</v>
      </c>
      <c r="AL112" s="51"/>
    </row>
    <row r="113" spans="1:38">
      <c r="A113" t="s">
        <v>248</v>
      </c>
      <c r="B113" s="24" t="s">
        <v>249</v>
      </c>
      <c r="C113" s="25" t="s">
        <v>223</v>
      </c>
      <c r="D113" s="19" t="s">
        <v>34</v>
      </c>
      <c r="E113" s="26">
        <f>((I113+L113+AG113+AJ113)*0.25)+(O113+R113+U113+X113+AA113+AD113)</f>
        <v>0.666727059884358</v>
      </c>
      <c r="F113" s="21">
        <f>((E113*$I$580)+$J$580)</f>
        <v>26.2343889010727</v>
      </c>
      <c r="G113" s="22">
        <f>RANK(E113,$E$7:$E$571,1)</f>
        <v>267</v>
      </c>
      <c r="H113" s="23">
        <f>RANK(J113,J$7:J$571,1)</f>
        <v>464</v>
      </c>
      <c r="I113" s="37">
        <f>(J113-J$573)/J$574</f>
        <v>0.581699708212484</v>
      </c>
      <c r="J113" s="38">
        <v>0.0337078651685394</v>
      </c>
      <c r="K113" s="39">
        <f>RANK(M113,M$7:M$571,0)</f>
        <v>329</v>
      </c>
      <c r="L113" s="37">
        <f>-(M113-M$573)/M$574</f>
        <v>0.305242031878597</v>
      </c>
      <c r="M113" s="38">
        <v>0.0528052805280528</v>
      </c>
      <c r="N113" s="39">
        <f>RANK(P113,P$7:P$571,0)</f>
        <v>163</v>
      </c>
      <c r="O113" s="37">
        <f>-(P113-P$573)/P$574</f>
        <v>-0.189156573896367</v>
      </c>
      <c r="P113" s="38">
        <v>0.0731707317073171</v>
      </c>
      <c r="Q113" s="39">
        <f>RANK(S113,S$7:S$571,0)</f>
        <v>390</v>
      </c>
      <c r="R113" s="37">
        <f>-(S113-S$573)/S$574</f>
        <v>0.272948120579237</v>
      </c>
      <c r="S113" s="42">
        <v>0</v>
      </c>
      <c r="T113" s="39">
        <f>RANK(V113,V$7:V$571,0)</f>
        <v>449</v>
      </c>
      <c r="U113" s="37">
        <f>-(V113-V$573)/V$574</f>
        <v>0.71943657405509</v>
      </c>
      <c r="V113" s="35">
        <v>0.0333333333333333</v>
      </c>
      <c r="W113" s="23">
        <f>RANK(Y113,Y$7:Y$571,1)</f>
        <v>177</v>
      </c>
      <c r="X113" s="37">
        <f>(Y113-Y$573)/Y$574</f>
        <v>-0.582527350333082</v>
      </c>
      <c r="Y113" s="44">
        <v>75888</v>
      </c>
      <c r="Z113" s="39">
        <f>RANK(AB113,AB$7:AB$571,0)</f>
        <v>350</v>
      </c>
      <c r="AA113" s="37">
        <f>-(AB113-AB$573)/AB$574</f>
        <v>0.441681058812655</v>
      </c>
      <c r="AB113" s="38">
        <v>0.029</v>
      </c>
      <c r="AC113" s="23">
        <f>RANK(AE113,AE$7:AE$571,1)</f>
        <v>180</v>
      </c>
      <c r="AD113" s="37">
        <f>(AE113-AE$573)/AE$574</f>
        <v>-0.142921284267793</v>
      </c>
      <c r="AE113" s="38">
        <v>0.9140625</v>
      </c>
      <c r="AF113" s="39">
        <f>RANK(AH113,AH$7:AH$571,0)</f>
        <v>242</v>
      </c>
      <c r="AG113" s="37">
        <f>-(AH113-AH$573)/AH$574</f>
        <v>-0.0472907396301728</v>
      </c>
      <c r="AH113" s="50">
        <v>2.679</v>
      </c>
      <c r="AI113" s="23">
        <f>RANK(AK113,AK$7:AK$571,1)</f>
        <v>182</v>
      </c>
      <c r="AJ113" s="37">
        <f>(AK113-AK$573)/AK$574</f>
        <v>-0.250584940722435</v>
      </c>
      <c r="AK113" s="44">
        <v>107108.72826087</v>
      </c>
      <c r="AL113" s="51"/>
    </row>
    <row r="114" spans="1:38">
      <c r="A114" t="s">
        <v>250</v>
      </c>
      <c r="B114" s="24" t="s">
        <v>251</v>
      </c>
      <c r="C114" s="25" t="s">
        <v>223</v>
      </c>
      <c r="D114" s="19" t="s">
        <v>34</v>
      </c>
      <c r="E114" s="26">
        <f>((I114+L114+AG114+AJ114)*0.25)+(O114+R114+U114+X114+AA114+AD114)</f>
        <v>0.550127275847599</v>
      </c>
      <c r="F114" s="21">
        <f>((E114*$I$580)+$J$580)</f>
        <v>26.5978238680029</v>
      </c>
      <c r="G114" s="22">
        <f>RANK(E114,$E$7:$E$571,1)</f>
        <v>264</v>
      </c>
      <c r="H114" s="23">
        <f>RANK(J114,J$7:J$571,1)</f>
        <v>473</v>
      </c>
      <c r="I114" s="37">
        <f>(J114-J$573)/J$574</f>
        <v>0.652160346730101</v>
      </c>
      <c r="J114" s="38">
        <v>0.0381641307059117</v>
      </c>
      <c r="K114" s="39">
        <f>RANK(M114,M$7:M$571,0)</f>
        <v>200</v>
      </c>
      <c r="L114" s="37">
        <f>-(M114-M$573)/M$574</f>
        <v>-0.0692895936731162</v>
      </c>
      <c r="M114" s="38">
        <v>0.0725340294611225</v>
      </c>
      <c r="N114" s="39">
        <f>RANK(P114,P$7:P$571,0)</f>
        <v>234</v>
      </c>
      <c r="O114" s="37">
        <f>-(P114-P$573)/P$574</f>
        <v>0.125399554860183</v>
      </c>
      <c r="P114" s="38">
        <v>0.0530257032989273</v>
      </c>
      <c r="Q114" s="39">
        <f>RANK(S114,S$7:S$571,0)</f>
        <v>103</v>
      </c>
      <c r="R114" s="37">
        <f>-(S114-S$573)/S$574</f>
        <v>-0.126997704780104</v>
      </c>
      <c r="S114" s="42">
        <v>1.68188370975493</v>
      </c>
      <c r="T114" s="39">
        <f>RANK(V114,V$7:V$571,0)</f>
        <v>296</v>
      </c>
      <c r="U114" s="37">
        <f>-(V114-V$573)/V$574</f>
        <v>0.298269375088926</v>
      </c>
      <c r="V114" s="35">
        <v>0.058055733504164</v>
      </c>
      <c r="W114" s="23">
        <f>RANK(Y114,Y$7:Y$571,1)</f>
        <v>239</v>
      </c>
      <c r="X114" s="37">
        <f>(Y114-Y$573)/Y$574</f>
        <v>-0.334816331403309</v>
      </c>
      <c r="Y114" s="44">
        <v>84897</v>
      </c>
      <c r="Z114" s="39">
        <f>RANK(AB114,AB$7:AB$571,0)</f>
        <v>290</v>
      </c>
      <c r="AA114" s="37">
        <f>-(AB114-AB$573)/AB$574</f>
        <v>0.295231646706345</v>
      </c>
      <c r="AB114" s="38">
        <v>0.031</v>
      </c>
      <c r="AC114" s="23">
        <f>RANK(AE114,AE$7:AE$571,1)</f>
        <v>260</v>
      </c>
      <c r="AD114" s="37">
        <f>(AE114-AE$573)/AE$574</f>
        <v>0.153277048997418</v>
      </c>
      <c r="AE114" s="38">
        <v>0.931736794986571</v>
      </c>
      <c r="AF114" s="39">
        <f>RANK(AH114,AH$7:AH$571,0)</f>
        <v>345</v>
      </c>
      <c r="AG114" s="37">
        <f>-(AH114-AH$573)/AH$574</f>
        <v>0.234801115370602</v>
      </c>
      <c r="AH114" s="50">
        <v>2.36066666666667</v>
      </c>
      <c r="AI114" s="23">
        <f>RANK(AK114,AK$7:AK$571,1)</f>
        <v>164</v>
      </c>
      <c r="AJ114" s="37">
        <f>(AK114-AK$573)/AK$574</f>
        <v>-0.258617122915027</v>
      </c>
      <c r="AK114" s="44">
        <v>101595.753323723</v>
      </c>
      <c r="AL114" s="51"/>
    </row>
    <row r="115" spans="1:38">
      <c r="A115" t="s">
        <v>252</v>
      </c>
      <c r="B115" s="24" t="s">
        <v>253</v>
      </c>
      <c r="C115" s="25" t="s">
        <v>223</v>
      </c>
      <c r="D115" s="19" t="s">
        <v>34</v>
      </c>
      <c r="E115" s="26">
        <f>((I115+L115+AG115+AJ115)*0.25)+(O115+R115+U115+X115+AA115+AD115)</f>
        <v>2.61290299934696</v>
      </c>
      <c r="F115" s="21">
        <f>((E115*$I$580)+$J$580)</f>
        <v>20.1682679897679</v>
      </c>
      <c r="G115" s="22">
        <f>RANK(E115,$E$7:$E$571,1)</f>
        <v>381</v>
      </c>
      <c r="H115" s="23">
        <f>RANK(J115,J$7:J$571,1)</f>
        <v>323</v>
      </c>
      <c r="I115" s="37">
        <f>(J115-J$573)/J$574</f>
        <v>0.0646158469752267</v>
      </c>
      <c r="J115" s="38">
        <v>0.00100502512562817</v>
      </c>
      <c r="K115" s="39">
        <f>RANK(M115,M$7:M$571,0)</f>
        <v>371</v>
      </c>
      <c r="L115" s="37">
        <f>-(M115-M$573)/M$574</f>
        <v>0.405565528830577</v>
      </c>
      <c r="M115" s="38">
        <v>0.0475206611570248</v>
      </c>
      <c r="N115" s="39">
        <f>RANK(P115,P$7:P$571,0)</f>
        <v>535</v>
      </c>
      <c r="O115" s="37">
        <f>-(P115-P$573)/P$574</f>
        <v>0.953373564931945</v>
      </c>
      <c r="P115" s="38">
        <v>0</v>
      </c>
      <c r="Q115" s="39">
        <f>RANK(S115,S$7:S$571,0)</f>
        <v>182</v>
      </c>
      <c r="R115" s="37">
        <f>-(S115-S$573)/S$574</f>
        <v>0.0739886487460016</v>
      </c>
      <c r="S115" s="42">
        <v>0.836680053547523</v>
      </c>
      <c r="T115" s="39">
        <f>RANK(V115,V$7:V$571,0)</f>
        <v>291</v>
      </c>
      <c r="U115" s="37">
        <f>-(V115-V$573)/V$574</f>
        <v>0.272749109757756</v>
      </c>
      <c r="V115" s="35">
        <v>0.0595537661466197</v>
      </c>
      <c r="W115" s="23">
        <f>RANK(Y115,Y$7:Y$571,1)</f>
        <v>396</v>
      </c>
      <c r="X115" s="37">
        <f>(Y115-Y$573)/Y$574</f>
        <v>0.31040364530954</v>
      </c>
      <c r="Y115" s="44">
        <v>108363</v>
      </c>
      <c r="Z115" s="39">
        <f>RANK(AB115,AB$7:AB$571,0)</f>
        <v>350</v>
      </c>
      <c r="AA115" s="37">
        <f>-(AB115-AB$573)/AB$574</f>
        <v>0.441681058812655</v>
      </c>
      <c r="AB115" s="38">
        <v>0.029</v>
      </c>
      <c r="AC115" s="23">
        <f>RANK(AE115,AE$7:AE$571,1)</f>
        <v>330</v>
      </c>
      <c r="AD115" s="37">
        <f>(AE115-AE$573)/AE$574</f>
        <v>0.396523763136056</v>
      </c>
      <c r="AE115" s="38">
        <v>0.946251441753172</v>
      </c>
      <c r="AF115" s="39">
        <f>RANK(AH115,AH$7:AH$571,0)</f>
        <v>394</v>
      </c>
      <c r="AG115" s="37">
        <f>-(AH115-AH$573)/AH$574</f>
        <v>0.385447027465256</v>
      </c>
      <c r="AH115" s="50">
        <v>2.19066666666667</v>
      </c>
      <c r="AI115" s="23">
        <f>RANK(AK115,AK$7:AK$571,1)</f>
        <v>301</v>
      </c>
      <c r="AJ115" s="37">
        <f>(AK115-AK$573)/AK$574</f>
        <v>-0.19889556865904</v>
      </c>
      <c r="AK115" s="44">
        <v>142586.286646586</v>
      </c>
      <c r="AL115" s="51"/>
    </row>
    <row r="116" spans="1:38">
      <c r="A116" t="s">
        <v>254</v>
      </c>
      <c r="B116" s="24" t="s">
        <v>255</v>
      </c>
      <c r="C116" s="25" t="s">
        <v>223</v>
      </c>
      <c r="D116" s="19" t="s">
        <v>34</v>
      </c>
      <c r="E116" s="26">
        <f>((I116+L116+AG116+AJ116)*0.25)+(O116+R116+U116+X116+AA116+AD116)</f>
        <v>-0.185617491949804</v>
      </c>
      <c r="F116" s="21">
        <f>((E116*$I$580)+$J$580)</f>
        <v>28.8910989161732</v>
      </c>
      <c r="G116" s="22">
        <f>RANK(E116,$E$7:$E$571,1)</f>
        <v>226</v>
      </c>
      <c r="H116" s="23">
        <f>RANK(J116,J$7:J$571,1)</f>
        <v>239</v>
      </c>
      <c r="I116" s="37">
        <f>(J116-J$573)/J$574</f>
        <v>-0.236535820824033</v>
      </c>
      <c r="J116" s="38">
        <v>-0.0180412371134021</v>
      </c>
      <c r="K116" s="39">
        <f>RANK(M116,M$7:M$571,0)</f>
        <v>225</v>
      </c>
      <c r="L116" s="37">
        <f>-(M116-M$573)/M$574</f>
        <v>0.027318195867245</v>
      </c>
      <c r="M116" s="38">
        <v>0.0674451379102074</v>
      </c>
      <c r="N116" s="39">
        <f>RANK(P116,P$7:P$571,0)</f>
        <v>167</v>
      </c>
      <c r="O116" s="37">
        <f>-(P116-P$573)/P$574</f>
        <v>-0.130128319858329</v>
      </c>
      <c r="P116" s="38">
        <v>0.069390402075227</v>
      </c>
      <c r="Q116" s="39">
        <f>RANK(S116,S$7:S$571,0)</f>
        <v>207</v>
      </c>
      <c r="R116" s="37">
        <f>-(S116-S$573)/S$574</f>
        <v>0.116913763141518</v>
      </c>
      <c r="S116" s="42">
        <v>0.656167979002625</v>
      </c>
      <c r="T116" s="39">
        <f>RANK(V116,V$7:V$571,0)</f>
        <v>223</v>
      </c>
      <c r="U116" s="37">
        <f>-(V116-V$573)/V$574</f>
        <v>0.0565229247003311</v>
      </c>
      <c r="V116" s="35">
        <v>0.0722461844724618</v>
      </c>
      <c r="W116" s="23">
        <f>RANK(Y116,Y$7:Y$571,1)</f>
        <v>261</v>
      </c>
      <c r="X116" s="37">
        <f>(Y116-Y$573)/Y$574</f>
        <v>-0.249028965540184</v>
      </c>
      <c r="Y116" s="44">
        <v>88017</v>
      </c>
      <c r="Z116" s="39">
        <f>RANK(AB116,AB$7:AB$571,0)</f>
        <v>185</v>
      </c>
      <c r="AA116" s="37">
        <f>-(AB116-AB$573)/AB$574</f>
        <v>-0.0708918835594294</v>
      </c>
      <c r="AB116" s="38">
        <v>0.036</v>
      </c>
      <c r="AC116" s="23">
        <f>RANK(AE116,AE$7:AE$571,1)</f>
        <v>257</v>
      </c>
      <c r="AD116" s="37">
        <f>(AE116-AE$573)/AE$574</f>
        <v>0.141574864341216</v>
      </c>
      <c r="AE116" s="38">
        <v>0.931038520079616</v>
      </c>
      <c r="AF116" s="39">
        <f>RANK(AH116,AH$7:AH$571,0)</f>
        <v>347</v>
      </c>
      <c r="AG116" s="37">
        <f>-(AH116-AH$573)/AH$574</f>
        <v>0.245730328600999</v>
      </c>
      <c r="AH116" s="50">
        <v>2.34833333333333</v>
      </c>
      <c r="AI116" s="23">
        <f>RANK(AK116,AK$7:AK$571,1)</f>
        <v>216</v>
      </c>
      <c r="AJ116" s="37">
        <f>(AK116-AK$573)/AK$574</f>
        <v>-0.238832204343919</v>
      </c>
      <c r="AK116" s="44">
        <v>115175.345718504</v>
      </c>
      <c r="AL116" s="51"/>
    </row>
    <row r="117" spans="1:38">
      <c r="A117" t="s">
        <v>256</v>
      </c>
      <c r="B117" s="24" t="s">
        <v>257</v>
      </c>
      <c r="C117" s="25" t="s">
        <v>223</v>
      </c>
      <c r="D117" s="19" t="s">
        <v>34</v>
      </c>
      <c r="E117" s="26">
        <f>((I117+L117+AG117+AJ117)*0.25)+(O117+R117+U117+X117+AA117+AD117)</f>
        <v>2.95607431974093</v>
      </c>
      <c r="F117" s="21">
        <f>((E117*$I$580)+$J$580)</f>
        <v>19.0986222909433</v>
      </c>
      <c r="G117" s="22">
        <f>RANK(E117,$E$7:$E$571,1)</f>
        <v>405</v>
      </c>
      <c r="H117" s="23">
        <f>RANK(J117,J$7:J$571,1)</f>
        <v>449</v>
      </c>
      <c r="I117" s="37">
        <f>(J117-J$573)/J$574</f>
        <v>0.492592297335867</v>
      </c>
      <c r="J117" s="38">
        <v>0.0280722891566265</v>
      </c>
      <c r="K117" s="39">
        <f>RANK(M117,M$7:M$571,0)</f>
        <v>542</v>
      </c>
      <c r="L117" s="37">
        <f>-(M117-M$573)/M$574</f>
        <v>1.03567749188356</v>
      </c>
      <c r="M117" s="38">
        <v>0.0143290162579223</v>
      </c>
      <c r="N117" s="39">
        <f>RANK(P117,P$7:P$571,0)</f>
        <v>504</v>
      </c>
      <c r="O117" s="37">
        <f>-(P117-P$573)/P$574</f>
        <v>0.831145944078818</v>
      </c>
      <c r="P117" s="38">
        <v>0.00782778864970646</v>
      </c>
      <c r="Q117" s="39">
        <f>RANK(S117,S$7:S$571,0)</f>
        <v>361</v>
      </c>
      <c r="R117" s="37">
        <f>-(S117-S$573)/S$574</f>
        <v>0.245080270967719</v>
      </c>
      <c r="S117" s="42">
        <v>0.11719207781554</v>
      </c>
      <c r="T117" s="39">
        <f>RANK(V117,V$7:V$571,0)</f>
        <v>508</v>
      </c>
      <c r="U117" s="37">
        <f>-(V117-V$573)/V$574</f>
        <v>0.897987283798376</v>
      </c>
      <c r="V117" s="35">
        <v>0.0228524551740302</v>
      </c>
      <c r="W117" s="23">
        <v>308</v>
      </c>
      <c r="X117" s="37">
        <f>(Y117-Y$573)/Y$574</f>
        <v>-0.128899157381212</v>
      </c>
      <c r="Y117" s="44">
        <v>92386</v>
      </c>
      <c r="Z117" s="39">
        <f>RANK(AB117,AB$7:AB$571,0)</f>
        <v>317</v>
      </c>
      <c r="AA117" s="37">
        <f>-(AB117-AB$573)/AB$574</f>
        <v>0.3684563527595</v>
      </c>
      <c r="AB117" s="38">
        <v>0.03</v>
      </c>
      <c r="AC117" s="23">
        <v>308</v>
      </c>
      <c r="AD117" s="37">
        <f>(AE117-AE$573)/AE$574</f>
        <v>0.398364976369275</v>
      </c>
      <c r="AE117" s="38">
        <v>0.946361307819798</v>
      </c>
      <c r="AF117" s="39">
        <f>RANK(AH117,AH$7:AH$571,0)</f>
        <v>274</v>
      </c>
      <c r="AG117" s="37">
        <f>-(AH117-AH$573)/AH$574</f>
        <v>0.0413245027784476</v>
      </c>
      <c r="AH117" s="50">
        <v>2.579</v>
      </c>
      <c r="AI117" s="23">
        <v>308</v>
      </c>
      <c r="AJ117" s="37">
        <f>(AK117-AK$573)/AK$574</f>
        <v>-0.193839695404066</v>
      </c>
      <c r="AK117" s="44">
        <v>146056.439821868</v>
      </c>
      <c r="AL117" s="51"/>
    </row>
    <row r="118" spans="1:38">
      <c r="A118" t="s">
        <v>258</v>
      </c>
      <c r="B118" s="24" t="s">
        <v>259</v>
      </c>
      <c r="C118" s="25" t="s">
        <v>223</v>
      </c>
      <c r="D118" s="19" t="s">
        <v>34</v>
      </c>
      <c r="E118" s="26">
        <f>((I118+L118+AG118+AJ118)*0.25)+(O118+R118+U118+X118+AA118+AD118)</f>
        <v>-1.41987540606572</v>
      </c>
      <c r="F118" s="21">
        <f>((E118*$I$580)+$J$580)</f>
        <v>32.7382113950323</v>
      </c>
      <c r="G118" s="22">
        <f>RANK(E118,$E$7:$E$571,1)</f>
        <v>175</v>
      </c>
      <c r="H118" s="23">
        <f>RANK(J118,J$7:J$571,1)</f>
        <v>148</v>
      </c>
      <c r="I118" s="37">
        <f>(J118-J$573)/J$574</f>
        <v>-0.507777071258565</v>
      </c>
      <c r="J118" s="38">
        <v>-0.0351958224543081</v>
      </c>
      <c r="K118" s="39">
        <f>RANK(M118,M$7:M$571,0)</f>
        <v>148</v>
      </c>
      <c r="L118" s="37">
        <f>-(M118-M$573)/M$574</f>
        <v>-0.293187498677025</v>
      </c>
      <c r="M118" s="38">
        <v>0.0843280282935455</v>
      </c>
      <c r="N118" s="39">
        <f>RANK(P118,P$7:P$571,0)</f>
        <v>149</v>
      </c>
      <c r="O118" s="37">
        <f>-(P118-P$573)/P$574</f>
        <v>-0.260360725376756</v>
      </c>
      <c r="P118" s="38">
        <v>0.0777308388654194</v>
      </c>
      <c r="Q118" s="39">
        <f>RANK(S118,S$7:S$571,0)</f>
        <v>163</v>
      </c>
      <c r="R118" s="37">
        <f>-(S118-S$573)/S$574</f>
        <v>0.0412781436777706</v>
      </c>
      <c r="S118" s="42">
        <v>0.974236847802555</v>
      </c>
      <c r="T118" s="39">
        <f>RANK(V118,V$7:V$571,0)</f>
        <v>156</v>
      </c>
      <c r="U118" s="37">
        <f>-(V118-V$573)/V$574</f>
        <v>-0.269777007216191</v>
      </c>
      <c r="V118" s="35">
        <v>0.0913999018378143</v>
      </c>
      <c r="W118" s="23">
        <f>RANK(Y118,Y$7:Y$571,1)</f>
        <v>73</v>
      </c>
      <c r="X118" s="37">
        <f>(Y118-Y$573)/Y$574</f>
        <v>-0.982675919373484</v>
      </c>
      <c r="Y118" s="44">
        <v>61335</v>
      </c>
      <c r="Z118" s="39">
        <f>RANK(AB118,AB$7:AB$571,0)</f>
        <v>264</v>
      </c>
      <c r="AA118" s="37">
        <f>-(AB118-AB$573)/AB$574</f>
        <v>0.222006940653191</v>
      </c>
      <c r="AB118" s="38">
        <v>0.032</v>
      </c>
      <c r="AC118" s="23">
        <f>RANK(AE118,AE$7:AE$571,1)</f>
        <v>271</v>
      </c>
      <c r="AD118" s="37">
        <f>(AE118-AE$573)/AE$574</f>
        <v>0.228435039073641</v>
      </c>
      <c r="AE118" s="38">
        <v>0.936221507890123</v>
      </c>
      <c r="AF118" s="39">
        <f>RANK(AH118,AH$7:AH$571,0)</f>
        <v>119</v>
      </c>
      <c r="AG118" s="37">
        <f>-(AH118-AH$573)/AH$574</f>
        <v>-0.496274634500515</v>
      </c>
      <c r="AH118" s="50">
        <v>3.18566666666667</v>
      </c>
      <c r="AI118" s="23">
        <f>RANK(AK118,AK$7:AK$571,1)</f>
        <v>90</v>
      </c>
      <c r="AJ118" s="37">
        <f>(AK118-AK$573)/AK$574</f>
        <v>-0.297888305579466</v>
      </c>
      <c r="AK118" s="44">
        <v>74641.553258281</v>
      </c>
      <c r="AL118" s="51"/>
    </row>
    <row r="119" spans="1:38">
      <c r="A119" t="s">
        <v>260</v>
      </c>
      <c r="B119" s="24" t="s">
        <v>261</v>
      </c>
      <c r="C119" s="25" t="s">
        <v>223</v>
      </c>
      <c r="D119" s="19" t="s">
        <v>34</v>
      </c>
      <c r="E119" s="26">
        <f>((I119+L119+AG119+AJ119)*0.25)+(O119+R119+U119+X119+AA119+AD119)</f>
        <v>4.20362198436114</v>
      </c>
      <c r="F119" s="21">
        <f>((E119*$I$580)+$J$580)</f>
        <v>15.2100864074446</v>
      </c>
      <c r="G119" s="22">
        <f>RANK(E119,$E$7:$E$571,1)</f>
        <v>465</v>
      </c>
      <c r="H119" s="23">
        <f>RANK(J119,J$7:J$571,1)</f>
        <v>67</v>
      </c>
      <c r="I119" s="37">
        <f>(J119-J$573)/J$574</f>
        <v>-0.857623498675543</v>
      </c>
      <c r="J119" s="38">
        <v>-0.0573217726396917</v>
      </c>
      <c r="K119" s="39">
        <f>RANK(M119,M$7:M$571,0)</f>
        <v>559</v>
      </c>
      <c r="L119" s="37">
        <f>-(M119-M$573)/M$574</f>
        <v>1.30770030335748</v>
      </c>
      <c r="M119" s="38">
        <v>0</v>
      </c>
      <c r="N119" s="39">
        <f>RANK(P119,P$7:P$571,0)</f>
        <v>508</v>
      </c>
      <c r="O119" s="37">
        <f>-(P119-P$573)/P$574</f>
        <v>0.836130995509517</v>
      </c>
      <c r="P119" s="38">
        <v>0.00750853242320819</v>
      </c>
      <c r="Q119" s="39">
        <f>RANK(S119,S$7:S$571,0)</f>
        <v>239</v>
      </c>
      <c r="R119" s="37">
        <f>-(S119-S$573)/S$574</f>
        <v>0.151437461031417</v>
      </c>
      <c r="S119" s="42">
        <v>0.510986203372509</v>
      </c>
      <c r="T119" s="39">
        <f>RANK(V119,V$7:V$571,0)</f>
        <v>541</v>
      </c>
      <c r="U119" s="37">
        <f>-(V119-V$573)/V$574</f>
        <v>1.01790610385762</v>
      </c>
      <c r="V119" s="35">
        <v>0.0158132530120482</v>
      </c>
      <c r="W119" s="23">
        <f>RANK(Y119,Y$7:Y$571,1)</f>
        <v>409</v>
      </c>
      <c r="X119" s="37">
        <f>(Y119-Y$573)/Y$574</f>
        <v>0.37719130931003</v>
      </c>
      <c r="Y119" s="44">
        <v>110792</v>
      </c>
      <c r="Z119" s="39">
        <f>RANK(AB119,AB$7:AB$571,0)</f>
        <v>466</v>
      </c>
      <c r="AA119" s="37">
        <f>-(AB119-AB$573)/AB$574</f>
        <v>0.734579883025275</v>
      </c>
      <c r="AB119" s="38">
        <v>0.025</v>
      </c>
      <c r="AC119" s="23">
        <f>RANK(AE119,AE$7:AE$571,1)</f>
        <v>546</v>
      </c>
      <c r="AD119" s="37">
        <f>(AE119-AE$573)/AE$574</f>
        <v>1.11298347644488</v>
      </c>
      <c r="AE119" s="38">
        <v>0.98900293255132</v>
      </c>
      <c r="AF119" s="39">
        <f>RANK(AH119,AH$7:AH$571,0)</f>
        <v>153</v>
      </c>
      <c r="AG119" s="37">
        <f>-(AH119-AH$573)/AH$574</f>
        <v>-0.333813356751378</v>
      </c>
      <c r="AH119" s="50">
        <v>3.00233333333333</v>
      </c>
      <c r="AI119" s="23">
        <f>RANK(AK119,AK$7:AK$571,1)</f>
        <v>258</v>
      </c>
      <c r="AJ119" s="37">
        <f>(AK119-AK$573)/AK$574</f>
        <v>-0.222692427200988</v>
      </c>
      <c r="AK119" s="44">
        <v>126253.055952989</v>
      </c>
      <c r="AL119" s="51"/>
    </row>
    <row r="120" spans="1:38">
      <c r="A120" t="s">
        <v>262</v>
      </c>
      <c r="B120" s="24" t="s">
        <v>263</v>
      </c>
      <c r="C120" s="25" t="s">
        <v>223</v>
      </c>
      <c r="D120" s="19" t="s">
        <v>34</v>
      </c>
      <c r="E120" s="26">
        <f>((I120+L120+AG120+AJ120)*0.25)+(O120+R120+U120+X120+AA120+AD120)</f>
        <v>4.28929017786567</v>
      </c>
      <c r="F120" s="21">
        <f>((E120*$I$580)+$J$580)</f>
        <v>14.9430634679898</v>
      </c>
      <c r="G120" s="22">
        <f>RANK(E120,$E$7:$E$571,1)</f>
        <v>469</v>
      </c>
      <c r="H120" s="23">
        <f>RANK(J120,J$7:J$571,1)</f>
        <v>401</v>
      </c>
      <c r="I120" s="37">
        <f>(J120-J$573)/J$574</f>
        <v>0.31538986752303</v>
      </c>
      <c r="J120" s="38">
        <v>0.0168651656089716</v>
      </c>
      <c r="K120" s="39">
        <f>RANK(M120,M$7:M$571,0)</f>
        <v>424</v>
      </c>
      <c r="L120" s="37">
        <f>-(M120-M$573)/M$574</f>
        <v>0.576153937327549</v>
      </c>
      <c r="M120" s="38">
        <v>0.0385347821216534</v>
      </c>
      <c r="N120" s="39">
        <f>RANK(P120,P$7:P$571,0)</f>
        <v>397</v>
      </c>
      <c r="O120" s="37">
        <f>-(P120-P$573)/P$574</f>
        <v>0.611261533125787</v>
      </c>
      <c r="P120" s="38">
        <v>0.0219097832454599</v>
      </c>
      <c r="Q120" s="39">
        <f>RANK(S120,S$7:S$571,0)</f>
        <v>390</v>
      </c>
      <c r="R120" s="37">
        <f>-(S120-S$573)/S$574</f>
        <v>0.272948120579237</v>
      </c>
      <c r="S120" s="42">
        <v>0</v>
      </c>
      <c r="T120" s="39">
        <f>RANK(V120,V$7:V$571,0)</f>
        <v>495</v>
      </c>
      <c r="U120" s="37">
        <f>-(V120-V$573)/V$574</f>
        <v>0.854227207606839</v>
      </c>
      <c r="V120" s="35">
        <v>0.0254211597592135</v>
      </c>
      <c r="W120" s="23">
        <f>RANK(Y120,Y$7:Y$571,1)</f>
        <v>445</v>
      </c>
      <c r="X120" s="37">
        <f>(Y120-Y$573)/Y$574</f>
        <v>0.753308417528519</v>
      </c>
      <c r="Y120" s="44">
        <v>124471</v>
      </c>
      <c r="Z120" s="39">
        <f>RANK(AB120,AB$7:AB$571,0)</f>
        <v>466</v>
      </c>
      <c r="AA120" s="37">
        <f>-(AB120-AB$573)/AB$574</f>
        <v>0.734579883025275</v>
      </c>
      <c r="AB120" s="38">
        <v>0.025</v>
      </c>
      <c r="AC120" s="23">
        <f>RANK(AE120,AE$7:AE$571,1)</f>
        <v>503</v>
      </c>
      <c r="AD120" s="37">
        <f>(AE120-AE$573)/AE$574</f>
        <v>0.934282943623085</v>
      </c>
      <c r="AE120" s="38">
        <v>0.978339787028074</v>
      </c>
      <c r="AF120" s="39">
        <f>RANK(AH120,AH$7:AH$571,0)</f>
        <v>199</v>
      </c>
      <c r="AG120" s="37">
        <f>-(AH120-AH$573)/AH$574</f>
        <v>-0.181395139808551</v>
      </c>
      <c r="AH120" s="50">
        <v>2.83033333333333</v>
      </c>
      <c r="AI120" s="23">
        <f>RANK(AK120,AK$7:AK$571,1)</f>
        <v>306</v>
      </c>
      <c r="AJ120" s="37">
        <f>(AK120-AK$573)/AK$574</f>
        <v>-0.19542037553431</v>
      </c>
      <c r="AK120" s="44">
        <v>144971.522954604</v>
      </c>
      <c r="AL120" s="51"/>
    </row>
    <row r="121" spans="1:38">
      <c r="A121" t="s">
        <v>264</v>
      </c>
      <c r="B121" s="24" t="s">
        <v>265</v>
      </c>
      <c r="C121" s="25" t="s">
        <v>223</v>
      </c>
      <c r="D121" s="19" t="s">
        <v>34</v>
      </c>
      <c r="E121" s="26">
        <f>((I121+L121+AG121+AJ121)*0.25)+(O121+R121+U121+X121+AA121+AD121)</f>
        <v>4.51614563707096</v>
      </c>
      <c r="F121" s="21">
        <f>((E121*$I$580)+$J$580)</f>
        <v>14.2359677645516</v>
      </c>
      <c r="G121" s="22">
        <f>RANK(E121,$E$7:$E$571,1)</f>
        <v>487</v>
      </c>
      <c r="H121" s="23">
        <f>RANK(J121,J$7:J$571,1)</f>
        <v>291</v>
      </c>
      <c r="I121" s="37">
        <f>(J121-J$573)/J$574</f>
        <v>-0.0348370485204529</v>
      </c>
      <c r="J121" s="38">
        <v>-0.00528484848484845</v>
      </c>
      <c r="K121" s="39">
        <f>RANK(M121,M$7:M$571,0)</f>
        <v>309</v>
      </c>
      <c r="L121" s="37">
        <f>-(M121-M$573)/M$574</f>
        <v>0.247097025667033</v>
      </c>
      <c r="M121" s="38">
        <v>0.0558681146146801</v>
      </c>
      <c r="N121" s="39">
        <f>RANK(P121,P$7:P$571,0)</f>
        <v>344</v>
      </c>
      <c r="O121" s="37">
        <f>-(P121-P$573)/P$574</f>
        <v>0.459476468296389</v>
      </c>
      <c r="P121" s="38">
        <v>0.031630510846746</v>
      </c>
      <c r="Q121" s="39">
        <f>RANK(S121,S$7:S$571,0)</f>
        <v>218</v>
      </c>
      <c r="R121" s="37">
        <f>-(S121-S$573)/S$574</f>
        <v>0.133858808392602</v>
      </c>
      <c r="S121" s="42">
        <v>0.584909339052447</v>
      </c>
      <c r="T121" s="39">
        <f>RANK(V121,V$7:V$571,0)</f>
        <v>462</v>
      </c>
      <c r="U121" s="37">
        <f>-(V121-V$573)/V$574</f>
        <v>0.757377330367663</v>
      </c>
      <c r="V121" s="35">
        <v>0.0311062212442489</v>
      </c>
      <c r="W121" s="23">
        <f>RANK(Y121,Y$7:Y$571,1)</f>
        <v>513</v>
      </c>
      <c r="X121" s="37">
        <f>(Y121-Y$573)/Y$574</f>
        <v>1.40191039616482</v>
      </c>
      <c r="Y121" s="44">
        <v>148060</v>
      </c>
      <c r="Z121" s="39">
        <f>RANK(AB121,AB$7:AB$571,0)</f>
        <v>488</v>
      </c>
      <c r="AA121" s="37">
        <f>-(AB121-AB$573)/AB$574</f>
        <v>0.80780458907843</v>
      </c>
      <c r="AB121" s="38">
        <v>0.024</v>
      </c>
      <c r="AC121" s="23">
        <f>RANK(AE121,AE$7:AE$571,1)</f>
        <v>466</v>
      </c>
      <c r="AD121" s="37">
        <f>(AE121-AE$573)/AE$574</f>
        <v>0.798857245953875</v>
      </c>
      <c r="AE121" s="38">
        <v>0.970258871436882</v>
      </c>
      <c r="AF121" s="39">
        <f>RANK(AH121,AH$7:AH$571,0)</f>
        <v>420</v>
      </c>
      <c r="AG121" s="37">
        <f>-(AH121-AH$573)/AH$574</f>
        <v>0.463133056643481</v>
      </c>
      <c r="AH121" s="50">
        <v>2.103</v>
      </c>
      <c r="AI121" s="23">
        <f>RANK(AK121,AK$7:AK$571,1)</f>
        <v>455</v>
      </c>
      <c r="AJ121" s="37">
        <f>(AK121-AK$573)/AK$574</f>
        <v>-0.0479498385213435</v>
      </c>
      <c r="AK121" s="44">
        <v>246189.517644765</v>
      </c>
      <c r="AL121" s="51"/>
    </row>
    <row r="122" spans="1:38">
      <c r="A122" t="s">
        <v>266</v>
      </c>
      <c r="B122" s="24" t="s">
        <v>267</v>
      </c>
      <c r="C122" s="25" t="s">
        <v>223</v>
      </c>
      <c r="D122" s="19" t="s">
        <v>34</v>
      </c>
      <c r="E122" s="26">
        <f>((I122+L122+AG122+AJ122)*0.25)+(O122+R122+U122+X122+AA122+AD122)</f>
        <v>-5.3622918972368</v>
      </c>
      <c r="F122" s="21">
        <f>((E122*$I$580)+$J$580)</f>
        <v>45.0265017973736</v>
      </c>
      <c r="G122" s="22">
        <f>RANK(E122,$E$7:$E$571,1)</f>
        <v>61</v>
      </c>
      <c r="H122" s="23">
        <f>RANK(J122,J$7:J$571,1)</f>
        <v>279</v>
      </c>
      <c r="I122" s="37">
        <f>(J122-J$573)/J$574</f>
        <v>-0.0940620178023425</v>
      </c>
      <c r="J122" s="38">
        <v>-0.00903051691924439</v>
      </c>
      <c r="K122" s="39">
        <f>RANK(M122,M$7:M$571,0)</f>
        <v>59</v>
      </c>
      <c r="L122" s="37">
        <f>-(M122-M$573)/M$574</f>
        <v>-1.00491110841735</v>
      </c>
      <c r="M122" s="38">
        <v>0.121818631084754</v>
      </c>
      <c r="N122" s="39">
        <f>RANK(P122,P$7:P$571,0)</f>
        <v>68</v>
      </c>
      <c r="O122" s="37">
        <f>-(P122-P$573)/P$574</f>
        <v>-1.05446616600278</v>
      </c>
      <c r="P122" s="38">
        <v>0.128587507034328</v>
      </c>
      <c r="Q122" s="39">
        <f>RANK(S122,S$7:S$571,0)</f>
        <v>12</v>
      </c>
      <c r="R122" s="37">
        <f>-(S122-S$573)/S$574</f>
        <v>-1.29625379900914</v>
      </c>
      <c r="S122" s="42">
        <v>6.59893160155023</v>
      </c>
      <c r="T122" s="39">
        <f>RANK(V122,V$7:V$571,0)</f>
        <v>80</v>
      </c>
      <c r="U122" s="37">
        <f>-(V122-V$573)/V$574</f>
        <v>-0.8189037909043</v>
      </c>
      <c r="V122" s="35">
        <v>0.123633494872084</v>
      </c>
      <c r="W122" s="23">
        <f>RANK(Y122,Y$7:Y$571,1)</f>
        <v>143</v>
      </c>
      <c r="X122" s="37">
        <f>(Y122-Y$573)/Y$574</f>
        <v>-0.682942561913893</v>
      </c>
      <c r="Y122" s="44">
        <v>72236</v>
      </c>
      <c r="Z122" s="39">
        <f>RANK(AB122,AB$7:AB$571,0)</f>
        <v>70</v>
      </c>
      <c r="AA122" s="37">
        <f>-(AB122-AB$573)/AB$574</f>
        <v>-0.876363650144133</v>
      </c>
      <c r="AB122" s="38">
        <v>0.047</v>
      </c>
      <c r="AC122" s="23">
        <f>RANK(AE122,AE$7:AE$571,1)</f>
        <v>165</v>
      </c>
      <c r="AD122" s="37">
        <f>(AE122-AE$573)/AE$574</f>
        <v>-0.218546400706847</v>
      </c>
      <c r="AE122" s="38">
        <v>0.909549913444893</v>
      </c>
      <c r="AF122" s="39">
        <f>RANK(AH122,AH$7:AH$571,0)</f>
        <v>177</v>
      </c>
      <c r="AG122" s="37">
        <f>-(AH122-AH$573)/AH$574</f>
        <v>-0.252878102018172</v>
      </c>
      <c r="AH122" s="50">
        <v>2.911</v>
      </c>
      <c r="AI122" s="23">
        <f>RANK(AK122,AK$7:AK$571,1)</f>
        <v>71</v>
      </c>
      <c r="AJ122" s="37">
        <f>(AK122-AK$573)/AK$574</f>
        <v>-0.307410885984959</v>
      </c>
      <c r="AK122" s="44">
        <v>68105.6274222269</v>
      </c>
      <c r="AL122" s="51">
        <v>1</v>
      </c>
    </row>
    <row r="123" spans="1:38">
      <c r="A123" t="s">
        <v>268</v>
      </c>
      <c r="B123" s="24" t="s">
        <v>269</v>
      </c>
      <c r="C123" s="25" t="s">
        <v>223</v>
      </c>
      <c r="D123" s="19" t="s">
        <v>34</v>
      </c>
      <c r="E123" s="26">
        <f>((I123+L123+AG123+AJ123)*0.25)+(O123+R123+U123+X123+AA123+AD123)</f>
        <v>2.63155174337902</v>
      </c>
      <c r="F123" s="21">
        <f>((E123*$I$580)+$J$580)</f>
        <v>20.1101409037996</v>
      </c>
      <c r="G123" s="22">
        <f>RANK(E123,$E$7:$E$571,1)</f>
        <v>385</v>
      </c>
      <c r="H123" s="23">
        <f>RANK(J123,J$7:J$571,1)</f>
        <v>263</v>
      </c>
      <c r="I123" s="37">
        <f>(J123-J$573)/J$574</f>
        <v>-0.158949119514174</v>
      </c>
      <c r="J123" s="38">
        <v>-0.0131342855092227</v>
      </c>
      <c r="K123" s="39">
        <f>RANK(M123,M$7:M$571,0)</f>
        <v>415</v>
      </c>
      <c r="L123" s="37">
        <f>-(M123-M$573)/M$574</f>
        <v>0.548505940471979</v>
      </c>
      <c r="M123" s="38">
        <v>0.0399911621741052</v>
      </c>
      <c r="N123" s="39">
        <f>RANK(P123,P$7:P$571,0)</f>
        <v>404</v>
      </c>
      <c r="O123" s="37">
        <f>-(P123-P$573)/P$574</f>
        <v>0.630288422988394</v>
      </c>
      <c r="P123" s="38">
        <v>0.0206912495665241</v>
      </c>
      <c r="Q123" s="39">
        <f>RANK(S123,S$7:S$571,0)</f>
        <v>262</v>
      </c>
      <c r="R123" s="37">
        <f>-(S123-S$573)/S$574</f>
        <v>0.174947196155081</v>
      </c>
      <c r="S123" s="42">
        <v>0.412121212121212</v>
      </c>
      <c r="T123" s="39">
        <f>RANK(V123,V$7:V$571,0)</f>
        <v>389</v>
      </c>
      <c r="U123" s="37">
        <f>-(V123-V$573)/V$574</f>
        <v>0.565773041736297</v>
      </c>
      <c r="V123" s="35">
        <v>0.0423533409383267</v>
      </c>
      <c r="W123" s="23">
        <f>RANK(Y123,Y$7:Y$571,1)</f>
        <v>308</v>
      </c>
      <c r="X123" s="37">
        <f>(Y123-Y$573)/Y$574</f>
        <v>-0.0616440622205699</v>
      </c>
      <c r="Y123" s="44">
        <v>94832</v>
      </c>
      <c r="Z123" s="39">
        <f>RANK(AB123,AB$7:AB$571,0)</f>
        <v>399</v>
      </c>
      <c r="AA123" s="37">
        <f>-(AB123-AB$573)/AB$574</f>
        <v>0.588130470918965</v>
      </c>
      <c r="AB123" s="38">
        <v>0.027</v>
      </c>
      <c r="AC123" s="23">
        <f>RANK(AE123,AE$7:AE$571,1)</f>
        <v>411</v>
      </c>
      <c r="AD123" s="37">
        <f>(AE123-AE$573)/AE$574</f>
        <v>0.637158120707069</v>
      </c>
      <c r="AE123" s="38">
        <v>0.960610207964749</v>
      </c>
      <c r="AF123" s="39">
        <f>RANK(AH123,AH$7:AH$571,0)</f>
        <v>329</v>
      </c>
      <c r="AG123" s="37">
        <f>-(AH123-AH$573)/AH$574</f>
        <v>0.179564280935895</v>
      </c>
      <c r="AH123" s="50">
        <v>2.423</v>
      </c>
      <c r="AI123" s="23">
        <f>RANK(AK123,AK$7:AK$571,1)</f>
        <v>330</v>
      </c>
      <c r="AJ123" s="37">
        <f>(AK123-AK$573)/AK$574</f>
        <v>-0.18152688951857</v>
      </c>
      <c r="AK123" s="44">
        <v>154507.467030303</v>
      </c>
      <c r="AL123" s="51"/>
    </row>
    <row r="124" spans="1:38">
      <c r="A124" t="s">
        <v>270</v>
      </c>
      <c r="B124" s="24" t="s">
        <v>271</v>
      </c>
      <c r="C124" s="25" t="s">
        <v>223</v>
      </c>
      <c r="D124" s="19" t="s">
        <v>34</v>
      </c>
      <c r="E124" s="26">
        <f>((I124+L124+AG124+AJ124)*0.25)+(O124+R124+U124+X124+AA124+AD124)</f>
        <v>-2.1558661767156</v>
      </c>
      <c r="F124" s="21">
        <f>((E124*$I$580)+$J$580)</f>
        <v>35.0322532202537</v>
      </c>
      <c r="G124" s="22">
        <f>RANK(E124,$E$7:$E$571,1)</f>
        <v>148</v>
      </c>
      <c r="H124" s="23">
        <f>RANK(J124,J$7:J$571,1)</f>
        <v>426</v>
      </c>
      <c r="I124" s="37">
        <f>(J124-J$573)/J$574</f>
        <v>0.373181664831152</v>
      </c>
      <c r="J124" s="38">
        <v>0.0205201934387662</v>
      </c>
      <c r="K124" s="39">
        <f>RANK(M124,M$7:M$571,0)</f>
        <v>100</v>
      </c>
      <c r="L124" s="37">
        <f>-(M124-M$573)/M$574</f>
        <v>-0.53027835271359</v>
      </c>
      <c r="M124" s="38">
        <v>0.096816976127321</v>
      </c>
      <c r="N124" s="39">
        <f>RANK(P124,P$7:P$571,0)</f>
        <v>412</v>
      </c>
      <c r="O124" s="37">
        <f>-(P124-P$573)/P$574</f>
        <v>0.652202168297182</v>
      </c>
      <c r="P124" s="38">
        <v>0.0192878338278932</v>
      </c>
      <c r="Q124" s="39">
        <f>RANK(S124,S$7:S$571,0)</f>
        <v>390</v>
      </c>
      <c r="R124" s="37">
        <f>-(S124-S$573)/S$574</f>
        <v>0.272948120579237</v>
      </c>
      <c r="S124" s="42">
        <v>0</v>
      </c>
      <c r="T124" s="39">
        <f>RANK(V124,V$7:V$571,0)</f>
        <v>144</v>
      </c>
      <c r="U124" s="37">
        <f>-(V124-V$573)/V$574</f>
        <v>-0.346388004459122</v>
      </c>
      <c r="V124" s="35">
        <v>0.0958969465648855</v>
      </c>
      <c r="W124" s="23">
        <f>RANK(Y124,Y$7:Y$571,1)</f>
        <v>287</v>
      </c>
      <c r="X124" s="37">
        <f>(Y124-Y$573)/Y$574</f>
        <v>-0.14226218937143</v>
      </c>
      <c r="Y124" s="44">
        <v>91900</v>
      </c>
      <c r="Z124" s="39">
        <f>RANK(AB124,AB$7:AB$571,0)</f>
        <v>51</v>
      </c>
      <c r="AA124" s="37">
        <f>-(AB124-AB$573)/AB$574</f>
        <v>-1.0960377683036</v>
      </c>
      <c r="AB124" s="38">
        <v>0.05</v>
      </c>
      <c r="AC124" s="23">
        <f>RANK(AE124,AE$7:AE$571,1)</f>
        <v>41</v>
      </c>
      <c r="AD124" s="37">
        <f>(AE124-AE$573)/AE$574</f>
        <v>-1.54237320691625</v>
      </c>
      <c r="AE124" s="38">
        <v>0.83055654023396</v>
      </c>
      <c r="AF124" s="39">
        <f>RANK(AH124,AH$7:AH$571,0)</f>
        <v>485</v>
      </c>
      <c r="AG124" s="37">
        <f>-(AH124-AH$573)/AH$574</f>
        <v>0.731046472858876</v>
      </c>
      <c r="AH124" s="50">
        <v>1.80066666666667</v>
      </c>
      <c r="AI124" s="23">
        <f>RANK(AK124,AK$7:AK$571,1)</f>
        <v>2</v>
      </c>
      <c r="AJ124" s="37">
        <f>(AK124-AK$573)/AK$574</f>
        <v>-0.389770971142921</v>
      </c>
      <c r="AK124" s="44">
        <v>11576.8940829918</v>
      </c>
      <c r="AL124" s="51"/>
    </row>
    <row r="125" spans="1:38">
      <c r="A125" t="s">
        <v>272</v>
      </c>
      <c r="B125" s="24" t="s">
        <v>273</v>
      </c>
      <c r="C125" s="25" t="s">
        <v>223</v>
      </c>
      <c r="D125" s="19" t="s">
        <v>34</v>
      </c>
      <c r="E125" s="26">
        <f>((I125+L125+AG125+AJ125)*0.25)+(O125+R125+U125+X125+AA125+AD125)</f>
        <v>-0.0434721287273453</v>
      </c>
      <c r="F125" s="21">
        <f>((E125*$I$580)+$J$580)</f>
        <v>28.4480398161173</v>
      </c>
      <c r="G125" s="22">
        <f>RANK(E125,$E$7:$E$571,1)</f>
        <v>234</v>
      </c>
      <c r="H125" s="23">
        <f>RANK(J125,J$7:J$571,1)</f>
        <v>271</v>
      </c>
      <c r="I125" s="37">
        <f>(J125-J$573)/J$574</f>
        <v>-0.127099060492555</v>
      </c>
      <c r="J125" s="38">
        <v>-0.011119936457506</v>
      </c>
      <c r="K125" s="39">
        <f>RANK(M125,M$7:M$571,0)</f>
        <v>183</v>
      </c>
      <c r="L125" s="37">
        <f>-(M125-M$573)/M$574</f>
        <v>-0.138963731660436</v>
      </c>
      <c r="M125" s="38">
        <v>0.0762041696621136</v>
      </c>
      <c r="N125" s="39">
        <f>RANK(P125,P$7:P$571,0)</f>
        <v>257</v>
      </c>
      <c r="O125" s="37">
        <f>-(P125-P$573)/P$574</f>
        <v>0.241129630434295</v>
      </c>
      <c r="P125" s="38">
        <v>0.0456140350877193</v>
      </c>
      <c r="Q125" s="39">
        <f>RANK(S125,S$7:S$571,0)</f>
        <v>352</v>
      </c>
      <c r="R125" s="37">
        <f>-(S125-S$573)/S$574</f>
        <v>0.241114605085919</v>
      </c>
      <c r="S125" s="42">
        <v>0.133868808567604</v>
      </c>
      <c r="T125" s="39">
        <f>RANK(V125,V$7:V$571,0)</f>
        <v>373</v>
      </c>
      <c r="U125" s="37">
        <f>-(V125-V$573)/V$574</f>
        <v>0.526526584981584</v>
      </c>
      <c r="V125" s="35">
        <v>0.0446570972886762</v>
      </c>
      <c r="W125" s="23">
        <f>RANK(Y125,Y$7:Y$571,1)</f>
        <v>116</v>
      </c>
      <c r="X125" s="37">
        <f>(Y125-Y$573)/Y$574</f>
        <v>-0.813795790805756</v>
      </c>
      <c r="Y125" s="44">
        <v>67477</v>
      </c>
      <c r="Z125" s="39">
        <f>RANK(AB125,AB$7:AB$571,0)</f>
        <v>149</v>
      </c>
      <c r="AA125" s="37">
        <f>-(AB125-AB$573)/AB$574</f>
        <v>-0.290566001718894</v>
      </c>
      <c r="AB125" s="38">
        <v>0.039</v>
      </c>
      <c r="AC125" s="23">
        <f>RANK(AE125,AE$7:AE$571,1)</f>
        <v>245</v>
      </c>
      <c r="AD125" s="37">
        <f>(AE125-AE$573)/AE$574</f>
        <v>0.0841012650732432</v>
      </c>
      <c r="AE125" s="38">
        <v>0.927609043160539</v>
      </c>
      <c r="AF125" s="39">
        <f>RANK(AH125,AH$7:AH$571,0)</f>
        <v>416</v>
      </c>
      <c r="AG125" s="37">
        <f>-(AH125-AH$573)/AH$574</f>
        <v>0.456929989674877</v>
      </c>
      <c r="AH125" s="50">
        <v>2.11</v>
      </c>
      <c r="AI125" s="23">
        <f>RANK(AK125,AK$7:AK$571,1)</f>
        <v>43</v>
      </c>
      <c r="AJ125" s="37">
        <f>(AK125-AK$573)/AK$574</f>
        <v>-0.318796884632835</v>
      </c>
      <c r="AK125" s="44">
        <v>60290.7243641232</v>
      </c>
      <c r="AL125" s="51"/>
    </row>
    <row r="126" spans="1:38">
      <c r="A126" t="s">
        <v>274</v>
      </c>
      <c r="B126" s="24" t="s">
        <v>275</v>
      </c>
      <c r="C126" s="25" t="s">
        <v>223</v>
      </c>
      <c r="D126" s="19" t="s">
        <v>34</v>
      </c>
      <c r="E126" s="26">
        <f>((I126+L126+AG126+AJ126)*0.25)+(O126+R126+U126+X126+AA126+AD126)</f>
        <v>-1.32203508928006</v>
      </c>
      <c r="F126" s="21">
        <f>((E126*$I$580)+$J$580)</f>
        <v>32.4332486321148</v>
      </c>
      <c r="G126" s="22">
        <f>RANK(E126,$E$7:$E$571,1)</f>
        <v>179</v>
      </c>
      <c r="H126" s="23">
        <f>RANK(J126,J$7:J$571,1)</f>
        <v>157</v>
      </c>
      <c r="I126" s="37">
        <f>(J126-J$573)/J$574</f>
        <v>-0.477900008772405</v>
      </c>
      <c r="J126" s="38">
        <v>-0.033306255077173</v>
      </c>
      <c r="K126" s="39">
        <f>RANK(M126,M$7:M$571,0)</f>
        <v>66</v>
      </c>
      <c r="L126" s="37">
        <f>-(M126-M$573)/M$574</f>
        <v>-0.916993468064158</v>
      </c>
      <c r="M126" s="38">
        <v>0.1171875</v>
      </c>
      <c r="N126" s="39">
        <f>RANK(P126,P$7:P$571,0)</f>
        <v>153</v>
      </c>
      <c r="O126" s="37">
        <f>-(P126-P$573)/P$574</f>
        <v>-0.246047160160149</v>
      </c>
      <c r="P126" s="38">
        <v>0.0768141592920354</v>
      </c>
      <c r="Q126" s="39">
        <f>RANK(S126,S$7:S$571,0)</f>
        <v>161</v>
      </c>
      <c r="R126" s="37">
        <f>-(S126-S$573)/S$574</f>
        <v>0.0398144335840577</v>
      </c>
      <c r="S126" s="42">
        <v>0.980392156862745</v>
      </c>
      <c r="T126" s="39">
        <f>RANK(V126,V$7:V$571,0)</f>
        <v>120</v>
      </c>
      <c r="U126" s="37">
        <f>-(V126-V$573)/V$574</f>
        <v>-0.489199433558967</v>
      </c>
      <c r="V126" s="35">
        <v>0.10427993865886</v>
      </c>
      <c r="W126" s="23">
        <f>RANK(Y126,Y$7:Y$571,1)</f>
        <v>147</v>
      </c>
      <c r="X126" s="37">
        <f>(Y126-Y$573)/Y$574</f>
        <v>-0.673538946809666</v>
      </c>
      <c r="Y126" s="44">
        <v>72578</v>
      </c>
      <c r="Z126" s="39">
        <f>RANK(AB126,AB$7:AB$571,0)</f>
        <v>244</v>
      </c>
      <c r="AA126" s="37">
        <f>-(AB126-AB$573)/AB$574</f>
        <v>0.148782234600036</v>
      </c>
      <c r="AB126" s="38">
        <v>0.033</v>
      </c>
      <c r="AC126" s="23">
        <f>RANK(AE126,AE$7:AE$571,1)</f>
        <v>375</v>
      </c>
      <c r="AD126" s="37">
        <f>(AE126-AE$573)/AE$574</f>
        <v>0.53271086544528</v>
      </c>
      <c r="AE126" s="38">
        <v>0.954377790720249</v>
      </c>
      <c r="AF126" s="39">
        <f>RANK(AH126,AH$7:AH$571,0)</f>
        <v>67</v>
      </c>
      <c r="AG126" s="37">
        <f>-(AH126-AH$573)/AH$574</f>
        <v>-0.840692543328686</v>
      </c>
      <c r="AH126" s="50">
        <v>3.57433333333333</v>
      </c>
      <c r="AI126" s="23">
        <f>RANK(AK126,AK$7:AK$571,1)</f>
        <v>80</v>
      </c>
      <c r="AJ126" s="37">
        <f>(AK126-AK$573)/AK$574</f>
        <v>-0.302642309357374</v>
      </c>
      <c r="AK126" s="44">
        <v>71378.5914565826</v>
      </c>
      <c r="AL126" s="51"/>
    </row>
    <row r="127" spans="1:38">
      <c r="A127" t="s">
        <v>276</v>
      </c>
      <c r="B127" s="24" t="s">
        <v>277</v>
      </c>
      <c r="C127" s="25" t="s">
        <v>223</v>
      </c>
      <c r="D127" s="19" t="s">
        <v>34</v>
      </c>
      <c r="E127" s="26">
        <f>((I127+L127+AG127+AJ127)*0.25)+(O127+R127+U127+X127+AA127+AD127)</f>
        <v>-6.00626978223126</v>
      </c>
      <c r="F127" s="21">
        <f>((E127*$I$580)+$J$580)</f>
        <v>47.0337446346586</v>
      </c>
      <c r="G127" s="22">
        <f>RANK(E127,$E$7:$E$571,1)</f>
        <v>53</v>
      </c>
      <c r="H127" s="23">
        <f>RANK(J127,J$7:J$571,1)</f>
        <v>88</v>
      </c>
      <c r="I127" s="37">
        <f>(J127-J$573)/J$574</f>
        <v>-0.756022730361538</v>
      </c>
      <c r="J127" s="38">
        <v>-0.0508960573476702</v>
      </c>
      <c r="K127" s="39">
        <f>RANK(M127,M$7:M$571,0)</f>
        <v>123</v>
      </c>
      <c r="L127" s="37">
        <f>-(M127-M$573)/M$574</f>
        <v>-0.395280967942536</v>
      </c>
      <c r="M127" s="38">
        <v>0.0897058823529412</v>
      </c>
      <c r="N127" s="39">
        <f>RANK(P127,P$7:P$571,0)</f>
        <v>34</v>
      </c>
      <c r="O127" s="37">
        <f>-(P127-P$573)/P$574</f>
        <v>-1.88564071942932</v>
      </c>
      <c r="P127" s="38">
        <v>0.181818181818182</v>
      </c>
      <c r="Q127" s="39">
        <f>RANK(S127,S$7:S$571,0)</f>
        <v>7</v>
      </c>
      <c r="R127" s="37">
        <f>-(S127-S$573)/S$574</f>
        <v>-1.70270140214426</v>
      </c>
      <c r="S127" s="42">
        <v>8.30815709969789</v>
      </c>
      <c r="T127" s="39">
        <f>RANK(V127,V$7:V$571,0)</f>
        <v>56</v>
      </c>
      <c r="U127" s="37">
        <f>-(V127-V$573)/V$574</f>
        <v>-1.09931225592788</v>
      </c>
      <c r="V127" s="35">
        <v>0.140093395597065</v>
      </c>
      <c r="W127" s="23">
        <f>RANK(Y127,Y$7:Y$571,1)</f>
        <v>107</v>
      </c>
      <c r="X127" s="37">
        <f>(Y127-Y$573)/Y$574</f>
        <v>-0.844673743326361</v>
      </c>
      <c r="Y127" s="44">
        <v>66354</v>
      </c>
      <c r="Z127" s="39">
        <f>RANK(AB127,AB$7:AB$571,0)</f>
        <v>175</v>
      </c>
      <c r="AA127" s="37">
        <f>-(AB127-AB$573)/AB$574</f>
        <v>-0.144116589612584</v>
      </c>
      <c r="AB127" s="38">
        <v>0.037</v>
      </c>
      <c r="AC127" s="23">
        <f>RANK(AE127,AE$7:AE$571,1)</f>
        <v>178</v>
      </c>
      <c r="AD127" s="37">
        <f>(AE127-AE$573)/AE$574</f>
        <v>-0.150420412307942</v>
      </c>
      <c r="AE127" s="38">
        <v>0.913615023474178</v>
      </c>
      <c r="AF127" s="39">
        <f>RANK(AH127,AH$7:AH$571,0)</f>
        <v>482</v>
      </c>
      <c r="AG127" s="37">
        <f>-(AH127-AH$573)/AH$574</f>
        <v>0.717754186497583</v>
      </c>
      <c r="AH127" s="50">
        <v>1.81566666666667</v>
      </c>
      <c r="AI127" s="23">
        <f>RANK(AK127,AK$7:AK$571,1)</f>
        <v>114</v>
      </c>
      <c r="AJ127" s="37">
        <f>(AK127-AK$573)/AK$574</f>
        <v>-0.284069126125166</v>
      </c>
      <c r="AK127" s="44">
        <v>84126.496223565</v>
      </c>
      <c r="AL127" s="51"/>
    </row>
    <row r="128" spans="1:38">
      <c r="A128" t="s">
        <v>278</v>
      </c>
      <c r="B128" s="24" t="s">
        <v>279</v>
      </c>
      <c r="C128" s="25" t="s">
        <v>223</v>
      </c>
      <c r="D128" s="19" t="s">
        <v>34</v>
      </c>
      <c r="E128" s="26">
        <f>((I128+L128+AG128+AJ128)*0.25)+(O128+R128+U128+X128+AA128+AD128)</f>
        <v>-3.5854559088669</v>
      </c>
      <c r="F128" s="21">
        <f>((E128*$I$580)+$J$580)</f>
        <v>39.4882039865468</v>
      </c>
      <c r="G128" s="22">
        <f>RANK(E128,$E$7:$E$571,1)</f>
        <v>104</v>
      </c>
      <c r="H128" s="23">
        <f>RANK(J128,J$7:J$571,1)</f>
        <v>140</v>
      </c>
      <c r="I128" s="37">
        <f>(J128-J$573)/J$574</f>
        <v>-0.527289363138855</v>
      </c>
      <c r="J128" s="38">
        <v>-0.0364298724954463</v>
      </c>
      <c r="K128" s="39">
        <f>RANK(M128,M$7:M$571,0)</f>
        <v>97</v>
      </c>
      <c r="L128" s="37">
        <f>-(M128-M$573)/M$574</f>
        <v>-0.548563759332452</v>
      </c>
      <c r="M128" s="38">
        <v>0.0977801743506785</v>
      </c>
      <c r="N128" s="39">
        <f>RANK(P128,P$7:P$571,0)</f>
        <v>146</v>
      </c>
      <c r="O128" s="37">
        <f>-(P128-P$573)/P$574</f>
        <v>-0.265660693891978</v>
      </c>
      <c r="P128" s="38">
        <v>0.0780702632369132</v>
      </c>
      <c r="Q128" s="39">
        <f>RANK(S128,S$7:S$571,0)</f>
        <v>63</v>
      </c>
      <c r="R128" s="37">
        <f>-(S128-S$573)/S$574</f>
        <v>-0.308784330902117</v>
      </c>
      <c r="S128" s="42">
        <v>2.44634715890137</v>
      </c>
      <c r="T128" s="39">
        <f>RANK(V128,V$7:V$571,0)</f>
        <v>110</v>
      </c>
      <c r="U128" s="37">
        <f>-(V128-V$573)/V$574</f>
        <v>-0.571757895709472</v>
      </c>
      <c r="V128" s="35">
        <v>0.109126097960399</v>
      </c>
      <c r="W128" s="23">
        <f>RANK(Y128,Y$7:Y$571,1)</f>
        <v>93</v>
      </c>
      <c r="X128" s="37">
        <f>(Y128-Y$573)/Y$574</f>
        <v>-0.897191008966928</v>
      </c>
      <c r="Y128" s="44">
        <v>64444</v>
      </c>
      <c r="Z128" s="39">
        <f>RANK(AB128,AB$7:AB$571,0)</f>
        <v>70</v>
      </c>
      <c r="AA128" s="37">
        <f>-(AB128-AB$573)/AB$574</f>
        <v>-0.876363650144133</v>
      </c>
      <c r="AB128" s="38">
        <v>0.047</v>
      </c>
      <c r="AC128" s="23">
        <f>RANK(AE128,AE$7:AE$571,1)</f>
        <v>135</v>
      </c>
      <c r="AD128" s="37">
        <f>(AE128-AE$573)/AE$574</f>
        <v>-0.393721583607213</v>
      </c>
      <c r="AE128" s="38">
        <v>0.899097127222982</v>
      </c>
      <c r="AF128" s="39">
        <f>RANK(AH128,AH$7:AH$571,0)</f>
        <v>367</v>
      </c>
      <c r="AG128" s="37">
        <f>-(AH128-AH$573)/AH$574</f>
        <v>0.311896376266102</v>
      </c>
      <c r="AH128" s="50">
        <v>2.27366666666667</v>
      </c>
      <c r="AI128" s="23">
        <f>RANK(AK128,AK$7:AK$571,1)</f>
        <v>34</v>
      </c>
      <c r="AJ128" s="37">
        <f>(AK128-AK$573)/AK$574</f>
        <v>-0.323950236375017</v>
      </c>
      <c r="AK128" s="44">
        <v>56753.6657770859</v>
      </c>
      <c r="AL128" s="51">
        <v>1</v>
      </c>
    </row>
    <row r="129" spans="1:38">
      <c r="A129" t="s">
        <v>280</v>
      </c>
      <c r="B129" s="24" t="s">
        <v>281</v>
      </c>
      <c r="C129" s="25" t="s">
        <v>223</v>
      </c>
      <c r="D129" s="19" t="s">
        <v>34</v>
      </c>
      <c r="E129" s="26">
        <f>((I129+L129+AG129+AJ129)*0.25)+(O129+R129+U129+X129+AA129+AD129)</f>
        <v>-3.59078998106924</v>
      </c>
      <c r="F129" s="21">
        <f>((E129*$I$580)+$J$580)</f>
        <v>39.5048299895062</v>
      </c>
      <c r="G129" s="22">
        <f>RANK(E129,$E$7:$E$571,1)</f>
        <v>103</v>
      </c>
      <c r="H129" s="23">
        <f>RANK(J129,J$7:J$571,1)</f>
        <v>161</v>
      </c>
      <c r="I129" s="37">
        <f>(J129-J$573)/J$574</f>
        <v>-0.46789146671049</v>
      </c>
      <c r="J129" s="38">
        <v>-0.0326732673267327</v>
      </c>
      <c r="K129" s="39">
        <f>RANK(M129,M$7:M$571,0)</f>
        <v>63</v>
      </c>
      <c r="L129" s="37">
        <f>-(M129-M$573)/M$574</f>
        <v>-0.982439485890107</v>
      </c>
      <c r="M129" s="38">
        <v>0.120634920634921</v>
      </c>
      <c r="N129" s="39">
        <f>RANK(P129,P$7:P$571,0)</f>
        <v>182</v>
      </c>
      <c r="O129" s="37">
        <f>-(P129-P$573)/P$574</f>
        <v>-0.0817904882106087</v>
      </c>
      <c r="P129" s="38">
        <v>0.0662947161142107</v>
      </c>
      <c r="Q129" s="39">
        <f>RANK(S129,S$7:S$571,0)</f>
        <v>72</v>
      </c>
      <c r="R129" s="37">
        <f>-(S129-S$573)/S$574</f>
        <v>-0.244265048880385</v>
      </c>
      <c r="S129" s="42">
        <v>2.17502558853634</v>
      </c>
      <c r="T129" s="39">
        <f>RANK(V129,V$7:V$571,0)</f>
        <v>99</v>
      </c>
      <c r="U129" s="37">
        <f>-(V129-V$573)/V$574</f>
        <v>-0.64706455340203</v>
      </c>
      <c r="V129" s="35">
        <v>0.113546578310182</v>
      </c>
      <c r="W129" s="23">
        <f>RANK(Y129,Y$7:Y$571,1)</f>
        <v>75</v>
      </c>
      <c r="X129" s="37">
        <f>(Y129-Y$573)/Y$574</f>
        <v>-0.969532854988044</v>
      </c>
      <c r="Y129" s="44">
        <v>61813</v>
      </c>
      <c r="Z129" s="39">
        <f>RANK(AB129,AB$7:AB$571,0)</f>
        <v>224</v>
      </c>
      <c r="AA129" s="37">
        <f>-(AB129-AB$573)/AB$574</f>
        <v>0.0755575285468806</v>
      </c>
      <c r="AB129" s="38">
        <v>0.034</v>
      </c>
      <c r="AC129" s="23">
        <f>RANK(AE129,AE$7:AE$571,1)</f>
        <v>68</v>
      </c>
      <c r="AD129" s="37">
        <f>(AE129-AE$573)/AE$574</f>
        <v>-1.08155240700469</v>
      </c>
      <c r="AE129" s="38">
        <v>0.858053935860058</v>
      </c>
      <c r="AF129" s="39">
        <f>RANK(AH129,AH$7:AH$571,0)</f>
        <v>75</v>
      </c>
      <c r="AG129" s="37">
        <f>-(AH129-AH$573)/AH$574</f>
        <v>-0.793135696569394</v>
      </c>
      <c r="AH129" s="50">
        <v>3.52066666666667</v>
      </c>
      <c r="AI129" s="23">
        <f>RANK(AK129,AK$7:AK$571,1)</f>
        <v>31</v>
      </c>
      <c r="AJ129" s="37">
        <f>(AK129-AK$573)/AK$574</f>
        <v>-0.325101979351432</v>
      </c>
      <c r="AK129" s="44">
        <v>55963.1545547595</v>
      </c>
      <c r="AL129" s="51"/>
    </row>
    <row r="130" spans="1:38">
      <c r="A130" t="s">
        <v>282</v>
      </c>
      <c r="B130" s="24" t="s">
        <v>283</v>
      </c>
      <c r="C130" s="25" t="s">
        <v>223</v>
      </c>
      <c r="D130" s="19" t="s">
        <v>34</v>
      </c>
      <c r="E130" s="26">
        <f>((I130+L130+AG130+AJ130)*0.25)+(O130+R130+U130+X130+AA130+AD130)</f>
        <v>2.3961670256536</v>
      </c>
      <c r="F130" s="21">
        <f>((E130*$I$580)+$J$580)</f>
        <v>20.8438218261884</v>
      </c>
      <c r="G130" s="22">
        <f>RANK(E130,$E$7:$E$571,1)</f>
        <v>372</v>
      </c>
      <c r="H130" s="23">
        <f>RANK(J130,J$7:J$571,1)</f>
        <v>152</v>
      </c>
      <c r="I130" s="37">
        <f>(J130-J$573)/J$574</f>
        <v>-0.497090562201045</v>
      </c>
      <c r="J130" s="38">
        <v>-0.0345199568500539</v>
      </c>
      <c r="K130" s="39">
        <f>RANK(M130,M$7:M$571,0)</f>
        <v>343</v>
      </c>
      <c r="L130" s="37">
        <f>-(M130-M$573)/M$574</f>
        <v>0.333266758991434</v>
      </c>
      <c r="M130" s="38">
        <v>0.0513290559120073</v>
      </c>
      <c r="N130" s="39">
        <f>RANK(P130,P$7:P$571,0)</f>
        <v>342</v>
      </c>
      <c r="O130" s="37">
        <f>-(P130-P$573)/P$574</f>
        <v>0.448196023155897</v>
      </c>
      <c r="P130" s="38">
        <v>0.0323529411764706</v>
      </c>
      <c r="Q130" s="39">
        <f>RANK(S130,S$7:S$571,0)</f>
        <v>390</v>
      </c>
      <c r="R130" s="37">
        <f>-(S130-S$573)/S$574</f>
        <v>0.272948120579237</v>
      </c>
      <c r="S130" s="42">
        <v>0</v>
      </c>
      <c r="T130" s="39">
        <f>RANK(V130,V$7:V$571,0)</f>
        <v>286</v>
      </c>
      <c r="U130" s="37">
        <f>-(V130-V$573)/V$574</f>
        <v>0.264104389536753</v>
      </c>
      <c r="V130" s="35">
        <v>0.0600612088752869</v>
      </c>
      <c r="W130" s="23">
        <f>RANK(Y130,Y$7:Y$571,1)</f>
        <v>386</v>
      </c>
      <c r="X130" s="37">
        <f>(Y130-Y$573)/Y$574</f>
        <v>0.247025479183097</v>
      </c>
      <c r="Y130" s="44">
        <v>106058</v>
      </c>
      <c r="Z130" s="39">
        <f>RANK(AB130,AB$7:AB$571,0)</f>
        <v>436</v>
      </c>
      <c r="AA130" s="37">
        <f>-(AB130-AB$573)/AB$574</f>
        <v>0.66135517697212</v>
      </c>
      <c r="AB130" s="38">
        <v>0.026</v>
      </c>
      <c r="AC130" s="23">
        <f>RANK(AE130,AE$7:AE$571,1)</f>
        <v>432</v>
      </c>
      <c r="AD130" s="37">
        <f>(AE130-AE$573)/AE$574</f>
        <v>0.696370291898302</v>
      </c>
      <c r="AE130" s="38">
        <v>0.964143426294821</v>
      </c>
      <c r="AF130" s="39">
        <f>RANK(AH130,AH$7:AH$571,0)</f>
        <v>150</v>
      </c>
      <c r="AG130" s="37">
        <f>-(AH130-AH$573)/AH$574</f>
        <v>-0.360988697756689</v>
      </c>
      <c r="AH130" s="50">
        <v>3.033</v>
      </c>
      <c r="AI130" s="23">
        <f>RANK(AK130,AK$7:AK$571,1)</f>
        <v>183</v>
      </c>
      <c r="AJ130" s="37">
        <f>(AK130-AK$573)/AK$574</f>
        <v>-0.250517321720904</v>
      </c>
      <c r="AK130" s="44">
        <v>107155.139292365</v>
      </c>
      <c r="AL130" s="51"/>
    </row>
    <row r="131" spans="1:38">
      <c r="A131" t="s">
        <v>284</v>
      </c>
      <c r="B131" s="24" t="s">
        <v>285</v>
      </c>
      <c r="C131" s="25" t="s">
        <v>223</v>
      </c>
      <c r="D131" s="19" t="s">
        <v>34</v>
      </c>
      <c r="E131" s="26">
        <f>((I131+L131+AG131+AJ131)*0.25)+(O131+R131+U131+X131+AA131+AD131)</f>
        <v>2.87531731337714</v>
      </c>
      <c r="F131" s="21">
        <f>((E131*$I$580)+$J$580)</f>
        <v>19.3503373363842</v>
      </c>
      <c r="G131" s="22">
        <f>RANK(E131,$E$7:$E$571,1)</f>
        <v>395</v>
      </c>
      <c r="H131" s="23">
        <f>RANK(J131,J$7:J$571,1)</f>
        <v>220</v>
      </c>
      <c r="I131" s="37">
        <f>(J131-J$573)/J$574</f>
        <v>-0.279568721524248</v>
      </c>
      <c r="J131" s="38">
        <v>-0.0207628422023992</v>
      </c>
      <c r="K131" s="39">
        <f>RANK(M131,M$7:M$571,0)</f>
        <v>531</v>
      </c>
      <c r="L131" s="37">
        <f>-(M131-M$573)/M$574</f>
        <v>0.967140005689988</v>
      </c>
      <c r="M131" s="38">
        <v>0.0179392824287029</v>
      </c>
      <c r="N131" s="39">
        <f>RANK(P131,P$7:P$571,0)</f>
        <v>338</v>
      </c>
      <c r="O131" s="37">
        <f>-(P131-P$573)/P$574</f>
        <v>0.44142016939139</v>
      </c>
      <c r="P131" s="38">
        <v>0.0327868852459016</v>
      </c>
      <c r="Q131" s="39">
        <f>RANK(S131,S$7:S$571,0)</f>
        <v>283</v>
      </c>
      <c r="R131" s="37">
        <f>-(S131-S$573)/S$574</f>
        <v>0.198251603935579</v>
      </c>
      <c r="S131" s="42">
        <v>0.314119679597927</v>
      </c>
      <c r="T131" s="39">
        <f>RANK(V131,V$7:V$571,0)</f>
        <v>381</v>
      </c>
      <c r="U131" s="37">
        <f>-(V131-V$573)/V$574</f>
        <v>0.537056298308858</v>
      </c>
      <c r="V131" s="35">
        <v>0.0440390059767222</v>
      </c>
      <c r="W131" s="23">
        <f>RANK(Y131,Y$7:Y$571,1)</f>
        <v>432</v>
      </c>
      <c r="X131" s="37">
        <f>(Y131-Y$573)/Y$574</f>
        <v>0.59061487784515</v>
      </c>
      <c r="Y131" s="44">
        <v>118554</v>
      </c>
      <c r="Z131" s="39">
        <f>RANK(AB131,AB$7:AB$571,0)</f>
        <v>317</v>
      </c>
      <c r="AA131" s="37">
        <f>-(AB131-AB$573)/AB$574</f>
        <v>0.3684563527595</v>
      </c>
      <c r="AB131" s="38">
        <v>0.03</v>
      </c>
      <c r="AC131" s="23">
        <f>RANK(AE131,AE$7:AE$571,1)</f>
        <v>406</v>
      </c>
      <c r="AD131" s="37">
        <f>(AE131-AE$573)/AE$574</f>
        <v>0.62402918542994</v>
      </c>
      <c r="AE131" s="38">
        <v>0.959826798171759</v>
      </c>
      <c r="AF131" s="39">
        <f>RANK(AH131,AH$7:AH$571,0)</f>
        <v>266</v>
      </c>
      <c r="AG131" s="37">
        <f>-(AH131-AH$573)/AH$574</f>
        <v>0.0168076190453959</v>
      </c>
      <c r="AH131" s="50">
        <v>2.60666666666667</v>
      </c>
      <c r="AI131" s="23">
        <f>RANK(AK131,AK$7:AK$571,1)</f>
        <v>208</v>
      </c>
      <c r="AJ131" s="37">
        <f>(AK131-AK$573)/AK$574</f>
        <v>-0.242423600384243</v>
      </c>
      <c r="AK131" s="44">
        <v>112710.352285221</v>
      </c>
      <c r="AL131" s="51"/>
    </row>
    <row r="132" spans="1:38">
      <c r="A132" t="s">
        <v>286</v>
      </c>
      <c r="B132" s="24" t="s">
        <v>287</v>
      </c>
      <c r="C132" s="25" t="s">
        <v>223</v>
      </c>
      <c r="D132" s="19" t="s">
        <v>34</v>
      </c>
      <c r="E132" s="26">
        <f>((I132+L132+AG132+AJ132)*0.25)+(O132+R132+U132+X132+AA132+AD132)</f>
        <v>-0.264675658947363</v>
      </c>
      <c r="F132" s="21">
        <f>((E132*$I$580)+$J$580)</f>
        <v>29.1375187748863</v>
      </c>
      <c r="G132" s="22">
        <f>RANK(E132,$E$7:$E$571,1)</f>
        <v>220</v>
      </c>
      <c r="H132" s="23">
        <f>RANK(J132,J$7:J$571,1)</f>
        <v>141</v>
      </c>
      <c r="I132" s="37">
        <f>(J132-J$573)/J$574</f>
        <v>-0.523414988688098</v>
      </c>
      <c r="J132" s="38">
        <v>-0.036184838648081</v>
      </c>
      <c r="K132" s="39">
        <f>RANK(M132,M$7:M$571,0)</f>
        <v>288</v>
      </c>
      <c r="L132" s="37">
        <f>-(M132-M$573)/M$574</f>
        <v>0.185050115888285</v>
      </c>
      <c r="M132" s="38">
        <v>0.0591364845508492</v>
      </c>
      <c r="N132" s="39">
        <f>RANK(P132,P$7:P$571,0)</f>
        <v>301</v>
      </c>
      <c r="O132" s="37">
        <f>-(P132-P$573)/P$574</f>
        <v>0.336156111321629</v>
      </c>
      <c r="P132" s="38">
        <v>0.0395282812841232</v>
      </c>
      <c r="Q132" s="39">
        <f>RANK(S132,S$7:S$571,0)</f>
        <v>290</v>
      </c>
      <c r="R132" s="37">
        <f>-(S132-S$573)/S$574</f>
        <v>0.202280554238945</v>
      </c>
      <c r="S132" s="42">
        <v>0.297176820208024</v>
      </c>
      <c r="T132" s="39">
        <f>RANK(V132,V$7:V$571,0)</f>
        <v>278</v>
      </c>
      <c r="U132" s="37">
        <f>-(V132-V$573)/V$574</f>
        <v>0.241916425045672</v>
      </c>
      <c r="V132" s="35">
        <v>0.0613636363636364</v>
      </c>
      <c r="W132" s="23">
        <f>RANK(Y132,Y$7:Y$571,1)</f>
        <v>81</v>
      </c>
      <c r="X132" s="37">
        <f>(Y132-Y$573)/Y$574</f>
        <v>-0.943576677624329</v>
      </c>
      <c r="Y132" s="44">
        <v>62757</v>
      </c>
      <c r="Z132" s="39">
        <f>RANK(AB132,AB$7:AB$571,0)</f>
        <v>149</v>
      </c>
      <c r="AA132" s="37">
        <f>-(AB132-AB$573)/AB$574</f>
        <v>-0.290566001718894</v>
      </c>
      <c r="AB132" s="38">
        <v>0.039</v>
      </c>
      <c r="AC132" s="23">
        <f>RANK(AE132,AE$7:AE$571,1)</f>
        <v>291</v>
      </c>
      <c r="AD132" s="37">
        <f>(AE132-AE$573)/AE$574</f>
        <v>0.288870445616421</v>
      </c>
      <c r="AE132" s="38">
        <v>0.93982771725361</v>
      </c>
      <c r="AF132" s="39">
        <f>RANK(AH132,AH$7:AH$571,0)</f>
        <v>327</v>
      </c>
      <c r="AG132" s="37">
        <f>-(AH132-AH$573)/AH$574</f>
        <v>0.170998140836396</v>
      </c>
      <c r="AH132" s="50">
        <v>2.43266666666667</v>
      </c>
      <c r="AI132" s="23">
        <f>RANK(AK132,AK$7:AK$571,1)</f>
        <v>237</v>
      </c>
      <c r="AJ132" s="37">
        <f>(AK132-AK$573)/AK$574</f>
        <v>-0.231659331343813</v>
      </c>
      <c r="AK132" s="44">
        <v>120098.524517088</v>
      </c>
      <c r="AL132" s="51"/>
    </row>
    <row r="133" spans="1:38">
      <c r="A133" t="s">
        <v>288</v>
      </c>
      <c r="B133" s="24" t="s">
        <v>289</v>
      </c>
      <c r="C133" s="25" t="s">
        <v>223</v>
      </c>
      <c r="D133" s="19" t="s">
        <v>34</v>
      </c>
      <c r="E133" s="26">
        <f>((I133+L133+AG133+AJ133)*0.25)+(O133+R133+U133+X133+AA133+AD133)</f>
        <v>1.84272768413194</v>
      </c>
      <c r="F133" s="21">
        <f>((E133*$I$580)+$J$580)</f>
        <v>22.5688611171737</v>
      </c>
      <c r="G133" s="22">
        <f>RANK(E133,$E$7:$E$571,1)</f>
        <v>340</v>
      </c>
      <c r="H133" s="23">
        <f>RANK(J133,J$7:J$571,1)</f>
        <v>119</v>
      </c>
      <c r="I133" s="37">
        <f>(J133-J$573)/J$574</f>
        <v>-0.625196532894974</v>
      </c>
      <c r="J133" s="38">
        <v>-0.0426219870664315</v>
      </c>
      <c r="K133" s="39">
        <f>RANK(M133,M$7:M$571,0)</f>
        <v>118</v>
      </c>
      <c r="L133" s="37">
        <f>-(M133-M$573)/M$574</f>
        <v>-0.418122743563549</v>
      </c>
      <c r="M133" s="38">
        <v>0.0909090909090909</v>
      </c>
      <c r="N133" s="39">
        <f>RANK(P133,P$7:P$571,0)</f>
        <v>510</v>
      </c>
      <c r="O133" s="37">
        <f>-(P133-P$573)/P$574</f>
        <v>0.854903249663559</v>
      </c>
      <c r="P133" s="38">
        <v>0.00630630630630631</v>
      </c>
      <c r="Q133" s="39">
        <f>RANK(S133,S$7:S$571,0)</f>
        <v>390</v>
      </c>
      <c r="R133" s="37">
        <f>-(S133-S$573)/S$574</f>
        <v>0.272948120579237</v>
      </c>
      <c r="S133" s="42">
        <v>0</v>
      </c>
      <c r="T133" s="39">
        <f>RANK(V133,V$7:V$571,0)</f>
        <v>229</v>
      </c>
      <c r="U133" s="37">
        <f>-(V133-V$573)/V$574</f>
        <v>0.0745588454756913</v>
      </c>
      <c r="V133" s="35">
        <v>0.0711874808223381</v>
      </c>
      <c r="W133" s="23">
        <f>RANK(Y133,Y$7:Y$571,1)</f>
        <v>422</v>
      </c>
      <c r="X133" s="37">
        <f>(Y133-Y$573)/Y$574</f>
        <v>0.532983365393513</v>
      </c>
      <c r="Y133" s="44">
        <v>116458</v>
      </c>
      <c r="Z133" s="39">
        <f>RANK(AB133,AB$7:AB$571,0)</f>
        <v>317</v>
      </c>
      <c r="AA133" s="37">
        <f>-(AB133-AB$573)/AB$574</f>
        <v>0.3684563527595</v>
      </c>
      <c r="AB133" s="38">
        <v>0.03</v>
      </c>
      <c r="AC133" s="23">
        <f>RANK(AE133,AE$7:AE$571,1)</f>
        <v>238</v>
      </c>
      <c r="AD133" s="37">
        <f>(AE133-AE$573)/AE$574</f>
        <v>0.0617185919897736</v>
      </c>
      <c r="AE133" s="38">
        <v>0.92627345844504</v>
      </c>
      <c r="AF133" s="39">
        <f>RANK(AH133,AH$7:AH$571,0)</f>
        <v>247</v>
      </c>
      <c r="AG133" s="37">
        <f>-(AH133-AH$573)/AH$574</f>
        <v>-0.0399061360961211</v>
      </c>
      <c r="AH133" s="50">
        <v>2.67066666666667</v>
      </c>
      <c r="AI133" s="23">
        <f>RANK(AK133,AK$7:AK$571,1)</f>
        <v>280</v>
      </c>
      <c r="AJ133" s="37">
        <f>(AK133-AK$573)/AK$574</f>
        <v>-0.208137954362673</v>
      </c>
      <c r="AK133" s="44">
        <v>136242.675468222</v>
      </c>
      <c r="AL133" s="51"/>
    </row>
    <row r="134" spans="1:38">
      <c r="A134" t="s">
        <v>290</v>
      </c>
      <c r="B134" s="24" t="s">
        <v>291</v>
      </c>
      <c r="C134" s="25" t="s">
        <v>223</v>
      </c>
      <c r="D134" s="19" t="s">
        <v>34</v>
      </c>
      <c r="E134" s="26">
        <f>((I134+L134+AG134+AJ134)*0.25)+(O134+R134+U134+X134+AA134+AD134)</f>
        <v>1.69301983799586</v>
      </c>
      <c r="F134" s="21">
        <f>((E134*$I$580)+$J$580)</f>
        <v>23.0354920510056</v>
      </c>
      <c r="G134" s="22">
        <f>RANK(E134,$E$7:$E$571,1)</f>
        <v>330</v>
      </c>
      <c r="H134" s="23">
        <f>RANK(J134,J$7:J$571,1)</f>
        <v>198</v>
      </c>
      <c r="I134" s="37">
        <f>(J134-J$573)/J$574</f>
        <v>-0.354956037129891</v>
      </c>
      <c r="J134" s="38">
        <v>-0.025530694205393</v>
      </c>
      <c r="K134" s="39">
        <f>RANK(M134,M$7:M$571,0)</f>
        <v>443</v>
      </c>
      <c r="L134" s="37">
        <f>-(M134-M$573)/M$574</f>
        <v>0.629958661514786</v>
      </c>
      <c r="M134" s="38">
        <v>0.035700575815739</v>
      </c>
      <c r="N134" s="39">
        <f>RANK(P134,P$7:P$571,0)</f>
        <v>331</v>
      </c>
      <c r="O134" s="37">
        <f>-(P134-P$573)/P$574</f>
        <v>0.42760885060703</v>
      </c>
      <c r="P134" s="38">
        <v>0.0336713995943205</v>
      </c>
      <c r="Q134" s="39">
        <f>RANK(S134,S$7:S$571,0)</f>
        <v>139</v>
      </c>
      <c r="R134" s="37">
        <f>-(S134-S$573)/S$574</f>
        <v>-0.00705936924717788</v>
      </c>
      <c r="S134" s="42">
        <v>1.17750956726523</v>
      </c>
      <c r="T134" s="39">
        <f>RANK(V134,V$7:V$571,0)</f>
        <v>456</v>
      </c>
      <c r="U134" s="37">
        <f>-(V134-V$573)/V$574</f>
        <v>0.740241319567326</v>
      </c>
      <c r="V134" s="35">
        <v>0.0321121004232959</v>
      </c>
      <c r="W134" s="23">
        <f>RANK(Y134,Y$7:Y$571,1)</f>
        <v>368</v>
      </c>
      <c r="X134" s="37">
        <f>(Y134-Y$573)/Y$574</f>
        <v>0.165719953267308</v>
      </c>
      <c r="Y134" s="44">
        <v>103101</v>
      </c>
      <c r="Z134" s="39">
        <f>RANK(AB134,AB$7:AB$571,0)</f>
        <v>162</v>
      </c>
      <c r="AA134" s="37">
        <f>-(AB134-AB$573)/AB$574</f>
        <v>-0.217341295665739</v>
      </c>
      <c r="AB134" s="38">
        <v>0.038</v>
      </c>
      <c r="AC134" s="23">
        <f>RANK(AE134,AE$7:AE$571,1)</f>
        <v>395</v>
      </c>
      <c r="AD134" s="37">
        <f>(AE134-AE$573)/AE$574</f>
        <v>0.578181676914452</v>
      </c>
      <c r="AE134" s="38">
        <v>0.957091055600322</v>
      </c>
      <c r="AF134" s="39">
        <f>RANK(AH134,AH$7:AH$571,0)</f>
        <v>260</v>
      </c>
      <c r="AG134" s="37">
        <f>-(AH134-AH$573)/AH$574</f>
        <v>-0.0047554232740346</v>
      </c>
      <c r="AH134" s="50">
        <v>2.631</v>
      </c>
      <c r="AI134" s="23">
        <f>RANK(AK134,AK$7:AK$571,1)</f>
        <v>188</v>
      </c>
      <c r="AJ134" s="37">
        <f>(AK134-AK$573)/AK$574</f>
        <v>-0.24757239090023</v>
      </c>
      <c r="AK134" s="44">
        <v>109176.42434501</v>
      </c>
      <c r="AL134" s="51"/>
    </row>
    <row r="135" spans="1:38">
      <c r="A135" t="s">
        <v>292</v>
      </c>
      <c r="B135" s="24" t="s">
        <v>212</v>
      </c>
      <c r="C135" s="25" t="s">
        <v>223</v>
      </c>
      <c r="D135" s="19" t="s">
        <v>34</v>
      </c>
      <c r="E135" s="26">
        <f>((I135+L135+AG135+AJ135)*0.25)+(O135+R135+U135+X135+AA135+AD135)</f>
        <v>-1.02703326381156</v>
      </c>
      <c r="F135" s="21">
        <f>((E135*$I$580)+$J$580)</f>
        <v>31.5137445389537</v>
      </c>
      <c r="G135" s="22">
        <f>RANK(E135,$E$7:$E$571,1)</f>
        <v>188</v>
      </c>
      <c r="H135" s="23">
        <f>RANK(J135,J$7:J$571,1)</f>
        <v>486</v>
      </c>
      <c r="I135" s="37">
        <f>(J135-J$573)/J$574</f>
        <v>0.769547236115291</v>
      </c>
      <c r="J135" s="38">
        <v>0.0455882352941177</v>
      </c>
      <c r="K135" s="39">
        <f>RANK(M135,M$7:M$571,0)</f>
        <v>555</v>
      </c>
      <c r="L135" s="37">
        <f>-(M135-M$573)/M$574</f>
        <v>1.20480570435406</v>
      </c>
      <c r="M135" s="38">
        <v>0.00542005420054201</v>
      </c>
      <c r="N135" s="39">
        <f>RANK(P135,P$7:P$571,0)</f>
        <v>251</v>
      </c>
      <c r="O135" s="37">
        <f>-(P135-P$573)/P$574</f>
        <v>0.20312354383948</v>
      </c>
      <c r="P135" s="38">
        <v>0.048048048048048</v>
      </c>
      <c r="Q135" s="39">
        <f>RANK(S135,S$7:S$571,0)</f>
        <v>390</v>
      </c>
      <c r="R135" s="37">
        <f>-(S135-S$573)/S$574</f>
        <v>0.272948120579237</v>
      </c>
      <c r="S135" s="42">
        <v>0</v>
      </c>
      <c r="T135" s="39">
        <f>RANK(V135,V$7:V$571,0)</f>
        <v>397</v>
      </c>
      <c r="U135" s="37">
        <f>-(V135-V$573)/V$574</f>
        <v>0.5919573947277</v>
      </c>
      <c r="V135" s="35">
        <v>0.0408163265306122</v>
      </c>
      <c r="W135" s="23">
        <v>263</v>
      </c>
      <c r="X135" s="37">
        <f>(Y135-Y$573)/Y$574</f>
        <v>-0.827323798499556</v>
      </c>
      <c r="Y135" s="44">
        <v>66985</v>
      </c>
      <c r="Z135" s="39">
        <f>RANK(AB135,AB$7:AB$571,0)</f>
        <v>83</v>
      </c>
      <c r="AA135" s="37">
        <f>-(AB135-AB$573)/AB$574</f>
        <v>-0.803138944090978</v>
      </c>
      <c r="AB135" s="38">
        <v>0.046</v>
      </c>
      <c r="AC135" s="23">
        <v>263</v>
      </c>
      <c r="AD135" s="37">
        <f>(AE135-AE$573)/AE$574</f>
        <v>-1.1579989582398</v>
      </c>
      <c r="AE135" s="38">
        <v>0.853492333901193</v>
      </c>
      <c r="AF135" s="39">
        <f>RANK(AH135,AH$7:AH$571,0)</f>
        <v>515</v>
      </c>
      <c r="AG135" s="37">
        <f>-(AH135-AH$573)/AH$574</f>
        <v>1.00043680978108</v>
      </c>
      <c r="AH135" s="50">
        <v>1.49666666666667</v>
      </c>
      <c r="AI135" s="23">
        <v>263</v>
      </c>
      <c r="AJ135" s="37">
        <f>(AK135-AK$573)/AK$574</f>
        <v>-0.201192238761001</v>
      </c>
      <c r="AK135" s="44">
        <v>141009.94233474</v>
      </c>
      <c r="AL135" s="51"/>
    </row>
    <row r="136" spans="1:38">
      <c r="A136" t="s">
        <v>293</v>
      </c>
      <c r="B136" s="24" t="s">
        <v>294</v>
      </c>
      <c r="C136" s="25" t="s">
        <v>223</v>
      </c>
      <c r="D136" s="19" t="s">
        <v>34</v>
      </c>
      <c r="E136" s="26">
        <f>((I136+L136+AG136+AJ136)*0.25)+(O136+R136+U136+X136+AA136+AD136)</f>
        <v>2.83529900952674</v>
      </c>
      <c r="F136" s="21">
        <f>((E136*$I$580)+$J$580)</f>
        <v>19.4750721380532</v>
      </c>
      <c r="G136" s="22">
        <f>RANK(E136,$E$7:$E$571,1)</f>
        <v>393</v>
      </c>
      <c r="H136" s="23">
        <f>RANK(J136,J$7:J$571,1)</f>
        <v>286</v>
      </c>
      <c r="I136" s="37">
        <f>(J136-J$573)/J$574</f>
        <v>-0.05118758073944</v>
      </c>
      <c r="J136" s="38">
        <v>-0.00631893382352944</v>
      </c>
      <c r="K136" s="39">
        <f>RANK(M136,M$7:M$571,0)</f>
        <v>264</v>
      </c>
      <c r="L136" s="37">
        <f>-(M136-M$573)/M$574</f>
        <v>0.133139265799324</v>
      </c>
      <c r="M136" s="38">
        <v>0.0618709295441089</v>
      </c>
      <c r="N136" s="39">
        <f>RANK(P136,P$7:P$571,0)</f>
        <v>448</v>
      </c>
      <c r="O136" s="37">
        <f>-(P136-P$573)/P$574</f>
        <v>0.716863697127788</v>
      </c>
      <c r="P136" s="38">
        <v>0.0151467339854844</v>
      </c>
      <c r="Q136" s="39">
        <f>RANK(S136,S$7:S$571,0)</f>
        <v>50</v>
      </c>
      <c r="R136" s="37">
        <f>-(S136-S$573)/S$574</f>
        <v>-0.414404060988235</v>
      </c>
      <c r="S136" s="42">
        <v>2.89050757312984</v>
      </c>
      <c r="T136" s="39">
        <f>RANK(V136,V$7:V$571,0)</f>
        <v>518</v>
      </c>
      <c r="U136" s="37">
        <f>-(V136-V$573)/V$574</f>
        <v>0.935658859538287</v>
      </c>
      <c r="V136" s="35">
        <v>0.0206411439114391</v>
      </c>
      <c r="W136" s="23">
        <f>RANK(Y136,Y$7:Y$571,1)</f>
        <v>401</v>
      </c>
      <c r="X136" s="37">
        <f>(Y136-Y$573)/Y$574</f>
        <v>0.342408931804629</v>
      </c>
      <c r="Y136" s="44">
        <v>109527</v>
      </c>
      <c r="Z136" s="39">
        <f>RANK(AB136,AB$7:AB$571,0)</f>
        <v>317</v>
      </c>
      <c r="AA136" s="37">
        <f>-(AB136-AB$573)/AB$574</f>
        <v>0.3684563527595</v>
      </c>
      <c r="AB136" s="38">
        <v>0.03</v>
      </c>
      <c r="AC136" s="23">
        <f>RANK(AE136,AE$7:AE$571,1)</f>
        <v>476</v>
      </c>
      <c r="AD136" s="37">
        <f>(AE136-AE$573)/AE$574</f>
        <v>0.838099782626157</v>
      </c>
      <c r="AE136" s="38">
        <v>0.972600492206727</v>
      </c>
      <c r="AF136" s="39">
        <f>RANK(AH136,AH$7:AH$571,0)</f>
        <v>366</v>
      </c>
      <c r="AG136" s="37">
        <f>-(AH136-AH$573)/AH$574</f>
        <v>0.311305607983378</v>
      </c>
      <c r="AH136" s="50">
        <v>2.27433333333333</v>
      </c>
      <c r="AI136" s="23">
        <f>RANK(AK136,AK$7:AK$571,1)</f>
        <v>298</v>
      </c>
      <c r="AJ136" s="37">
        <f>(AK136-AK$573)/AK$574</f>
        <v>-0.200395506408791</v>
      </c>
      <c r="AK136" s="44">
        <v>141556.788183605</v>
      </c>
      <c r="AL136" s="51"/>
    </row>
    <row r="137" spans="1:38">
      <c r="A137" t="s">
        <v>295</v>
      </c>
      <c r="B137" s="24" t="s">
        <v>296</v>
      </c>
      <c r="C137" s="25" t="s">
        <v>223</v>
      </c>
      <c r="D137" s="19" t="s">
        <v>34</v>
      </c>
      <c r="E137" s="26">
        <f>((I137+L137+AG137+AJ137)*0.25)+(O137+R137+U137+X137+AA137+AD137)</f>
        <v>-3.35196432708755</v>
      </c>
      <c r="F137" s="21">
        <f>((E137*$I$580)+$J$580)</f>
        <v>38.7604238623939</v>
      </c>
      <c r="G137" s="22">
        <f>RANK(E137,$E$7:$E$571,1)</f>
        <v>107</v>
      </c>
      <c r="H137" s="23">
        <f>RANK(J137,J$7:J$571,1)</f>
        <v>356</v>
      </c>
      <c r="I137" s="37">
        <f>(J137-J$573)/J$574</f>
        <v>0.161170728880897</v>
      </c>
      <c r="J137" s="38">
        <v>0.00711161458825016</v>
      </c>
      <c r="K137" s="39">
        <f>RANK(M137,M$7:M$571,0)</f>
        <v>70</v>
      </c>
      <c r="L137" s="37">
        <f>-(M137-M$573)/M$574</f>
        <v>-0.867098828401373</v>
      </c>
      <c r="M137" s="38">
        <v>0.114559260482007</v>
      </c>
      <c r="N137" s="39">
        <f>RANK(P137,P$7:P$571,0)</f>
        <v>83</v>
      </c>
      <c r="O137" s="37">
        <f>-(P137-P$573)/P$574</f>
        <v>-0.825354709948914</v>
      </c>
      <c r="P137" s="38">
        <v>0.113914587421736</v>
      </c>
      <c r="Q137" s="39">
        <f>RANK(S137,S$7:S$571,0)</f>
        <v>60</v>
      </c>
      <c r="R137" s="37">
        <f>-(S137-S$573)/S$574</f>
        <v>-0.336309857245377</v>
      </c>
      <c r="S137" s="42">
        <v>2.56209967192626</v>
      </c>
      <c r="T137" s="39">
        <f>RANK(V137,V$7:V$571,0)</f>
        <v>154</v>
      </c>
      <c r="U137" s="37">
        <f>-(V137-V$573)/V$574</f>
        <v>-0.27220429682408</v>
      </c>
      <c r="V137" s="35">
        <v>0.0915423830784332</v>
      </c>
      <c r="W137" s="23">
        <f>RANK(Y137,Y$7:Y$571,1)</f>
        <v>174</v>
      </c>
      <c r="X137" s="37">
        <f>(Y137-Y$573)/Y$574</f>
        <v>-0.595175487607773</v>
      </c>
      <c r="Y137" s="44">
        <v>75428</v>
      </c>
      <c r="Z137" s="39">
        <f>RANK(AB137,AB$7:AB$571,0)</f>
        <v>70</v>
      </c>
      <c r="AA137" s="37">
        <f>-(AB137-AB$573)/AB$574</f>
        <v>-0.876363650144133</v>
      </c>
      <c r="AB137" s="38">
        <v>0.047</v>
      </c>
      <c r="AC137" s="23">
        <f>RANK(AE137,AE$7:AE$571,1)</f>
        <v>249</v>
      </c>
      <c r="AD137" s="37">
        <f>(AE137-AE$573)/AE$574</f>
        <v>0.0951312009256955</v>
      </c>
      <c r="AE137" s="38">
        <v>0.928267204662632</v>
      </c>
      <c r="AF137" s="39">
        <f>RANK(AH137,AH$7:AH$571,0)</f>
        <v>41</v>
      </c>
      <c r="AG137" s="37">
        <f>-(AH137-AH$573)/AH$574</f>
        <v>-1.14050744681119</v>
      </c>
      <c r="AH137" s="50">
        <v>3.91266666666667</v>
      </c>
      <c r="AI137" s="23">
        <f>RANK(AK137,AK$7:AK$571,1)</f>
        <v>41</v>
      </c>
      <c r="AJ137" s="37">
        <f>(AK137-AK$573)/AK$574</f>
        <v>-0.320314558640196</v>
      </c>
      <c r="AK137" s="44">
        <v>59249.0524293079</v>
      </c>
      <c r="AL137" s="51">
        <v>1</v>
      </c>
    </row>
    <row r="138" spans="1:38">
      <c r="A138" t="s">
        <v>297</v>
      </c>
      <c r="B138" s="24" t="s">
        <v>298</v>
      </c>
      <c r="C138" s="25" t="s">
        <v>223</v>
      </c>
      <c r="D138" s="19" t="s">
        <v>34</v>
      </c>
      <c r="E138" s="26">
        <f>((I138+L138+AG138+AJ138)*0.25)+(O138+R138+U138+X138+AA138+AD138)</f>
        <v>-2.4225915426668</v>
      </c>
      <c r="F138" s="21">
        <f>((E138*$I$580)+$J$580)</f>
        <v>35.863621179935</v>
      </c>
      <c r="G138" s="22">
        <f>RANK(E138,$E$7:$E$571,1)</f>
        <v>139</v>
      </c>
      <c r="H138" s="23">
        <f>RANK(J138,J$7:J$571,1)</f>
        <v>374</v>
      </c>
      <c r="I138" s="37">
        <f>(J138-J$573)/J$574</f>
        <v>0.202235374331014</v>
      </c>
      <c r="J138" s="38">
        <v>0.00970873786407767</v>
      </c>
      <c r="K138" s="39">
        <f>RANK(M138,M$7:M$571,0)</f>
        <v>162</v>
      </c>
      <c r="L138" s="37">
        <f>-(M138-M$573)/M$574</f>
        <v>-0.23344057249082</v>
      </c>
      <c r="M138" s="38">
        <v>0.0811808118081181</v>
      </c>
      <c r="N138" s="39">
        <f>RANK(P138,P$7:P$571,0)</f>
        <v>266</v>
      </c>
      <c r="O138" s="37">
        <f>-(P138-P$573)/P$574</f>
        <v>0.263572905478707</v>
      </c>
      <c r="P138" s="38">
        <v>0.0441767068273092</v>
      </c>
      <c r="Q138" s="39">
        <f>RANK(S138,S$7:S$571,0)</f>
        <v>390</v>
      </c>
      <c r="R138" s="37">
        <f>-(S138-S$573)/S$574</f>
        <v>0.272948120579237</v>
      </c>
      <c r="S138" s="42">
        <v>0</v>
      </c>
      <c r="T138" s="39">
        <f>RANK(V138,V$7:V$571,0)</f>
        <v>78</v>
      </c>
      <c r="U138" s="37">
        <f>-(V138-V$573)/V$574</f>
        <v>-0.839614637186039</v>
      </c>
      <c r="V138" s="35">
        <v>0.124849215922799</v>
      </c>
      <c r="W138" s="23">
        <f>RANK(Y138,Y$7:Y$571,1)</f>
        <v>336</v>
      </c>
      <c r="X138" s="37">
        <f>(Y138-Y$573)/Y$574</f>
        <v>0.0422631350860803</v>
      </c>
      <c r="Y138" s="44">
        <v>98611</v>
      </c>
      <c r="Z138" s="39">
        <f>RANK(AB138,AB$7:AB$571,0)</f>
        <v>244</v>
      </c>
      <c r="AA138" s="37">
        <f>-(AB138-AB$573)/AB$574</f>
        <v>0.148782234600036</v>
      </c>
      <c r="AB138" s="38">
        <v>0.033</v>
      </c>
      <c r="AC138" s="23">
        <f>RANK(AE138,AE$7:AE$571,1)</f>
        <v>25</v>
      </c>
      <c r="AD138" s="37">
        <f>(AE138-AE$573)/AE$574</f>
        <v>-2.26462751215937</v>
      </c>
      <c r="AE138" s="38">
        <v>0.787459283387622</v>
      </c>
      <c r="AF138" s="39">
        <f>RANK(AH138,AH$7:AH$571,0)</f>
        <v>307</v>
      </c>
      <c r="AG138" s="37">
        <f>-(AH138-AH$573)/AH$574</f>
        <v>0.133188970742051</v>
      </c>
      <c r="AH138" s="50">
        <v>2.47533333333333</v>
      </c>
      <c r="AI138" s="23">
        <f>RANK(AK138,AK$7:AK$571,1)</f>
        <v>110</v>
      </c>
      <c r="AJ138" s="37">
        <f>(AK138-AK$573)/AK$574</f>
        <v>-0.28564692884405</v>
      </c>
      <c r="AK138" s="44">
        <v>83043.5542986425</v>
      </c>
      <c r="AL138" s="51"/>
    </row>
    <row r="139" spans="1:38">
      <c r="A139" t="s">
        <v>299</v>
      </c>
      <c r="B139" s="24" t="s">
        <v>300</v>
      </c>
      <c r="C139" s="25" t="s">
        <v>223</v>
      </c>
      <c r="D139" s="19" t="s">
        <v>34</v>
      </c>
      <c r="E139" s="26">
        <f>((I139+L139+AG139+AJ139)*0.25)+(O139+R139+U139+X139+AA139+AD139)</f>
        <v>-4.88892277145958</v>
      </c>
      <c r="F139" s="21">
        <f>((E139*$I$580)+$J$580)</f>
        <v>43.5510368641075</v>
      </c>
      <c r="G139" s="22">
        <f>RANK(E139,$E$7:$E$571,1)</f>
        <v>74</v>
      </c>
      <c r="H139" s="23">
        <f>RANK(J139,J$7:J$571,1)</f>
        <v>187</v>
      </c>
      <c r="I139" s="37">
        <f>(J139-J$573)/J$574</f>
        <v>-0.40642731691115</v>
      </c>
      <c r="J139" s="38">
        <v>-0.0287859824780976</v>
      </c>
      <c r="K139" s="39">
        <f>RANK(M139,M$7:M$571,0)</f>
        <v>53</v>
      </c>
      <c r="L139" s="37">
        <f>-(M139-M$573)/M$574</f>
        <v>-1.05247932297236</v>
      </c>
      <c r="M139" s="38">
        <v>0.124324324324324</v>
      </c>
      <c r="N139" s="39">
        <f>RANK(P139,P$7:P$571,0)</f>
        <v>57</v>
      </c>
      <c r="O139" s="37">
        <f>-(P139-P$573)/P$574</f>
        <v>-1.26351104600447</v>
      </c>
      <c r="P139" s="38">
        <v>0.141975308641975</v>
      </c>
      <c r="Q139" s="39">
        <f>RANK(S139,S$7:S$571,0)</f>
        <v>27</v>
      </c>
      <c r="R139" s="37">
        <f>-(S139-S$573)/S$574</f>
        <v>-0.952806316199539</v>
      </c>
      <c r="S139" s="42">
        <v>5.15463917525773</v>
      </c>
      <c r="T139" s="39">
        <f>RANK(V139,V$7:V$571,0)</f>
        <v>255</v>
      </c>
      <c r="U139" s="37">
        <f>-(V139-V$573)/V$574</f>
        <v>0.169396400873713</v>
      </c>
      <c r="V139" s="35">
        <v>0.0656205420827389</v>
      </c>
      <c r="W139" s="23">
        <f>RANK(Y139,Y$7:Y$571,1)</f>
        <v>23</v>
      </c>
      <c r="X139" s="37">
        <f>(Y139-Y$573)/Y$574</f>
        <v>-1.38142219493343</v>
      </c>
      <c r="Y139" s="44">
        <v>46833</v>
      </c>
      <c r="Z139" s="39">
        <f>RANK(AB139,AB$7:AB$571,0)</f>
        <v>149</v>
      </c>
      <c r="AA139" s="37">
        <f>-(AB139-AB$573)/AB$574</f>
        <v>-0.290566001718894</v>
      </c>
      <c r="AB139" s="38">
        <v>0.039</v>
      </c>
      <c r="AC139" s="23">
        <f>RANK(AE139,AE$7:AE$571,1)</f>
        <v>92</v>
      </c>
      <c r="AD139" s="37">
        <f>(AE139-AE$573)/AE$574</f>
        <v>-0.758361720899055</v>
      </c>
      <c r="AE139" s="38">
        <v>0.877338877338877</v>
      </c>
      <c r="AF139" s="39">
        <f>RANK(AH139,AH$7:AH$571,0)</f>
        <v>308</v>
      </c>
      <c r="AG139" s="37">
        <f>-(AH139-AH$573)/AH$574</f>
        <v>0.137028964579758</v>
      </c>
      <c r="AH139" s="50">
        <v>2.471</v>
      </c>
      <c r="AI139" s="23">
        <f>RANK(AK139,AK$7:AK$571,1)</f>
        <v>32</v>
      </c>
      <c r="AJ139" s="37">
        <f>(AK139-AK$573)/AK$574</f>
        <v>-0.32472989500784</v>
      </c>
      <c r="AK139" s="44">
        <v>56218.5386597938</v>
      </c>
      <c r="AL139" s="51"/>
    </row>
    <row r="140" spans="1:38">
      <c r="A140" t="s">
        <v>301</v>
      </c>
      <c r="B140" s="24" t="s">
        <v>302</v>
      </c>
      <c r="C140" s="25" t="s">
        <v>303</v>
      </c>
      <c r="D140" s="19" t="s">
        <v>34</v>
      </c>
      <c r="E140" s="26">
        <f>((I140+L140+AG140+AJ140)*0.25)+(O140+R140+U140+X140+AA140+AD140)</f>
        <v>1.59472682278638</v>
      </c>
      <c r="F140" s="21">
        <f>((E140*$I$580)+$J$580)</f>
        <v>23.3418658494413</v>
      </c>
      <c r="G140" s="22">
        <f>RANK(E140,$E$7:$E$571,1)</f>
        <v>320</v>
      </c>
      <c r="H140" s="23">
        <f>RANK(J140,J$7:J$571,1)</f>
        <v>204</v>
      </c>
      <c r="I140" s="37">
        <f>(J140-J$573)/J$574</f>
        <v>-0.3405384801041</v>
      </c>
      <c r="J140" s="38">
        <v>-0.0246188594014681</v>
      </c>
      <c r="K140" s="39">
        <f>RANK(M140,M$7:M$571,0)</f>
        <v>319</v>
      </c>
      <c r="L140" s="37">
        <f>-(M140-M$573)/M$574</f>
        <v>0.281535248431461</v>
      </c>
      <c r="M140" s="38">
        <v>0.0540540540540541</v>
      </c>
      <c r="N140" s="39">
        <f>RANK(P140,P$7:P$571,0)</f>
        <v>229</v>
      </c>
      <c r="O140" s="37">
        <f>-(P140-P$573)/P$574</f>
        <v>0.101754356467569</v>
      </c>
      <c r="P140" s="38">
        <v>0.0545400059934073</v>
      </c>
      <c r="Q140" s="39">
        <f>RANK(S140,S$7:S$571,0)</f>
        <v>131</v>
      </c>
      <c r="R140" s="37">
        <f>-(S140-S$573)/S$574</f>
        <v>-0.0299070337667061</v>
      </c>
      <c r="S140" s="42">
        <v>1.27359036702559</v>
      </c>
      <c r="T140" s="39">
        <f>RANK(V140,V$7:V$571,0)</f>
        <v>423</v>
      </c>
      <c r="U140" s="37">
        <f>-(V140-V$573)/V$574</f>
        <v>0.667776786849602</v>
      </c>
      <c r="V140" s="35">
        <v>0.0363657488091089</v>
      </c>
      <c r="W140" s="23">
        <f>RANK(Y140,Y$7:Y$571,1)</f>
        <v>251</v>
      </c>
      <c r="X140" s="37">
        <f>(Y140-Y$573)/Y$574</f>
        <v>-0.282326561713339</v>
      </c>
      <c r="Y140" s="44">
        <v>86806</v>
      </c>
      <c r="Z140" s="39">
        <f>RANK(AB140,AB$7:AB$571,0)</f>
        <v>369</v>
      </c>
      <c r="AA140" s="37">
        <f>-(AB140-AB$573)/AB$574</f>
        <v>0.51490576486581</v>
      </c>
      <c r="AB140" s="38">
        <v>0.028</v>
      </c>
      <c r="AC140" s="23">
        <f>RANK(AE140,AE$7:AE$571,1)</f>
        <v>491</v>
      </c>
      <c r="AD140" s="37">
        <f>(AE140-AE$573)/AE$574</f>
        <v>0.888328970676203</v>
      </c>
      <c r="AE140" s="38">
        <v>0.975597691673537</v>
      </c>
      <c r="AF140" s="39">
        <f>RANK(AH140,AH$7:AH$571,0)</f>
        <v>85</v>
      </c>
      <c r="AG140" s="37">
        <f>-(AH140-AH$573)/AH$574</f>
        <v>-0.721357350218411</v>
      </c>
      <c r="AH140" s="50">
        <v>3.43966666666667</v>
      </c>
      <c r="AI140" s="23">
        <f>RANK(AK140,AK$7:AK$571,1)</f>
        <v>117</v>
      </c>
      <c r="AJ140" s="37">
        <f>(AK140-AK$573)/AK$574</f>
        <v>-0.282861260479984</v>
      </c>
      <c r="AK140" s="44">
        <v>84955.5278453167</v>
      </c>
      <c r="AL140" s="51"/>
    </row>
    <row r="141" spans="1:38">
      <c r="A141" t="s">
        <v>304</v>
      </c>
      <c r="B141" s="24" t="s">
        <v>305</v>
      </c>
      <c r="C141" s="25" t="s">
        <v>303</v>
      </c>
      <c r="D141" s="19" t="s">
        <v>34</v>
      </c>
      <c r="E141" s="26">
        <f>((I141+L141+AG141+AJ141)*0.25)+(O141+R141+U141+X141+AA141+AD141)</f>
        <v>-3.8628331011015</v>
      </c>
      <c r="F141" s="21">
        <f>((E141*$I$580)+$J$580)</f>
        <v>40.352773089481</v>
      </c>
      <c r="G141" s="22">
        <f>RANK(E141,$E$7:$E$571,1)</f>
        <v>93</v>
      </c>
      <c r="H141" s="23">
        <f>RANK(J141,J$7:J$571,1)</f>
        <v>189</v>
      </c>
      <c r="I141" s="37">
        <f>(J141-J$573)/J$574</f>
        <v>-0.381104797117679</v>
      </c>
      <c r="J141" s="38">
        <v>-0.0271844660194175</v>
      </c>
      <c r="K141" s="39">
        <f>RANK(M141,M$7:M$571,0)</f>
        <v>337</v>
      </c>
      <c r="L141" s="37">
        <f>-(M141-M$573)/M$574</f>
        <v>0.321003135159385</v>
      </c>
      <c r="M141" s="38">
        <v>0.051975051975052</v>
      </c>
      <c r="N141" s="39">
        <f>RANK(P141,P$7:P$571,0)</f>
        <v>164</v>
      </c>
      <c r="O141" s="37">
        <f>-(P141-P$573)/P$574</f>
        <v>-0.176628831146057</v>
      </c>
      <c r="P141" s="38">
        <v>0.0723684210526316</v>
      </c>
      <c r="Q141" s="39">
        <f>RANK(S141,S$7:S$571,0)</f>
        <v>390</v>
      </c>
      <c r="R141" s="37">
        <f>-(S141-S$573)/S$574</f>
        <v>0.272948120579237</v>
      </c>
      <c r="S141" s="42">
        <v>0</v>
      </c>
      <c r="T141" s="39">
        <f>RANK(V141,V$7:V$571,0)</f>
        <v>143</v>
      </c>
      <c r="U141" s="37">
        <f>-(V141-V$573)/V$574</f>
        <v>-0.348462780638293</v>
      </c>
      <c r="V141" s="35">
        <v>0.0960187353629977</v>
      </c>
      <c r="W141" s="23">
        <f>RANK(Y141,Y$7:Y$571,1)</f>
        <v>32</v>
      </c>
      <c r="X141" s="37">
        <f>(Y141-Y$573)/Y$574</f>
        <v>-1.27438045925871</v>
      </c>
      <c r="Y141" s="44">
        <v>50726</v>
      </c>
      <c r="Z141" s="39">
        <f>RANK(AB141,AB$7:AB$571,0)</f>
        <v>26</v>
      </c>
      <c r="AA141" s="37">
        <f>-(AB141-AB$573)/AB$574</f>
        <v>-1.82828482883515</v>
      </c>
      <c r="AB141" s="38">
        <v>0.06</v>
      </c>
      <c r="AC141" s="23">
        <f>RANK(AE141,AE$7:AE$571,1)</f>
        <v>310</v>
      </c>
      <c r="AD141" s="37">
        <f>(AE141-AE$573)/AE$574</f>
        <v>0.331295650250172</v>
      </c>
      <c r="AE141" s="38">
        <v>0.942359249329759</v>
      </c>
      <c r="AF141" s="39">
        <f>RANK(AH141,AH$7:AH$571,0)</f>
        <v>4</v>
      </c>
      <c r="AG141" s="37">
        <f>-(AH141-AH$573)/AH$574</f>
        <v>-2.92108305094173</v>
      </c>
      <c r="AH141" s="50">
        <v>5.922</v>
      </c>
      <c r="AI141" s="23">
        <f>RANK(AK141,AK$7:AK$571,1)</f>
        <v>3</v>
      </c>
      <c r="AJ141" s="37">
        <f>(AK141-AK$573)/AK$574</f>
        <v>-0.376095175310791</v>
      </c>
      <c r="AK141" s="44">
        <v>20963.4241516966</v>
      </c>
      <c r="AL141" s="51"/>
    </row>
    <row r="142" spans="1:38">
      <c r="A142" t="s">
        <v>306</v>
      </c>
      <c r="B142" s="24" t="s">
        <v>307</v>
      </c>
      <c r="C142" s="25" t="s">
        <v>303</v>
      </c>
      <c r="D142" s="19" t="s">
        <v>34</v>
      </c>
      <c r="E142" s="26">
        <f>((I142+L142+AG142+AJ142)*0.25)+(O142+R142+U142+X142+AA142+AD142)</f>
        <v>-0.338343742394059</v>
      </c>
      <c r="F142" s="21">
        <f>((E142*$I$580)+$J$580)</f>
        <v>29.367138046418</v>
      </c>
      <c r="G142" s="22">
        <f>RANK(E142,$E$7:$E$571,1)</f>
        <v>218</v>
      </c>
      <c r="H142" s="23">
        <f>RANK(J142,J$7:J$571,1)</f>
        <v>85</v>
      </c>
      <c r="I142" s="37">
        <f>(J142-J$573)/J$574</f>
        <v>-0.764210356881169</v>
      </c>
      <c r="J142" s="38">
        <v>-0.0514138817480719</v>
      </c>
      <c r="K142" s="39">
        <f>RANK(M142,M$7:M$571,0)</f>
        <v>383</v>
      </c>
      <c r="L142" s="37">
        <f>-(M142-M$573)/M$574</f>
        <v>0.437912990865406</v>
      </c>
      <c r="M142" s="38">
        <v>0.0458167330677291</v>
      </c>
      <c r="N142" s="39">
        <f>RANK(P142,P$7:P$571,0)</f>
        <v>157</v>
      </c>
      <c r="O142" s="37">
        <f>-(P142-P$573)/P$574</f>
        <v>-0.231030793783835</v>
      </c>
      <c r="P142" s="38">
        <v>0.0758524704244955</v>
      </c>
      <c r="Q142" s="39">
        <f>RANK(S142,S$7:S$571,0)</f>
        <v>190</v>
      </c>
      <c r="R142" s="37">
        <f>-(S142-S$573)/S$574</f>
        <v>0.0939385144853775</v>
      </c>
      <c r="S142" s="42">
        <v>0.752785305630834</v>
      </c>
      <c r="T142" s="39">
        <f>RANK(V142,V$7:V$571,0)</f>
        <v>280</v>
      </c>
      <c r="U142" s="37">
        <f>-(V142-V$573)/V$574</f>
        <v>0.247289420299565</v>
      </c>
      <c r="V142" s="35">
        <v>0.0610482430017868</v>
      </c>
      <c r="W142" s="23">
        <f>RANK(Y142,Y$7:Y$571,1)</f>
        <v>203</v>
      </c>
      <c r="X142" s="37">
        <f>(Y142-Y$573)/Y$574</f>
        <v>-0.503201532860288</v>
      </c>
      <c r="Y142" s="44">
        <v>78773</v>
      </c>
      <c r="Z142" s="39">
        <f>RANK(AB142,AB$7:AB$571,0)</f>
        <v>290</v>
      </c>
      <c r="AA142" s="37">
        <f>-(AB142-AB$573)/AB$574</f>
        <v>0.295231646706345</v>
      </c>
      <c r="AB142" s="38">
        <v>0.031</v>
      </c>
      <c r="AC142" s="23">
        <f>RANK(AE142,AE$7:AE$571,1)</f>
        <v>273</v>
      </c>
      <c r="AD142" s="37">
        <f>(AE142-AE$573)/AE$574</f>
        <v>0.230246322231839</v>
      </c>
      <c r="AE142" s="38">
        <v>0.936329588014981</v>
      </c>
      <c r="AF142" s="39">
        <f>RANK(AH142,AH$7:AH$571,0)</f>
        <v>33</v>
      </c>
      <c r="AG142" s="37">
        <f>-(AH142-AH$573)/AH$574</f>
        <v>-1.26338724961781</v>
      </c>
      <c r="AH142" s="50">
        <v>4.05133333333333</v>
      </c>
      <c r="AI142" s="23">
        <f>RANK(AK142,AK$7:AK$571,1)</f>
        <v>95</v>
      </c>
      <c r="AJ142" s="37">
        <f>(AK142-AK$573)/AK$574</f>
        <v>-0.293584662258683</v>
      </c>
      <c r="AK142" s="44">
        <v>77595.4052996086</v>
      </c>
      <c r="AL142" s="51"/>
    </row>
    <row r="143" spans="1:38">
      <c r="A143" t="s">
        <v>308</v>
      </c>
      <c r="B143" s="24" t="s">
        <v>309</v>
      </c>
      <c r="C143" s="25" t="s">
        <v>303</v>
      </c>
      <c r="D143" s="19" t="s">
        <v>34</v>
      </c>
      <c r="E143" s="26">
        <f>((I143+L143+AG143+AJ143)*0.25)+(O143+R143+U143+X143+AA143+AD143)</f>
        <v>-4.92488752947476</v>
      </c>
      <c r="F143" s="21">
        <f>((E143*$I$580)+$J$580)</f>
        <v>43.6631369914609</v>
      </c>
      <c r="G143" s="22">
        <f>RANK(E143,$E$7:$E$571,1)</f>
        <v>73</v>
      </c>
      <c r="H143" s="23">
        <f>RANK(J143,J$7:J$571,1)</f>
        <v>225</v>
      </c>
      <c r="I143" s="37">
        <f>(J143-J$573)/J$574</f>
        <v>-0.27176194728025</v>
      </c>
      <c r="J143" s="38">
        <v>-0.0202691047093324</v>
      </c>
      <c r="K143" s="39">
        <f>RANK(M143,M$7:M$571,0)</f>
        <v>164</v>
      </c>
      <c r="L143" s="37">
        <f>-(M143-M$573)/M$574</f>
        <v>-0.222310289841298</v>
      </c>
      <c r="M143" s="38">
        <v>0.0805945153862257</v>
      </c>
      <c r="N143" s="39">
        <f>RANK(P143,P$7:P$571,0)</f>
        <v>124</v>
      </c>
      <c r="O143" s="37">
        <f>-(P143-P$573)/P$574</f>
        <v>-0.408280257929393</v>
      </c>
      <c r="P143" s="38">
        <v>0.0872040072859745</v>
      </c>
      <c r="Q143" s="39">
        <f>RANK(S143,S$7:S$571,0)</f>
        <v>76</v>
      </c>
      <c r="R143" s="37">
        <f>-(S143-S$573)/S$574</f>
        <v>-0.229482785102776</v>
      </c>
      <c r="S143" s="42">
        <v>2.11286204771547</v>
      </c>
      <c r="T143" s="39">
        <f>RANK(V143,V$7:V$571,0)</f>
        <v>48</v>
      </c>
      <c r="U143" s="37">
        <f>-(V143-V$573)/V$574</f>
        <v>-1.29552313506499</v>
      </c>
      <c r="V143" s="35">
        <v>0.151610920902467</v>
      </c>
      <c r="W143" s="23">
        <f>RANK(Y143,Y$7:Y$571,1)</f>
        <v>65</v>
      </c>
      <c r="X143" s="37">
        <f>(Y143-Y$573)/Y$574</f>
        <v>-1.02911657993208</v>
      </c>
      <c r="Y143" s="44">
        <v>59646</v>
      </c>
      <c r="Z143" s="39">
        <f>RANK(AB143,AB$7:AB$571,0)</f>
        <v>149</v>
      </c>
      <c r="AA143" s="37">
        <f>-(AB143-AB$573)/AB$574</f>
        <v>-0.290566001718894</v>
      </c>
      <c r="AB143" s="38">
        <v>0.039</v>
      </c>
      <c r="AC143" s="23">
        <f>RANK(AE143,AE$7:AE$571,1)</f>
        <v>59</v>
      </c>
      <c r="AD143" s="37">
        <f>(AE143-AE$573)/AE$574</f>
        <v>-1.19546620164111</v>
      </c>
      <c r="AE143" s="38">
        <v>0.851256645722571</v>
      </c>
      <c r="AF143" s="39">
        <f>RANK(AH143,AH$7:AH$571,0)</f>
        <v>43</v>
      </c>
      <c r="AG143" s="37">
        <f>-(AH143-AH$573)/AH$574</f>
        <v>-1.10417519742365</v>
      </c>
      <c r="AH143" s="50">
        <v>3.87166666666667</v>
      </c>
      <c r="AI143" s="23">
        <f>RANK(AK143,AK$7:AK$571,1)</f>
        <v>70</v>
      </c>
      <c r="AJ143" s="37">
        <f>(AK143-AK$573)/AK$574</f>
        <v>-0.30756283779689</v>
      </c>
      <c r="AK143" s="44">
        <v>68001.3336561317</v>
      </c>
      <c r="AL143" s="51"/>
    </row>
    <row r="144" spans="1:38">
      <c r="A144" t="s">
        <v>310</v>
      </c>
      <c r="B144" s="24" t="s">
        <v>311</v>
      </c>
      <c r="C144" s="25" t="s">
        <v>303</v>
      </c>
      <c r="D144" s="19" t="s">
        <v>34</v>
      </c>
      <c r="E144" s="26">
        <f>((I144+L144+AG144+AJ144)*0.25)+(O144+R144+U144+X144+AA144+AD144)</f>
        <v>1.23362932038767</v>
      </c>
      <c r="F144" s="21">
        <f>((E144*$I$580)+$J$580)</f>
        <v>24.4673864490463</v>
      </c>
      <c r="G144" s="22">
        <f>RANK(E144,$E$7:$E$571,1)</f>
        <v>301</v>
      </c>
      <c r="H144" s="23">
        <f>RANK(J144,J$7:J$571,1)</f>
        <v>347</v>
      </c>
      <c r="I144" s="37">
        <f>(J144-J$573)/J$574</f>
        <v>0.143708316259311</v>
      </c>
      <c r="J144" s="38">
        <v>0.0060072086503804</v>
      </c>
      <c r="K144" s="39">
        <f>RANK(M144,M$7:M$571,0)</f>
        <v>527</v>
      </c>
      <c r="L144" s="37">
        <f>-(M144-M$573)/M$574</f>
        <v>0.948299695885079</v>
      </c>
      <c r="M144" s="38">
        <v>0.0189317106152806</v>
      </c>
      <c r="N144" s="39">
        <f>RANK(P144,P$7:P$571,0)</f>
        <v>535</v>
      </c>
      <c r="O144" s="37">
        <f>-(P144-P$573)/P$574</f>
        <v>0.953373564931945</v>
      </c>
      <c r="P144" s="38">
        <v>0</v>
      </c>
      <c r="Q144" s="39">
        <f>RANK(S144,S$7:S$571,0)</f>
        <v>43</v>
      </c>
      <c r="R144" s="37">
        <f>-(S144-S$573)/S$574</f>
        <v>-0.484365130169434</v>
      </c>
      <c r="S144" s="42">
        <v>3.18471337579618</v>
      </c>
      <c r="T144" s="39">
        <f>RANK(V144,V$7:V$571,0)</f>
        <v>437</v>
      </c>
      <c r="U144" s="37">
        <f>-(V144-V$573)/V$574</f>
        <v>0.697061584699332</v>
      </c>
      <c r="V144" s="35">
        <v>0.0346467391304348</v>
      </c>
      <c r="W144" s="23">
        <f>RANK(Y144,Y$7:Y$571,1)</f>
        <v>328</v>
      </c>
      <c r="X144" s="37">
        <f>(Y144-Y$573)/Y$574</f>
        <v>-0.00195035347414555</v>
      </c>
      <c r="Y144" s="44">
        <v>97003</v>
      </c>
      <c r="Z144" s="39">
        <f>RANK(AB144,AB$7:AB$571,0)</f>
        <v>224</v>
      </c>
      <c r="AA144" s="37">
        <f>-(AB144-AB$573)/AB$574</f>
        <v>0.0755575285468806</v>
      </c>
      <c r="AB144" s="38">
        <v>0.034</v>
      </c>
      <c r="AC144" s="23">
        <f>RANK(AE144,AE$7:AE$571,1)</f>
        <v>198</v>
      </c>
      <c r="AD144" s="37">
        <f>(AE144-AE$573)/AE$574</f>
        <v>-0.0767911948852438</v>
      </c>
      <c r="AE144" s="38">
        <v>0.918008513788636</v>
      </c>
      <c r="AF144" s="39">
        <f>RANK(AH144,AH$7:AH$571,0)</f>
        <v>109</v>
      </c>
      <c r="AG144" s="37">
        <f>-(AH144-AH$573)/AH$574</f>
        <v>-0.544126865401171</v>
      </c>
      <c r="AH144" s="50">
        <v>3.23966666666667</v>
      </c>
      <c r="AI144" s="23">
        <f>RANK(AK144,AK$7:AK$571,1)</f>
        <v>149</v>
      </c>
      <c r="AJ144" s="37">
        <f>(AK144-AK$573)/AK$574</f>
        <v>-0.264907863789871</v>
      </c>
      <c r="AK144" s="44">
        <v>97278.0354299363</v>
      </c>
      <c r="AL144" s="51"/>
    </row>
    <row r="145" spans="1:38">
      <c r="A145" t="s">
        <v>312</v>
      </c>
      <c r="B145" s="24" t="s">
        <v>313</v>
      </c>
      <c r="C145" s="25" t="s">
        <v>303</v>
      </c>
      <c r="D145" s="19" t="s">
        <v>34</v>
      </c>
      <c r="E145" s="26">
        <f>((I145+L145+AG145+AJ145)*0.25)+(O145+R145+U145+X145+AA145+AD145)</f>
        <v>-3.79382485943911</v>
      </c>
      <c r="F145" s="21">
        <f>((E145*$I$580)+$J$580)</f>
        <v>40.137678282628</v>
      </c>
      <c r="G145" s="22">
        <f>RANK(E145,$E$7:$E$571,1)</f>
        <v>95</v>
      </c>
      <c r="H145" s="23">
        <f>RANK(J145,J$7:J$571,1)</f>
        <v>506</v>
      </c>
      <c r="I145" s="37">
        <f>(J145-J$573)/J$574</f>
        <v>1.04082449592857</v>
      </c>
      <c r="J145" s="38">
        <v>0.0627450980392157</v>
      </c>
      <c r="K145" s="39">
        <f>RANK(M145,M$7:M$571,0)</f>
        <v>142</v>
      </c>
      <c r="L145" s="37">
        <f>-(M145-M$573)/M$574</f>
        <v>-0.315471558616574</v>
      </c>
      <c r="M145" s="38">
        <v>0.0855018587360595</v>
      </c>
      <c r="N145" s="39">
        <f>RANK(P145,P$7:P$571,0)</f>
        <v>173</v>
      </c>
      <c r="O145" s="37">
        <f>-(P145-P$573)/P$574</f>
        <v>-0.115790220236297</v>
      </c>
      <c r="P145" s="38">
        <v>0.0684721512519162</v>
      </c>
      <c r="Q145" s="39">
        <f>RANK(S145,S$7:S$571,0)</f>
        <v>118</v>
      </c>
      <c r="R145" s="37">
        <f>-(S145-S$573)/S$574</f>
        <v>-0.061328963567778</v>
      </c>
      <c r="S145" s="42">
        <v>1.40572834299772</v>
      </c>
      <c r="T145" s="39">
        <f>RANK(V145,V$7:V$571,0)</f>
        <v>104</v>
      </c>
      <c r="U145" s="37">
        <f>-(V145-V$573)/V$574</f>
        <v>-0.620913614520471</v>
      </c>
      <c r="V145" s="35">
        <v>0.112011525301639</v>
      </c>
      <c r="W145" s="23">
        <f>RANK(Y145,Y$7:Y$571,1)</f>
        <v>117</v>
      </c>
      <c r="X145" s="37">
        <f>(Y145-Y$573)/Y$574</f>
        <v>-0.808929007550059</v>
      </c>
      <c r="Y145" s="44">
        <v>67654</v>
      </c>
      <c r="Z145" s="39">
        <f>RANK(AB145,AB$7:AB$571,0)</f>
        <v>136</v>
      </c>
      <c r="AA145" s="37">
        <f>-(AB145-AB$573)/AB$574</f>
        <v>-0.363790707772049</v>
      </c>
      <c r="AB145" s="38">
        <v>0.04</v>
      </c>
      <c r="AC145" s="23">
        <f>RANK(AE145,AE$7:AE$571,1)</f>
        <v>33</v>
      </c>
      <c r="AD145" s="37">
        <f>(AE145-AE$573)/AE$574</f>
        <v>-1.75354645482266</v>
      </c>
      <c r="AE145" s="38">
        <v>0.817955732404874</v>
      </c>
      <c r="AF145" s="39">
        <f>RANK(AH145,AH$7:AH$571,0)</f>
        <v>78</v>
      </c>
      <c r="AG145" s="37">
        <f>-(AH145-AH$573)/AH$574</f>
        <v>-0.765369587281359</v>
      </c>
      <c r="AH145" s="50">
        <v>3.48933333333333</v>
      </c>
      <c r="AI145" s="23">
        <f>RANK(AK145,AK$7:AK$571,1)</f>
        <v>220</v>
      </c>
      <c r="AJ145" s="37">
        <f>(AK145-AK$573)/AK$574</f>
        <v>-0.238086913909789</v>
      </c>
      <c r="AK145" s="44">
        <v>115686.883851696</v>
      </c>
      <c r="AL145" s="51"/>
    </row>
    <row r="146" spans="1:38">
      <c r="A146" t="s">
        <v>314</v>
      </c>
      <c r="B146" s="24" t="s">
        <v>315</v>
      </c>
      <c r="C146" s="25" t="s">
        <v>303</v>
      </c>
      <c r="D146" s="19" t="s">
        <v>34</v>
      </c>
      <c r="E146" s="26">
        <f>((I146+L146+AG146+AJ146)*0.25)+(O146+R146+U146+X146+AA146+AD146)</f>
        <v>-5.45284845232717</v>
      </c>
      <c r="F146" s="21">
        <f>((E146*$I$580)+$J$580)</f>
        <v>45.3087614848719</v>
      </c>
      <c r="G146" s="22">
        <f>RANK(E146,$E$7:$E$571,1)</f>
        <v>59</v>
      </c>
      <c r="H146" s="23">
        <f>RANK(J146,J$7:J$571,1)</f>
        <v>155</v>
      </c>
      <c r="I146" s="37">
        <f>(J146-J$573)/J$574</f>
        <v>-0.482621869509893</v>
      </c>
      <c r="J146" s="38">
        <v>-0.0336048879837068</v>
      </c>
      <c r="K146" s="39">
        <f>RANK(M146,M$7:M$571,0)</f>
        <v>39</v>
      </c>
      <c r="L146" s="37">
        <f>-(M146-M$573)/M$574</f>
        <v>-1.26681645992015</v>
      </c>
      <c r="M146" s="38">
        <v>0.135614702154626</v>
      </c>
      <c r="N146" s="39">
        <f>RANK(P146,P$7:P$571,0)</f>
        <v>53</v>
      </c>
      <c r="O146" s="37">
        <f>-(P146-P$573)/P$574</f>
        <v>-1.3795738240661</v>
      </c>
      <c r="P146" s="38">
        <v>0.149408284023669</v>
      </c>
      <c r="Q146" s="39">
        <f>RANK(S146,S$7:S$571,0)</f>
        <v>109</v>
      </c>
      <c r="R146" s="37">
        <f>-(S146-S$573)/S$574</f>
        <v>-0.102915463301294</v>
      </c>
      <c r="S146" s="42">
        <v>1.58061116965227</v>
      </c>
      <c r="T146" s="39">
        <f>RANK(V146,V$7:V$571,0)</f>
        <v>96</v>
      </c>
      <c r="U146" s="37">
        <f>-(V146-V$573)/V$574</f>
        <v>-0.670450973868137</v>
      </c>
      <c r="V146" s="35">
        <v>0.11491935483871</v>
      </c>
      <c r="W146" s="23">
        <f>RANK(Y146,Y$7:Y$571,1)</f>
        <v>110</v>
      </c>
      <c r="X146" s="37">
        <f>(Y146-Y$573)/Y$574</f>
        <v>-0.832493037211821</v>
      </c>
      <c r="Y146" s="44">
        <v>66797</v>
      </c>
      <c r="Z146" s="39">
        <f>RANK(AB146,AB$7:AB$571,0)</f>
        <v>70</v>
      </c>
      <c r="AA146" s="37">
        <f>-(AB146-AB$573)/AB$574</f>
        <v>-0.876363650144133</v>
      </c>
      <c r="AB146" s="38">
        <v>0.047</v>
      </c>
      <c r="AC146" s="23">
        <f>RANK(AE146,AE$7:AE$571,1)</f>
        <v>86</v>
      </c>
      <c r="AD146" s="37">
        <f>(AE146-AE$573)/AE$574</f>
        <v>-0.840062248553281</v>
      </c>
      <c r="AE146" s="38">
        <v>0.872463768115942</v>
      </c>
      <c r="AF146" s="39">
        <f>RANK(AH146,AH$7:AH$571,0)</f>
        <v>54</v>
      </c>
      <c r="AG146" s="37">
        <f>-(AH146-AH$573)/AH$574</f>
        <v>-0.937873925836807</v>
      </c>
      <c r="AH146" s="50">
        <v>3.684</v>
      </c>
      <c r="AI146" s="23">
        <f>RANK(AK146,AK$7:AK$571,1)</f>
        <v>46</v>
      </c>
      <c r="AJ146" s="37">
        <f>(AK146-AK$573)/AK$574</f>
        <v>-0.316644765462755</v>
      </c>
      <c r="AK146" s="44">
        <v>61767.8545837724</v>
      </c>
      <c r="AL146" s="51"/>
    </row>
    <row r="147" spans="1:38">
      <c r="A147" t="s">
        <v>316</v>
      </c>
      <c r="B147" s="24" t="s">
        <v>317</v>
      </c>
      <c r="C147" s="25" t="s">
        <v>303</v>
      </c>
      <c r="D147" s="19" t="s">
        <v>34</v>
      </c>
      <c r="E147" s="26">
        <f>((I147+L147+AG147+AJ147)*0.25)+(O147+R147+U147+X147+AA147+AD147)</f>
        <v>-22.9992795330519</v>
      </c>
      <c r="F147" s="21">
        <f>((E147*$I$580)+$J$580)</f>
        <v>100</v>
      </c>
      <c r="G147" s="22">
        <f>RANK(E147,$E$7:$E$571,1)</f>
        <v>1</v>
      </c>
      <c r="H147" s="23">
        <f>RANK(J147,J$7:J$571,1)</f>
        <v>83</v>
      </c>
      <c r="I147" s="37">
        <f>(J147-J$573)/J$574</f>
        <v>-0.771730122362595</v>
      </c>
      <c r="J147" s="38">
        <v>-0.051889467443419</v>
      </c>
      <c r="K147" s="39">
        <f>RANK(M147,M$7:M$571,0)</f>
        <v>20</v>
      </c>
      <c r="L147" s="37">
        <f>-(M147-M$573)/M$574</f>
        <v>-1.75293213037912</v>
      </c>
      <c r="M147" s="38">
        <v>0.161221228708394</v>
      </c>
      <c r="N147" s="39">
        <f>RANK(P147,P$7:P$571,0)</f>
        <v>3</v>
      </c>
      <c r="O147" s="37">
        <f>-(P147-P$573)/P$574</f>
        <v>-5.05505951384382</v>
      </c>
      <c r="P147" s="38">
        <v>0.384796365406458</v>
      </c>
      <c r="Q147" s="39">
        <f>RANK(S147,S$7:S$571,0)</f>
        <v>4</v>
      </c>
      <c r="R147" s="37">
        <f>-(S147-S$573)/S$574</f>
        <v>-2.9919756762511</v>
      </c>
      <c r="S147" s="42">
        <v>13.7299149017156</v>
      </c>
      <c r="T147" s="39">
        <f>RANK(V147,V$7:V$571,0)</f>
        <v>3</v>
      </c>
      <c r="U147" s="37">
        <f>-(V147-V$573)/V$574</f>
        <v>-4.9104279611398</v>
      </c>
      <c r="V147" s="35">
        <v>0.363804852217778</v>
      </c>
      <c r="W147" s="23">
        <f>RANK(Y147,Y$7:Y$571,1)</f>
        <v>3</v>
      </c>
      <c r="X147" s="37">
        <f>(Y147-Y$573)/Y$574</f>
        <v>-1.92633694386786</v>
      </c>
      <c r="Y147" s="44">
        <v>27015</v>
      </c>
      <c r="Z147" s="39">
        <f>RANK(AB147,AB$7:AB$571,0)</f>
        <v>8</v>
      </c>
      <c r="AA147" s="37">
        <f>-(AB147-AB$573)/AB$574</f>
        <v>-3.21955424384509</v>
      </c>
      <c r="AB147" s="38">
        <v>0.079</v>
      </c>
      <c r="AC147" s="23">
        <f>RANK(AE147,AE$7:AE$571,1)</f>
        <v>5</v>
      </c>
      <c r="AD147" s="37">
        <f>(AE147-AE$573)/AE$574</f>
        <v>-4.11129557520117</v>
      </c>
      <c r="AE147" s="38">
        <v>0.677267724479501</v>
      </c>
      <c r="AF147" s="39">
        <f>RANK(AH147,AH$7:AH$571,0)</f>
        <v>179</v>
      </c>
      <c r="AG147" s="37">
        <f>-(AH147-AH$573)/AH$574</f>
        <v>-0.242244272929137</v>
      </c>
      <c r="AH147" s="50">
        <v>2.899</v>
      </c>
      <c r="AI147" s="23">
        <f>RANK(AK147,AK$7:AK$571,1)</f>
        <v>5</v>
      </c>
      <c r="AJ147" s="37">
        <f>(AK147-AK$573)/AK$574</f>
        <v>-0.371611949941192</v>
      </c>
      <c r="AK147" s="44">
        <v>24040.5342704114</v>
      </c>
      <c r="AL147" s="51">
        <v>1</v>
      </c>
    </row>
    <row r="148" spans="1:38">
      <c r="A148" t="s">
        <v>318</v>
      </c>
      <c r="B148" s="24" t="s">
        <v>319</v>
      </c>
      <c r="C148" s="25" t="s">
        <v>303</v>
      </c>
      <c r="D148" s="19" t="s">
        <v>34</v>
      </c>
      <c r="E148" s="26">
        <f>((I148+L148+AG148+AJ148)*0.25)+(O148+R148+U148+X148+AA148+AD148)</f>
        <v>1.88323805423195</v>
      </c>
      <c r="F148" s="21">
        <f>((E148*$I$580)+$J$580)</f>
        <v>22.4425925726884</v>
      </c>
      <c r="G148" s="22">
        <f>RANK(E148,$E$7:$E$571,1)</f>
        <v>347</v>
      </c>
      <c r="H148" s="23">
        <f>RANK(J148,J$7:J$571,1)</f>
        <v>337</v>
      </c>
      <c r="I148" s="37">
        <f>(J148-J$573)/J$574</f>
        <v>0.0983711704348751</v>
      </c>
      <c r="J148" s="38">
        <v>0.00313987215229083</v>
      </c>
      <c r="K148" s="39">
        <f>RANK(M148,M$7:M$571,0)</f>
        <v>267</v>
      </c>
      <c r="L148" s="37">
        <f>-(M148-M$573)/M$574</f>
        <v>0.136804475308937</v>
      </c>
      <c r="M148" s="38">
        <v>0.061677861740834</v>
      </c>
      <c r="N148" s="39">
        <f>RANK(P148,P$7:P$571,0)</f>
        <v>294</v>
      </c>
      <c r="O148" s="37">
        <f>-(P148-P$573)/P$574</f>
        <v>0.322682430308021</v>
      </c>
      <c r="P148" s="38">
        <v>0.0403911723931208</v>
      </c>
      <c r="Q148" s="39">
        <f>RANK(S148,S$7:S$571,0)</f>
        <v>263</v>
      </c>
      <c r="R148" s="37">
        <f>-(S148-S$573)/S$574</f>
        <v>0.176154037326834</v>
      </c>
      <c r="S148" s="42">
        <v>0.407046108498842</v>
      </c>
      <c r="T148" s="39">
        <f>RANK(V148,V$7:V$571,0)</f>
        <v>315</v>
      </c>
      <c r="U148" s="37">
        <f>-(V148-V$573)/V$574</f>
        <v>0.358158561333923</v>
      </c>
      <c r="V148" s="35">
        <v>0.0545402545402545</v>
      </c>
      <c r="W148" s="23">
        <f>RANK(Y148,Y$7:Y$571,1)</f>
        <v>375</v>
      </c>
      <c r="X148" s="37">
        <f>(Y148-Y$573)/Y$574</f>
        <v>0.218539674364444</v>
      </c>
      <c r="Y148" s="44">
        <v>105022</v>
      </c>
      <c r="Z148" s="39">
        <f>RANK(AB148,AB$7:AB$571,0)</f>
        <v>436</v>
      </c>
      <c r="AA148" s="37">
        <f>-(AB148-AB$573)/AB$574</f>
        <v>0.66135517697212</v>
      </c>
      <c r="AB148" s="38">
        <v>0.026</v>
      </c>
      <c r="AC148" s="23">
        <f>RANK(AE148,AE$7:AE$571,1)</f>
        <v>302</v>
      </c>
      <c r="AD148" s="37">
        <f>(AE148-AE$573)/AE$574</f>
        <v>0.312956976319686</v>
      </c>
      <c r="AE148" s="38">
        <v>0.941264971961156</v>
      </c>
      <c r="AF148" s="39">
        <f>RANK(AH148,AH$7:AH$571,0)</f>
        <v>89</v>
      </c>
      <c r="AG148" s="37">
        <f>-(AH148-AH$573)/AH$574</f>
        <v>-0.672914351035032</v>
      </c>
      <c r="AH148" s="50">
        <v>3.385</v>
      </c>
      <c r="AI148" s="23">
        <f>RANK(AK148,AK$7:AK$571,1)</f>
        <v>244</v>
      </c>
      <c r="AJ148" s="37">
        <f>(AK148-AK$573)/AK$574</f>
        <v>-0.228696504281078</v>
      </c>
      <c r="AK148" s="44">
        <v>122132.092848621</v>
      </c>
      <c r="AL148" s="51"/>
    </row>
    <row r="149" spans="1:38">
      <c r="A149" t="s">
        <v>320</v>
      </c>
      <c r="B149" s="24" t="s">
        <v>321</v>
      </c>
      <c r="C149" s="25" t="s">
        <v>303</v>
      </c>
      <c r="D149" s="19" t="s">
        <v>34</v>
      </c>
      <c r="E149" s="26">
        <f>((I149+L149+AG149+AJ149)*0.25)+(O149+R149+U149+X149+AA149+AD149)</f>
        <v>-7.811153498637</v>
      </c>
      <c r="F149" s="21">
        <f>((E149*$I$580)+$J$580)</f>
        <v>52.659465635806</v>
      </c>
      <c r="G149" s="22">
        <f>RANK(E149,$E$7:$E$571,1)</f>
        <v>40</v>
      </c>
      <c r="H149" s="23">
        <f>RANK(J149,J$7:J$571,1)</f>
        <v>296</v>
      </c>
      <c r="I149" s="37">
        <f>(J149-J$573)/J$574</f>
        <v>-0.0193866567975102</v>
      </c>
      <c r="J149" s="38">
        <v>-0.00430769230769235</v>
      </c>
      <c r="K149" s="39">
        <f>RANK(M149,M$7:M$571,0)</f>
        <v>139</v>
      </c>
      <c r="L149" s="37">
        <f>-(M149-M$573)/M$574</f>
        <v>-0.340331053635557</v>
      </c>
      <c r="M149" s="38">
        <v>0.0868113522537563</v>
      </c>
      <c r="N149" s="39">
        <f>RANK(P149,P$7:P$571,0)</f>
        <v>49</v>
      </c>
      <c r="O149" s="37">
        <f>-(P149-P$573)/P$574</f>
        <v>-1.42899779685283</v>
      </c>
      <c r="P149" s="38">
        <v>0.152573529411765</v>
      </c>
      <c r="Q149" s="39">
        <f>RANK(S149,S$7:S$571,0)</f>
        <v>62</v>
      </c>
      <c r="R149" s="37">
        <f>-(S149-S$573)/S$574</f>
        <v>-0.31492916183135</v>
      </c>
      <c r="S149" s="42">
        <v>2.47218788627936</v>
      </c>
      <c r="T149" s="39">
        <f>RANK(V149,V$7:V$571,0)</f>
        <v>28</v>
      </c>
      <c r="U149" s="37">
        <f>-(V149-V$573)/V$574</f>
        <v>-2.01919040871244</v>
      </c>
      <c r="V149" s="35">
        <v>0.194089993284083</v>
      </c>
      <c r="W149" s="23">
        <f>RANK(Y149,Y$7:Y$571,1)</f>
        <v>48</v>
      </c>
      <c r="X149" s="37">
        <f>(Y149-Y$573)/Y$574</f>
        <v>-1.14157501787445</v>
      </c>
      <c r="Y149" s="44">
        <v>55556</v>
      </c>
      <c r="Z149" s="39">
        <f>RANK(AB149,AB$7:AB$571,0)</f>
        <v>83</v>
      </c>
      <c r="AA149" s="37">
        <f>-(AB149-AB$573)/AB$574</f>
        <v>-0.803138944090978</v>
      </c>
      <c r="AB149" s="38">
        <v>0.046</v>
      </c>
      <c r="AC149" s="23">
        <f>RANK(AE149,AE$7:AE$571,1)</f>
        <v>34</v>
      </c>
      <c r="AD149" s="37">
        <f>(AE149-AE$573)/AE$574</f>
        <v>-1.7268474919196</v>
      </c>
      <c r="AE149" s="38">
        <v>0.819548872180451</v>
      </c>
      <c r="AF149" s="39">
        <f>RANK(AH149,AH$7:AH$571,0)</f>
        <v>74</v>
      </c>
      <c r="AG149" s="37">
        <f>-(AH149-AH$573)/AH$574</f>
        <v>-0.816175659595635</v>
      </c>
      <c r="AH149" s="50">
        <v>3.54666666666667</v>
      </c>
      <c r="AI149" s="23">
        <f>RANK(AK149,AK$7:AK$571,1)</f>
        <v>24</v>
      </c>
      <c r="AJ149" s="37">
        <f>(AK149-AK$573)/AK$574</f>
        <v>-0.330005339392736</v>
      </c>
      <c r="AK149" s="44">
        <v>52597.6804697157</v>
      </c>
      <c r="AL149" s="51"/>
    </row>
    <row r="150" spans="1:38">
      <c r="A150" t="s">
        <v>322</v>
      </c>
      <c r="B150" s="24" t="s">
        <v>323</v>
      </c>
      <c r="C150" s="25" t="s">
        <v>303</v>
      </c>
      <c r="D150" s="19" t="s">
        <v>34</v>
      </c>
      <c r="E150" s="26">
        <f>((I150+L150+AG150+AJ150)*0.25)+(O150+R150+U150+X150+AA150+AD150)</f>
        <v>-8.52342057385134</v>
      </c>
      <c r="F150" s="21">
        <f>((E150*$I$580)+$J$580)</f>
        <v>54.8795620370515</v>
      </c>
      <c r="G150" s="22">
        <f>RANK(E150,$E$7:$E$571,1)</f>
        <v>33</v>
      </c>
      <c r="H150" s="23">
        <f>RANK(J150,J$7:J$571,1)</f>
        <v>275</v>
      </c>
      <c r="I150" s="37">
        <f>(J150-J$573)/J$574</f>
        <v>-0.115420260109398</v>
      </c>
      <c r="J150" s="38">
        <v>-0.0103813136354561</v>
      </c>
      <c r="K150" s="39">
        <f>RANK(M150,M$7:M$571,0)</f>
        <v>522</v>
      </c>
      <c r="L150" s="37">
        <f>-(M150-M$573)/M$574</f>
        <v>0.909503061278163</v>
      </c>
      <c r="M150" s="38">
        <v>0.0209753539590981</v>
      </c>
      <c r="N150" s="39">
        <f>RANK(P150,P$7:P$571,0)</f>
        <v>35</v>
      </c>
      <c r="O150" s="37">
        <f>-(P150-P$573)/P$574</f>
        <v>-1.83524860351356</v>
      </c>
      <c r="P150" s="38">
        <v>0.178590933915893</v>
      </c>
      <c r="Q150" s="39">
        <f>RANK(S150,S$7:S$571,0)</f>
        <v>6</v>
      </c>
      <c r="R150" s="37">
        <f>-(S150-S$573)/S$574</f>
        <v>-2.02969971385368</v>
      </c>
      <c r="S150" s="42">
        <v>9.68327617510591</v>
      </c>
      <c r="T150" s="39">
        <f>RANK(V150,V$7:V$571,0)</f>
        <v>46</v>
      </c>
      <c r="U150" s="37">
        <f>-(V150-V$573)/V$574</f>
        <v>-1.39928495406811</v>
      </c>
      <c r="V150" s="35">
        <v>0.157701711491443</v>
      </c>
      <c r="W150" s="23">
        <f>RANK(Y150,Y$7:Y$571,1)</f>
        <v>40</v>
      </c>
      <c r="X150" s="37">
        <f>(Y150-Y$573)/Y$574</f>
        <v>-1.20412830548297</v>
      </c>
      <c r="Y150" s="44">
        <v>53281</v>
      </c>
      <c r="Z150" s="39">
        <f>RANK(AB150,AB$7:AB$571,0)</f>
        <v>55</v>
      </c>
      <c r="AA150" s="37">
        <f>-(AB150-AB$573)/AB$574</f>
        <v>-1.02281306225044</v>
      </c>
      <c r="AB150" s="38">
        <v>0.049</v>
      </c>
      <c r="AC150" s="23">
        <f>RANK(AE150,AE$7:AE$571,1)</f>
        <v>88</v>
      </c>
      <c r="AD150" s="37">
        <f>(AE150-AE$573)/AE$574</f>
        <v>-0.800903599628262</v>
      </c>
      <c r="AE150" s="38">
        <v>0.874800383264133</v>
      </c>
      <c r="AF150" s="39">
        <f>RANK(AH150,AH$7:AH$571,0)</f>
        <v>24</v>
      </c>
      <c r="AG150" s="37">
        <f>-(AH150-AH$573)/AH$574</f>
        <v>-1.38833474141396</v>
      </c>
      <c r="AH150" s="50">
        <v>4.19233333333333</v>
      </c>
      <c r="AI150" s="23">
        <f>RANK(AK150,AK$7:AK$571,1)</f>
        <v>23</v>
      </c>
      <c r="AJ150" s="37">
        <f>(AK150-AK$573)/AK$574</f>
        <v>-0.331117399972045</v>
      </c>
      <c r="AK150" s="44">
        <v>51834.4056889248</v>
      </c>
      <c r="AL150" s="51"/>
    </row>
    <row r="151" spans="1:38">
      <c r="A151" t="s">
        <v>324</v>
      </c>
      <c r="B151" s="24" t="s">
        <v>325</v>
      </c>
      <c r="C151" s="25" t="s">
        <v>303</v>
      </c>
      <c r="D151" s="19" t="s">
        <v>34</v>
      </c>
      <c r="E151" s="26">
        <f>((I151+L151+AG151+AJ151)*0.25)+(O151+R151+U151+X151+AA151+AD151)</f>
        <v>-0.103029002359814</v>
      </c>
      <c r="F151" s="21">
        <f>((E151*$I$580)+$J$580)</f>
        <v>28.6336752405556</v>
      </c>
      <c r="G151" s="22">
        <f>RANK(E151,$E$7:$E$571,1)</f>
        <v>230</v>
      </c>
      <c r="H151" s="23">
        <f>RANK(J151,J$7:J$571,1)</f>
        <v>285</v>
      </c>
      <c r="I151" s="37">
        <f>(J151-J$573)/J$574</f>
        <v>-0.0519859541581917</v>
      </c>
      <c r="J151" s="38">
        <v>-0.00636942675159236</v>
      </c>
      <c r="K151" s="39">
        <f>RANK(M151,M$7:M$571,0)</f>
        <v>82</v>
      </c>
      <c r="L151" s="37">
        <f>-(M151-M$573)/M$574</f>
        <v>-0.683849144629185</v>
      </c>
      <c r="M151" s="38">
        <v>0.104906438780021</v>
      </c>
      <c r="N151" s="39">
        <f>RANK(P151,P$7:P$571,0)</f>
        <v>218</v>
      </c>
      <c r="O151" s="37">
        <f>-(P151-P$573)/P$574</f>
        <v>0.0743306235519397</v>
      </c>
      <c r="P151" s="38">
        <v>0.0562962962962963</v>
      </c>
      <c r="Q151" s="39">
        <f>RANK(S151,S$7:S$571,0)</f>
        <v>124</v>
      </c>
      <c r="R151" s="37">
        <f>-(S151-S$573)/S$574</f>
        <v>-0.0524718487355551</v>
      </c>
      <c r="S151" s="42">
        <v>1.36848170556036</v>
      </c>
      <c r="T151" s="39">
        <f>RANK(V151,V$7:V$571,0)</f>
        <v>221</v>
      </c>
      <c r="U151" s="37">
        <f>-(V151-V$573)/V$574</f>
        <v>0.0533005232137519</v>
      </c>
      <c r="V151" s="35">
        <v>0.0724353385643708</v>
      </c>
      <c r="W151" s="23">
        <f>RANK(Y151,Y$7:Y$571,1)</f>
        <v>158</v>
      </c>
      <c r="X151" s="37">
        <f>(Y151-Y$573)/Y$574</f>
        <v>-0.645603061002956</v>
      </c>
      <c r="Y151" s="44">
        <v>73594</v>
      </c>
      <c r="Z151" s="39">
        <f>RANK(AB151,AB$7:AB$571,0)</f>
        <v>317</v>
      </c>
      <c r="AA151" s="37">
        <f>-(AB151-AB$573)/AB$574</f>
        <v>0.3684563527595</v>
      </c>
      <c r="AB151" s="38">
        <v>0.03</v>
      </c>
      <c r="AC151" s="23">
        <f>RANK(AE151,AE$7:AE$571,1)</f>
        <v>377</v>
      </c>
      <c r="AD151" s="37">
        <f>(AE151-AE$573)/AE$574</f>
        <v>0.534505208593196</v>
      </c>
      <c r="AE151" s="38">
        <v>0.954484860026662</v>
      </c>
      <c r="AF151" s="39">
        <f>RANK(AH151,AH$7:AH$571,0)</f>
        <v>86</v>
      </c>
      <c r="AG151" s="37">
        <f>-(AH151-AH$573)/AH$574</f>
        <v>-0.714268130825722</v>
      </c>
      <c r="AH151" s="50">
        <v>3.43166666666667</v>
      </c>
      <c r="AI151" s="23">
        <f>RANK(AK151,AK$7:AK$571,1)</f>
        <v>97</v>
      </c>
      <c r="AJ151" s="37">
        <f>(AK151-AK$573)/AK$574</f>
        <v>-0.292083973345665</v>
      </c>
      <c r="AK151" s="44">
        <v>78625.4193316047</v>
      </c>
      <c r="AL151" s="51"/>
    </row>
    <row r="152" spans="1:38">
      <c r="A152" t="s">
        <v>326</v>
      </c>
      <c r="B152" s="24" t="s">
        <v>327</v>
      </c>
      <c r="C152" s="25" t="s">
        <v>303</v>
      </c>
      <c r="D152" s="19" t="s">
        <v>34</v>
      </c>
      <c r="E152" s="26">
        <f>((I152+L152+AG152+AJ152)*0.25)+(O152+R152+U152+X152+AA152+AD152)</f>
        <v>0.962489142841422</v>
      </c>
      <c r="F152" s="21">
        <f>((E152*$I$580)+$J$580)</f>
        <v>25.3125151280918</v>
      </c>
      <c r="G152" s="22">
        <f>RANK(E152,$E$7:$E$571,1)</f>
        <v>286</v>
      </c>
      <c r="H152" s="23">
        <f>RANK(J152,J$7:J$571,1)</f>
        <v>178</v>
      </c>
      <c r="I152" s="37">
        <f>(J152-J$573)/J$574</f>
        <v>-0.428319198493534</v>
      </c>
      <c r="J152" s="38">
        <v>-0.0301705290773939</v>
      </c>
      <c r="K152" s="39">
        <f>RANK(M152,M$7:M$571,0)</f>
        <v>394</v>
      </c>
      <c r="L152" s="37">
        <f>-(M152-M$573)/M$574</f>
        <v>0.475066377211368</v>
      </c>
      <c r="M152" s="38">
        <v>0.043859649122807</v>
      </c>
      <c r="N152" s="39">
        <f>RANK(P152,P$7:P$571,0)</f>
        <v>284</v>
      </c>
      <c r="O152" s="37">
        <f>-(P152-P$573)/P$574</f>
        <v>0.298502642195927</v>
      </c>
      <c r="P152" s="38">
        <v>0.0419397116644823</v>
      </c>
      <c r="Q152" s="39">
        <f>RANK(S152,S$7:S$571,0)</f>
        <v>68</v>
      </c>
      <c r="R152" s="37">
        <f>-(S152-S$573)/S$574</f>
        <v>-0.263112205694619</v>
      </c>
      <c r="S152" s="42">
        <v>2.25428313796213</v>
      </c>
      <c r="T152" s="39">
        <f>RANK(V152,V$7:V$571,0)</f>
        <v>442</v>
      </c>
      <c r="U152" s="37">
        <f>-(V152-V$573)/V$574</f>
        <v>0.70581627260733</v>
      </c>
      <c r="V152" s="35">
        <v>0.0341328413284133</v>
      </c>
      <c r="W152" s="23">
        <f>RANK(Y152,Y$7:Y$571,1)</f>
        <v>243</v>
      </c>
      <c r="X152" s="37">
        <f>(Y152-Y$573)/Y$574</f>
        <v>-0.319941022130248</v>
      </c>
      <c r="Y152" s="44">
        <v>85438</v>
      </c>
      <c r="Z152" s="39">
        <f>RANK(AB152,AB$7:AB$571,0)</f>
        <v>369</v>
      </c>
      <c r="AA152" s="37">
        <f>-(AB152-AB$573)/AB$574</f>
        <v>0.51490576486581</v>
      </c>
      <c r="AB152" s="38">
        <v>0.028</v>
      </c>
      <c r="AC152" s="23">
        <f>RANK(AE152,AE$7:AE$571,1)</f>
        <v>292</v>
      </c>
      <c r="AD152" s="37">
        <f>(AE152-AE$573)/AE$574</f>
        <v>0.289320857140339</v>
      </c>
      <c r="AE152" s="38">
        <v>0.939854593522802</v>
      </c>
      <c r="AF152" s="39">
        <f>RANK(AH152,AH$7:AH$571,0)</f>
        <v>62</v>
      </c>
      <c r="AG152" s="37">
        <f>-(AH152-AH$573)/AH$574</f>
        <v>-0.863732506354928</v>
      </c>
      <c r="AH152" s="50">
        <v>3.60033333333333</v>
      </c>
      <c r="AI152" s="23">
        <f>RANK(AK152,AK$7:AK$571,1)</f>
        <v>229</v>
      </c>
      <c r="AJ152" s="37">
        <f>(AK152-AK$573)/AK$574</f>
        <v>-0.235027336935377</v>
      </c>
      <c r="AK152" s="44">
        <v>117786.857529306</v>
      </c>
      <c r="AL152" s="51"/>
    </row>
    <row r="153" spans="1:38">
      <c r="A153" t="s">
        <v>328</v>
      </c>
      <c r="B153" s="24" t="s">
        <v>329</v>
      </c>
      <c r="C153" s="25" t="s">
        <v>303</v>
      </c>
      <c r="D153" s="19" t="s">
        <v>34</v>
      </c>
      <c r="E153" s="26">
        <f>((I153+L153+AG153+AJ153)*0.25)+(O153+R153+U153+X153+AA153+AD153)</f>
        <v>-6.10746054551528</v>
      </c>
      <c r="F153" s="21">
        <f>((E153*$I$580)+$J$580)</f>
        <v>47.3491505508152</v>
      </c>
      <c r="G153" s="22">
        <f>RANK(E153,$E$7:$E$571,1)</f>
        <v>50</v>
      </c>
      <c r="H153" s="23">
        <f>RANK(J153,J$7:J$571,1)</f>
        <v>211</v>
      </c>
      <c r="I153" s="37">
        <f>(J153-J$573)/J$574</f>
        <v>-0.302674461414384</v>
      </c>
      <c r="J153" s="38">
        <v>-0.0222241589681018</v>
      </c>
      <c r="K153" s="39">
        <f>RANK(M153,M$7:M$571,0)</f>
        <v>119</v>
      </c>
      <c r="L153" s="37">
        <f>-(M153-M$573)/M$574</f>
        <v>-0.415339799235411</v>
      </c>
      <c r="M153" s="38">
        <v>0.0907624971204792</v>
      </c>
      <c r="N153" s="39">
        <f>RANK(P153,P$7:P$571,0)</f>
        <v>46</v>
      </c>
      <c r="O153" s="37">
        <f>-(P153-P$573)/P$574</f>
        <v>-1.50729729060387</v>
      </c>
      <c r="P153" s="38">
        <v>0.157588041550545</v>
      </c>
      <c r="Q153" s="39">
        <f>RANK(S153,S$7:S$571,0)</f>
        <v>34</v>
      </c>
      <c r="R153" s="37">
        <f>-(S153-S$573)/S$574</f>
        <v>-0.702061469741986</v>
      </c>
      <c r="S153" s="42">
        <v>4.10018718245833</v>
      </c>
      <c r="T153" s="39">
        <f>RANK(V153,V$7:V$571,0)</f>
        <v>115</v>
      </c>
      <c r="U153" s="37">
        <f>-(V153-V$573)/V$574</f>
        <v>-0.5303853686319</v>
      </c>
      <c r="V153" s="35">
        <v>0.106697541859637</v>
      </c>
      <c r="W153" s="23">
        <f>RANK(Y153,Y$7:Y$571,1)</f>
        <v>64</v>
      </c>
      <c r="X153" s="37">
        <f>(Y153-Y$573)/Y$574</f>
        <v>-1.03604555948256</v>
      </c>
      <c r="Y153" s="44">
        <v>59394</v>
      </c>
      <c r="Z153" s="39">
        <f>RANK(AB153,AB$7:AB$571,0)</f>
        <v>43</v>
      </c>
      <c r="AA153" s="37">
        <f>-(AB153-AB$573)/AB$574</f>
        <v>-1.24248718040991</v>
      </c>
      <c r="AB153" s="38">
        <v>0.052</v>
      </c>
      <c r="AC153" s="23">
        <f>RANK(AE153,AE$7:AE$571,1)</f>
        <v>123</v>
      </c>
      <c r="AD153" s="37">
        <f>(AE153-AE$573)/AE$574</f>
        <v>-0.478988387769849</v>
      </c>
      <c r="AE153" s="38">
        <v>0.894009216589862</v>
      </c>
      <c r="AF153" s="39">
        <f>RANK(AH153,AH$7:AH$571,0)</f>
        <v>25</v>
      </c>
      <c r="AG153" s="37">
        <f>-(AH153-AH$573)/AH$574</f>
        <v>-1.38597166828306</v>
      </c>
      <c r="AH153" s="50">
        <v>4.18966666666667</v>
      </c>
      <c r="AI153" s="23">
        <f>RANK(AK153,AK$7:AK$571,1)</f>
        <v>17</v>
      </c>
      <c r="AJ153" s="37">
        <f>(AK153-AK$573)/AK$574</f>
        <v>-0.336795226567968</v>
      </c>
      <c r="AK153" s="44">
        <v>47937.3681255014</v>
      </c>
      <c r="AL153" s="51">
        <v>1</v>
      </c>
    </row>
    <row r="154" spans="1:38">
      <c r="A154" t="s">
        <v>330</v>
      </c>
      <c r="B154" s="24" t="s">
        <v>331</v>
      </c>
      <c r="C154" s="25" t="s">
        <v>303</v>
      </c>
      <c r="D154" s="19" t="s">
        <v>34</v>
      </c>
      <c r="E154" s="26">
        <f>((I154+L154+AG154+AJ154)*0.25)+(O154+R154+U154+X154+AA154+AD154)</f>
        <v>-0.701616155428615</v>
      </c>
      <c r="F154" s="21">
        <f>((E154*$I$580)+$J$580)</f>
        <v>30.4994377201142</v>
      </c>
      <c r="G154" s="22">
        <f>RANK(E154,$E$7:$E$571,1)</f>
        <v>202</v>
      </c>
      <c r="H154" s="23">
        <f>RANK(J154,J$7:J$571,1)</f>
        <v>273</v>
      </c>
      <c r="I154" s="37">
        <f>(J154-J$573)/J$574</f>
        <v>-0.11921013890988</v>
      </c>
      <c r="J154" s="38">
        <v>-0.0106210035764603</v>
      </c>
      <c r="K154" s="39">
        <f>RANK(M154,M$7:M$571,0)</f>
        <v>242</v>
      </c>
      <c r="L154" s="37">
        <f>-(M154-M$573)/M$574</f>
        <v>0.0556693006869712</v>
      </c>
      <c r="M154" s="38">
        <v>0.0659517210908945</v>
      </c>
      <c r="N154" s="39">
        <f>RANK(P154,P$7:P$571,0)</f>
        <v>224</v>
      </c>
      <c r="O154" s="37">
        <f>-(P154-P$573)/P$574</f>
        <v>0.0903000336723436</v>
      </c>
      <c r="P154" s="38">
        <v>0.0552735719201652</v>
      </c>
      <c r="Q154" s="39">
        <f>RANK(S154,S$7:S$571,0)</f>
        <v>171</v>
      </c>
      <c r="R154" s="37">
        <f>-(S154-S$573)/S$574</f>
        <v>0.0608392593066875</v>
      </c>
      <c r="S154" s="42">
        <v>0.891976902492841</v>
      </c>
      <c r="T154" s="39">
        <f>RANK(V154,V$7:V$571,0)</f>
        <v>267</v>
      </c>
      <c r="U154" s="37">
        <f>-(V154-V$573)/V$574</f>
        <v>0.204719086096707</v>
      </c>
      <c r="V154" s="35">
        <v>0.0635471100554236</v>
      </c>
      <c r="W154" s="23">
        <f>RANK(Y154,Y$7:Y$571,1)</f>
        <v>212</v>
      </c>
      <c r="X154" s="37">
        <f>(Y154-Y$573)/Y$574</f>
        <v>-0.468006716095929</v>
      </c>
      <c r="Y154" s="44">
        <v>80053</v>
      </c>
      <c r="Z154" s="39">
        <f>RANK(AB154,AB$7:AB$571,0)</f>
        <v>162</v>
      </c>
      <c r="AA154" s="37">
        <f>-(AB154-AB$573)/AB$574</f>
        <v>-0.217341295665739</v>
      </c>
      <c r="AB154" s="38">
        <v>0.038</v>
      </c>
      <c r="AC154" s="23">
        <f>RANK(AE154,AE$7:AE$571,1)</f>
        <v>209</v>
      </c>
      <c r="AD154" s="37">
        <f>(AE154-AE$573)/AE$574</f>
        <v>-0.0427310330376345</v>
      </c>
      <c r="AE154" s="38">
        <v>0.920040899795501</v>
      </c>
      <c r="AF154" s="39">
        <f>RANK(AH154,AH$7:AH$571,0)</f>
        <v>51</v>
      </c>
      <c r="AG154" s="37">
        <f>-(AH154-AH$573)/AH$574</f>
        <v>-0.950575443915375</v>
      </c>
      <c r="AH154" s="50">
        <v>3.69833333333333</v>
      </c>
      <c r="AI154" s="23">
        <f>RANK(AK154,AK$7:AK$571,1)</f>
        <v>76</v>
      </c>
      <c r="AJ154" s="37">
        <f>(AK154-AK$573)/AK$574</f>
        <v>-0.303465676681917</v>
      </c>
      <c r="AK154" s="44">
        <v>70813.4644069918</v>
      </c>
      <c r="AL154" s="51">
        <v>1</v>
      </c>
    </row>
    <row r="155" spans="1:38">
      <c r="A155" t="s">
        <v>332</v>
      </c>
      <c r="B155" s="24" t="s">
        <v>333</v>
      </c>
      <c r="C155" s="25" t="s">
        <v>303</v>
      </c>
      <c r="D155" s="19" t="s">
        <v>34</v>
      </c>
      <c r="E155" s="26">
        <f>((I155+L155+AG155+AJ155)*0.25)+(O155+R155+U155+X155+AA155+AD155)</f>
        <v>2.59289831388698</v>
      </c>
      <c r="F155" s="21">
        <f>((E155*$I$580)+$J$580)</f>
        <v>20.2306214688816</v>
      </c>
      <c r="G155" s="22">
        <f>RANK(E155,$E$7:$E$571,1)</f>
        <v>380</v>
      </c>
      <c r="H155" s="23">
        <f>RANK(J155,J$7:J$571,1)</f>
        <v>346</v>
      </c>
      <c r="I155" s="37">
        <f>(J155-J$573)/J$574</f>
        <v>0.137423444812855</v>
      </c>
      <c r="J155" s="38">
        <v>0.00560972352076927</v>
      </c>
      <c r="K155" s="39">
        <f>RANK(M155,M$7:M$571,0)</f>
        <v>409</v>
      </c>
      <c r="L155" s="37">
        <f>-(M155-M$573)/M$574</f>
        <v>0.526184972223385</v>
      </c>
      <c r="M155" s="38">
        <v>0.0411669367909238</v>
      </c>
      <c r="N155" s="39">
        <f>RANK(P155,P$7:P$571,0)</f>
        <v>360</v>
      </c>
      <c r="O155" s="37">
        <f>-(P155-P$573)/P$574</f>
        <v>0.539250094006756</v>
      </c>
      <c r="P155" s="38">
        <v>0.0265215912954777</v>
      </c>
      <c r="Q155" s="39">
        <f>RANK(S155,S$7:S$571,0)</f>
        <v>390</v>
      </c>
      <c r="R155" s="37">
        <f>-(S155-S$573)/S$574</f>
        <v>0.272948120579237</v>
      </c>
      <c r="S155" s="42">
        <v>0</v>
      </c>
      <c r="T155" s="39">
        <f>RANK(V155,V$7:V$571,0)</f>
        <v>345</v>
      </c>
      <c r="U155" s="37">
        <f>-(V155-V$573)/V$574</f>
        <v>0.442770431132213</v>
      </c>
      <c r="V155" s="35">
        <v>0.0495735607675906</v>
      </c>
      <c r="W155" s="23">
        <f>RANK(Y155,Y$7:Y$571,1)</f>
        <v>364</v>
      </c>
      <c r="X155" s="37">
        <f>(Y155-Y$573)/Y$574</f>
        <v>0.149827293822152</v>
      </c>
      <c r="Y155" s="44">
        <v>102523</v>
      </c>
      <c r="Z155" s="39">
        <f>RANK(AB155,AB$7:AB$571,0)</f>
        <v>466</v>
      </c>
      <c r="AA155" s="37">
        <f>-(AB155-AB$573)/AB$574</f>
        <v>0.734579883025275</v>
      </c>
      <c r="AB155" s="38">
        <v>0.025</v>
      </c>
      <c r="AC155" s="23">
        <f>RANK(AE155,AE$7:AE$571,1)</f>
        <v>358</v>
      </c>
      <c r="AD155" s="37">
        <f>(AE155-AE$573)/AE$574</f>
        <v>0.478129779282426</v>
      </c>
      <c r="AE155" s="38">
        <v>0.951120911429621</v>
      </c>
      <c r="AF155" s="39">
        <f>RANK(AH155,AH$7:AH$571,0)</f>
        <v>111</v>
      </c>
      <c r="AG155" s="37">
        <f>-(AH155-AH$573)/AH$574</f>
        <v>-0.517837676819947</v>
      </c>
      <c r="AH155" s="50">
        <v>3.21</v>
      </c>
      <c r="AI155" s="23">
        <f>RANK(AK155,AK$7:AK$571,1)</f>
        <v>203</v>
      </c>
      <c r="AJ155" s="37">
        <f>(AK155-AK$573)/AK$574</f>
        <v>-0.244199892060613</v>
      </c>
      <c r="AK155" s="44">
        <v>111491.175322088</v>
      </c>
      <c r="AL155" s="51"/>
    </row>
    <row r="156" spans="1:38">
      <c r="A156" t="s">
        <v>334</v>
      </c>
      <c r="B156" s="24" t="s">
        <v>335</v>
      </c>
      <c r="C156" s="25" t="s">
        <v>303</v>
      </c>
      <c r="D156" s="19" t="s">
        <v>34</v>
      </c>
      <c r="E156" s="26">
        <f>((I156+L156+AG156+AJ156)*0.25)+(O156+R156+U156+X156+AA156+AD156)</f>
        <v>2.49203455384156</v>
      </c>
      <c r="F156" s="21">
        <f>((E156*$I$580)+$J$580)</f>
        <v>20.5450081343407</v>
      </c>
      <c r="G156" s="22">
        <f>RANK(E156,$E$7:$E$571,1)</f>
        <v>374</v>
      </c>
      <c r="H156" s="23">
        <f>RANK(J156,J$7:J$571,1)</f>
        <v>266</v>
      </c>
      <c r="I156" s="37">
        <f>(J156-J$573)/J$574</f>
        <v>-0.146731909192731</v>
      </c>
      <c r="J156" s="38">
        <v>-0.0123616110846975</v>
      </c>
      <c r="K156" s="39">
        <f>RANK(M156,M$7:M$571,0)</f>
        <v>132</v>
      </c>
      <c r="L156" s="37">
        <f>-(M156-M$573)/M$574</f>
        <v>-0.357365391987574</v>
      </c>
      <c r="M156" s="38">
        <v>0.0877086494688923</v>
      </c>
      <c r="N156" s="39">
        <f>RANK(P156,P$7:P$571,0)</f>
        <v>410</v>
      </c>
      <c r="O156" s="37">
        <f>-(P156-P$573)/P$574</f>
        <v>0.648940021858045</v>
      </c>
      <c r="P156" s="38">
        <v>0.0194967505415764</v>
      </c>
      <c r="Q156" s="39">
        <f>RANK(S156,S$7:S$571,0)</f>
        <v>243</v>
      </c>
      <c r="R156" s="37">
        <f>-(S156-S$573)/S$574</f>
        <v>0.158473564142569</v>
      </c>
      <c r="S156" s="42">
        <v>0.481397427962313</v>
      </c>
      <c r="T156" s="39">
        <f>RANK(V156,V$7:V$571,0)</f>
        <v>392</v>
      </c>
      <c r="U156" s="37">
        <f>-(V156-V$573)/V$574</f>
        <v>0.57086466598687</v>
      </c>
      <c r="V156" s="35">
        <v>0.0420544639779386</v>
      </c>
      <c r="W156" s="23">
        <f>RANK(Y156,Y$7:Y$571,1)</f>
        <v>290</v>
      </c>
      <c r="X156" s="37">
        <f>(Y156-Y$573)/Y$574</f>
        <v>-0.123619934866558</v>
      </c>
      <c r="Y156" s="44">
        <v>92578</v>
      </c>
      <c r="Z156" s="39">
        <f>RANK(AB156,AB$7:AB$571,0)</f>
        <v>466</v>
      </c>
      <c r="AA156" s="37">
        <f>-(AB156-AB$573)/AB$574</f>
        <v>0.734579883025275</v>
      </c>
      <c r="AB156" s="38">
        <v>0.025</v>
      </c>
      <c r="AC156" s="23">
        <f>RANK(AE156,AE$7:AE$571,1)</f>
        <v>477</v>
      </c>
      <c r="AD156" s="37">
        <f>(AE156-AE$573)/AE$574</f>
        <v>0.8399824284651</v>
      </c>
      <c r="AE156" s="38">
        <v>0.972712830576582</v>
      </c>
      <c r="AF156" s="39">
        <f>RANK(AH156,AH$7:AH$571,0)</f>
        <v>102</v>
      </c>
      <c r="AG156" s="37">
        <f>-(AH156-AH$573)/AH$574</f>
        <v>-0.582822187919601</v>
      </c>
      <c r="AH156" s="50">
        <v>3.28333333333333</v>
      </c>
      <c r="AI156" s="23">
        <f>RANK(AK156,AK$7:AK$571,1)</f>
        <v>156</v>
      </c>
      <c r="AJ156" s="37">
        <f>(AK156-AK$573)/AK$574</f>
        <v>-0.261824809979081</v>
      </c>
      <c r="AK156" s="44">
        <v>99394.1226875731</v>
      </c>
      <c r="AL156" s="51"/>
    </row>
    <row r="157" spans="1:38">
      <c r="A157" t="s">
        <v>336</v>
      </c>
      <c r="B157" s="24" t="s">
        <v>337</v>
      </c>
      <c r="C157" s="25" t="s">
        <v>303</v>
      </c>
      <c r="D157" s="19" t="s">
        <v>34</v>
      </c>
      <c r="E157" s="26">
        <f>((I157+L157+AG157+AJ157)*0.25)+(O157+R157+U157+X157+AA157+AD157)</f>
        <v>5.77100839905255</v>
      </c>
      <c r="F157" s="21">
        <f>((E157*$I$580)+$J$580)</f>
        <v>10.3246311341254</v>
      </c>
      <c r="G157" s="22">
        <f>RANK(E157,$E$7:$E$571,1)</f>
        <v>538</v>
      </c>
      <c r="H157" s="23">
        <f>RANK(J157,J$7:J$571,1)</f>
        <v>203</v>
      </c>
      <c r="I157" s="37">
        <f>(J157-J$573)/J$574</f>
        <v>-0.341011852562548</v>
      </c>
      <c r="J157" s="38">
        <v>-0.0246487977247264</v>
      </c>
      <c r="K157" s="39">
        <f>RANK(M157,M$7:M$571,0)</f>
        <v>308</v>
      </c>
      <c r="L157" s="37">
        <f>-(M157-M$573)/M$574</f>
        <v>0.245533585188242</v>
      </c>
      <c r="M157" s="38">
        <v>0.0559504700756707</v>
      </c>
      <c r="N157" s="39">
        <f>RANK(P157,P$7:P$571,0)</f>
        <v>513</v>
      </c>
      <c r="O157" s="37">
        <f>-(P157-P$573)/P$574</f>
        <v>0.858555866583712</v>
      </c>
      <c r="P157" s="38">
        <v>0.0060723828030119</v>
      </c>
      <c r="Q157" s="39">
        <f>RANK(S157,S$7:S$571,0)</f>
        <v>373</v>
      </c>
      <c r="R157" s="37">
        <f>-(S157-S$573)/S$574</f>
        <v>0.251935806296734</v>
      </c>
      <c r="S157" s="42">
        <v>0.0883626402756914</v>
      </c>
      <c r="T157" s="39">
        <f>RANK(V157,V$7:V$571,0)</f>
        <v>543</v>
      </c>
      <c r="U157" s="37">
        <f>-(V157-V$573)/V$574</f>
        <v>1.02701375432316</v>
      </c>
      <c r="V157" s="35">
        <v>0.0152786364037799</v>
      </c>
      <c r="W157" s="23">
        <f>RANK(Y157,Y$7:Y$571,1)</f>
        <v>519</v>
      </c>
      <c r="X157" s="37">
        <f>(Y157-Y$573)/Y$574</f>
        <v>1.48159366099537</v>
      </c>
      <c r="Y157" s="44">
        <v>150958</v>
      </c>
      <c r="Z157" s="39">
        <f>RANK(AB157,AB$7:AB$571,0)</f>
        <v>547</v>
      </c>
      <c r="AA157" s="37">
        <f>-(AB157-AB$573)/AB$574</f>
        <v>1.10070341329105</v>
      </c>
      <c r="AB157" s="38">
        <v>0.02</v>
      </c>
      <c r="AC157" s="23">
        <f>RANK(AE157,AE$7:AE$571,1)</f>
        <v>554</v>
      </c>
      <c r="AD157" s="37">
        <f>(AE157-AE$573)/AE$574</f>
        <v>1.17263941147671</v>
      </c>
      <c r="AE157" s="38">
        <v>0.992562630480167</v>
      </c>
      <c r="AF157" s="39">
        <f>RANK(AH157,AH$7:AH$571,0)</f>
        <v>164</v>
      </c>
      <c r="AG157" s="37">
        <f>-(AH157-AH$573)/AH$574</f>
        <v>-0.293936497667499</v>
      </c>
      <c r="AH157" s="50">
        <v>2.95733333333333</v>
      </c>
      <c r="AI157" s="23">
        <f>RANK(AK157,AK$7:AK$571,1)</f>
        <v>426</v>
      </c>
      <c r="AJ157" s="37">
        <f>(AK157-AK$573)/AK$574</f>
        <v>-0.0963192906149488</v>
      </c>
      <c r="AK157" s="44">
        <v>212990.62216135</v>
      </c>
      <c r="AL157" s="51"/>
    </row>
    <row r="158" spans="1:38">
      <c r="A158" t="s">
        <v>338</v>
      </c>
      <c r="B158" s="24" t="s">
        <v>339</v>
      </c>
      <c r="C158" s="25" t="s">
        <v>303</v>
      </c>
      <c r="D158" s="19" t="s">
        <v>34</v>
      </c>
      <c r="E158" s="26">
        <f>((I158+L158+AG158+AJ158)*0.25)+(O158+R158+U158+X158+AA158+AD158)</f>
        <v>-3.72350868438204</v>
      </c>
      <c r="F158" s="21">
        <f>((E158*$I$580)+$J$580)</f>
        <v>39.9185067209683</v>
      </c>
      <c r="G158" s="22">
        <f>RANK(E158,$E$7:$E$571,1)</f>
        <v>99</v>
      </c>
      <c r="H158" s="23">
        <f>RANK(J158,J$7:J$571,1)</f>
        <v>252</v>
      </c>
      <c r="I158" s="37">
        <f>(J158-J$573)/J$574</f>
        <v>-0.205130981515278</v>
      </c>
      <c r="J158" s="38">
        <v>-0.0160550458715596</v>
      </c>
      <c r="K158" s="39">
        <f>RANK(M158,M$7:M$571,0)</f>
        <v>513</v>
      </c>
      <c r="L158" s="37">
        <f>-(M158-M$573)/M$574</f>
        <v>0.859963192127965</v>
      </c>
      <c r="M158" s="38">
        <v>0.0235849056603774</v>
      </c>
      <c r="N158" s="39">
        <f>RANK(P158,P$7:P$571,0)</f>
        <v>104</v>
      </c>
      <c r="O158" s="37">
        <f>-(P158-P$573)/P$574</f>
        <v>-0.5552813687866</v>
      </c>
      <c r="P158" s="38">
        <v>0.0966183574879227</v>
      </c>
      <c r="Q158" s="39">
        <f>RANK(S158,S$7:S$571,0)</f>
        <v>140</v>
      </c>
      <c r="R158" s="37">
        <f>-(S158-S$573)/S$574</f>
        <v>-0.00420381500943765</v>
      </c>
      <c r="S158" s="42">
        <v>1.16550116550117</v>
      </c>
      <c r="T158" s="39">
        <f>RANK(V158,V$7:V$571,0)</f>
        <v>70</v>
      </c>
      <c r="U158" s="37">
        <f>-(V158-V$573)/V$574</f>
        <v>-0.937018592144338</v>
      </c>
      <c r="V158" s="35">
        <v>0.130566801619433</v>
      </c>
      <c r="W158" s="23">
        <f>RANK(Y158,Y$7:Y$571,1)</f>
        <v>31</v>
      </c>
      <c r="X158" s="37">
        <f>(Y158-Y$573)/Y$574</f>
        <v>-1.27905477086022</v>
      </c>
      <c r="Y158" s="44">
        <v>50556</v>
      </c>
      <c r="Z158" s="39">
        <f>RANK(AB158,AB$7:AB$571,0)</f>
        <v>105</v>
      </c>
      <c r="AA158" s="37">
        <f>-(AB158-AB$573)/AB$574</f>
        <v>-0.583464825931513</v>
      </c>
      <c r="AB158" s="38">
        <v>0.043</v>
      </c>
      <c r="AC158" s="23">
        <f>RANK(AE158,AE$7:AE$571,1)</f>
        <v>244</v>
      </c>
      <c r="AD158" s="37">
        <f>(AE158-AE$573)/AE$574</f>
        <v>0.079350812370178</v>
      </c>
      <c r="AE158" s="38">
        <v>0.927325581395349</v>
      </c>
      <c r="AF158" s="39">
        <f>RANK(AH158,AH$7:AH$571,0)</f>
        <v>8</v>
      </c>
      <c r="AG158" s="37">
        <f>-(AH158-AH$573)/AH$574</f>
        <v>-2.08750900401797</v>
      </c>
      <c r="AH158" s="50">
        <v>4.98133333333333</v>
      </c>
      <c r="AI158" s="23">
        <f>RANK(AK158,AK$7:AK$571,1)</f>
        <v>14</v>
      </c>
      <c r="AJ158" s="37">
        <f>(AK158-AK$573)/AK$574</f>
        <v>-0.342667702675139</v>
      </c>
      <c r="AK158" s="44">
        <v>43906.7307692308</v>
      </c>
      <c r="AL158" s="51"/>
    </row>
    <row r="159" spans="1:38">
      <c r="A159" t="s">
        <v>340</v>
      </c>
      <c r="B159" s="24" t="s">
        <v>341</v>
      </c>
      <c r="C159" s="25" t="s">
        <v>303</v>
      </c>
      <c r="D159" s="19" t="s">
        <v>34</v>
      </c>
      <c r="E159" s="26">
        <f>((I159+L159+AG159+AJ159)*0.25)+(O159+R159+U159+X159+AA159+AD159)</f>
        <v>0.0979147689785315</v>
      </c>
      <c r="F159" s="21">
        <f>((E159*$I$580)+$J$580)</f>
        <v>28.0073448104052</v>
      </c>
      <c r="G159" s="22">
        <f>RANK(E159,$E$7:$E$571,1)</f>
        <v>238</v>
      </c>
      <c r="H159" s="23">
        <f>RANK(J159,J$7:J$571,1)</f>
        <v>196</v>
      </c>
      <c r="I159" s="37">
        <f>(J159-J$573)/J$574</f>
        <v>-0.355853710954928</v>
      </c>
      <c r="J159" s="38">
        <v>-0.0255874673629243</v>
      </c>
      <c r="K159" s="39">
        <f>RANK(M159,M$7:M$571,0)</f>
        <v>106</v>
      </c>
      <c r="L159" s="37">
        <f>-(M159-M$573)/M$574</f>
        <v>-0.494427013518445</v>
      </c>
      <c r="M159" s="38">
        <v>0.0949284785435631</v>
      </c>
      <c r="N159" s="39">
        <f>RANK(P159,P$7:P$571,0)</f>
        <v>184</v>
      </c>
      <c r="O159" s="37">
        <f>-(P159-P$573)/P$574</f>
        <v>-0.0786244436074215</v>
      </c>
      <c r="P159" s="38">
        <v>0.0660919540229885</v>
      </c>
      <c r="Q159" s="39">
        <f>RANK(S159,S$7:S$571,0)</f>
        <v>148</v>
      </c>
      <c r="R159" s="37">
        <f>-(S159-S$573)/S$574</f>
        <v>0.0180752794912596</v>
      </c>
      <c r="S159" s="42">
        <v>1.07181136120043</v>
      </c>
      <c r="T159" s="39">
        <f>RANK(V159,V$7:V$571,0)</f>
        <v>378</v>
      </c>
      <c r="U159" s="37">
        <f>-(V159-V$573)/V$574</f>
        <v>0.530729054385295</v>
      </c>
      <c r="V159" s="35">
        <v>0.0444104134762634</v>
      </c>
      <c r="W159" s="23">
        <f>RANK(Y159,Y$7:Y$571,1)</f>
        <v>275</v>
      </c>
      <c r="X159" s="37">
        <f>(Y159-Y$573)/Y$574</f>
        <v>-0.211689464629247</v>
      </c>
      <c r="Y159" s="44">
        <v>89375</v>
      </c>
      <c r="Z159" s="39">
        <f>RANK(AB159,AB$7:AB$571,0)</f>
        <v>175</v>
      </c>
      <c r="AA159" s="37">
        <f>-(AB159-AB$573)/AB$574</f>
        <v>-0.144116589612584</v>
      </c>
      <c r="AB159" s="38">
        <v>0.037</v>
      </c>
      <c r="AC159" s="23">
        <f>RANK(AE159,AE$7:AE$571,1)</f>
        <v>456</v>
      </c>
      <c r="AD159" s="37">
        <f>(AE159-AE$573)/AE$574</f>
        <v>0.772790020255125</v>
      </c>
      <c r="AE159" s="38">
        <v>0.968703427719821</v>
      </c>
      <c r="AF159" s="39">
        <f>RANK(AH159,AH$7:AH$571,0)</f>
        <v>9</v>
      </c>
      <c r="AG159" s="37">
        <f>-(AH159-AH$573)/AH$574</f>
        <v>-1.99682607261982</v>
      </c>
      <c r="AH159" s="50">
        <v>4.879</v>
      </c>
      <c r="AI159" s="23">
        <f>RANK(AK159,AK$7:AK$571,1)</f>
        <v>61</v>
      </c>
      <c r="AJ159" s="37">
        <f>(AK159-AK$573)/AK$574</f>
        <v>-0.309889552122386</v>
      </c>
      <c r="AK159" s="44">
        <v>66404.3681672026</v>
      </c>
      <c r="AL159" s="51"/>
    </row>
    <row r="160" spans="1:38">
      <c r="A160" t="s">
        <v>342</v>
      </c>
      <c r="B160" s="24" t="s">
        <v>343</v>
      </c>
      <c r="C160" s="25" t="s">
        <v>303</v>
      </c>
      <c r="D160" s="19" t="s">
        <v>34</v>
      </c>
      <c r="E160" s="26">
        <f>((I160+L160+AG160+AJ160)*0.25)+(O160+R160+U160+X160+AA160+AD160)</f>
        <v>-6.05247835465659</v>
      </c>
      <c r="F160" s="21">
        <f>((E160*$I$580)+$J$580)</f>
        <v>47.1777741552107</v>
      </c>
      <c r="G160" s="22">
        <f>RANK(E160,$E$7:$E$571,1)</f>
        <v>52</v>
      </c>
      <c r="H160" s="23">
        <f>RANK(J160,J$7:J$571,1)</f>
        <v>246</v>
      </c>
      <c r="I160" s="37">
        <f>(J160-J$573)/J$574</f>
        <v>-0.215610868896345</v>
      </c>
      <c r="J160" s="38">
        <v>-0.0167178437393382</v>
      </c>
      <c r="K160" s="39">
        <f>RANK(M160,M$7:M$571,0)</f>
        <v>232</v>
      </c>
      <c r="L160" s="37">
        <f>-(M160-M$573)/M$574</f>
        <v>0.0390397221667385</v>
      </c>
      <c r="M160" s="38">
        <v>0.0668276972624799</v>
      </c>
      <c r="N160" s="39">
        <f>RANK(P160,P$7:P$571,0)</f>
        <v>69</v>
      </c>
      <c r="O160" s="37">
        <f>-(P160-P$573)/P$574</f>
        <v>-1.04055018612074</v>
      </c>
      <c r="P160" s="38">
        <v>0.127696289905091</v>
      </c>
      <c r="Q160" s="39">
        <f>RANK(S160,S$7:S$571,0)</f>
        <v>32</v>
      </c>
      <c r="R160" s="37">
        <f>-(S160-S$573)/S$574</f>
        <v>-0.799693340057846</v>
      </c>
      <c r="S160" s="42">
        <v>4.51075641915337</v>
      </c>
      <c r="T160" s="39">
        <f>RANK(V160,V$7:V$571,0)</f>
        <v>58</v>
      </c>
      <c r="U160" s="37">
        <f>-(V160-V$573)/V$574</f>
        <v>-1.07615980928544</v>
      </c>
      <c r="V160" s="35">
        <v>0.138734353268428</v>
      </c>
      <c r="W160" s="23">
        <f>RANK(Y160,Y$7:Y$571,1)</f>
        <v>102</v>
      </c>
      <c r="X160" s="37">
        <f>(Y160-Y$573)/Y$574</f>
        <v>-0.874396865921886</v>
      </c>
      <c r="Y160" s="44">
        <v>65273</v>
      </c>
      <c r="Z160" s="39">
        <f>RANK(AB160,AB$7:AB$571,0)</f>
        <v>30</v>
      </c>
      <c r="AA160" s="37">
        <f>-(AB160-AB$573)/AB$574</f>
        <v>-1.68183541672884</v>
      </c>
      <c r="AB160" s="38">
        <v>0.058</v>
      </c>
      <c r="AC160" s="23">
        <f>RANK(AE160,AE$7:AE$571,1)</f>
        <v>176</v>
      </c>
      <c r="AD160" s="37">
        <f>(AE160-AE$573)/AE$574</f>
        <v>-0.152408776977176</v>
      </c>
      <c r="AE160" s="38">
        <v>0.913496376811594</v>
      </c>
      <c r="AF160" s="39">
        <f>RANK(AH160,AH$7:AH$571,0)</f>
        <v>34</v>
      </c>
      <c r="AG160" s="37">
        <f>-(AH160-AH$573)/AH$574</f>
        <v>-1.23739344517794</v>
      </c>
      <c r="AH160" s="50">
        <v>4.022</v>
      </c>
      <c r="AI160" s="23">
        <f>RANK(AK160,AK$7:AK$571,1)</f>
        <v>94</v>
      </c>
      <c r="AJ160" s="37">
        <f>(AK160-AK$573)/AK$574</f>
        <v>-0.295771246351109</v>
      </c>
      <c r="AK160" s="44">
        <v>76094.6197085357</v>
      </c>
      <c r="AL160" s="51"/>
    </row>
    <row r="161" spans="1:38">
      <c r="A161" t="s">
        <v>344</v>
      </c>
      <c r="B161" s="24" t="s">
        <v>345</v>
      </c>
      <c r="C161" s="25" t="s">
        <v>303</v>
      </c>
      <c r="D161" s="19" t="s">
        <v>34</v>
      </c>
      <c r="E161" s="26">
        <f>((I161+L161+AG161+AJ161)*0.25)+(O161+R161+U161+X161+AA161+AD161)</f>
        <v>-7.67374575601976</v>
      </c>
      <c r="F161" s="21">
        <f>((E161*$I$580)+$J$580)</f>
        <v>52.2311734326376</v>
      </c>
      <c r="G161" s="22">
        <f>RANK(E161,$E$7:$E$571,1)</f>
        <v>42</v>
      </c>
      <c r="H161" s="23">
        <f>RANK(J161,J$7:J$571,1)</f>
        <v>226</v>
      </c>
      <c r="I161" s="37">
        <f>(J161-J$573)/J$574</f>
        <v>-0.270755623536646</v>
      </c>
      <c r="J161" s="38">
        <v>-0.0202054600147568</v>
      </c>
      <c r="K161" s="39">
        <f>RANK(M161,M$7:M$571,0)</f>
        <v>61</v>
      </c>
      <c r="L161" s="37">
        <f>-(M161-M$573)/M$574</f>
        <v>-0.997459106113726</v>
      </c>
      <c r="M161" s="38">
        <v>0.121426090982753</v>
      </c>
      <c r="N161" s="39">
        <f>RANK(P161,P$7:P$571,0)</f>
        <v>52</v>
      </c>
      <c r="O161" s="37">
        <f>-(P161-P$573)/P$574</f>
        <v>-1.3816128211188</v>
      </c>
      <c r="P161" s="38">
        <v>0.149538866930171</v>
      </c>
      <c r="Q161" s="39">
        <f>RANK(S161,S$7:S$571,0)</f>
        <v>26</v>
      </c>
      <c r="R161" s="37">
        <f>-(S161-S$573)/S$574</f>
        <v>-0.953019330351791</v>
      </c>
      <c r="S161" s="42">
        <v>5.15553495916121</v>
      </c>
      <c r="T161" s="39">
        <f>RANK(V161,V$7:V$571,0)</f>
        <v>55</v>
      </c>
      <c r="U161" s="37">
        <f>-(V161-V$573)/V$574</f>
        <v>-1.12992454332557</v>
      </c>
      <c r="V161" s="35">
        <v>0.141890328551596</v>
      </c>
      <c r="W161" s="23">
        <f>RANK(Y161,Y$7:Y$571,1)</f>
        <v>22</v>
      </c>
      <c r="X161" s="37">
        <f>(Y161-Y$573)/Y$574</f>
        <v>-1.41012796735686</v>
      </c>
      <c r="Y161" s="44">
        <v>45789</v>
      </c>
      <c r="Z161" s="39">
        <f>RANK(AB161,AB$7:AB$571,0)</f>
        <v>47</v>
      </c>
      <c r="AA161" s="37">
        <f>-(AB161-AB$573)/AB$574</f>
        <v>-1.16926247435675</v>
      </c>
      <c r="AB161" s="38">
        <v>0.051</v>
      </c>
      <c r="AC161" s="23">
        <f>RANK(AE161,AE$7:AE$571,1)</f>
        <v>96</v>
      </c>
      <c r="AD161" s="37">
        <f>(AE161-AE$573)/AE$574</f>
        <v>-0.730979385009046</v>
      </c>
      <c r="AE161" s="38">
        <v>0.878972794304602</v>
      </c>
      <c r="AF161" s="39">
        <f>RANK(AH161,AH$7:AH$571,0)</f>
        <v>11</v>
      </c>
      <c r="AG161" s="37">
        <f>-(AH161-AH$573)/AH$574</f>
        <v>-1.9705368840386</v>
      </c>
      <c r="AH161" s="50">
        <v>4.84933333333333</v>
      </c>
      <c r="AI161" s="23">
        <f>RANK(AK161,AK$7:AK$571,1)</f>
        <v>10</v>
      </c>
      <c r="AJ161" s="37">
        <f>(AK161-AK$573)/AK$574</f>
        <v>-0.356525324314775</v>
      </c>
      <c r="AK161" s="44">
        <v>34395.4025951457</v>
      </c>
      <c r="AL161" s="51">
        <v>1</v>
      </c>
    </row>
    <row r="162" spans="1:38">
      <c r="A162" t="s">
        <v>346</v>
      </c>
      <c r="B162" s="24" t="s">
        <v>347</v>
      </c>
      <c r="C162" s="25" t="s">
        <v>303</v>
      </c>
      <c r="D162" s="19" t="s">
        <v>34</v>
      </c>
      <c r="E162" s="26">
        <f>((I162+L162+AG162+AJ162)*0.25)+(O162+R162+U162+X162+AA162+AD162)</f>
        <v>-2.98925769876939</v>
      </c>
      <c r="F162" s="21">
        <f>((E162*$I$580)+$J$580)</f>
        <v>37.6298877078276</v>
      </c>
      <c r="G162" s="22">
        <f>RANK(E162,$E$7:$E$571,1)</f>
        <v>121</v>
      </c>
      <c r="H162" s="23">
        <f>RANK(J162,J$7:J$571,1)</f>
        <v>240</v>
      </c>
      <c r="I162" s="37">
        <f>(J162-J$573)/J$574</f>
        <v>-0.234728180531877</v>
      </c>
      <c r="J162" s="38">
        <v>-0.0179269133532521</v>
      </c>
      <c r="K162" s="39">
        <f>RANK(M162,M$7:M$571,0)</f>
        <v>115</v>
      </c>
      <c r="L162" s="37">
        <f>-(M162-M$573)/M$574</f>
        <v>-0.43678029001675</v>
      </c>
      <c r="M162" s="38">
        <v>0.0918918918918919</v>
      </c>
      <c r="N162" s="39">
        <f>RANK(P162,P$7:P$571,0)</f>
        <v>90</v>
      </c>
      <c r="O162" s="37">
        <f>-(P162-P$573)/P$574</f>
        <v>-0.756794563504719</v>
      </c>
      <c r="P162" s="38">
        <v>0.10952380952381</v>
      </c>
      <c r="Q162" s="39">
        <f>RANK(S162,S$7:S$571,0)</f>
        <v>90</v>
      </c>
      <c r="R162" s="37">
        <f>-(S162-S$573)/S$574</f>
        <v>-0.172259201180806</v>
      </c>
      <c r="S162" s="42">
        <v>1.8722209220688</v>
      </c>
      <c r="T162" s="39">
        <f>RANK(V162,V$7:V$571,0)</f>
        <v>181</v>
      </c>
      <c r="U162" s="37">
        <f>-(V162-V$573)/V$574</f>
        <v>-0.116314830425891</v>
      </c>
      <c r="V162" s="35">
        <v>0.082391713747646</v>
      </c>
      <c r="W162" s="23">
        <f>RANK(Y162,Y$7:Y$571,1)</f>
        <v>67</v>
      </c>
      <c r="X162" s="37">
        <f>(Y162-Y$573)/Y$574</f>
        <v>-1.01938301342069</v>
      </c>
      <c r="Y162" s="44">
        <v>60000</v>
      </c>
      <c r="Z162" s="39">
        <f>RANK(AB162,AB$7:AB$571,0)</f>
        <v>125</v>
      </c>
      <c r="AA162" s="37">
        <f>-(AB162-AB$573)/AB$574</f>
        <v>-0.437015413825203</v>
      </c>
      <c r="AB162" s="38">
        <v>0.041</v>
      </c>
      <c r="AC162" s="23">
        <f>RANK(AE162,AE$7:AE$571,1)</f>
        <v>243</v>
      </c>
      <c r="AD162" s="37">
        <f>(AE162-AE$573)/AE$574</f>
        <v>0.078966203118605</v>
      </c>
      <c r="AE162" s="38">
        <v>0.927302631578947</v>
      </c>
      <c r="AF162" s="39">
        <f>RANK(AH162,AH$7:AH$571,0)</f>
        <v>32</v>
      </c>
      <c r="AG162" s="37">
        <f>-(AH162-AH$573)/AH$574</f>
        <v>-1.28258721880634</v>
      </c>
      <c r="AH162" s="50">
        <v>4.073</v>
      </c>
      <c r="AI162" s="23">
        <f>RANK(AK162,AK$7:AK$571,1)</f>
        <v>58</v>
      </c>
      <c r="AJ162" s="37">
        <f>(AK162-AK$573)/AK$574</f>
        <v>-0.311731828767809</v>
      </c>
      <c r="AK162" s="44">
        <v>65139.9017084016</v>
      </c>
      <c r="AL162" s="51"/>
    </row>
    <row r="163" spans="1:38">
      <c r="A163" t="s">
        <v>348</v>
      </c>
      <c r="B163" s="24" t="s">
        <v>349</v>
      </c>
      <c r="C163" s="25" t="s">
        <v>303</v>
      </c>
      <c r="D163" s="19" t="s">
        <v>34</v>
      </c>
      <c r="E163" s="26">
        <f>((I163+L163+AG163+AJ163)*0.25)+(O163+R163+U163+X163+AA163+AD163)</f>
        <v>-1.49691300409411</v>
      </c>
      <c r="F163" s="21">
        <f>((E163*$I$580)+$J$580)</f>
        <v>32.9783332539459</v>
      </c>
      <c r="G163" s="22">
        <f>RANK(E163,$E$7:$E$571,1)</f>
        <v>172</v>
      </c>
      <c r="H163" s="23">
        <f>RANK(J163,J$7:J$571,1)</f>
        <v>160</v>
      </c>
      <c r="I163" s="37">
        <f>(J163-J$573)/J$574</f>
        <v>-0.471991400989084</v>
      </c>
      <c r="J163" s="38">
        <v>-0.032932566649242</v>
      </c>
      <c r="K163" s="39">
        <f>RANK(M163,M$7:M$571,0)</f>
        <v>52</v>
      </c>
      <c r="L163" s="37">
        <f>-(M163-M$573)/M$574</f>
        <v>-1.05648479995255</v>
      </c>
      <c r="M163" s="38">
        <v>0.12453531598513</v>
      </c>
      <c r="N163" s="39">
        <f>RANK(P163,P$7:P$571,0)</f>
        <v>131</v>
      </c>
      <c r="O163" s="37">
        <f>-(P163-P$573)/P$574</f>
        <v>-0.350603979689752</v>
      </c>
      <c r="P163" s="38">
        <v>0.0835102618542109</v>
      </c>
      <c r="Q163" s="39">
        <f>RANK(S163,S$7:S$571,0)</f>
        <v>89</v>
      </c>
      <c r="R163" s="37">
        <f>-(S163-S$573)/S$574</f>
        <v>-0.176936886216865</v>
      </c>
      <c r="S163" s="42">
        <v>1.89189189189189</v>
      </c>
      <c r="T163" s="39">
        <f>RANK(V163,V$7:V$571,0)</f>
        <v>445</v>
      </c>
      <c r="U163" s="37">
        <f>-(V163-V$573)/V$574</f>
        <v>0.714703119964345</v>
      </c>
      <c r="V163" s="35">
        <v>0.0336111858026351</v>
      </c>
      <c r="W163" s="23">
        <f>RANK(Y163,Y$7:Y$571,1)</f>
        <v>221</v>
      </c>
      <c r="X163" s="37">
        <f>(Y163-Y$573)/Y$574</f>
        <v>-0.433856745454263</v>
      </c>
      <c r="Y163" s="44">
        <v>81295</v>
      </c>
      <c r="Z163" s="39">
        <f>RANK(AB163,AB$7:AB$571,0)</f>
        <v>95</v>
      </c>
      <c r="AA163" s="37">
        <f>-(AB163-AB$573)/AB$574</f>
        <v>-0.656689531984669</v>
      </c>
      <c r="AB163" s="38">
        <v>0.044</v>
      </c>
      <c r="AC163" s="23">
        <f>RANK(AE163,AE$7:AE$571,1)</f>
        <v>270</v>
      </c>
      <c r="AD163" s="37">
        <f>(AE163-AE$573)/AE$574</f>
        <v>0.227715010793293</v>
      </c>
      <c r="AE163" s="38">
        <v>0.936178543461237</v>
      </c>
      <c r="AF163" s="39">
        <f>RANK(AH163,AH$7:AH$571,0)</f>
        <v>19</v>
      </c>
      <c r="AG163" s="37">
        <f>-(AH163-AH$573)/AH$574</f>
        <v>-1.44859310625182</v>
      </c>
      <c r="AH163" s="50">
        <v>4.26033333333333</v>
      </c>
      <c r="AI163" s="23">
        <f>RANK(AK163,AK$7:AK$571,1)</f>
        <v>67</v>
      </c>
      <c r="AJ163" s="37">
        <f>(AK163-AK$573)/AK$574</f>
        <v>-0.307906658831321</v>
      </c>
      <c r="AK163" s="44">
        <v>67765.3483783784</v>
      </c>
      <c r="AL163" s="51"/>
    </row>
    <row r="164" spans="1:38">
      <c r="A164" t="s">
        <v>350</v>
      </c>
      <c r="B164" s="24" t="s">
        <v>351</v>
      </c>
      <c r="C164" s="25" t="s">
        <v>303</v>
      </c>
      <c r="D164" s="19" t="s">
        <v>34</v>
      </c>
      <c r="E164" s="26">
        <f>((I164+L164+AG164+AJ164)*0.25)+(O164+R164+U164+X164+AA164+AD164)</f>
        <v>-1.99343754579095</v>
      </c>
      <c r="F164" s="21">
        <f>((E164*$I$580)+$J$580)</f>
        <v>34.5259723159081</v>
      </c>
      <c r="G164" s="22">
        <f>RANK(E164,$E$7:$E$571,1)</f>
        <v>153</v>
      </c>
      <c r="H164" s="23">
        <f>RANK(J164,J$7:J$571,1)</f>
        <v>241</v>
      </c>
      <c r="I164" s="37">
        <f>(J164-J$573)/J$574</f>
        <v>-0.22896855463775</v>
      </c>
      <c r="J164" s="38">
        <v>-0.0175626472478047</v>
      </c>
      <c r="K164" s="39">
        <f>RANK(M164,M$7:M$571,0)</f>
        <v>217</v>
      </c>
      <c r="L164" s="37">
        <f>-(M164-M$573)/M$574</f>
        <v>0.00390474449726348</v>
      </c>
      <c r="M164" s="38">
        <v>0.068678459937565</v>
      </c>
      <c r="N164" s="39">
        <f>RANK(P164,P$7:P$571,0)</f>
        <v>191</v>
      </c>
      <c r="O164" s="37">
        <f>-(P164-P$573)/P$574</f>
        <v>-0.0397171784902791</v>
      </c>
      <c r="P164" s="38">
        <v>0.0636002271436684</v>
      </c>
      <c r="Q164" s="39">
        <f>RANK(S164,S$7:S$571,0)</f>
        <v>47</v>
      </c>
      <c r="R164" s="37">
        <f>-(S164-S$573)/S$574</f>
        <v>-0.452831048875997</v>
      </c>
      <c r="S164" s="42">
        <v>3.05210377152823</v>
      </c>
      <c r="T164" s="39">
        <f>RANK(V164,V$7:V$571,0)</f>
        <v>151</v>
      </c>
      <c r="U164" s="37">
        <f>-(V164-V$573)/V$574</f>
        <v>-0.286810003649235</v>
      </c>
      <c r="V164" s="35">
        <v>0.0923997341014846</v>
      </c>
      <c r="W164" s="23">
        <f>RANK(Y164,Y$7:Y$571,1)</f>
        <v>160</v>
      </c>
      <c r="X164" s="37">
        <f>(Y164-Y$573)/Y$574</f>
        <v>-0.6413136927098</v>
      </c>
      <c r="Y164" s="44">
        <v>73750</v>
      </c>
      <c r="Z164" s="39">
        <f>RANK(AB164,AB$7:AB$571,0)</f>
        <v>149</v>
      </c>
      <c r="AA164" s="37">
        <f>-(AB164-AB$573)/AB$574</f>
        <v>-0.290566001718894</v>
      </c>
      <c r="AB164" s="38">
        <v>0.039</v>
      </c>
      <c r="AC164" s="23">
        <f>RANK(AE164,AE$7:AE$571,1)</f>
        <v>281</v>
      </c>
      <c r="AD164" s="37">
        <f>(AE164-AE$573)/AE$574</f>
        <v>0.256397556723094</v>
      </c>
      <c r="AE164" s="38">
        <v>0.937890044576523</v>
      </c>
      <c r="AF164" s="39">
        <f>RANK(AH164,AH$7:AH$571,0)</f>
        <v>16</v>
      </c>
      <c r="AG164" s="37">
        <f>-(AH164-AH$573)/AH$574</f>
        <v>-1.61312207299049</v>
      </c>
      <c r="AH164" s="50">
        <v>4.446</v>
      </c>
      <c r="AI164" s="23">
        <f>RANK(AK164,AK$7:AK$571,1)</f>
        <v>47</v>
      </c>
      <c r="AJ164" s="37">
        <f>(AK164-AK$573)/AK$574</f>
        <v>-0.316202825148377</v>
      </c>
      <c r="AK164" s="44">
        <v>62071.185088293</v>
      </c>
      <c r="AL164" s="51"/>
    </row>
    <row r="165" spans="1:38">
      <c r="A165" t="s">
        <v>352</v>
      </c>
      <c r="B165" s="24" t="s">
        <v>353</v>
      </c>
      <c r="C165" s="25" t="s">
        <v>303</v>
      </c>
      <c r="D165" s="19" t="s">
        <v>34</v>
      </c>
      <c r="E165" s="26">
        <f>((I165+L165+AG165+AJ165)*0.25)+(O165+R165+U165+X165+AA165+AD165)</f>
        <v>-1.17275783428961</v>
      </c>
      <c r="F165" s="21">
        <f>((E165*$I$580)+$J$580)</f>
        <v>31.9679598266588</v>
      </c>
      <c r="G165" s="22">
        <f>RANK(E165,$E$7:$E$571,1)</f>
        <v>185</v>
      </c>
      <c r="H165" s="23">
        <f>RANK(J165,J$7:J$571,1)</f>
        <v>205</v>
      </c>
      <c r="I165" s="37">
        <f>(J165-J$573)/J$574</f>
        <v>-0.329785591771106</v>
      </c>
      <c r="J165" s="38">
        <v>-0.0239387956564659</v>
      </c>
      <c r="K165" s="39">
        <f>RANK(M165,M$7:M$571,0)</f>
        <v>275</v>
      </c>
      <c r="L165" s="37">
        <f>-(M165-M$573)/M$574</f>
        <v>0.167164802949814</v>
      </c>
      <c r="M165" s="38">
        <v>0.060078607523863</v>
      </c>
      <c r="N165" s="39">
        <f>RANK(P165,P$7:P$571,0)</f>
        <v>123</v>
      </c>
      <c r="O165" s="37">
        <f>-(P165-P$573)/P$574</f>
        <v>-0.408471399430117</v>
      </c>
      <c r="P165" s="38">
        <v>0.0872162485065711</v>
      </c>
      <c r="Q165" s="39">
        <f>RANK(S165,S$7:S$571,0)</f>
        <v>30</v>
      </c>
      <c r="R165" s="37">
        <f>-(S165-S$573)/S$574</f>
        <v>-0.869436418982474</v>
      </c>
      <c r="S165" s="42">
        <v>4.80404551201011</v>
      </c>
      <c r="T165" s="39">
        <f>RANK(V165,V$7:V$571,0)</f>
        <v>289</v>
      </c>
      <c r="U165" s="37">
        <f>-(V165-V$573)/V$574</f>
        <v>0.26757710907293</v>
      </c>
      <c r="V165" s="35">
        <v>0.0598573611818645</v>
      </c>
      <c r="W165" s="23">
        <f>RANK(Y165,Y$7:Y$571,1)</f>
        <v>150</v>
      </c>
      <c r="X165" s="37">
        <f>(Y165-Y$573)/Y$574</f>
        <v>-0.665262665679922</v>
      </c>
      <c r="Y165" s="44">
        <v>72879</v>
      </c>
      <c r="Z165" s="39">
        <f>RANK(AB165,AB$7:AB$571,0)</f>
        <v>264</v>
      </c>
      <c r="AA165" s="37">
        <f>-(AB165-AB$573)/AB$574</f>
        <v>0.222006940653191</v>
      </c>
      <c r="AB165" s="38">
        <v>0.032</v>
      </c>
      <c r="AC165" s="23">
        <f>RANK(AE165,AE$7:AE$571,1)</f>
        <v>437</v>
      </c>
      <c r="AD165" s="37">
        <f>(AE165-AE$573)/AE$574</f>
        <v>0.705861355046132</v>
      </c>
      <c r="AE165" s="38">
        <v>0.964709762532982</v>
      </c>
      <c r="AF165" s="39">
        <f>RANK(AH165,AH$7:AH$571,0)</f>
        <v>35</v>
      </c>
      <c r="AG165" s="37">
        <f>-(AH165-AH$573)/AH$574</f>
        <v>-1.23532575618841</v>
      </c>
      <c r="AH165" s="50">
        <v>4.01966666666667</v>
      </c>
      <c r="AI165" s="23">
        <f>RANK(AK165,AK$7:AK$571,1)</f>
        <v>81</v>
      </c>
      <c r="AJ165" s="37">
        <f>(AK165-AK$573)/AK$574</f>
        <v>-0.302184474867679</v>
      </c>
      <c r="AK165" s="44">
        <v>71692.8310998736</v>
      </c>
      <c r="AL165" s="51"/>
    </row>
    <row r="166" spans="1:38">
      <c r="A166" t="s">
        <v>354</v>
      </c>
      <c r="B166" s="24" t="s">
        <v>355</v>
      </c>
      <c r="C166" s="25" t="s">
        <v>303</v>
      </c>
      <c r="D166" s="19" t="s">
        <v>34</v>
      </c>
      <c r="E166" s="26">
        <f>((I166+L166+AG166+AJ166)*0.25)+(O166+R166+U166+X166+AA166+AD166)</f>
        <v>-5.66639273320217</v>
      </c>
      <c r="F166" s="21">
        <f>((E166*$I$580)+$J$580)</f>
        <v>45.9743669943425</v>
      </c>
      <c r="G166" s="22">
        <f>RANK(E166,$E$7:$E$571,1)</f>
        <v>55</v>
      </c>
      <c r="H166" s="23">
        <f>RANK(J166,J$7:J$571,1)</f>
        <v>299</v>
      </c>
      <c r="I166" s="37">
        <f>(J166-J$573)/J$574</f>
        <v>-0.0168816226053743</v>
      </c>
      <c r="J166" s="38">
        <v>-0.0041492620439989</v>
      </c>
      <c r="K166" s="39">
        <f>RANK(M166,M$7:M$571,0)</f>
        <v>135</v>
      </c>
      <c r="L166" s="37">
        <f>-(M166-M$573)/M$574</f>
        <v>-0.345413391045292</v>
      </c>
      <c r="M166" s="38">
        <v>0.0870790683874796</v>
      </c>
      <c r="N166" s="39">
        <f>RANK(P166,P$7:P$571,0)</f>
        <v>65</v>
      </c>
      <c r="O166" s="37">
        <f>-(P166-P$573)/P$574</f>
        <v>-1.11356111790275</v>
      </c>
      <c r="P166" s="38">
        <v>0.13237210817856</v>
      </c>
      <c r="Q166" s="39">
        <f>RANK(S166,S$7:S$571,0)</f>
        <v>64</v>
      </c>
      <c r="R166" s="37">
        <f>-(S166-S$573)/S$574</f>
        <v>-0.298917515818434</v>
      </c>
      <c r="S166" s="42">
        <v>2.4048544503789</v>
      </c>
      <c r="T166" s="39">
        <f>RANK(V166,V$7:V$571,0)</f>
        <v>53</v>
      </c>
      <c r="U166" s="37">
        <f>-(V166-V$573)/V$574</f>
        <v>-1.17798718787406</v>
      </c>
      <c r="V166" s="35">
        <v>0.144711592730557</v>
      </c>
      <c r="W166" s="23">
        <f>RANK(Y166,Y$7:Y$571,1)</f>
        <v>115</v>
      </c>
      <c r="X166" s="37">
        <f>(Y166-Y$573)/Y$574</f>
        <v>-0.818662574061452</v>
      </c>
      <c r="Y166" s="44">
        <v>67300</v>
      </c>
      <c r="Z166" s="39">
        <f>RANK(AB166,AB$7:AB$571,0)</f>
        <v>136</v>
      </c>
      <c r="AA166" s="37">
        <f>-(AB166-AB$573)/AB$574</f>
        <v>-0.363790707772049</v>
      </c>
      <c r="AB166" s="38">
        <v>0.04</v>
      </c>
      <c r="AC166" s="23">
        <f>RANK(AE166,AE$7:AE$571,1)</f>
        <v>43</v>
      </c>
      <c r="AD166" s="37">
        <f>(AE166-AE$573)/AE$574</f>
        <v>-1.5293702721214</v>
      </c>
      <c r="AE166" s="38">
        <v>0.831332431518431</v>
      </c>
      <c r="AF166" s="39">
        <f>RANK(AH166,AH$7:AH$571,0)</f>
        <v>76</v>
      </c>
      <c r="AG166" s="37">
        <f>-(AH166-AH$573)/AH$574</f>
        <v>-0.786046477176704</v>
      </c>
      <c r="AH166" s="50">
        <v>3.51266666666667</v>
      </c>
      <c r="AI166" s="23">
        <f>RANK(AK166,AK$7:AK$571,1)</f>
        <v>66</v>
      </c>
      <c r="AJ166" s="37">
        <f>(AK166-AK$573)/AK$574</f>
        <v>-0.308071939780708</v>
      </c>
      <c r="AK166" s="44">
        <v>67651.9060149325</v>
      </c>
      <c r="AL166" s="51">
        <v>1</v>
      </c>
    </row>
    <row r="167" spans="1:38">
      <c r="A167" t="s">
        <v>356</v>
      </c>
      <c r="B167" s="24" t="s">
        <v>357</v>
      </c>
      <c r="C167" s="25" t="s">
        <v>303</v>
      </c>
      <c r="D167" s="19" t="s">
        <v>34</v>
      </c>
      <c r="E167" s="26">
        <f>((I167+L167+AG167+AJ167)*0.25)+(O167+R167+U167+X167+AA167+AD167)</f>
        <v>-4.82084024390967</v>
      </c>
      <c r="F167" s="21">
        <f>((E167*$I$580)+$J$580)</f>
        <v>43.3388274560624</v>
      </c>
      <c r="G167" s="22">
        <f>RANK(E167,$E$7:$E$571,1)</f>
        <v>78</v>
      </c>
      <c r="H167" s="23">
        <f>RANK(J167,J$7:J$571,1)</f>
        <v>385</v>
      </c>
      <c r="I167" s="37">
        <f>(J167-J$573)/J$574</f>
        <v>0.25476904163392</v>
      </c>
      <c r="J167" s="38">
        <v>0.0130312165710396</v>
      </c>
      <c r="K167" s="39">
        <f>RANK(M167,M$7:M$571,0)</f>
        <v>188</v>
      </c>
      <c r="L167" s="37">
        <f>-(M167-M$573)/M$574</f>
        <v>-0.119374089168575</v>
      </c>
      <c r="M167" s="38">
        <v>0.0751722697849238</v>
      </c>
      <c r="N167" s="39">
        <f>RANK(P167,P$7:P$571,0)</f>
        <v>48</v>
      </c>
      <c r="O167" s="37">
        <f>-(P167-P$573)/P$574</f>
        <v>-1.4298856604587</v>
      </c>
      <c r="P167" s="38">
        <v>0.152630390607361</v>
      </c>
      <c r="Q167" s="39">
        <f>RANK(S167,S$7:S$571,0)</f>
        <v>165</v>
      </c>
      <c r="R167" s="37">
        <f>-(S167-S$573)/S$574</f>
        <v>0.0446709191440033</v>
      </c>
      <c r="S167" s="42">
        <v>0.959969280983009</v>
      </c>
      <c r="T167" s="39">
        <f>RANK(V167,V$7:V$571,0)</f>
        <v>114</v>
      </c>
      <c r="U167" s="37">
        <f>-(V167-V$573)/V$574</f>
        <v>-0.537271015276538</v>
      </c>
      <c r="V167" s="35">
        <v>0.107101727447217</v>
      </c>
      <c r="W167" s="23">
        <f>RANK(Y167,Y$7:Y$571,1)</f>
        <v>50</v>
      </c>
      <c r="X167" s="37">
        <f>(Y167-Y$573)/Y$574</f>
        <v>-1.12777205067467</v>
      </c>
      <c r="Y167" s="44">
        <v>56058</v>
      </c>
      <c r="Z167" s="39">
        <f>RANK(AB167,AB$7:AB$571,0)</f>
        <v>64</v>
      </c>
      <c r="AA167" s="37">
        <f>-(AB167-AB$573)/AB$574</f>
        <v>-0.949588356197288</v>
      </c>
      <c r="AB167" s="38">
        <v>0.048</v>
      </c>
      <c r="AC167" s="23">
        <f>RANK(AE167,AE$7:AE$571,1)</f>
        <v>153</v>
      </c>
      <c r="AD167" s="37">
        <f>(AE167-AE$573)/AE$574</f>
        <v>-0.299008206065232</v>
      </c>
      <c r="AE167" s="38">
        <v>0.904748719368683</v>
      </c>
      <c r="AF167" s="39">
        <f>RANK(AH167,AH$7:AH$571,0)</f>
        <v>13</v>
      </c>
      <c r="AG167" s="37">
        <f>-(AH167-AH$573)/AH$574</f>
        <v>-1.87867241607499</v>
      </c>
      <c r="AH167" s="50">
        <v>4.74566666666667</v>
      </c>
      <c r="AI167" s="23">
        <f>RANK(AK167,AK$7:AK$571,1)</f>
        <v>13</v>
      </c>
      <c r="AJ167" s="37">
        <f>(AK167-AK$573)/AK$574</f>
        <v>-0.34466603391533</v>
      </c>
      <c r="AK167" s="44">
        <v>42535.1545550542</v>
      </c>
      <c r="AL167" s="51"/>
    </row>
    <row r="168" spans="1:38">
      <c r="A168" t="s">
        <v>358</v>
      </c>
      <c r="B168" s="24" t="s">
        <v>359</v>
      </c>
      <c r="C168" s="25" t="s">
        <v>303</v>
      </c>
      <c r="D168" s="19" t="s">
        <v>34</v>
      </c>
      <c r="E168" s="26">
        <f>((I168+L168+AG168+AJ168)*0.25)+(O168+R168+U168+X168+AA168+AD168)</f>
        <v>-14.7987768097417</v>
      </c>
      <c r="F168" s="21">
        <f>((E168*$I$580)+$J$580)</f>
        <v>74.4394943723229</v>
      </c>
      <c r="G168" s="22">
        <f>RANK(E168,$E$7:$E$571,1)</f>
        <v>11</v>
      </c>
      <c r="H168" s="23">
        <f>RANK(J168,J$7:J$571,1)</f>
        <v>6</v>
      </c>
      <c r="I168" s="37">
        <f>(J168-J$573)/J$574</f>
        <v>-2.38382732905489</v>
      </c>
      <c r="J168" s="38">
        <v>-0.153846153846154</v>
      </c>
      <c r="K168" s="39">
        <f>RANK(M168,M$7:M$571,0)</f>
        <v>8</v>
      </c>
      <c r="L168" s="37">
        <f>-(M168-M$573)/M$574</f>
        <v>-2.48911039986878</v>
      </c>
      <c r="M168" s="38">
        <v>0.2</v>
      </c>
      <c r="N168" s="39">
        <f>RANK(P168,P$7:P$571,0)</f>
        <v>535</v>
      </c>
      <c r="O168" s="37">
        <f>-(P168-P$573)/P$574</f>
        <v>0.953373564931945</v>
      </c>
      <c r="P168" s="38">
        <v>0</v>
      </c>
      <c r="Q168" s="39">
        <f>RANK(S168,S$7:S$571,0)</f>
        <v>1</v>
      </c>
      <c r="R168" s="37">
        <f>-(S168-S$573)/S$574</f>
        <v>-21.3449028553374</v>
      </c>
      <c r="S168" s="42">
        <v>90.9090909090909</v>
      </c>
      <c r="T168" s="39">
        <f>RANK(V168,V$7:V$571,0)</f>
        <v>563</v>
      </c>
      <c r="U168" s="37">
        <f>-(V168-V$573)/V$574</f>
        <v>1.2872983728771</v>
      </c>
      <c r="V168" s="35">
        <v>0</v>
      </c>
      <c r="W168" s="23">
        <f>RANK(Y168,Y$7:Y$571,1)</f>
        <v>349</v>
      </c>
      <c r="X168" s="37">
        <f>(Y168-Y$573)/Y$574</f>
        <v>0.107569592227902</v>
      </c>
      <c r="Y168" s="44">
        <v>100986.13</v>
      </c>
      <c r="Z168" s="39">
        <f>RANK(AB168,AB$7:AB$571,0)</f>
        <v>563</v>
      </c>
      <c r="AA168" s="37">
        <f>-(AB168-AB$573)/AB$574</f>
        <v>2.56519753435415</v>
      </c>
      <c r="AB168" s="38">
        <v>0</v>
      </c>
      <c r="AC168" s="23">
        <f>RANK(AE168,AE$7:AE$571,1)</f>
        <v>559</v>
      </c>
      <c r="AD168" s="37">
        <f>(AE168-AE$573)/AE$574</f>
        <v>1.2972801090166</v>
      </c>
      <c r="AE168" s="38">
        <v>1</v>
      </c>
      <c r="AF168" s="39">
        <f>RANK(AH168,AH$7:AH$571,0)</f>
        <v>496</v>
      </c>
      <c r="AG168" s="37">
        <f>-(AH168-AH$573)/AH$574</f>
        <v>0.792781758403548</v>
      </c>
      <c r="AH168" s="50">
        <v>1.731</v>
      </c>
      <c r="AI168" s="23">
        <f>RANK(AK168,AK$7:AK$571,1)</f>
        <v>561</v>
      </c>
      <c r="AJ168" s="37">
        <f>(AK168-AK$573)/AK$574</f>
        <v>5.42178345927191</v>
      </c>
      <c r="AK168" s="44">
        <v>4000400</v>
      </c>
      <c r="AL168" s="51"/>
    </row>
    <row r="169" spans="1:38">
      <c r="A169" t="s">
        <v>360</v>
      </c>
      <c r="B169" s="24" t="s">
        <v>361</v>
      </c>
      <c r="C169" s="25" t="s">
        <v>303</v>
      </c>
      <c r="D169" s="19" t="s">
        <v>34</v>
      </c>
      <c r="E169" s="26">
        <f>((I169+L169+AG169+AJ169)*0.25)+(O169+R169+U169+X169+AA169+AD169)</f>
        <v>-2.7551755930766</v>
      </c>
      <c r="F169" s="21">
        <f>((E169*$I$580)+$J$580)</f>
        <v>36.9002669538595</v>
      </c>
      <c r="G169" s="22">
        <f>RANK(E169,$E$7:$E$571,1)</f>
        <v>131</v>
      </c>
      <c r="H169" s="23">
        <f>RANK(J169,J$7:J$571,1)</f>
        <v>216</v>
      </c>
      <c r="I169" s="37">
        <f>(J169-J$573)/J$574</f>
        <v>-0.290547676718423</v>
      </c>
      <c r="J169" s="38">
        <v>-0.021457203489743</v>
      </c>
      <c r="K169" s="39">
        <f>RANK(M169,M$7:M$571,0)</f>
        <v>372</v>
      </c>
      <c r="L169" s="37">
        <f>-(M169-M$573)/M$574</f>
        <v>0.408606366092737</v>
      </c>
      <c r="M169" s="38">
        <v>0.0473604826546003</v>
      </c>
      <c r="N169" s="39">
        <f>RANK(P169,P$7:P$571,0)</f>
        <v>88</v>
      </c>
      <c r="O169" s="37">
        <f>-(P169-P$573)/P$574</f>
        <v>-0.767295637179345</v>
      </c>
      <c r="P169" s="38">
        <v>0.110196326789107</v>
      </c>
      <c r="Q169" s="39">
        <f>RANK(S169,S$7:S$571,0)</f>
        <v>147</v>
      </c>
      <c r="R169" s="37">
        <f>-(S169-S$573)/S$574</f>
        <v>0.015096645083364</v>
      </c>
      <c r="S169" s="42">
        <v>1.08433734939759</v>
      </c>
      <c r="T169" s="39">
        <f>RANK(V169,V$7:V$571,0)</f>
        <v>179</v>
      </c>
      <c r="U169" s="37">
        <f>-(V169-V$573)/V$574</f>
        <v>-0.121388247812459</v>
      </c>
      <c r="V169" s="35">
        <v>0.0826895219700628</v>
      </c>
      <c r="W169" s="23">
        <f>RANK(Y169,Y$7:Y$571,1)</f>
        <v>114</v>
      </c>
      <c r="X169" s="37">
        <f>(Y169-Y$573)/Y$574</f>
        <v>-0.82361184516894</v>
      </c>
      <c r="Y169" s="44">
        <v>67120</v>
      </c>
      <c r="Z169" s="39">
        <f>RANK(AB169,AB$7:AB$571,0)</f>
        <v>105</v>
      </c>
      <c r="AA169" s="37">
        <f>-(AB169-AB$573)/AB$574</f>
        <v>-0.583464825931513</v>
      </c>
      <c r="AB169" s="38">
        <v>0.043</v>
      </c>
      <c r="AC169" s="23">
        <f>RANK(AE169,AE$7:AE$571,1)</f>
        <v>174</v>
      </c>
      <c r="AD169" s="37">
        <f>(AE169-AE$573)/AE$574</f>
        <v>-0.166374991365018</v>
      </c>
      <c r="AE169" s="38">
        <v>0.912663006177076</v>
      </c>
      <c r="AF169" s="39">
        <f>RANK(AH169,AH$7:AH$571,0)</f>
        <v>46</v>
      </c>
      <c r="AG169" s="37">
        <f>-(AH169-AH$573)/AH$574</f>
        <v>-1.03712299733446</v>
      </c>
      <c r="AH169" s="50">
        <v>3.796</v>
      </c>
      <c r="AI169" s="23">
        <f>RANK(AK169,AK$7:AK$571,1)</f>
        <v>54</v>
      </c>
      <c r="AJ169" s="37">
        <f>(AK169-AK$573)/AK$574</f>
        <v>-0.313482454850621</v>
      </c>
      <c r="AK169" s="44">
        <v>63938.3406024096</v>
      </c>
      <c r="AL169" s="51"/>
    </row>
    <row r="170" spans="1:38">
      <c r="A170" t="s">
        <v>362</v>
      </c>
      <c r="B170" s="24" t="s">
        <v>363</v>
      </c>
      <c r="C170" s="25" t="s">
        <v>303</v>
      </c>
      <c r="D170" s="19" t="s">
        <v>34</v>
      </c>
      <c r="E170" s="26">
        <f>((I170+L170+AG170+AJ170)*0.25)+(O170+R170+U170+X170+AA170+AD170)</f>
        <v>-2.11970476051547</v>
      </c>
      <c r="F170" s="21">
        <f>((E170*$I$580)+$J$580)</f>
        <v>34.9195401204018</v>
      </c>
      <c r="G170" s="22">
        <f>RANK(E170,$E$7:$E$571,1)</f>
        <v>149</v>
      </c>
      <c r="H170" s="23">
        <f>RANK(J170,J$7:J$571,1)</f>
        <v>505</v>
      </c>
      <c r="I170" s="37">
        <f>(J170-J$573)/J$574</f>
        <v>0.990874032567877</v>
      </c>
      <c r="J170" s="38">
        <v>0.0595859934223255</v>
      </c>
      <c r="K170" s="39">
        <f>RANK(M170,M$7:M$571,0)</f>
        <v>105</v>
      </c>
      <c r="L170" s="37">
        <f>-(M170-M$573)/M$574</f>
        <v>-0.497743879682124</v>
      </c>
      <c r="M170" s="38">
        <v>0.0951031970861999</v>
      </c>
      <c r="N170" s="39">
        <f>RANK(P170,P$7:P$571,0)</f>
        <v>129</v>
      </c>
      <c r="O170" s="37">
        <f>-(P170-P$573)/P$574</f>
        <v>-0.366463353043695</v>
      </c>
      <c r="P170" s="38">
        <v>0.084525939177102</v>
      </c>
      <c r="Q170" s="39">
        <f>RANK(S170,S$7:S$571,0)</f>
        <v>93</v>
      </c>
      <c r="R170" s="37">
        <f>-(S170-S$573)/S$574</f>
        <v>-0.161224530023434</v>
      </c>
      <c r="S170" s="42">
        <v>1.82581705313128</v>
      </c>
      <c r="T170" s="39">
        <f>RANK(V170,V$7:V$571,0)</f>
        <v>131</v>
      </c>
      <c r="U170" s="37">
        <f>-(V170-V$573)/V$574</f>
        <v>-0.443566966436813</v>
      </c>
      <c r="V170" s="35">
        <v>0.101601325234677</v>
      </c>
      <c r="W170" s="23">
        <f>RANK(Y170,Y$7:Y$571,1)</f>
        <v>149</v>
      </c>
      <c r="X170" s="37">
        <f>(Y170-Y$573)/Y$574</f>
        <v>-0.668039756690235</v>
      </c>
      <c r="Y170" s="44">
        <v>72778</v>
      </c>
      <c r="Z170" s="39">
        <f>RANK(AB170,AB$7:AB$571,0)</f>
        <v>136</v>
      </c>
      <c r="AA170" s="37">
        <f>-(AB170-AB$573)/AB$574</f>
        <v>-0.363790707772049</v>
      </c>
      <c r="AB170" s="38">
        <v>0.04</v>
      </c>
      <c r="AC170" s="23">
        <f>RANK(AE170,AE$7:AE$571,1)</f>
        <v>254</v>
      </c>
      <c r="AD170" s="37">
        <f>(AE170-AE$573)/AE$574</f>
        <v>0.131845424264403</v>
      </c>
      <c r="AE170" s="38">
        <v>0.930457959777078</v>
      </c>
      <c r="AF170" s="39">
        <f>RANK(AH170,AH$7:AH$571,0)</f>
        <v>38</v>
      </c>
      <c r="AG170" s="37">
        <f>-(AH170-AH$573)/AH$574</f>
        <v>-1.17920276932962</v>
      </c>
      <c r="AH170" s="50">
        <v>3.95633333333333</v>
      </c>
      <c r="AI170" s="23">
        <f>RANK(AK170,AK$7:AK$571,1)</f>
        <v>68</v>
      </c>
      <c r="AJ170" s="37">
        <f>(AK170-AK$573)/AK$574</f>
        <v>-0.307786866810733</v>
      </c>
      <c r="AK170" s="44">
        <v>67847.5689245938</v>
      </c>
      <c r="AL170" s="51"/>
    </row>
    <row r="171" spans="1:38">
      <c r="A171" t="s">
        <v>364</v>
      </c>
      <c r="B171" s="24" t="s">
        <v>365</v>
      </c>
      <c r="C171" s="25" t="s">
        <v>303</v>
      </c>
      <c r="D171" s="19" t="s">
        <v>34</v>
      </c>
      <c r="E171" s="26">
        <f>((I171+L171+AG171+AJ171)*0.25)+(O171+R171+U171+X171+AA171+AD171)</f>
        <v>-1.24008035809234</v>
      </c>
      <c r="F171" s="21">
        <f>((E171*$I$580)+$J$580)</f>
        <v>32.1778003457818</v>
      </c>
      <c r="G171" s="22">
        <f>RANK(E171,$E$7:$E$571,1)</f>
        <v>182</v>
      </c>
      <c r="H171" s="23">
        <f>RANK(J171,J$7:J$571,1)</f>
        <v>256</v>
      </c>
      <c r="I171" s="37">
        <f>(J171-J$573)/J$574</f>
        <v>-0.195253564244418</v>
      </c>
      <c r="J171" s="38">
        <v>-0.0154303510758776</v>
      </c>
      <c r="K171" s="39">
        <f>RANK(M171,M$7:M$571,0)</f>
        <v>197</v>
      </c>
      <c r="L171" s="37">
        <f>-(M171-M$573)/M$574</f>
        <v>-0.0916326174031084</v>
      </c>
      <c r="M171" s="38">
        <v>0.0737109658678286</v>
      </c>
      <c r="N171" s="39">
        <f>RANK(P171,P$7:P$571,0)</f>
        <v>161</v>
      </c>
      <c r="O171" s="37">
        <f>-(P171-P$573)/P$574</f>
        <v>-0.197367622849138</v>
      </c>
      <c r="P171" s="38">
        <v>0.0736965895727166</v>
      </c>
      <c r="Q171" s="39">
        <f>RANK(S171,S$7:S$571,0)</f>
        <v>114</v>
      </c>
      <c r="R171" s="37">
        <f>-(S171-S$573)/S$574</f>
        <v>-0.0689589401469783</v>
      </c>
      <c r="S171" s="42">
        <v>1.43781452192667</v>
      </c>
      <c r="T171" s="39">
        <f>RANK(V171,V$7:V$571,0)</f>
        <v>157</v>
      </c>
      <c r="U171" s="37">
        <f>-(V171-V$573)/V$574</f>
        <v>-0.269768746050307</v>
      </c>
      <c r="V171" s="35">
        <v>0.091399416909621</v>
      </c>
      <c r="W171" s="23">
        <f>RANK(Y171,Y$7:Y$571,1)</f>
        <v>208</v>
      </c>
      <c r="X171" s="37">
        <f>(Y171-Y$573)/Y$574</f>
        <v>-0.47834519352046</v>
      </c>
      <c r="Y171" s="44">
        <v>79677</v>
      </c>
      <c r="Z171" s="39">
        <f>RANK(AB171,AB$7:AB$571,0)</f>
        <v>149</v>
      </c>
      <c r="AA171" s="37">
        <f>-(AB171-AB$573)/AB$574</f>
        <v>-0.290566001718894</v>
      </c>
      <c r="AB171" s="38">
        <v>0.039</v>
      </c>
      <c r="AC171" s="23">
        <f>RANK(AE171,AE$7:AE$571,1)</f>
        <v>378</v>
      </c>
      <c r="AD171" s="37">
        <f>(AE171-AE$573)/AE$574</f>
        <v>0.535831109796222</v>
      </c>
      <c r="AE171" s="38">
        <v>0.954563977180114</v>
      </c>
      <c r="AF171" s="39">
        <f>RANK(AH171,AH$7:AH$571,0)</f>
        <v>31</v>
      </c>
      <c r="AG171" s="37">
        <f>-(AH171-AH$573)/AH$574</f>
        <v>-1.2828826029477</v>
      </c>
      <c r="AH171" s="50">
        <v>4.07333333333333</v>
      </c>
      <c r="AI171" s="23">
        <f>RANK(AK171,AK$7:AK$571,1)</f>
        <v>52</v>
      </c>
      <c r="AJ171" s="37">
        <f>(AK171-AK$573)/AK$574</f>
        <v>-0.31385106981589</v>
      </c>
      <c r="AK171" s="44">
        <v>63685.3377426312</v>
      </c>
      <c r="AL171" s="51"/>
    </row>
    <row r="172" spans="1:38">
      <c r="A172" t="s">
        <v>366</v>
      </c>
      <c r="B172" s="52" t="s">
        <v>367</v>
      </c>
      <c r="C172" s="53" t="s">
        <v>303</v>
      </c>
      <c r="D172" s="54" t="s">
        <v>34</v>
      </c>
      <c r="E172" s="26">
        <f>((I172+L172+AG172+AJ172)*0.25)+(O172+R172+U172+X172+AA172+AD172)</f>
        <v>9.08342979500841</v>
      </c>
      <c r="F172" s="21">
        <f>((E172*$I$580)+$J$580)</f>
        <v>0</v>
      </c>
      <c r="G172" s="22">
        <f>RANK(E172,$E$7:$E$571,1)</f>
        <v>565</v>
      </c>
      <c r="H172" s="23">
        <f>RANK(J172,J$7:J$571,1)</f>
        <v>317</v>
      </c>
      <c r="I172" s="37">
        <f>(J172-J$573)/J$574</f>
        <v>0.0487248028971476</v>
      </c>
      <c r="J172" s="38">
        <v>0</v>
      </c>
      <c r="K172" s="39">
        <f>RANK(M172,M$7:M$571,0)</f>
        <v>1</v>
      </c>
      <c r="L172" s="37">
        <f>-(M172-M$573)/M$574</f>
        <v>-11.3483353740634</v>
      </c>
      <c r="M172" s="38">
        <v>0.666666666666667</v>
      </c>
      <c r="N172" s="39">
        <f>RANK(P172,P$7:P$571,0)</f>
        <v>535</v>
      </c>
      <c r="O172" s="37">
        <f>-(P172-P$573)/P$574</f>
        <v>0.953373564931945</v>
      </c>
      <c r="P172" s="38">
        <v>0</v>
      </c>
      <c r="Q172" s="39">
        <f>RANK(S172,S$7:S$571,0)</f>
        <v>390</v>
      </c>
      <c r="R172" s="37">
        <f>-(S172-S$573)/S$574</f>
        <v>0.272948120579237</v>
      </c>
      <c r="S172" s="42">
        <v>0</v>
      </c>
      <c r="T172" s="39">
        <f>RANK(V172,V$7:V$571,0)</f>
        <v>563</v>
      </c>
      <c r="U172" s="37">
        <f>-(V172-V$573)/V$574</f>
        <v>1.2872983728771</v>
      </c>
      <c r="V172" s="35">
        <v>0</v>
      </c>
      <c r="W172" s="23">
        <f>RANK(Y172,Y$7:Y$571,1)</f>
        <v>565</v>
      </c>
      <c r="X172" s="37">
        <f>(Y172-Y$573)/Y$574</f>
        <v>4.20484760003884</v>
      </c>
      <c r="Y172" s="44">
        <v>250000</v>
      </c>
      <c r="Z172" s="39">
        <f>RANK(AB172,AB$7:AB$571,0)</f>
        <v>563</v>
      </c>
      <c r="AA172" s="37">
        <f>-(AB172-AB$573)/AB$574</f>
        <v>2.56519753435415</v>
      </c>
      <c r="AB172" s="38">
        <v>0</v>
      </c>
      <c r="AC172" s="23">
        <f>RANK(AE172,AE$7:AE$571,1)</f>
        <v>559</v>
      </c>
      <c r="AD172" s="37">
        <f>(AE172-AE$573)/AE$574</f>
        <v>1.2972801090166</v>
      </c>
      <c r="AE172" s="38">
        <v>1</v>
      </c>
      <c r="AF172" s="39">
        <f>RANK(AH172,AH$7:AH$571,0)</f>
        <v>484</v>
      </c>
      <c r="AG172" s="37">
        <f>-(AH172-AH$573)/AH$574</f>
        <v>0.724548021748911</v>
      </c>
      <c r="AH172" s="50">
        <v>1.808</v>
      </c>
      <c r="AI172" s="23">
        <f>RANK(AK172,AK$7:AK$571,1)</f>
        <v>558</v>
      </c>
      <c r="AJ172" s="37">
        <f>(AK172-AK$573)/AK$574</f>
        <v>4.58500052225947</v>
      </c>
      <c r="AK172" s="44">
        <v>3426065</v>
      </c>
      <c r="AL172" s="51"/>
    </row>
    <row r="173" spans="1:38">
      <c r="A173" t="s">
        <v>368</v>
      </c>
      <c r="B173" s="24" t="s">
        <v>369</v>
      </c>
      <c r="C173" s="25" t="s">
        <v>303</v>
      </c>
      <c r="D173" s="19" t="s">
        <v>34</v>
      </c>
      <c r="E173" s="26">
        <f>((I173+L173+AG173+AJ173)*0.25)+(O173+R173+U173+X173+AA173+AD173)</f>
        <v>0.736998976328903</v>
      </c>
      <c r="F173" s="21">
        <f>((E173*$I$580)+$J$580)</f>
        <v>26.0153552910182</v>
      </c>
      <c r="G173" s="22">
        <f>RANK(E173,$E$7:$E$571,1)</f>
        <v>273</v>
      </c>
      <c r="H173" s="23">
        <f>RANK(J173,J$7:J$571,1)</f>
        <v>333</v>
      </c>
      <c r="I173" s="37">
        <f>(J173-J$573)/J$574</f>
        <v>0.0927455184217483</v>
      </c>
      <c r="J173" s="38">
        <v>0.00278407919158585</v>
      </c>
      <c r="K173" s="39">
        <f>RANK(M173,M$7:M$571,0)</f>
        <v>110</v>
      </c>
      <c r="L173" s="37">
        <f>-(M173-M$573)/M$574</f>
        <v>-0.470101943298004</v>
      </c>
      <c r="M173" s="38">
        <v>0.0936471362738644</v>
      </c>
      <c r="N173" s="39">
        <f>RANK(P173,P$7:P$571,0)</f>
        <v>311</v>
      </c>
      <c r="O173" s="37">
        <f>-(P173-P$573)/P$574</f>
        <v>0.37495082531812</v>
      </c>
      <c r="P173" s="38">
        <v>0.0370437624841111</v>
      </c>
      <c r="Q173" s="39">
        <f>RANK(S173,S$7:S$571,0)</f>
        <v>194</v>
      </c>
      <c r="R173" s="37">
        <f>-(S173-S$573)/S$574</f>
        <v>0.101783644985861</v>
      </c>
      <c r="S173" s="42">
        <v>0.719794344473008</v>
      </c>
      <c r="T173" s="39">
        <f>RANK(V173,V$7:V$571,0)</f>
        <v>201</v>
      </c>
      <c r="U173" s="37">
        <f>-(V173-V$573)/V$574</f>
        <v>-0.0343396654028982</v>
      </c>
      <c r="V173" s="35">
        <v>0.0775797938290411</v>
      </c>
      <c r="W173" s="23">
        <f>RANK(Y173,Y$7:Y$571,1)</f>
        <v>337</v>
      </c>
      <c r="X173" s="37">
        <f>(Y173-Y$573)/Y$574</f>
        <v>0.0503744405122412</v>
      </c>
      <c r="Y173" s="44">
        <v>98906</v>
      </c>
      <c r="Z173" s="39">
        <f>RANK(AB173,AB$7:AB$571,0)</f>
        <v>399</v>
      </c>
      <c r="AA173" s="37">
        <f>-(AB173-AB$573)/AB$574</f>
        <v>0.588130470918965</v>
      </c>
      <c r="AB173" s="38">
        <v>0.027</v>
      </c>
      <c r="AC173" s="23">
        <f>RANK(AE173,AE$7:AE$571,1)</f>
        <v>220</v>
      </c>
      <c r="AD173" s="37">
        <f>(AE173-AE$573)/AE$574</f>
        <v>-0.0117474564962416</v>
      </c>
      <c r="AE173" s="38">
        <v>0.9218897044984</v>
      </c>
      <c r="AF173" s="39">
        <f>RANK(AH173,AH$7:AH$571,0)</f>
        <v>82</v>
      </c>
      <c r="AG173" s="37">
        <f>-(AH173-AH$573)/AH$574</f>
        <v>-0.73405886829698</v>
      </c>
      <c r="AH173" s="50">
        <v>3.454</v>
      </c>
      <c r="AI173" s="23">
        <f>RANK(AK173,AK$7:AK$571,1)</f>
        <v>265</v>
      </c>
      <c r="AJ173" s="37">
        <f>(AK173-AK$573)/AK$574</f>
        <v>-0.217197840855338</v>
      </c>
      <c r="AK173" s="44">
        <v>130024.324592973</v>
      </c>
      <c r="AL173" s="51"/>
    </row>
    <row r="174" spans="1:38">
      <c r="A174" t="s">
        <v>370</v>
      </c>
      <c r="B174" s="24" t="s">
        <v>371</v>
      </c>
      <c r="C174" s="25" t="s">
        <v>303</v>
      </c>
      <c r="D174" s="19" t="s">
        <v>34</v>
      </c>
      <c r="E174" s="26">
        <f>((I174+L174+AG174+AJ174)*0.25)+(O174+R174+U174+X174+AA174+AD174)</f>
        <v>0.26419926729679</v>
      </c>
      <c r="F174" s="21">
        <f>((E174*$I$580)+$J$580)</f>
        <v>27.4890453843252</v>
      </c>
      <c r="G174" s="22">
        <f>RANK(E174,$E$7:$E$571,1)</f>
        <v>250</v>
      </c>
      <c r="H174" s="23">
        <f>RANK(J174,J$7:J$571,1)</f>
        <v>332</v>
      </c>
      <c r="I174" s="37">
        <f>(J174-J$573)/J$574</f>
        <v>0.0887841910136533</v>
      </c>
      <c r="J174" s="38">
        <v>0.00253354602608624</v>
      </c>
      <c r="K174" s="39">
        <f>RANK(M174,M$7:M$571,0)</f>
        <v>156</v>
      </c>
      <c r="L174" s="37">
        <f>-(M174-M$573)/M$574</f>
        <v>-0.255865875904308</v>
      </c>
      <c r="M174" s="38">
        <v>0.0823620823620824</v>
      </c>
      <c r="N174" s="39">
        <f>RANK(P174,P$7:P$571,0)</f>
        <v>477</v>
      </c>
      <c r="O174" s="37">
        <f>-(P174-P$573)/P$574</f>
        <v>0.767958721932948</v>
      </c>
      <c r="P174" s="38">
        <v>0.0118744698897371</v>
      </c>
      <c r="Q174" s="39">
        <f>RANK(S174,S$7:S$571,0)</f>
        <v>85</v>
      </c>
      <c r="R174" s="37">
        <f>-(S174-S$573)/S$574</f>
        <v>-0.194453936275568</v>
      </c>
      <c r="S174" s="42">
        <v>1.96555597154624</v>
      </c>
      <c r="T174" s="39">
        <f>RANK(V174,V$7:V$571,0)</f>
        <v>326</v>
      </c>
      <c r="U174" s="37">
        <f>-(V174-V$573)/V$574</f>
        <v>0.37446385598851</v>
      </c>
      <c r="V174" s="35">
        <v>0.0535831381733021</v>
      </c>
      <c r="W174" s="23">
        <f>RANK(Y174,Y$7:Y$571,1)</f>
        <v>377</v>
      </c>
      <c r="X174" s="37">
        <f>(Y174-Y$573)/Y$574</f>
        <v>0.221206781572368</v>
      </c>
      <c r="Y174" s="44">
        <v>105119</v>
      </c>
      <c r="Z174" s="39">
        <f>RANK(AB174,AB$7:AB$571,0)</f>
        <v>125</v>
      </c>
      <c r="AA174" s="37">
        <f>-(AB174-AB$573)/AB$574</f>
        <v>-0.437015413825203</v>
      </c>
      <c r="AB174" s="38">
        <v>0.041</v>
      </c>
      <c r="AC174" s="23">
        <f>RANK(AE174,AE$7:AE$571,1)</f>
        <v>189</v>
      </c>
      <c r="AD174" s="37">
        <f>(AE174-AE$573)/AE$574</f>
        <v>-0.124928095118003</v>
      </c>
      <c r="AE174" s="38">
        <v>0.915136162127929</v>
      </c>
      <c r="AF174" s="39">
        <f>RANK(AH174,AH$7:AH$571,0)</f>
        <v>56</v>
      </c>
      <c r="AG174" s="37">
        <f>-(AH174-AH$573)/AH$574</f>
        <v>-0.905086286145617</v>
      </c>
      <c r="AH174" s="50">
        <v>3.647</v>
      </c>
      <c r="AI174" s="23">
        <f>RANK(AK174,AK$7:AK$571,1)</f>
        <v>83</v>
      </c>
      <c r="AJ174" s="37">
        <f>(AK174-AK$573)/AK$574</f>
        <v>-0.299962616876776</v>
      </c>
      <c r="AK174" s="44">
        <v>73217.8273118682</v>
      </c>
      <c r="AL174" s="51"/>
    </row>
    <row r="175" spans="1:38">
      <c r="A175" t="s">
        <v>372</v>
      </c>
      <c r="B175" s="24" t="s">
        <v>373</v>
      </c>
      <c r="C175" s="25" t="s">
        <v>303</v>
      </c>
      <c r="D175" s="19" t="s">
        <v>34</v>
      </c>
      <c r="E175" s="26">
        <f>((I175+L175+AG175+AJ175)*0.25)+(O175+R175+U175+X175+AA175+AD175)</f>
        <v>-3.21517997527501</v>
      </c>
      <c r="F175" s="21">
        <f>((E175*$I$580)+$J$580)</f>
        <v>38.3340747332919</v>
      </c>
      <c r="G175" s="22">
        <f>RANK(E175,$E$7:$E$571,1)</f>
        <v>108</v>
      </c>
      <c r="H175" s="23">
        <f>RANK(J175,J$7:J$571,1)</f>
        <v>264</v>
      </c>
      <c r="I175" s="37">
        <f>(J175-J$573)/J$574</f>
        <v>-0.148930162883555</v>
      </c>
      <c r="J175" s="38">
        <v>-0.0125006390919781</v>
      </c>
      <c r="K175" s="39">
        <f>RANK(M175,M$7:M$571,0)</f>
        <v>134</v>
      </c>
      <c r="L175" s="37">
        <f>-(M175-M$573)/M$574</f>
        <v>-0.351851322969213</v>
      </c>
      <c r="M175" s="38">
        <v>0.0874181915319888</v>
      </c>
      <c r="N175" s="39">
        <f>RANK(P175,P$7:P$571,0)</f>
        <v>101</v>
      </c>
      <c r="O175" s="37">
        <f>-(P175-P$573)/P$574</f>
        <v>-0.573451706191087</v>
      </c>
      <c r="P175" s="38">
        <v>0.0977820352221649</v>
      </c>
      <c r="Q175" s="39">
        <f>RANK(S175,S$7:S$571,0)</f>
        <v>41</v>
      </c>
      <c r="R175" s="37">
        <f>-(S175-S$573)/S$574</f>
        <v>-0.496539701831007</v>
      </c>
      <c r="S175" s="42">
        <v>3.23591084418442</v>
      </c>
      <c r="T175" s="39">
        <f>RANK(V175,V$7:V$571,0)</f>
        <v>158</v>
      </c>
      <c r="U175" s="37">
        <f>-(V175-V$573)/V$574</f>
        <v>-0.255917953924235</v>
      </c>
      <c r="V175" s="35">
        <v>0.0905863791743361</v>
      </c>
      <c r="W175" s="23">
        <f>RANK(Y175,Y$7:Y$571,1)</f>
        <v>202</v>
      </c>
      <c r="X175" s="37">
        <f>(Y175-Y$573)/Y$574</f>
        <v>-0.512220204656155</v>
      </c>
      <c r="Y175" s="44">
        <v>78445</v>
      </c>
      <c r="Z175" s="39">
        <f>RANK(AB175,AB$7:AB$571,0)</f>
        <v>70</v>
      </c>
      <c r="AA175" s="37">
        <f>-(AB175-AB$573)/AB$574</f>
        <v>-0.876363650144133</v>
      </c>
      <c r="AB175" s="38">
        <v>0.047</v>
      </c>
      <c r="AC175" s="23">
        <f>RANK(AE175,AE$7:AE$571,1)</f>
        <v>179</v>
      </c>
      <c r="AD175" s="37">
        <f>(AE175-AE$573)/AE$574</f>
        <v>-0.142965641376565</v>
      </c>
      <c r="AE175" s="38">
        <v>0.914059853190288</v>
      </c>
      <c r="AF175" s="39">
        <f>RANK(AH175,AH$7:AH$571,0)</f>
        <v>92</v>
      </c>
      <c r="AG175" s="37">
        <f>-(AH175-AH$573)/AH$574</f>
        <v>-0.625948272558464</v>
      </c>
      <c r="AH175" s="50">
        <v>3.332</v>
      </c>
      <c r="AI175" s="23">
        <f>RANK(AK175,AK$7:AK$571,1)</f>
        <v>74</v>
      </c>
      <c r="AJ175" s="37">
        <f>(AK175-AK$573)/AK$574</f>
        <v>-0.304154710196079</v>
      </c>
      <c r="AK175" s="44">
        <v>70340.5388179865</v>
      </c>
      <c r="AL175" s="51">
        <v>1</v>
      </c>
    </row>
    <row r="176" spans="1:38">
      <c r="A176" t="s">
        <v>374</v>
      </c>
      <c r="B176" s="24" t="s">
        <v>375</v>
      </c>
      <c r="C176" s="25" t="s">
        <v>303</v>
      </c>
      <c r="D176" s="19" t="s">
        <v>34</v>
      </c>
      <c r="E176" s="26">
        <f>((I176+L176+AG176+AJ176)*0.25)+(O176+R176+U176+X176+AA176+AD176)</f>
        <v>-13.6915633112246</v>
      </c>
      <c r="F176" s="21">
        <f>((E176*$I$580)+$J$580)</f>
        <v>70.9883721893571</v>
      </c>
      <c r="G176" s="22">
        <f>RANK(E176,$E$7:$E$571,1)</f>
        <v>15</v>
      </c>
      <c r="H176" s="23">
        <f>RANK(J176,J$7:J$571,1)</f>
        <v>242</v>
      </c>
      <c r="I176" s="37">
        <f>(J176-J$573)/J$574</f>
        <v>-0.228391011258494</v>
      </c>
      <c r="J176" s="38">
        <v>-0.0175261206605999</v>
      </c>
      <c r="K176" s="39">
        <f>RANK(M176,M$7:M$571,0)</f>
        <v>40</v>
      </c>
      <c r="L176" s="37">
        <f>-(M176-M$573)/M$574</f>
        <v>-1.20874369400881</v>
      </c>
      <c r="M176" s="38">
        <v>0.132555673382821</v>
      </c>
      <c r="N176" s="39">
        <f>RANK(P176,P$7:P$571,0)</f>
        <v>8</v>
      </c>
      <c r="O176" s="37">
        <f>-(P176-P$573)/P$574</f>
        <v>-3.60883215241876</v>
      </c>
      <c r="P176" s="38">
        <v>0.292176039119804</v>
      </c>
      <c r="Q176" s="39">
        <f>RANK(S176,S$7:S$571,0)</f>
        <v>36</v>
      </c>
      <c r="R176" s="37">
        <f>-(S176-S$573)/S$574</f>
        <v>-0.624396636911641</v>
      </c>
      <c r="S176" s="42">
        <v>3.77358490566038</v>
      </c>
      <c r="T176" s="39">
        <f>RANK(V176,V$7:V$571,0)</f>
        <v>22</v>
      </c>
      <c r="U176" s="37">
        <f>-(V176-V$573)/V$574</f>
        <v>-2.35022960370956</v>
      </c>
      <c r="V176" s="35">
        <v>0.213521904104864</v>
      </c>
      <c r="W176" s="23">
        <f>RANK(Y176,Y$7:Y$571,1)</f>
        <v>28</v>
      </c>
      <c r="X176" s="37">
        <f>(Y176-Y$573)/Y$574</f>
        <v>-1.32772260341719</v>
      </c>
      <c r="Y176" s="44">
        <v>48786</v>
      </c>
      <c r="Z176" s="39">
        <f>RANK(AB176,AB$7:AB$571,0)</f>
        <v>32</v>
      </c>
      <c r="AA176" s="37">
        <f>-(AB176-AB$573)/AB$574</f>
        <v>-1.46216129856937</v>
      </c>
      <c r="AB176" s="38">
        <v>0.055</v>
      </c>
      <c r="AC176" s="23">
        <f>RANK(AE176,AE$7:AE$571,1)</f>
        <v>15</v>
      </c>
      <c r="AD176" s="37">
        <f>(AE176-AE$573)/AE$574</f>
        <v>-2.8401811151327</v>
      </c>
      <c r="AE176" s="38">
        <v>0.753115727002967</v>
      </c>
      <c r="AF176" s="39">
        <f>RANK(AH176,AH$7:AH$571,0)</f>
        <v>2</v>
      </c>
      <c r="AG176" s="37">
        <f>-(AH176-AH$573)/AH$574</f>
        <v>-4.10527807366226</v>
      </c>
      <c r="AH176" s="50">
        <v>7.25833333333333</v>
      </c>
      <c r="AI176" s="23">
        <f>RANK(AK176,AK$7:AK$571,1)</f>
        <v>6</v>
      </c>
      <c r="AJ176" s="37">
        <f>(AK176-AK$573)/AK$574</f>
        <v>-0.369746825331887</v>
      </c>
      <c r="AK176" s="44">
        <v>25320.6826758148</v>
      </c>
      <c r="AL176" s="51"/>
    </row>
    <row r="177" spans="1:38">
      <c r="A177" t="s">
        <v>376</v>
      </c>
      <c r="B177" s="24" t="s">
        <v>377</v>
      </c>
      <c r="C177" s="25" t="s">
        <v>378</v>
      </c>
      <c r="D177" s="19" t="s">
        <v>34</v>
      </c>
      <c r="E177" s="26">
        <f>((I177+L177+AG177+AJ177)*0.25)+(O177+R177+U177+X177+AA177+AD177)</f>
        <v>4.32180672566852</v>
      </c>
      <c r="F177" s="21">
        <f>((E177*$I$580)+$J$580)</f>
        <v>14.8417112178717</v>
      </c>
      <c r="G177" s="22">
        <f>RANK(E177,$E$7:$E$571,1)</f>
        <v>472</v>
      </c>
      <c r="H177" s="23">
        <f>RANK(J177,J$7:J$571,1)</f>
        <v>9</v>
      </c>
      <c r="I177" s="37">
        <f>(J177-J$573)/J$574</f>
        <v>-1.68280365990445</v>
      </c>
      <c r="J177" s="38">
        <v>-0.109510086455331</v>
      </c>
      <c r="K177" s="39">
        <f>RANK(M177,M$7:M$571,0)</f>
        <v>104</v>
      </c>
      <c r="L177" s="37">
        <f>-(M177-M$573)/M$574</f>
        <v>-0.498460574568219</v>
      </c>
      <c r="M177" s="38">
        <v>0.0951409495548961</v>
      </c>
      <c r="N177" s="39">
        <f>RANK(P177,P$7:P$571,0)</f>
        <v>535</v>
      </c>
      <c r="O177" s="37">
        <f>-(P177-P$573)/P$574</f>
        <v>0.953373564931945</v>
      </c>
      <c r="P177" s="38">
        <v>0</v>
      </c>
      <c r="Q177" s="39">
        <f>RANK(S177,S$7:S$571,0)</f>
        <v>390</v>
      </c>
      <c r="R177" s="37">
        <f>-(S177-S$573)/S$574</f>
        <v>0.272948120579237</v>
      </c>
      <c r="S177" s="42">
        <v>0</v>
      </c>
      <c r="T177" s="39">
        <f>RANK(V177,V$7:V$571,0)</f>
        <v>322</v>
      </c>
      <c r="U177" s="37">
        <f>-(V177-V$573)/V$574</f>
        <v>0.365785987600101</v>
      </c>
      <c r="V177" s="35">
        <v>0.0540925266903915</v>
      </c>
      <c r="W177" s="23">
        <f>RANK(Y177,Y$7:Y$571,1)</f>
        <v>313</v>
      </c>
      <c r="X177" s="37">
        <f>(Y177-Y$573)/Y$574</f>
        <v>-0.0417369939882294</v>
      </c>
      <c r="Y177" s="44">
        <v>95556</v>
      </c>
      <c r="Z177" s="39">
        <f>RANK(AB177,AB$7:AB$571,0)</f>
        <v>55</v>
      </c>
      <c r="AA177" s="37">
        <f>-(AB177-AB$573)/AB$574</f>
        <v>-1.02281306225044</v>
      </c>
      <c r="AB177" s="38">
        <v>0.049</v>
      </c>
      <c r="AC177" s="23">
        <f>RANK(AE177,AE$7:AE$571,1)</f>
        <v>545</v>
      </c>
      <c r="AD177" s="37">
        <f>(AE177-AE$573)/AE$574</f>
        <v>1.1110722521071</v>
      </c>
      <c r="AE177" s="38">
        <v>0.988888888888889</v>
      </c>
      <c r="AF177" s="39">
        <f>RANK(AH177,AH$7:AH$571,0)</f>
        <v>565</v>
      </c>
      <c r="AG177" s="37">
        <f>-(AH177-AH$573)/AH$574</f>
        <v>1.89929075194585</v>
      </c>
      <c r="AH177" s="50">
        <v>0.482333333333333</v>
      </c>
      <c r="AI177" s="23">
        <f>RANK(AK177,AK$7:AK$571,1)</f>
        <v>565</v>
      </c>
      <c r="AJ177" s="37">
        <f>(AK177-AK$573)/AK$574</f>
        <v>11.014680909282</v>
      </c>
      <c r="AK177" s="44">
        <v>7839145.52750809</v>
      </c>
      <c r="AL177" s="51"/>
    </row>
    <row r="178" spans="1:38">
      <c r="A178" t="s">
        <v>379</v>
      </c>
      <c r="B178" s="24" t="s">
        <v>380</v>
      </c>
      <c r="C178" s="25" t="s">
        <v>378</v>
      </c>
      <c r="D178" s="19" t="s">
        <v>34</v>
      </c>
      <c r="E178" s="26">
        <f>((I178+L178+AG178+AJ178)*0.25)+(O178+R178+U178+X178+AA178+AD178)</f>
        <v>-4.21794347062618</v>
      </c>
      <c r="F178" s="21">
        <f>((E178*$I$580)+$J$580)</f>
        <v>41.4596321327542</v>
      </c>
      <c r="G178" s="22">
        <f>RANK(E178,$E$7:$E$571,1)</f>
        <v>87</v>
      </c>
      <c r="H178" s="23">
        <f>RANK(J178,J$7:J$571,1)</f>
        <v>63</v>
      </c>
      <c r="I178" s="37">
        <f>(J178-J$573)/J$574</f>
        <v>-0.877786456164091</v>
      </c>
      <c r="J178" s="38">
        <v>-0.0585969738651995</v>
      </c>
      <c r="K178" s="39">
        <f>RANK(M178,M$7:M$571,0)</f>
        <v>23</v>
      </c>
      <c r="L178" s="37">
        <f>-(M178-M$573)/M$574</f>
        <v>-1.66537704327803</v>
      </c>
      <c r="M178" s="38">
        <v>0.156609195402299</v>
      </c>
      <c r="N178" s="39">
        <f>RANK(P178,P$7:P$571,0)</f>
        <v>304</v>
      </c>
      <c r="O178" s="37">
        <f>-(P178-P$573)/P$574</f>
        <v>0.342167757035854</v>
      </c>
      <c r="P178" s="38">
        <v>0.0391432791728213</v>
      </c>
      <c r="Q178" s="39">
        <f>RANK(S178,S$7:S$571,0)</f>
        <v>174</v>
      </c>
      <c r="R178" s="37">
        <f>-(S178-S$573)/S$574</f>
        <v>0.0644767347799241</v>
      </c>
      <c r="S178" s="42">
        <v>0.876680303915839</v>
      </c>
      <c r="T178" s="39">
        <f>RANK(V178,V$7:V$571,0)</f>
        <v>272</v>
      </c>
      <c r="U178" s="37">
        <f>-(V178-V$573)/V$574</f>
        <v>0.221805033037922</v>
      </c>
      <c r="V178" s="35">
        <v>0.0625441696113074</v>
      </c>
      <c r="W178" s="23">
        <f>RANK(Y178,Y$7:Y$571,1)</f>
        <v>49</v>
      </c>
      <c r="X178" s="37">
        <f>(Y178-Y$573)/Y$574</f>
        <v>-1.13761560098845</v>
      </c>
      <c r="Y178" s="44">
        <v>55700</v>
      </c>
      <c r="Z178" s="39">
        <f>RANK(AB178,AB$7:AB$571,0)</f>
        <v>6</v>
      </c>
      <c r="AA178" s="37">
        <f>-(AB178-AB$573)/AB$574</f>
        <v>-3.65890248016402</v>
      </c>
      <c r="AB178" s="38">
        <v>0.085</v>
      </c>
      <c r="AC178" s="23">
        <f>RANK(AE178,AE$7:AE$571,1)</f>
        <v>214</v>
      </c>
      <c r="AD178" s="37">
        <f>(AE178-AE$573)/AE$574</f>
        <v>-0.0242470557050492</v>
      </c>
      <c r="AE178" s="38">
        <v>0.921143847487002</v>
      </c>
      <c r="AF178" s="39">
        <f>RANK(AH178,AH$7:AH$571,0)</f>
        <v>548</v>
      </c>
      <c r="AG178" s="37">
        <f>-(AH178-AH$573)/AH$574</f>
        <v>1.53330980079825</v>
      </c>
      <c r="AH178" s="50">
        <v>0.895333333333333</v>
      </c>
      <c r="AI178" s="23">
        <f>RANK(AK178,AK$7:AK$571,1)</f>
        <v>542</v>
      </c>
      <c r="AJ178" s="37">
        <f>(AK178-AK$573)/AK$574</f>
        <v>0.90734226415443</v>
      </c>
      <c r="AK178" s="44">
        <v>901864.562536528</v>
      </c>
      <c r="AL178" s="51"/>
    </row>
    <row r="179" spans="1:38">
      <c r="A179" t="s">
        <v>381</v>
      </c>
      <c r="B179" s="24" t="s">
        <v>382</v>
      </c>
      <c r="C179" s="25" t="s">
        <v>378</v>
      </c>
      <c r="D179" s="19" t="s">
        <v>34</v>
      </c>
      <c r="E179" s="26">
        <f>((I179+L179+AG179+AJ179)*0.25)+(O179+R179+U179+X179+AA179+AD179)</f>
        <v>-1.2168203241782</v>
      </c>
      <c r="F179" s="21">
        <f>((E179*$I$580)+$J$580)</f>
        <v>32.1053001286826</v>
      </c>
      <c r="G179" s="22">
        <f>RANK(E179,$E$7:$E$571,1)</f>
        <v>183</v>
      </c>
      <c r="H179" s="23">
        <f>RANK(J179,J$7:J$571,1)</f>
        <v>134</v>
      </c>
      <c r="I179" s="37">
        <f>(J179-J$573)/J$574</f>
        <v>-0.559413230090863</v>
      </c>
      <c r="J179" s="38">
        <v>-0.0384615384615384</v>
      </c>
      <c r="K179" s="39">
        <f>RANK(M179,M$7:M$571,0)</f>
        <v>12</v>
      </c>
      <c r="L179" s="37">
        <f>-(M179-M$573)/M$574</f>
        <v>-2.33723797173973</v>
      </c>
      <c r="M179" s="38">
        <v>0.192</v>
      </c>
      <c r="N179" s="39">
        <f>RANK(P179,P$7:P$571,0)</f>
        <v>535</v>
      </c>
      <c r="O179" s="37">
        <f>-(P179-P$573)/P$574</f>
        <v>0.953373564931945</v>
      </c>
      <c r="P179" s="38">
        <v>0</v>
      </c>
      <c r="Q179" s="39">
        <f>RANK(S179,S$7:S$571,0)</f>
        <v>390</v>
      </c>
      <c r="R179" s="37">
        <f>-(S179-S$573)/S$574</f>
        <v>0.272948120579237</v>
      </c>
      <c r="S179" s="42">
        <v>0</v>
      </c>
      <c r="T179" s="39">
        <f>RANK(V179,V$7:V$571,0)</f>
        <v>18</v>
      </c>
      <c r="U179" s="37">
        <f>-(V179-V$573)/V$574</f>
        <v>-2.58448661909115</v>
      </c>
      <c r="V179" s="35">
        <v>0.227272727272727</v>
      </c>
      <c r="W179" s="23">
        <f>RANK(Y179,Y$7:Y$571,1)</f>
        <v>80</v>
      </c>
      <c r="X179" s="37">
        <f>(Y179-Y$573)/Y$574</f>
        <v>-0.950643136927798</v>
      </c>
      <c r="Y179" s="44">
        <v>62500</v>
      </c>
      <c r="Z179" s="39">
        <f>RANK(AB179,AB$7:AB$571,0)</f>
        <v>113</v>
      </c>
      <c r="AA179" s="37">
        <f>-(AB179-AB$573)/AB$574</f>
        <v>-0.510240119878359</v>
      </c>
      <c r="AB179" s="38">
        <v>0.042</v>
      </c>
      <c r="AC179" s="23">
        <f>RANK(AE179,AE$7:AE$571,1)</f>
        <v>559</v>
      </c>
      <c r="AD179" s="37">
        <f>(AE179-AE$573)/AE$574</f>
        <v>1.2972801090166</v>
      </c>
      <c r="AE179" s="38">
        <v>1</v>
      </c>
      <c r="AF179" s="39">
        <f>RANK(AH179,AH$7:AH$571,0)</f>
        <v>563</v>
      </c>
      <c r="AG179" s="37">
        <f>-(AH179-AH$573)/AH$574</f>
        <v>1.83223855185667</v>
      </c>
      <c r="AH179" s="50">
        <v>0.558</v>
      </c>
      <c r="AI179" s="23">
        <f>RANK(AK179,AK$7:AK$571,1)</f>
        <v>553</v>
      </c>
      <c r="AJ179" s="37">
        <f>(AK179-AK$573)/AK$574</f>
        <v>2.28420367873924</v>
      </c>
      <c r="AK179" s="44">
        <v>1846888.25454545</v>
      </c>
      <c r="AL179" s="51"/>
    </row>
    <row r="180" spans="1:38">
      <c r="A180" t="s">
        <v>383</v>
      </c>
      <c r="B180" s="24" t="s">
        <v>384</v>
      </c>
      <c r="C180" s="25" t="s">
        <v>378</v>
      </c>
      <c r="D180" s="19" t="s">
        <v>34</v>
      </c>
      <c r="E180" s="26">
        <f>((I180+L180+AG180+AJ180)*0.25)+(O180+R180+U180+X180+AA180+AD180)</f>
        <v>-2.35956040074618</v>
      </c>
      <c r="F180" s="21">
        <f>((E180*$I$580)+$J$580)</f>
        <v>35.6671566567051</v>
      </c>
      <c r="G180" s="22">
        <f>RANK(E180,$E$7:$E$571,1)</f>
        <v>143</v>
      </c>
      <c r="H180" s="23">
        <f>RANK(J180,J$7:J$571,1)</f>
        <v>105</v>
      </c>
      <c r="I180" s="37">
        <f>(J180-J$573)/J$574</f>
        <v>-0.687382685822046</v>
      </c>
      <c r="J180" s="38">
        <v>-0.0465549348230913</v>
      </c>
      <c r="K180" s="39">
        <f>RANK(M180,M$7:M$571,0)</f>
        <v>245</v>
      </c>
      <c r="L180" s="37">
        <f>-(M180-M$573)/M$574</f>
        <v>0.0714982968512156</v>
      </c>
      <c r="M180" s="38">
        <v>0.0651179162266807</v>
      </c>
      <c r="N180" s="39">
        <f>RANK(P180,P$7:P$571,0)</f>
        <v>122</v>
      </c>
      <c r="O180" s="37">
        <f>-(P180-P$573)/P$574</f>
        <v>-0.415019003365392</v>
      </c>
      <c r="P180" s="38">
        <v>0.0876355748373102</v>
      </c>
      <c r="Q180" s="39">
        <f>RANK(S180,S$7:S$571,0)</f>
        <v>277</v>
      </c>
      <c r="R180" s="37">
        <f>-(S180-S$573)/S$574</f>
        <v>0.195540451069119</v>
      </c>
      <c r="S180" s="42">
        <v>0.325520833333333</v>
      </c>
      <c r="T180" s="39">
        <f>RANK(V180,V$7:V$571,0)</f>
        <v>94</v>
      </c>
      <c r="U180" s="37">
        <f>-(V180-V$573)/V$574</f>
        <v>-0.683510537186953</v>
      </c>
      <c r="V180" s="35">
        <v>0.115685947657943</v>
      </c>
      <c r="W180" s="23">
        <f>RANK(Y180,Y$7:Y$571,1)</f>
        <v>185</v>
      </c>
      <c r="X180" s="37">
        <f>(Y180-Y$573)/Y$574</f>
        <v>-0.555388847093689</v>
      </c>
      <c r="Y180" s="44">
        <v>76875</v>
      </c>
      <c r="Z180" s="39">
        <f>RANK(AB180,AB$7:AB$571,0)</f>
        <v>55</v>
      </c>
      <c r="AA180" s="37">
        <f>-(AB180-AB$573)/AB$574</f>
        <v>-1.02281306225044</v>
      </c>
      <c r="AB180" s="38">
        <v>0.049</v>
      </c>
      <c r="AC180" s="23">
        <f>RANK(AE180,AE$7:AE$571,1)</f>
        <v>248</v>
      </c>
      <c r="AD180" s="37">
        <f>(AE180-AE$573)/AE$574</f>
        <v>0.0937415216747268</v>
      </c>
      <c r="AE180" s="38">
        <v>0.928184281842818</v>
      </c>
      <c r="AF180" s="39">
        <f>RANK(AH180,AH$7:AH$571,0)</f>
        <v>508</v>
      </c>
      <c r="AG180" s="37">
        <f>-(AH180-AH$573)/AH$574</f>
        <v>0.916252329492892</v>
      </c>
      <c r="AH180" s="50">
        <v>1.59166666666667</v>
      </c>
      <c r="AI180" s="23">
        <f>RANK(AK180,AK$7:AK$571,1)</f>
        <v>316</v>
      </c>
      <c r="AJ180" s="37">
        <f>(AK180-AK$573)/AK$574</f>
        <v>-0.188811634896241</v>
      </c>
      <c r="AK180" s="44">
        <v>149507.503417969</v>
      </c>
      <c r="AL180" s="51"/>
    </row>
    <row r="181" spans="1:38">
      <c r="A181" t="s">
        <v>385</v>
      </c>
      <c r="B181" s="24" t="s">
        <v>386</v>
      </c>
      <c r="C181" s="25" t="s">
        <v>378</v>
      </c>
      <c r="D181" s="19" t="s">
        <v>34</v>
      </c>
      <c r="E181" s="26">
        <f>((I181+L181+AG181+AJ181)*0.25)+(O181+R181+U181+X181+AA181+AD181)</f>
        <v>-4.66786898984529</v>
      </c>
      <c r="F181" s="21">
        <f>((E181*$I$580)+$J$580)</f>
        <v>42.8620246633176</v>
      </c>
      <c r="G181" s="22">
        <f>RANK(E181,$E$7:$E$571,1)</f>
        <v>82</v>
      </c>
      <c r="H181" s="23">
        <f>RANK(J181,J$7:J$571,1)</f>
        <v>55</v>
      </c>
      <c r="I181" s="37">
        <f>(J181-J$573)/J$574</f>
        <v>-0.943015386358304</v>
      </c>
      <c r="J181" s="38">
        <v>-0.0627223613124259</v>
      </c>
      <c r="K181" s="39">
        <f>RANK(M181,M$7:M$571,0)</f>
        <v>315</v>
      </c>
      <c r="L181" s="37">
        <f>-(M181-M$573)/M$574</f>
        <v>0.274083489461079</v>
      </c>
      <c r="M181" s="38">
        <v>0.054446581338285</v>
      </c>
      <c r="N181" s="39">
        <f>RANK(P181,P$7:P$571,0)</f>
        <v>154</v>
      </c>
      <c r="O181" s="37">
        <f>-(P181-P$573)/P$574</f>
        <v>-0.235394053448144</v>
      </c>
      <c r="P181" s="38">
        <v>0.0761319054183014</v>
      </c>
      <c r="Q181" s="39">
        <f>RANK(S181,S$7:S$571,0)</f>
        <v>112</v>
      </c>
      <c r="R181" s="37">
        <f>-(S181-S$573)/S$574</f>
        <v>-0.0836516986963921</v>
      </c>
      <c r="S181" s="42">
        <v>1.49960166830686</v>
      </c>
      <c r="T181" s="39">
        <f>RANK(V181,V$7:V$571,0)</f>
        <v>117</v>
      </c>
      <c r="U181" s="37">
        <f>-(V181-V$573)/V$574</f>
        <v>-0.500806974248255</v>
      </c>
      <c r="V181" s="35">
        <v>0.104961298144176</v>
      </c>
      <c r="W181" s="23">
        <f>RANK(Y181,Y$7:Y$571,1)</f>
        <v>90</v>
      </c>
      <c r="X181" s="37">
        <f>(Y181-Y$573)/Y$574</f>
        <v>-0.902855174789942</v>
      </c>
      <c r="Y181" s="44">
        <v>64238</v>
      </c>
      <c r="Z181" s="39">
        <f>RANK(AB181,AB$7:AB$571,0)</f>
        <v>9</v>
      </c>
      <c r="AA181" s="37">
        <f>-(AB181-AB$573)/AB$574</f>
        <v>-3.07310483173878</v>
      </c>
      <c r="AB181" s="38">
        <v>0.077</v>
      </c>
      <c r="AC181" s="23">
        <f>RANK(AE181,AE$7:AE$571,1)</f>
        <v>246</v>
      </c>
      <c r="AD181" s="37">
        <f>(AE181-AE$573)/AE$574</f>
        <v>0.0844245158567009</v>
      </c>
      <c r="AE181" s="38">
        <v>0.927628331688055</v>
      </c>
      <c r="AF181" s="39">
        <f>RANK(AH181,AH$7:AH$571,0)</f>
        <v>512</v>
      </c>
      <c r="AG181" s="37">
        <f>-(AH181-AH$573)/AH$574</f>
        <v>0.963809176252185</v>
      </c>
      <c r="AH181" s="50">
        <v>1.538</v>
      </c>
      <c r="AI181" s="23">
        <f>RANK(AK181,AK$7:AK$571,1)</f>
        <v>401</v>
      </c>
      <c r="AJ181" s="37">
        <f>(AK181-AK$573)/AK$574</f>
        <v>-0.120800370476868</v>
      </c>
      <c r="AK181" s="44">
        <v>196187.768780168</v>
      </c>
      <c r="AL181" s="51"/>
    </row>
    <row r="182" spans="1:38">
      <c r="A182" t="s">
        <v>387</v>
      </c>
      <c r="B182" s="24" t="s">
        <v>388</v>
      </c>
      <c r="C182" s="25" t="s">
        <v>378</v>
      </c>
      <c r="D182" s="19" t="s">
        <v>34</v>
      </c>
      <c r="E182" s="26">
        <f>((I182+L182+AG182+AJ182)*0.25)+(O182+R182+U182+X182+AA182+AD182)</f>
        <v>-5.30534889516352</v>
      </c>
      <c r="F182" s="21">
        <f>((E182*$I$580)+$J$580)</f>
        <v>44.8490136635287</v>
      </c>
      <c r="G182" s="22">
        <f>RANK(E182,$E$7:$E$571,1)</f>
        <v>63</v>
      </c>
      <c r="H182" s="23">
        <f>RANK(J182,J$7:J$571,1)</f>
        <v>200</v>
      </c>
      <c r="I182" s="37">
        <f>(J182-J$573)/J$574</f>
        <v>-0.351504185188274</v>
      </c>
      <c r="J182" s="38">
        <v>-0.0253123826889043</v>
      </c>
      <c r="K182" s="39">
        <f>RANK(M182,M$7:M$571,0)</f>
        <v>167</v>
      </c>
      <c r="L182" s="37">
        <f>-(M182-M$573)/M$574</f>
        <v>-0.202065775114472</v>
      </c>
      <c r="M182" s="38">
        <v>0.0795281195972745</v>
      </c>
      <c r="N182" s="39">
        <f>RANK(P182,P$7:P$571,0)</f>
        <v>209</v>
      </c>
      <c r="O182" s="37">
        <f>-(P182-P$573)/P$574</f>
        <v>0.0242134374720972</v>
      </c>
      <c r="P182" s="38">
        <v>0.0595059369455439</v>
      </c>
      <c r="Q182" s="39">
        <f>RANK(S182,S$7:S$571,0)</f>
        <v>135</v>
      </c>
      <c r="R182" s="37">
        <f>-(S182-S$573)/S$574</f>
        <v>-0.0148934164866129</v>
      </c>
      <c r="S182" s="42">
        <v>1.21045392022008</v>
      </c>
      <c r="T182" s="39">
        <f>RANK(V182,V$7:V$571,0)</f>
        <v>97</v>
      </c>
      <c r="U182" s="37">
        <f>-(V182-V$573)/V$574</f>
        <v>-0.664908941675443</v>
      </c>
      <c r="V182" s="35">
        <v>0.114594039054471</v>
      </c>
      <c r="W182" s="23">
        <f>RANK(Y182,Y$7:Y$571,1)</f>
        <v>101</v>
      </c>
      <c r="X182" s="37">
        <f>(Y182-Y$573)/Y$574</f>
        <v>-0.882563163249241</v>
      </c>
      <c r="Y182" s="44">
        <v>64976</v>
      </c>
      <c r="Z182" s="39">
        <f>RANK(AB182,AB$7:AB$571,0)</f>
        <v>7</v>
      </c>
      <c r="AA182" s="37">
        <f>-(AB182-AB$573)/AB$574</f>
        <v>-3.29277894989824</v>
      </c>
      <c r="AB182" s="38">
        <v>0.08</v>
      </c>
      <c r="AC182" s="23">
        <f>RANK(AE182,AE$7:AE$571,1)</f>
        <v>121</v>
      </c>
      <c r="AD182" s="37">
        <f>(AE182-AE$573)/AE$574</f>
        <v>-0.480610943480092</v>
      </c>
      <c r="AE182" s="38">
        <v>0.893912397921307</v>
      </c>
      <c r="AF182" s="39">
        <f>RANK(AH182,AH$7:AH$571,0)</f>
        <v>489</v>
      </c>
      <c r="AG182" s="37">
        <f>-(AH182-AH$573)/AH$574</f>
        <v>0.760584886995083</v>
      </c>
      <c r="AH182" s="50">
        <v>1.76733333333333</v>
      </c>
      <c r="AI182" s="23">
        <f>RANK(AK182,AK$7:AK$571,1)</f>
        <v>329</v>
      </c>
      <c r="AJ182" s="37">
        <f>(AK182-AK$573)/AK$574</f>
        <v>-0.182242598076259</v>
      </c>
      <c r="AK182" s="44">
        <v>154016.232737276</v>
      </c>
      <c r="AL182" s="51"/>
    </row>
    <row r="183" spans="1:38">
      <c r="A183" t="s">
        <v>389</v>
      </c>
      <c r="B183" s="24" t="s">
        <v>390</v>
      </c>
      <c r="C183" s="25" t="s">
        <v>378</v>
      </c>
      <c r="D183" s="19" t="s">
        <v>34</v>
      </c>
      <c r="E183" s="26">
        <f>((I183+L183+AG183+AJ183)*0.25)+(O183+R183+U183+X183+AA183+AD183)</f>
        <v>-6.90371327716323</v>
      </c>
      <c r="F183" s="21">
        <f>((E183*$I$580)+$J$580)</f>
        <v>49.8310255181252</v>
      </c>
      <c r="G183" s="22">
        <f>RANK(E183,$E$7:$E$571,1)</f>
        <v>45</v>
      </c>
      <c r="H183" s="23">
        <f>RANK(J183,J$7:J$571,1)</f>
        <v>22</v>
      </c>
      <c r="I183" s="37">
        <f>(J183-J$573)/J$574</f>
        <v>-1.21279697086849</v>
      </c>
      <c r="J183" s="38">
        <v>-0.0797846304454234</v>
      </c>
      <c r="K183" s="39">
        <f>RANK(M183,M$7:M$571,0)</f>
        <v>130</v>
      </c>
      <c r="L183" s="37">
        <f>-(M183-M$573)/M$574</f>
        <v>-0.362153288810193</v>
      </c>
      <c r="M183" s="38">
        <v>0.087960855712335</v>
      </c>
      <c r="N183" s="39">
        <f>RANK(P183,P$7:P$571,0)</f>
        <v>336</v>
      </c>
      <c r="O183" s="37">
        <f>-(P183-P$573)/P$574</f>
        <v>0.439215709481514</v>
      </c>
      <c r="P183" s="38">
        <v>0.0329280648429585</v>
      </c>
      <c r="Q183" s="39">
        <f>RANK(S183,S$7:S$571,0)</f>
        <v>91</v>
      </c>
      <c r="R183" s="37">
        <f>-(S183-S$573)/S$574</f>
        <v>-0.16975787015097</v>
      </c>
      <c r="S183" s="42">
        <v>1.86170212765957</v>
      </c>
      <c r="T183" s="39">
        <f>RANK(V183,V$7:V$571,0)</f>
        <v>129</v>
      </c>
      <c r="U183" s="37">
        <f>-(V183-V$573)/V$574</f>
        <v>-0.446676269905744</v>
      </c>
      <c r="V183" s="35">
        <v>0.101783840503673</v>
      </c>
      <c r="W183" s="23">
        <f>RANK(Y183,Y$7:Y$571,1)</f>
        <v>30</v>
      </c>
      <c r="X183" s="37">
        <f>(Y183-Y$573)/Y$574</f>
        <v>-1.28273922824024</v>
      </c>
      <c r="Y183" s="44">
        <v>50422</v>
      </c>
      <c r="Z183" s="39">
        <f>RANK(AB183,AB$7:AB$571,0)</f>
        <v>2</v>
      </c>
      <c r="AA183" s="37">
        <f>-(AB183-AB$573)/AB$574</f>
        <v>-5.70919424965236</v>
      </c>
      <c r="AB183" s="38">
        <v>0.113</v>
      </c>
      <c r="AC183" s="23">
        <f>RANK(AE183,AE$7:AE$571,1)</f>
        <v>265</v>
      </c>
      <c r="AD183" s="37">
        <f>(AE183-AE$573)/AE$574</f>
        <v>0.180745270486908</v>
      </c>
      <c r="AE183" s="38">
        <v>0.933375836786739</v>
      </c>
      <c r="AF183" s="39">
        <f>RANK(AH183,AH$7:AH$571,0)</f>
        <v>531</v>
      </c>
      <c r="AG183" s="37">
        <f>-(AH183-AH$573)/AH$574</f>
        <v>1.24058411670844</v>
      </c>
      <c r="AH183" s="50">
        <v>1.22566666666667</v>
      </c>
      <c r="AI183" s="23">
        <f>RANK(AK183,AK$7:AK$571,1)</f>
        <v>537</v>
      </c>
      <c r="AJ183" s="37">
        <f>(AK183-AK$573)/AK$574</f>
        <v>0.673139586240857</v>
      </c>
      <c r="AK183" s="44">
        <v>741117.026861702</v>
      </c>
      <c r="AL183" s="51"/>
    </row>
    <row r="184" spans="1:38">
      <c r="A184" t="s">
        <v>391</v>
      </c>
      <c r="B184" s="24" t="s">
        <v>392</v>
      </c>
      <c r="C184" s="25" t="s">
        <v>378</v>
      </c>
      <c r="D184" s="19" t="s">
        <v>34</v>
      </c>
      <c r="E184" s="26">
        <f>((I184+L184+AG184+AJ184)*0.25)+(O184+R184+U184+X184+AA184+AD184)</f>
        <v>0.764455126518984</v>
      </c>
      <c r="F184" s="21">
        <f>((E184*$I$580)+$J$580)</f>
        <v>25.9297760155607</v>
      </c>
      <c r="G184" s="22">
        <f>RANK(E184,$E$7:$E$571,1)</f>
        <v>277</v>
      </c>
      <c r="H184" s="23">
        <f>RANK(J184,J$7:J$571,1)</f>
        <v>21</v>
      </c>
      <c r="I184" s="37">
        <f>(J184-J$573)/J$574</f>
        <v>-1.21376220477871</v>
      </c>
      <c r="J184" s="38">
        <v>-0.0798456764237189</v>
      </c>
      <c r="K184" s="39">
        <f>RANK(M184,M$7:M$571,0)</f>
        <v>127</v>
      </c>
      <c r="L184" s="37">
        <f>-(M184-M$573)/M$574</f>
        <v>-0.374634061416981</v>
      </c>
      <c r="M184" s="38">
        <v>0.0886182902584493</v>
      </c>
      <c r="N184" s="39">
        <f>RANK(P184,P$7:P$571,0)</f>
        <v>263</v>
      </c>
      <c r="O184" s="37">
        <f>-(P184-P$573)/P$574</f>
        <v>0.25780695842653</v>
      </c>
      <c r="P184" s="38">
        <v>0.0445459737292975</v>
      </c>
      <c r="Q184" s="39">
        <f>RANK(S184,S$7:S$571,0)</f>
        <v>371</v>
      </c>
      <c r="R184" s="37">
        <f>-(S184-S$573)/S$574</f>
        <v>0.251273126436945</v>
      </c>
      <c r="S184" s="42">
        <v>0.0911493938565309</v>
      </c>
      <c r="T184" s="39">
        <f>RANK(V184,V$7:V$571,0)</f>
        <v>271</v>
      </c>
      <c r="U184" s="37">
        <f>-(V184-V$573)/V$574</f>
        <v>0.219341937827012</v>
      </c>
      <c r="V184" s="35">
        <v>0.0626887526310973</v>
      </c>
      <c r="W184" s="23">
        <f>RANK(Y184,Y$7:Y$571,1)</f>
        <v>220</v>
      </c>
      <c r="X184" s="37">
        <f>(Y184-Y$573)/Y$574</f>
        <v>-0.439878358635039</v>
      </c>
      <c r="Y184" s="44">
        <v>81076</v>
      </c>
      <c r="Z184" s="39">
        <f>RANK(AB184,AB$7:AB$571,0)</f>
        <v>113</v>
      </c>
      <c r="AA184" s="37">
        <f>-(AB184-AB$573)/AB$574</f>
        <v>-0.510240119878359</v>
      </c>
      <c r="AB184" s="38">
        <v>0.042</v>
      </c>
      <c r="AC184" s="23">
        <f>RANK(AE184,AE$7:AE$571,1)</f>
        <v>425</v>
      </c>
      <c r="AD184" s="37">
        <f>(AE184-AE$573)/AE$574</f>
        <v>0.665926090570451</v>
      </c>
      <c r="AE184" s="38">
        <v>0.962326806366655</v>
      </c>
      <c r="AF184" s="39">
        <f>RANK(AH184,AH$7:AH$571,0)</f>
        <v>551</v>
      </c>
      <c r="AG184" s="37">
        <f>-(AH184-AH$573)/AH$574</f>
        <v>1.54098978847367</v>
      </c>
      <c r="AH184" s="50">
        <v>0.886666666666667</v>
      </c>
      <c r="AI184" s="23">
        <f>RANK(AK184,AK$7:AK$571,1)</f>
        <v>544</v>
      </c>
      <c r="AJ184" s="37">
        <f>(AK184-AK$573)/AK$574</f>
        <v>1.3283084448078</v>
      </c>
      <c r="AK184" s="44">
        <v>1190799.24400693</v>
      </c>
      <c r="AL184" s="51"/>
    </row>
    <row r="185" spans="1:38">
      <c r="A185" t="s">
        <v>393</v>
      </c>
      <c r="B185" s="24" t="s">
        <v>394</v>
      </c>
      <c r="C185" s="25" t="s">
        <v>378</v>
      </c>
      <c r="D185" s="19" t="s">
        <v>34</v>
      </c>
      <c r="E185" s="26">
        <f>((I185+L185+AG185+AJ185)*0.25)+(O185+R185+U185+X185+AA185+AD185)</f>
        <v>1.09982393440919</v>
      </c>
      <c r="F185" s="21">
        <f>((E185*$I$580)+$J$580)</f>
        <v>24.8844503092405</v>
      </c>
      <c r="G185" s="22">
        <f>RANK(E185,$E$7:$E$571,1)</f>
        <v>296</v>
      </c>
      <c r="H185" s="23">
        <f>RANK(J185,J$7:J$571,1)</f>
        <v>62</v>
      </c>
      <c r="I185" s="37">
        <f>(J185-J$573)/J$574</f>
        <v>-0.896453585722772</v>
      </c>
      <c r="J185" s="38">
        <v>-0.0597775718257646</v>
      </c>
      <c r="K185" s="39">
        <f>RANK(M185,M$7:M$571,0)</f>
        <v>290</v>
      </c>
      <c r="L185" s="37">
        <f>-(M185-M$573)/M$574</f>
        <v>0.186799785370224</v>
      </c>
      <c r="M185" s="38">
        <v>0.0590443193301574</v>
      </c>
      <c r="N185" s="39">
        <f>RANK(P185,P$7:P$571,0)</f>
        <v>308</v>
      </c>
      <c r="O185" s="37">
        <f>-(P185-P$573)/P$574</f>
        <v>0.363083466203366</v>
      </c>
      <c r="P185" s="38">
        <v>0.0378037803780378</v>
      </c>
      <c r="Q185" s="39">
        <f>RANK(S185,S$7:S$571,0)</f>
        <v>390</v>
      </c>
      <c r="R185" s="37">
        <f>-(S185-S$573)/S$574</f>
        <v>0.272948120579237</v>
      </c>
      <c r="S185" s="42">
        <v>0</v>
      </c>
      <c r="T185" s="39">
        <f>RANK(V185,V$7:V$571,0)</f>
        <v>244</v>
      </c>
      <c r="U185" s="37">
        <f>-(V185-V$573)/V$574</f>
        <v>0.112959114949887</v>
      </c>
      <c r="V185" s="35">
        <v>0.0689333954354914</v>
      </c>
      <c r="W185" s="23">
        <f>RANK(Y185,Y$7:Y$571,1)</f>
        <v>156</v>
      </c>
      <c r="X185" s="37">
        <f>(Y185-Y$573)/Y$574</f>
        <v>-0.650854787567013</v>
      </c>
      <c r="Y185" s="44">
        <v>73403</v>
      </c>
      <c r="Z185" s="39">
        <f>RANK(AB185,AB$7:AB$571,0)</f>
        <v>70</v>
      </c>
      <c r="AA185" s="37">
        <f>-(AB185-AB$573)/AB$574</f>
        <v>-0.876363650144133</v>
      </c>
      <c r="AB185" s="38">
        <v>0.047</v>
      </c>
      <c r="AC185" s="23">
        <f>RANK(AE185,AE$7:AE$571,1)</f>
        <v>451</v>
      </c>
      <c r="AD185" s="37">
        <f>(AE185-AE$573)/AE$574</f>
        <v>0.756380918540981</v>
      </c>
      <c r="AE185" s="38">
        <v>0.967724288840263</v>
      </c>
      <c r="AF185" s="39">
        <f>RANK(AH185,AH$7:AH$571,0)</f>
        <v>560</v>
      </c>
      <c r="AG185" s="37">
        <f>-(AH185-AH$573)/AH$574</f>
        <v>1.7595740530816</v>
      </c>
      <c r="AH185" s="50">
        <v>0.64</v>
      </c>
      <c r="AI185" s="23">
        <f>RANK(AK185,AK$7:AK$571,1)</f>
        <v>556</v>
      </c>
      <c r="AJ185" s="37">
        <f>(AK185-AK$573)/AK$574</f>
        <v>3.43676275465841</v>
      </c>
      <c r="AK185" s="44">
        <v>2637959.61557417</v>
      </c>
      <c r="AL185" s="51"/>
    </row>
    <row r="186" spans="1:38">
      <c r="A186" t="s">
        <v>395</v>
      </c>
      <c r="B186" s="24" t="s">
        <v>396</v>
      </c>
      <c r="C186" s="25" t="s">
        <v>378</v>
      </c>
      <c r="D186" s="19" t="s">
        <v>34</v>
      </c>
      <c r="E186" s="26">
        <f>((I186+L186+AG186+AJ186)*0.25)+(O186+R186+U186+X186+AA186+AD186)</f>
        <v>4.67936946776513</v>
      </c>
      <c r="F186" s="21">
        <f>((E186*$I$580)+$J$580)</f>
        <v>13.7272082672625</v>
      </c>
      <c r="G186" s="22">
        <f>RANK(E186,$E$7:$E$571,1)</f>
        <v>495</v>
      </c>
      <c r="H186" s="23">
        <f>RANK(J186,J$7:J$571,1)</f>
        <v>19</v>
      </c>
      <c r="I186" s="37">
        <f>(J186-J$573)/J$574</f>
        <v>-1.22553491208114</v>
      </c>
      <c r="J186" s="38">
        <v>-0.0805902383654937</v>
      </c>
      <c r="K186" s="39">
        <f>RANK(M186,M$7:M$571,0)</f>
        <v>114</v>
      </c>
      <c r="L186" s="37">
        <f>-(M186-M$573)/M$574</f>
        <v>-0.442344821415073</v>
      </c>
      <c r="M186" s="38">
        <v>0.0921850079744817</v>
      </c>
      <c r="N186" s="39">
        <f>RANK(P186,P$7:P$571,0)</f>
        <v>526</v>
      </c>
      <c r="O186" s="37">
        <f>-(P186-P$573)/P$574</f>
        <v>0.887766091974017</v>
      </c>
      <c r="P186" s="38">
        <v>0.00420168067226891</v>
      </c>
      <c r="Q186" s="39">
        <f>RANK(S186,S$7:S$571,0)</f>
        <v>390</v>
      </c>
      <c r="R186" s="37">
        <f>-(S186-S$573)/S$574</f>
        <v>0.272948120579237</v>
      </c>
      <c r="S186" s="42">
        <v>0</v>
      </c>
      <c r="T186" s="39">
        <f>RANK(V186,V$7:V$571,0)</f>
        <v>330</v>
      </c>
      <c r="U186" s="37">
        <f>-(V186-V$573)/V$574</f>
        <v>0.382569405262372</v>
      </c>
      <c r="V186" s="35">
        <v>0.0531073446327684</v>
      </c>
      <c r="W186" s="23">
        <f>RANK(Y186,Y$7:Y$571,1)</f>
        <v>340</v>
      </c>
      <c r="X186" s="37">
        <f>(Y186-Y$573)/Y$574</f>
        <v>0.063270041342307</v>
      </c>
      <c r="Y186" s="44">
        <v>99375</v>
      </c>
      <c r="Z186" s="39">
        <f>RANK(AB186,AB$7:AB$571,0)</f>
        <v>224</v>
      </c>
      <c r="AA186" s="37">
        <f>-(AB186-AB$573)/AB$574</f>
        <v>0.0755575285468806</v>
      </c>
      <c r="AB186" s="38">
        <v>0.034</v>
      </c>
      <c r="AC186" s="23">
        <f>RANK(AE186,AE$7:AE$571,1)</f>
        <v>453</v>
      </c>
      <c r="AD186" s="37">
        <f>(AE186-AE$573)/AE$574</f>
        <v>0.761515814839656</v>
      </c>
      <c r="AE186" s="38">
        <v>0.968030690537084</v>
      </c>
      <c r="AF186" s="39">
        <f>RANK(AH186,AH$7:AH$571,0)</f>
        <v>564</v>
      </c>
      <c r="AG186" s="37">
        <f>-(AH186-AH$573)/AH$574</f>
        <v>1.8405093078148</v>
      </c>
      <c r="AH186" s="50">
        <v>0.548666666666667</v>
      </c>
      <c r="AI186" s="23">
        <f>RANK(AK186,AK$7:AK$571,1)</f>
        <v>563</v>
      </c>
      <c r="AJ186" s="37">
        <f>(AK186-AK$573)/AK$574</f>
        <v>8.77034028656403</v>
      </c>
      <c r="AK186" s="44">
        <v>6298718.11851852</v>
      </c>
      <c r="AL186" s="51"/>
    </row>
    <row r="187" spans="1:38">
      <c r="A187" t="s">
        <v>397</v>
      </c>
      <c r="B187" s="24" t="s">
        <v>398</v>
      </c>
      <c r="C187" s="25" t="s">
        <v>378</v>
      </c>
      <c r="D187" s="19" t="s">
        <v>34</v>
      </c>
      <c r="E187" s="26">
        <f>((I187+L187+AG187+AJ187)*0.25)+(O187+R187+U187+X187+AA187+AD187)</f>
        <v>1.58253980689062</v>
      </c>
      <c r="F187" s="21">
        <f>((E187*$I$580)+$J$580)</f>
        <v>23.379852092346</v>
      </c>
      <c r="G187" s="22">
        <f>RANK(E187,$E$7:$E$571,1)</f>
        <v>319</v>
      </c>
      <c r="H187" s="23">
        <f>RANK(J187,J$7:J$571,1)</f>
        <v>172</v>
      </c>
      <c r="I187" s="37">
        <f>(J187-J$573)/J$574</f>
        <v>-0.441128454118565</v>
      </c>
      <c r="J187" s="38">
        <v>-0.0309806472597171</v>
      </c>
      <c r="K187" s="39">
        <f>RANK(M187,M$7:M$571,0)</f>
        <v>448</v>
      </c>
      <c r="L187" s="37">
        <f>-(M187-M$573)/M$574</f>
        <v>0.634692881284682</v>
      </c>
      <c r="M187" s="38">
        <v>0.035451197053407</v>
      </c>
      <c r="N187" s="39">
        <f>RANK(P187,P$7:P$571,0)</f>
        <v>280</v>
      </c>
      <c r="O187" s="37">
        <f>-(P187-P$573)/P$574</f>
        <v>0.289060639656995</v>
      </c>
      <c r="P187" s="38">
        <v>0.0425444031391987</v>
      </c>
      <c r="Q187" s="39">
        <f>RANK(S187,S$7:S$571,0)</f>
        <v>390</v>
      </c>
      <c r="R187" s="37">
        <f>-(S187-S$573)/S$574</f>
        <v>0.272948120579237</v>
      </c>
      <c r="S187" s="42">
        <v>0</v>
      </c>
      <c r="T187" s="39">
        <f>RANK(V187,V$7:V$571,0)</f>
        <v>358</v>
      </c>
      <c r="U187" s="37">
        <f>-(V187-V$573)/V$574</f>
        <v>0.474633961135354</v>
      </c>
      <c r="V187" s="35">
        <v>0.0477031802120141</v>
      </c>
      <c r="W187" s="23">
        <f>RANK(Y187,Y$7:Y$571,1)</f>
        <v>282</v>
      </c>
      <c r="X187" s="37">
        <f>(Y187-Y$573)/Y$574</f>
        <v>-0.162416721159144</v>
      </c>
      <c r="Y187" s="44">
        <v>91167</v>
      </c>
      <c r="Z187" s="39">
        <f>RANK(AB187,AB$7:AB$571,0)</f>
        <v>105</v>
      </c>
      <c r="AA187" s="37">
        <f>-(AB187-AB$573)/AB$574</f>
        <v>-0.583464825931513</v>
      </c>
      <c r="AB187" s="38">
        <v>0.043</v>
      </c>
      <c r="AC187" s="23">
        <f>RANK(AE187,AE$7:AE$571,1)</f>
        <v>541</v>
      </c>
      <c r="AD187" s="37">
        <f>(AE187-AE$573)/AE$574</f>
        <v>1.07906256316996</v>
      </c>
      <c r="AE187" s="38">
        <v>0.986978855572811</v>
      </c>
      <c r="AF187" s="39">
        <f>RANK(AH187,AH$7:AH$571,0)</f>
        <v>500</v>
      </c>
      <c r="AG187" s="37">
        <f>-(AH187-AH$573)/AH$574</f>
        <v>0.822320172539755</v>
      </c>
      <c r="AH187" s="50">
        <v>1.69766666666667</v>
      </c>
      <c r="AI187" s="23">
        <f>RANK(AK187,AK$7:AK$571,1)</f>
        <v>352</v>
      </c>
      <c r="AJ187" s="37">
        <f>(AK187-AK$573)/AK$574</f>
        <v>-0.16502032194696</v>
      </c>
      <c r="AK187" s="44">
        <v>165836.927834186</v>
      </c>
      <c r="AL187" s="51"/>
    </row>
    <row r="188" spans="1:38">
      <c r="A188" t="s">
        <v>399</v>
      </c>
      <c r="B188" s="24" t="s">
        <v>400</v>
      </c>
      <c r="C188" s="25" t="s">
        <v>378</v>
      </c>
      <c r="D188" s="19" t="s">
        <v>34</v>
      </c>
      <c r="E188" s="26">
        <f>((I188+L188+AG188+AJ188)*0.25)+(O188+R188+U188+X188+AA188+AD188)</f>
        <v>-0.210982945024005</v>
      </c>
      <c r="F188" s="21">
        <f>((E188*$I$580)+$J$580)</f>
        <v>28.9701616063432</v>
      </c>
      <c r="G188" s="22">
        <f>RANK(E188,$E$7:$E$571,1)</f>
        <v>224</v>
      </c>
      <c r="H188" s="23">
        <f>RANK(J188,J$7:J$571,1)</f>
        <v>199</v>
      </c>
      <c r="I188" s="37">
        <f>(J188-J$573)/J$574</f>
        <v>-0.351568585905088</v>
      </c>
      <c r="J188" s="38">
        <v>-0.0253164556962026</v>
      </c>
      <c r="K188" s="39">
        <f>RANK(M188,M$7:M$571,0)</f>
        <v>57</v>
      </c>
      <c r="L188" s="37">
        <f>-(M188-M$573)/M$574</f>
        <v>-1.03193904643869</v>
      </c>
      <c r="M188" s="38">
        <v>0.123242349048801</v>
      </c>
      <c r="N188" s="39">
        <f>RANK(P188,P$7:P$571,0)</f>
        <v>213</v>
      </c>
      <c r="O188" s="37">
        <f>-(P188-P$573)/P$574</f>
        <v>0.0385800733044275</v>
      </c>
      <c r="P188" s="38">
        <v>0.0585858585858586</v>
      </c>
      <c r="Q188" s="39">
        <f>RANK(S188,S$7:S$571,0)</f>
        <v>390</v>
      </c>
      <c r="R188" s="37">
        <f>-(S188-S$573)/S$574</f>
        <v>0.272948120579237</v>
      </c>
      <c r="S188" s="42">
        <v>0</v>
      </c>
      <c r="T188" s="39">
        <f>RANK(V188,V$7:V$571,0)</f>
        <v>514</v>
      </c>
      <c r="U188" s="37">
        <f>-(V188-V$573)/V$574</f>
        <v>0.913226556635703</v>
      </c>
      <c r="V188" s="35">
        <v>0.0219579139981702</v>
      </c>
      <c r="W188" s="23">
        <f>RANK(Y188,Y$7:Y$571,1)</f>
        <v>256</v>
      </c>
      <c r="X188" s="37">
        <f>(Y188-Y$573)/Y$574</f>
        <v>-0.271823108585226</v>
      </c>
      <c r="Y188" s="44">
        <v>87188</v>
      </c>
      <c r="Z188" s="39">
        <f>RANK(AB188,AB$7:AB$571,0)</f>
        <v>19</v>
      </c>
      <c r="AA188" s="37">
        <f>-(AB188-AB$573)/AB$574</f>
        <v>-2.12118365304777</v>
      </c>
      <c r="AB188" s="38">
        <v>0.064</v>
      </c>
      <c r="AC188" s="23">
        <f>RANK(AE188,AE$7:AE$571,1)</f>
        <v>485</v>
      </c>
      <c r="AD188" s="37">
        <f>(AE188-AE$573)/AE$574</f>
        <v>0.869137956268484</v>
      </c>
      <c r="AE188" s="38">
        <v>0.974452554744526</v>
      </c>
      <c r="AF188" s="39">
        <f>RANK(AH188,AH$7:AH$571,0)</f>
        <v>536</v>
      </c>
      <c r="AG188" s="37">
        <f>-(AH188-AH$573)/AH$574</f>
        <v>1.3179747617453</v>
      </c>
      <c r="AH188" s="50">
        <v>1.13833333333333</v>
      </c>
      <c r="AI188" s="23">
        <f>RANK(AK188,AK$7:AK$571,1)</f>
        <v>530</v>
      </c>
      <c r="AJ188" s="37">
        <f>(AK188-AK$573)/AK$574</f>
        <v>0.418057309883013</v>
      </c>
      <c r="AK188" s="44">
        <v>566038.553446553</v>
      </c>
      <c r="AL188" s="51"/>
    </row>
    <row r="189" spans="1:38">
      <c r="A189" t="s">
        <v>401</v>
      </c>
      <c r="B189" s="24" t="s">
        <v>402</v>
      </c>
      <c r="C189" s="25" t="s">
        <v>378</v>
      </c>
      <c r="D189" s="19" t="s">
        <v>34</v>
      </c>
      <c r="E189" s="26">
        <f>((I189+L189+AG189+AJ189)*0.25)+(O189+R189+U189+X189+AA189+AD189)</f>
        <v>-6.95244927886404</v>
      </c>
      <c r="F189" s="21">
        <f>((E189*$I$580)+$J$580)</f>
        <v>49.9829328935356</v>
      </c>
      <c r="G189" s="22">
        <f>RANK(E189,$E$7:$E$571,1)</f>
        <v>44</v>
      </c>
      <c r="H189" s="23">
        <f>RANK(J189,J$7:J$571,1)</f>
        <v>39</v>
      </c>
      <c r="I189" s="37">
        <f>(J189-J$573)/J$574</f>
        <v>-1.04818745288157</v>
      </c>
      <c r="J189" s="38">
        <v>-0.0693739424703892</v>
      </c>
      <c r="K189" s="39">
        <f>RANK(M189,M$7:M$571,0)</f>
        <v>332</v>
      </c>
      <c r="L189" s="37">
        <f>-(M189-M$573)/M$574</f>
        <v>0.307369614568357</v>
      </c>
      <c r="M189" s="38">
        <v>0.0526932084309134</v>
      </c>
      <c r="N189" s="39">
        <f>RANK(P189,P$7:P$571,0)</f>
        <v>95</v>
      </c>
      <c r="O189" s="37">
        <f>-(P189-P$573)/P$574</f>
        <v>-0.701627849684182</v>
      </c>
      <c r="P189" s="38">
        <v>0.105990783410138</v>
      </c>
      <c r="Q189" s="39">
        <f>RANK(S189,S$7:S$571,0)</f>
        <v>94</v>
      </c>
      <c r="R189" s="37">
        <f>-(S189-S$573)/S$574</f>
        <v>-0.159408898939095</v>
      </c>
      <c r="S189" s="42">
        <v>1.81818181818182</v>
      </c>
      <c r="T189" s="39">
        <f>RANK(V189,V$7:V$571,0)</f>
        <v>175</v>
      </c>
      <c r="U189" s="37">
        <f>-(V189-V$573)/V$574</f>
        <v>-0.139788870235805</v>
      </c>
      <c r="V189" s="35">
        <v>0.0837696335078534</v>
      </c>
      <c r="W189" s="23">
        <f>RANK(Y189,Y$7:Y$571,1)</f>
        <v>60</v>
      </c>
      <c r="X189" s="37">
        <f>(Y189-Y$573)/Y$574</f>
        <v>-1.07522728908351</v>
      </c>
      <c r="Y189" s="44">
        <v>57969</v>
      </c>
      <c r="Z189" s="39">
        <f>RANK(AB189,AB$7:AB$571,0)</f>
        <v>5</v>
      </c>
      <c r="AA189" s="37">
        <f>-(AB189-AB$573)/AB$574</f>
        <v>-4.09825071648295</v>
      </c>
      <c r="AB189" s="38">
        <v>0.091</v>
      </c>
      <c r="AC189" s="23">
        <f>RANK(AE189,AE$7:AE$571,1)</f>
        <v>83</v>
      </c>
      <c r="AD189" s="37">
        <f>(AE189-AE$573)/AE$574</f>
        <v>-0.860277993497634</v>
      </c>
      <c r="AE189" s="38">
        <v>0.87125748502994</v>
      </c>
      <c r="AF189" s="39">
        <f>RANK(AH189,AH$7:AH$571,0)</f>
        <v>502</v>
      </c>
      <c r="AG189" s="37">
        <f>-(AH189-AH$573)/AH$574</f>
        <v>0.846541672131444</v>
      </c>
      <c r="AH189" s="50">
        <v>1.67033333333333</v>
      </c>
      <c r="AI189" s="23">
        <f>RANK(AK189,AK$7:AK$571,1)</f>
        <v>523</v>
      </c>
      <c r="AJ189" s="37">
        <f>(AK189-AK$573)/AK$574</f>
        <v>0.22280552241831</v>
      </c>
      <c r="AK189" s="44">
        <v>432025.381818182</v>
      </c>
      <c r="AL189" s="51"/>
    </row>
    <row r="190" spans="1:38">
      <c r="A190" t="s">
        <v>403</v>
      </c>
      <c r="B190" s="24" t="s">
        <v>404</v>
      </c>
      <c r="C190" s="25" t="s">
        <v>378</v>
      </c>
      <c r="D190" s="19" t="s">
        <v>34</v>
      </c>
      <c r="E190" s="26">
        <f>((I190+L190+AG190+AJ190)*0.25)+(O190+R190+U190+X190+AA190+AD190)</f>
        <v>-16.0309123853123</v>
      </c>
      <c r="F190" s="21">
        <f>((E190*$I$580)+$J$580)</f>
        <v>78.2799916413392</v>
      </c>
      <c r="G190" s="22">
        <f>RANK(E190,$E$7:$E$571,1)</f>
        <v>8</v>
      </c>
      <c r="H190" s="23">
        <f>RANK(J190,J$7:J$571,1)</f>
        <v>41</v>
      </c>
      <c r="I190" s="37">
        <f>(J190-J$573)/J$574</f>
        <v>-1.03752212596719</v>
      </c>
      <c r="J190" s="38">
        <v>-0.0686994165255035</v>
      </c>
      <c r="K190" s="39">
        <f>RANK(M190,M$7:M$571,0)</f>
        <v>11</v>
      </c>
      <c r="L190" s="37">
        <f>-(M190-M$573)/M$574</f>
        <v>-2.35057226702586</v>
      </c>
      <c r="M190" s="38">
        <v>0.192702394526796</v>
      </c>
      <c r="N190" s="39">
        <f>RANK(P190,P$7:P$571,0)</f>
        <v>54</v>
      </c>
      <c r="O190" s="37">
        <f>-(P190-P$573)/P$574</f>
        <v>-1.37119260149493</v>
      </c>
      <c r="P190" s="38">
        <v>0.148871527777778</v>
      </c>
      <c r="Q190" s="39">
        <f>RANK(S190,S$7:S$571,0)</f>
        <v>21</v>
      </c>
      <c r="R190" s="37">
        <f>-(S190-S$573)/S$574</f>
        <v>-0.976588132272854</v>
      </c>
      <c r="S190" s="42">
        <v>5.25464834276475</v>
      </c>
      <c r="T190" s="39">
        <f>RANK(V190,V$7:V$571,0)</f>
        <v>27</v>
      </c>
      <c r="U190" s="37">
        <f>-(V190-V$573)/V$574</f>
        <v>-2.02513480118496</v>
      </c>
      <c r="V190" s="35">
        <v>0.194438927507448</v>
      </c>
      <c r="W190" s="23">
        <f>RANK(Y190,Y$7:Y$571,1)</f>
        <v>14</v>
      </c>
      <c r="X190" s="37">
        <f>(Y190-Y$573)/Y$574</f>
        <v>-1.51738967063636</v>
      </c>
      <c r="Y190" s="44">
        <v>41888</v>
      </c>
      <c r="Z190" s="39">
        <f>RANK(AB190,AB$7:AB$571,0)</f>
        <v>1</v>
      </c>
      <c r="AA190" s="37">
        <f>-(AB190-AB$573)/AB$574</f>
        <v>-8.34528366756593</v>
      </c>
      <c r="AB190" s="38">
        <v>0.149</v>
      </c>
      <c r="AC190" s="23">
        <f>RANK(AE190,AE$7:AE$571,1)</f>
        <v>73</v>
      </c>
      <c r="AD190" s="37">
        <f>(AE190-AE$573)/AE$574</f>
        <v>-0.992063019689278</v>
      </c>
      <c r="AE190" s="38">
        <v>0.863393810032017</v>
      </c>
      <c r="AF190" s="39">
        <f>RANK(AH190,AH$7:AH$571,0)</f>
        <v>314</v>
      </c>
      <c r="AG190" s="37">
        <f>-(AH190-AH$573)/AH$574</f>
        <v>0.145004336396533</v>
      </c>
      <c r="AH190" s="50">
        <v>2.462</v>
      </c>
      <c r="AI190" s="23">
        <f>RANK(AK190,AK$7:AK$571,1)</f>
        <v>491</v>
      </c>
      <c r="AJ190" s="37">
        <f>(AK190-AK$573)/AK$574</f>
        <v>0.0300480867245153</v>
      </c>
      <c r="AK190" s="44">
        <v>299724.235448666</v>
      </c>
      <c r="AL190" s="51"/>
    </row>
    <row r="191" spans="1:38">
      <c r="A191" t="s">
        <v>405</v>
      </c>
      <c r="B191" s="24" t="s">
        <v>406</v>
      </c>
      <c r="C191" s="25" t="s">
        <v>378</v>
      </c>
      <c r="D191" s="19" t="s">
        <v>34</v>
      </c>
      <c r="E191" s="26">
        <f>((I191+L191+AG191+AJ191)*0.25)+(O191+R191+U191+X191+AA191+AD191)</f>
        <v>-5.25650463074542</v>
      </c>
      <c r="F191" s="21">
        <f>((E191*$I$580)+$J$580)</f>
        <v>44.6967688393193</v>
      </c>
      <c r="G191" s="22">
        <f>RANK(E191,$E$7:$E$571,1)</f>
        <v>65</v>
      </c>
      <c r="H191" s="23">
        <f>RANK(J191,J$7:J$571,1)</f>
        <v>24</v>
      </c>
      <c r="I191" s="37">
        <f>(J191-J$573)/J$574</f>
        <v>-1.19402401904933</v>
      </c>
      <c r="J191" s="38">
        <v>-0.0785973397823458</v>
      </c>
      <c r="K191" s="39">
        <f>RANK(M191,M$7:M$571,0)</f>
        <v>206</v>
      </c>
      <c r="L191" s="37">
        <f>-(M191-M$573)/M$574</f>
        <v>-0.0408010886504212</v>
      </c>
      <c r="M191" s="38">
        <v>0.0710333749776905</v>
      </c>
      <c r="N191" s="39">
        <f>RANK(P191,P$7:P$571,0)</f>
        <v>160</v>
      </c>
      <c r="O191" s="37">
        <f>-(P191-P$573)/P$574</f>
        <v>-0.201677452130102</v>
      </c>
      <c r="P191" s="38">
        <v>0.073972602739726</v>
      </c>
      <c r="Q191" s="39">
        <f>RANK(S191,S$7:S$571,0)</f>
        <v>84</v>
      </c>
      <c r="R191" s="37">
        <f>-(S191-S$573)/S$574</f>
        <v>-0.195154951733918</v>
      </c>
      <c r="S191" s="42">
        <v>1.96850393700787</v>
      </c>
      <c r="T191" s="39">
        <f>RANK(V191,V$7:V$571,0)</f>
        <v>346</v>
      </c>
      <c r="U191" s="37">
        <f>-(V191-V$573)/V$574</f>
        <v>0.445410240902608</v>
      </c>
      <c r="V191" s="35">
        <v>0.0494186046511628</v>
      </c>
      <c r="W191" s="23">
        <f>RANK(Y191,Y$7:Y$571,1)</f>
        <v>71</v>
      </c>
      <c r="X191" s="37">
        <f>(Y191-Y$573)/Y$574</f>
        <v>-0.99238198993428</v>
      </c>
      <c r="Y191" s="44">
        <v>60982</v>
      </c>
      <c r="Z191" s="39">
        <f>RANK(AB191,AB$7:AB$571,0)</f>
        <v>4</v>
      </c>
      <c r="AA191" s="37">
        <f>-(AB191-AB$573)/AB$574</f>
        <v>-4.90372248306765</v>
      </c>
      <c r="AB191" s="38">
        <v>0.102</v>
      </c>
      <c r="AC191" s="23">
        <f>RANK(AE191,AE$7:AE$571,1)</f>
        <v>343</v>
      </c>
      <c r="AD191" s="37">
        <f>(AE191-AE$573)/AE$574</f>
        <v>0.430906536418741</v>
      </c>
      <c r="AE191" s="38">
        <v>0.948303078137332</v>
      </c>
      <c r="AF191" s="39">
        <f>RANK(AH191,AH$7:AH$571,0)</f>
        <v>528</v>
      </c>
      <c r="AG191" s="37">
        <f>-(AH191-AH$573)/AH$574</f>
        <v>1.18918727611144</v>
      </c>
      <c r="AH191" s="50">
        <v>1.28366666666667</v>
      </c>
      <c r="AI191" s="23">
        <f>RANK(AK191,AK$7:AK$571,1)</f>
        <v>538</v>
      </c>
      <c r="AJ191" s="37">
        <f>(AK191-AK$573)/AK$574</f>
        <v>0.686099706785061</v>
      </c>
      <c r="AK191" s="44">
        <v>750012.345472441</v>
      </c>
      <c r="AL191" s="51"/>
    </row>
    <row r="192" spans="1:38">
      <c r="A192" t="s">
        <v>407</v>
      </c>
      <c r="B192" s="24" t="s">
        <v>408</v>
      </c>
      <c r="C192" s="25" t="s">
        <v>378</v>
      </c>
      <c r="D192" s="19" t="s">
        <v>34</v>
      </c>
      <c r="E192" s="26">
        <f>((I192+L192+AG192+AJ192)*0.25)+(O192+R192+U192+X192+AA192+AD192)</f>
        <v>-16.1801519009368</v>
      </c>
      <c r="F192" s="21">
        <f>((E192*$I$580)+$J$580)</f>
        <v>78.7451628153148</v>
      </c>
      <c r="G192" s="22">
        <f>RANK(E192,$E$7:$E$571,1)</f>
        <v>7</v>
      </c>
      <c r="H192" s="23">
        <f>RANK(J192,J$7:J$571,1)</f>
        <v>184</v>
      </c>
      <c r="I192" s="37">
        <f>(J192-J$573)/J$574</f>
        <v>-0.409213410197606</v>
      </c>
      <c r="J192" s="38">
        <v>-0.0289621882542237</v>
      </c>
      <c r="K192" s="39">
        <f>RANK(M192,M$7:M$571,0)</f>
        <v>220</v>
      </c>
      <c r="L192" s="37">
        <f>-(M192-M$573)/M$574</f>
        <v>0.00829096418989276</v>
      </c>
      <c r="M192" s="38">
        <v>0.0684474123539232</v>
      </c>
      <c r="N192" s="39">
        <f>RANK(P192,P$7:P$571,0)</f>
        <v>15</v>
      </c>
      <c r="O192" s="37">
        <f>-(P192-P$573)/P$574</f>
        <v>-2.7754810175127</v>
      </c>
      <c r="P192" s="38">
        <v>0.238805970149254</v>
      </c>
      <c r="Q192" s="39">
        <f>RANK(S192,S$7:S$571,0)</f>
        <v>14</v>
      </c>
      <c r="R192" s="37">
        <f>-(S192-S$573)/S$574</f>
        <v>-1.20465975474232</v>
      </c>
      <c r="S192" s="42">
        <v>6.21375310687655</v>
      </c>
      <c r="T192" s="39">
        <f>RANK(V192,V$7:V$571,0)</f>
        <v>12</v>
      </c>
      <c r="U192" s="37">
        <f>-(V192-V$573)/V$574</f>
        <v>-3.1669969200688</v>
      </c>
      <c r="V192" s="35">
        <v>0.261465923703386</v>
      </c>
      <c r="W192" s="23">
        <f>RANK(Y192,Y$7:Y$571,1)</f>
        <v>10</v>
      </c>
      <c r="X192" s="37">
        <f>(Y192-Y$573)/Y$574</f>
        <v>-1.5798879663437</v>
      </c>
      <c r="Y192" s="44">
        <v>39615</v>
      </c>
      <c r="Z192" s="39">
        <f>RANK(AB192,AB$7:AB$571,0)</f>
        <v>19</v>
      </c>
      <c r="AA192" s="37">
        <f>-(AB192-AB$573)/AB$574</f>
        <v>-2.12118365304777</v>
      </c>
      <c r="AB192" s="38">
        <v>0.064</v>
      </c>
      <c r="AC192" s="23">
        <f>RANK(AE192,AE$7:AE$571,1)</f>
        <v>1</v>
      </c>
      <c r="AD192" s="37">
        <f>(AE192-AE$573)/AE$574</f>
        <v>-5.34806846860882</v>
      </c>
      <c r="AE192" s="38">
        <v>0.603468899521531</v>
      </c>
      <c r="AF192" s="39">
        <f>RANK(AH192,AH$7:AH$571,0)</f>
        <v>492</v>
      </c>
      <c r="AG192" s="37">
        <f>-(AH192-AH$573)/AH$574</f>
        <v>0.779489472042255</v>
      </c>
      <c r="AH192" s="50">
        <v>1.746</v>
      </c>
      <c r="AI192" s="23">
        <f>RANK(AK192,AK$7:AK$571,1)</f>
        <v>50</v>
      </c>
      <c r="AJ192" s="37">
        <f>(AK192-AK$573)/AK$574</f>
        <v>-0.314063508485405</v>
      </c>
      <c r="AK192" s="44">
        <v>63539.5281690141</v>
      </c>
      <c r="AL192" s="51"/>
    </row>
    <row r="193" spans="1:38">
      <c r="A193" t="s">
        <v>409</v>
      </c>
      <c r="B193" s="24" t="s">
        <v>410</v>
      </c>
      <c r="C193" s="25" t="s">
        <v>411</v>
      </c>
      <c r="D193" s="19" t="s">
        <v>34</v>
      </c>
      <c r="E193" s="26">
        <f>((I193+L193+AG193+AJ193)*0.25)+(O193+R193+U193+X193+AA193+AD193)</f>
        <v>-17.9129074638665</v>
      </c>
      <c r="F193" s="21">
        <f>((E193*$I$580)+$J$580)</f>
        <v>84.1460644200125</v>
      </c>
      <c r="G193" s="22">
        <f>RANK(E193,$E$7:$E$571,1)</f>
        <v>5</v>
      </c>
      <c r="H193" s="23">
        <f>RANK(J193,J$7:J$571,1)</f>
        <v>112</v>
      </c>
      <c r="I193" s="37">
        <f>(J193-J$573)/J$574</f>
        <v>-0.661943518690059</v>
      </c>
      <c r="J193" s="38">
        <v>-0.0449460410325335</v>
      </c>
      <c r="K193" s="39">
        <f>RANK(M193,M$7:M$571,0)</f>
        <v>51</v>
      </c>
      <c r="L193" s="37">
        <f>-(M193-M$573)/M$574</f>
        <v>-1.07946867452107</v>
      </c>
      <c r="M193" s="38">
        <v>0.125746009715475</v>
      </c>
      <c r="N193" s="39">
        <f>RANK(P193,P$7:P$571,0)</f>
        <v>10</v>
      </c>
      <c r="O193" s="37">
        <f>-(P193-P$573)/P$574</f>
        <v>-3.38469795228938</v>
      </c>
      <c r="P193" s="38">
        <v>0.277821876488331</v>
      </c>
      <c r="Q193" s="39">
        <f>RANK(S193,S$7:S$571,0)</f>
        <v>9</v>
      </c>
      <c r="R193" s="37">
        <f>-(S193-S$573)/S$574</f>
        <v>-1.479028378214</v>
      </c>
      <c r="S193" s="42">
        <v>7.36754966887417</v>
      </c>
      <c r="T193" s="39">
        <f>RANK(V193,V$7:V$571,0)</f>
        <v>6</v>
      </c>
      <c r="U193" s="37">
        <f>-(V193-V$573)/V$574</f>
        <v>-4.02610353522641</v>
      </c>
      <c r="V193" s="35">
        <v>0.311895248640062</v>
      </c>
      <c r="W193" s="23">
        <f>RANK(Y193,Y$7:Y$571,1)</f>
        <v>9</v>
      </c>
      <c r="X193" s="37">
        <f>(Y193-Y$573)/Y$574</f>
        <v>-1.62968313287515</v>
      </c>
      <c r="Y193" s="44">
        <v>37804</v>
      </c>
      <c r="Z193" s="39">
        <f>RANK(AB193,AB$7:AB$571,0)</f>
        <v>19</v>
      </c>
      <c r="AA193" s="37">
        <f>-(AB193-AB$573)/AB$574</f>
        <v>-2.12118365304777</v>
      </c>
      <c r="AB193" s="38">
        <v>0.064</v>
      </c>
      <c r="AC193" s="23">
        <f>RANK(AE193,AE$7:AE$571,1)</f>
        <v>3</v>
      </c>
      <c r="AD193" s="37">
        <f>(AE193-AE$573)/AE$574</f>
        <v>-4.36353368130533</v>
      </c>
      <c r="AE193" s="38">
        <v>0.662216557091104</v>
      </c>
      <c r="AF193" s="39">
        <f>RANK(AH193,AH$7:AH$571,0)</f>
        <v>17</v>
      </c>
      <c r="AG193" s="37">
        <f>-(AH193-AH$573)/AH$574</f>
        <v>-1.51859914775463</v>
      </c>
      <c r="AH193" s="50">
        <v>4.33933333333333</v>
      </c>
      <c r="AI193" s="23">
        <f>RANK(AK193,AK$7:AK$571,1)</f>
        <v>4</v>
      </c>
      <c r="AJ193" s="37">
        <f>(AK193-AK$573)/AK$574</f>
        <v>-0.374697182668266</v>
      </c>
      <c r="AK193" s="44">
        <v>21922.9514900662</v>
      </c>
      <c r="AL193" s="51">
        <v>1</v>
      </c>
    </row>
    <row r="194" spans="1:38">
      <c r="A194" t="s">
        <v>412</v>
      </c>
      <c r="B194" s="24" t="s">
        <v>413</v>
      </c>
      <c r="C194" s="25" t="s">
        <v>411</v>
      </c>
      <c r="D194" s="19" t="s">
        <v>34</v>
      </c>
      <c r="E194" s="26">
        <f>((I194+L194+AG194+AJ194)*0.25)+(O194+R194+U194+X194+AA194+AD194)</f>
        <v>-9.10835206350645</v>
      </c>
      <c r="F194" s="21">
        <f>((E194*$I$580)+$J$580)</f>
        <v>56.7027605820183</v>
      </c>
      <c r="G194" s="22">
        <f>RANK(E194,$E$7:$E$571,1)</f>
        <v>27</v>
      </c>
      <c r="H194" s="23">
        <f>RANK(J194,J$7:J$571,1)</f>
        <v>82</v>
      </c>
      <c r="I194" s="37">
        <f>(J194-J$573)/J$574</f>
        <v>-0.777367462465012</v>
      </c>
      <c r="J194" s="38">
        <v>-0.0522459996144207</v>
      </c>
      <c r="K194" s="39">
        <f>RANK(M194,M$7:M$571,0)</f>
        <v>64</v>
      </c>
      <c r="L194" s="37">
        <f>-(M194-M$573)/M$574</f>
        <v>-0.982137740235965</v>
      </c>
      <c r="M194" s="38">
        <v>0.12061902594447</v>
      </c>
      <c r="N194" s="39">
        <f>RANK(P194,P$7:P$571,0)</f>
        <v>32</v>
      </c>
      <c r="O194" s="37">
        <f>-(P194-P$573)/P$574</f>
        <v>-1.93192899580477</v>
      </c>
      <c r="P194" s="38">
        <v>0.184782608695652</v>
      </c>
      <c r="Q194" s="39">
        <f>RANK(S194,S$7:S$571,0)</f>
        <v>69</v>
      </c>
      <c r="R194" s="37">
        <f>-(S194-S$573)/S$574</f>
        <v>-0.259143003929695</v>
      </c>
      <c r="S194" s="42">
        <v>2.23759153783564</v>
      </c>
      <c r="T194" s="39">
        <f>RANK(V194,V$7:V$571,0)</f>
        <v>47</v>
      </c>
      <c r="U194" s="37">
        <f>-(V194-V$573)/V$574</f>
        <v>-1.3663368811632</v>
      </c>
      <c r="V194" s="35">
        <v>0.155767668562145</v>
      </c>
      <c r="W194" s="23">
        <f>RANK(Y194,Y$7:Y$571,1)</f>
        <v>19</v>
      </c>
      <c r="X194" s="37">
        <f>(Y194-Y$573)/Y$574</f>
        <v>-1.43578168926401</v>
      </c>
      <c r="Y194" s="44">
        <v>44856</v>
      </c>
      <c r="Z194" s="39">
        <f>RANK(AB194,AB$7:AB$571,0)</f>
        <v>12</v>
      </c>
      <c r="AA194" s="37">
        <f>-(AB194-AB$573)/AB$574</f>
        <v>-2.70698130147301</v>
      </c>
      <c r="AB194" s="38">
        <v>0.072</v>
      </c>
      <c r="AC194" s="23">
        <f>RANK(AE194,AE$7:AE$571,1)</f>
        <v>81</v>
      </c>
      <c r="AD194" s="37">
        <f>(AE194-AE$573)/AE$574</f>
        <v>-0.869502225930278</v>
      </c>
      <c r="AE194" s="38">
        <v>0.870707070707071</v>
      </c>
      <c r="AF194" s="39">
        <f>RANK(AH194,AH$7:AH$571,0)</f>
        <v>237</v>
      </c>
      <c r="AG194" s="37">
        <f>-(AH194-AH$573)/AH$574</f>
        <v>-0.0611737942741896</v>
      </c>
      <c r="AH194" s="50">
        <v>2.69466666666667</v>
      </c>
      <c r="AI194" s="23">
        <f>RANK(AK194,AK$7:AK$571,1)</f>
        <v>18</v>
      </c>
      <c r="AJ194" s="37">
        <f>(AK194-AK$573)/AK$574</f>
        <v>-0.334032866790777</v>
      </c>
      <c r="AK194" s="44">
        <v>49833.3435720098</v>
      </c>
      <c r="AL194" s="51"/>
    </row>
    <row r="195" spans="1:38">
      <c r="A195" t="s">
        <v>414</v>
      </c>
      <c r="B195" s="24" t="s">
        <v>415</v>
      </c>
      <c r="C195" s="25" t="s">
        <v>411</v>
      </c>
      <c r="D195" s="19" t="s">
        <v>34</v>
      </c>
      <c r="E195" s="26">
        <f>((I195+L195+AG195+AJ195)*0.25)+(O195+R195+U195+X195+AA195+AD195)</f>
        <v>-4.21663952396187</v>
      </c>
      <c r="F195" s="21">
        <f>((E195*$I$580)+$J$580)</f>
        <v>41.4555678043616</v>
      </c>
      <c r="G195" s="22">
        <f>RANK(E195,$E$7:$E$571,1)</f>
        <v>88</v>
      </c>
      <c r="H195" s="23">
        <f>RANK(J195,J$7:J$571,1)</f>
        <v>181</v>
      </c>
      <c r="I195" s="37">
        <f>(J195-J$573)/J$574</f>
        <v>-0.419917650359077</v>
      </c>
      <c r="J195" s="38">
        <v>-0.029639175257732</v>
      </c>
      <c r="K195" s="39">
        <f>RANK(M195,M$7:M$571,0)</f>
        <v>283</v>
      </c>
      <c r="L195" s="37">
        <f>-(M195-M$573)/M$574</f>
        <v>0.179100848538669</v>
      </c>
      <c r="M195" s="38">
        <v>0.059449866903283</v>
      </c>
      <c r="N195" s="39">
        <f>RANK(P195,P$7:P$571,0)</f>
        <v>121</v>
      </c>
      <c r="O195" s="37">
        <f>-(P195-P$573)/P$574</f>
        <v>-0.431315477534821</v>
      </c>
      <c r="P195" s="38">
        <v>0.0886792452830189</v>
      </c>
      <c r="Q195" s="39">
        <f>RANK(S195,S$7:S$571,0)</f>
        <v>390</v>
      </c>
      <c r="R195" s="37">
        <f>-(S195-S$573)/S$574</f>
        <v>0.272948120579237</v>
      </c>
      <c r="S195" s="42">
        <v>0</v>
      </c>
      <c r="T195" s="39">
        <f>RANK(V195,V$7:V$571,0)</f>
        <v>108</v>
      </c>
      <c r="U195" s="37">
        <f>-(V195-V$573)/V$574</f>
        <v>-0.595339087901515</v>
      </c>
      <c r="V195" s="35">
        <v>0.11051030753633</v>
      </c>
      <c r="W195" s="23">
        <f>RANK(Y195,Y$7:Y$571,1)</f>
        <v>92</v>
      </c>
      <c r="X195" s="37">
        <f>(Y195-Y$573)/Y$574</f>
        <v>-0.900490523038587</v>
      </c>
      <c r="Y195" s="44">
        <v>64324</v>
      </c>
      <c r="Z195" s="39">
        <f>RANK(AB195,AB$7:AB$571,0)</f>
        <v>125</v>
      </c>
      <c r="AA195" s="37">
        <f>-(AB195-AB$573)/AB$574</f>
        <v>-0.437015413825203</v>
      </c>
      <c r="AB195" s="38">
        <v>0.041</v>
      </c>
      <c r="AC195" s="23">
        <f>RANK(AE195,AE$7:AE$571,1)</f>
        <v>29</v>
      </c>
      <c r="AD195" s="37">
        <f>(AE195-AE$573)/AE$574</f>
        <v>-1.83921186608282</v>
      </c>
      <c r="AE195" s="38">
        <v>0.812844036697248</v>
      </c>
      <c r="AF195" s="39">
        <f>RANK(AH195,AH$7:AH$571,0)</f>
        <v>100</v>
      </c>
      <c r="AG195" s="37">
        <f>-(AH195-AH$573)/AH$574</f>
        <v>-0.595819090139532</v>
      </c>
      <c r="AH195" s="50">
        <v>3.298</v>
      </c>
      <c r="AI195" s="23">
        <f>RANK(AK195,AK$7:AK$571,1)</f>
        <v>65</v>
      </c>
      <c r="AJ195" s="37">
        <f>(AK195-AK$573)/AK$574</f>
        <v>-0.308225212672687</v>
      </c>
      <c r="AK195" s="44">
        <v>67546.7055112882</v>
      </c>
      <c r="AL195" s="51"/>
    </row>
    <row r="196" spans="1:38">
      <c r="A196" t="s">
        <v>416</v>
      </c>
      <c r="B196" s="24" t="s">
        <v>417</v>
      </c>
      <c r="C196" s="25" t="s">
        <v>411</v>
      </c>
      <c r="D196" s="19" t="s">
        <v>34</v>
      </c>
      <c r="E196" s="26">
        <f>((I196+L196+AG196+AJ196)*0.25)+(O196+R196+U196+X196+AA196+AD196)</f>
        <v>-5.285543983147</v>
      </c>
      <c r="F196" s="21">
        <f>((E196*$I$580)+$J$580)</f>
        <v>44.7872828669989</v>
      </c>
      <c r="G196" s="22">
        <f>RANK(E196,$E$7:$E$571,1)</f>
        <v>64</v>
      </c>
      <c r="H196" s="23">
        <f>RANK(J196,J$7:J$571,1)</f>
        <v>13</v>
      </c>
      <c r="I196" s="37">
        <f>(J196-J$573)/J$574</f>
        <v>-1.36426803397619</v>
      </c>
      <c r="J196" s="38">
        <v>-0.0893643801132787</v>
      </c>
      <c r="K196" s="39">
        <f>RANK(M196,M$7:M$571,0)</f>
        <v>4</v>
      </c>
      <c r="L196" s="37">
        <f>-(M196-M$573)/M$574</f>
        <v>-3.64163066229242</v>
      </c>
      <c r="M196" s="38">
        <v>0.260709914320685</v>
      </c>
      <c r="N196" s="39">
        <f>RANK(P196,P$7:P$571,0)</f>
        <v>242</v>
      </c>
      <c r="O196" s="37">
        <f>-(P196-P$573)/P$574</f>
        <v>0.158826425614026</v>
      </c>
      <c r="P196" s="38">
        <v>0.0508849557522124</v>
      </c>
      <c r="Q196" s="39">
        <f>RANK(S196,S$7:S$571,0)</f>
        <v>122</v>
      </c>
      <c r="R196" s="37">
        <f>-(S196-S$573)/S$574</f>
        <v>-0.0557268769813473</v>
      </c>
      <c r="S196" s="42">
        <v>1.38217000691085</v>
      </c>
      <c r="T196" s="39">
        <f>RANK(V196,V$7:V$571,0)</f>
        <v>128</v>
      </c>
      <c r="U196" s="37">
        <f>-(V196-V$573)/V$574</f>
        <v>-0.451682203461306</v>
      </c>
      <c r="V196" s="35">
        <v>0.102077687443541</v>
      </c>
      <c r="W196" s="23">
        <f>RANK(Y196,Y$7:Y$571,1)</f>
        <v>36</v>
      </c>
      <c r="X196" s="37">
        <f>(Y196-Y$573)/Y$574</f>
        <v>-1.23052441805624</v>
      </c>
      <c r="Y196" s="44">
        <v>52321</v>
      </c>
      <c r="Z196" s="39">
        <f>RANK(AB196,AB$7:AB$571,0)</f>
        <v>55</v>
      </c>
      <c r="AA196" s="37">
        <f>-(AB196-AB$573)/AB$574</f>
        <v>-1.02281306225044</v>
      </c>
      <c r="AB196" s="38">
        <v>0.049</v>
      </c>
      <c r="AC196" s="23">
        <f>RANK(AE196,AE$7:AE$571,1)</f>
        <v>49</v>
      </c>
      <c r="AD196" s="37">
        <f>(AE196-AE$573)/AE$574</f>
        <v>-1.37588789815042</v>
      </c>
      <c r="AE196" s="38">
        <v>0.840490797546012</v>
      </c>
      <c r="AF196" s="39">
        <f>RANK(AH196,AH$7:AH$571,0)</f>
        <v>279</v>
      </c>
      <c r="AG196" s="37">
        <f>-(AH196-AH$573)/AH$574</f>
        <v>0.046641417322965</v>
      </c>
      <c r="AH196" s="50">
        <v>2.573</v>
      </c>
      <c r="AI196" s="23">
        <f>RANK(AK196,AK$7:AK$571,1)</f>
        <v>136</v>
      </c>
      <c r="AJ196" s="37">
        <f>(AK196-AK$573)/AK$574</f>
        <v>-0.271686520499433</v>
      </c>
      <c r="AK196" s="44">
        <v>92625.4312370422</v>
      </c>
      <c r="AL196" s="51"/>
    </row>
    <row r="197" spans="1:38">
      <c r="A197" t="s">
        <v>418</v>
      </c>
      <c r="B197" s="24" t="s">
        <v>419</v>
      </c>
      <c r="C197" s="25" t="s">
        <v>411</v>
      </c>
      <c r="D197" s="19" t="s">
        <v>34</v>
      </c>
      <c r="E197" s="26">
        <f>((I197+L197+AG197+AJ197)*0.25)+(O197+R197+U197+X197+AA197+AD197)</f>
        <v>-8.33326297942096</v>
      </c>
      <c r="F197" s="21">
        <f>((E197*$I$580)+$J$580)</f>
        <v>54.2868515134922</v>
      </c>
      <c r="G197" s="22">
        <f>RANK(E197,$E$7:$E$571,1)</f>
        <v>35</v>
      </c>
      <c r="H197" s="23">
        <f>RANK(J197,J$7:J$571,1)</f>
        <v>46</v>
      </c>
      <c r="I197" s="37">
        <f>(J197-J$573)/J$574</f>
        <v>-1.01652424131757</v>
      </c>
      <c r="J197" s="38">
        <v>-0.0673714105396024</v>
      </c>
      <c r="K197" s="39">
        <f>RANK(M197,M$7:M$571,0)</f>
        <v>42</v>
      </c>
      <c r="L197" s="37">
        <f>-(M197-M$573)/M$574</f>
        <v>-1.18946859436346</v>
      </c>
      <c r="M197" s="38">
        <v>0.131540342298289</v>
      </c>
      <c r="N197" s="39">
        <f>RANK(P197,P$7:P$571,0)</f>
        <v>56</v>
      </c>
      <c r="O197" s="37">
        <f>-(P197-P$573)/P$574</f>
        <v>-1.27087427186803</v>
      </c>
      <c r="P197" s="38">
        <v>0.142446869615164</v>
      </c>
      <c r="Q197" s="39">
        <f>RANK(S197,S$7:S$571,0)</f>
        <v>342</v>
      </c>
      <c r="R197" s="37">
        <f>-(S197-S$573)/S$574</f>
        <v>0.232718656743154</v>
      </c>
      <c r="S197" s="42">
        <v>0.169176112332939</v>
      </c>
      <c r="T197" s="39">
        <f>RANK(V197,V$7:V$571,0)</f>
        <v>74</v>
      </c>
      <c r="U197" s="37">
        <f>-(V197-V$573)/V$574</f>
        <v>-0.926034642719383</v>
      </c>
      <c r="V197" s="35">
        <v>0.129922046771937</v>
      </c>
      <c r="W197" s="23">
        <f>RANK(Y197,Y$7:Y$571,1)</f>
        <v>46</v>
      </c>
      <c r="X197" s="37">
        <f>(Y197-Y$573)/Y$574</f>
        <v>-1.15317830902644</v>
      </c>
      <c r="Y197" s="44">
        <v>55134</v>
      </c>
      <c r="Z197" s="39">
        <f>RANK(AB197,AB$7:AB$571,0)</f>
        <v>11</v>
      </c>
      <c r="AA197" s="37">
        <f>-(AB197-AB$573)/AB$574</f>
        <v>-2.85343071357932</v>
      </c>
      <c r="AB197" s="38">
        <v>0.074</v>
      </c>
      <c r="AC197" s="23">
        <f>RANK(AE197,AE$7:AE$571,1)</f>
        <v>36</v>
      </c>
      <c r="AD197" s="37">
        <f>(AE197-AE$573)/AE$574</f>
        <v>-1.68772163721003</v>
      </c>
      <c r="AE197" s="38">
        <v>0.821883530482257</v>
      </c>
      <c r="AF197" s="39">
        <f>RANK(AH197,AH$7:AH$571,0)</f>
        <v>205</v>
      </c>
      <c r="AG197" s="37">
        <f>-(AH197-AH$573)/AH$574</f>
        <v>-0.155992103651414</v>
      </c>
      <c r="AH197" s="50">
        <v>2.80166666666667</v>
      </c>
      <c r="AI197" s="23">
        <f>RANK(AK197,AK$7:AK$571,1)</f>
        <v>16</v>
      </c>
      <c r="AJ197" s="37">
        <f>(AK197-AK$573)/AK$574</f>
        <v>-0.336983307711185</v>
      </c>
      <c r="AK197" s="44">
        <v>47808.2766029437</v>
      </c>
      <c r="AL197" s="51"/>
    </row>
    <row r="198" spans="1:38">
      <c r="A198" t="s">
        <v>420</v>
      </c>
      <c r="B198" s="24" t="s">
        <v>421</v>
      </c>
      <c r="C198" s="25" t="s">
        <v>411</v>
      </c>
      <c r="D198" s="19" t="s">
        <v>34</v>
      </c>
      <c r="E198" s="26">
        <f>((I198+L198+AG198+AJ198)*0.25)+(O198+R198+U198+X198+AA198+AD198)</f>
        <v>-0.62728422395682</v>
      </c>
      <c r="F198" s="21">
        <f>((E198*$I$580)+$J$580)</f>
        <v>30.2677492716365</v>
      </c>
      <c r="G198" s="22">
        <f>RANK(E198,$E$7:$E$571,1)</f>
        <v>205</v>
      </c>
      <c r="H198" s="23">
        <f>RANK(J198,J$7:J$571,1)</f>
        <v>60</v>
      </c>
      <c r="I198" s="37">
        <f>(J198-J$573)/J$574</f>
        <v>-0.911334495772896</v>
      </c>
      <c r="J198" s="38">
        <v>-0.0607187112763321</v>
      </c>
      <c r="K198" s="39">
        <f>RANK(M198,M$7:M$571,0)</f>
        <v>13</v>
      </c>
      <c r="L198" s="37">
        <f>-(M198-M$573)/M$574</f>
        <v>-2.24784149230591</v>
      </c>
      <c r="M198" s="38">
        <v>0.187290969899666</v>
      </c>
      <c r="N198" s="39">
        <f>RANK(P198,P$7:P$571,0)</f>
        <v>219</v>
      </c>
      <c r="O198" s="37">
        <f>-(P198-P$573)/P$574</f>
        <v>0.0746310483439356</v>
      </c>
      <c r="P198" s="38">
        <v>0.0562770562770563</v>
      </c>
      <c r="Q198" s="39">
        <f>RANK(S198,S$7:S$571,0)</f>
        <v>35</v>
      </c>
      <c r="R198" s="37">
        <f>-(S198-S$573)/S$574</f>
        <v>-0.668198425865681</v>
      </c>
      <c r="S198" s="42">
        <v>3.95778364116095</v>
      </c>
      <c r="T198" s="39">
        <f>RANK(V198,V$7:V$571,0)</f>
        <v>414</v>
      </c>
      <c r="U198" s="37">
        <f>-(V198-V$573)/V$574</f>
        <v>0.64663377933432</v>
      </c>
      <c r="V198" s="35">
        <v>0.0376068376068376</v>
      </c>
      <c r="W198" s="23">
        <v>180</v>
      </c>
      <c r="X198" s="37">
        <f>(Y198-Y$573)/Y$574</f>
        <v>-0.550467071936799</v>
      </c>
      <c r="Y198" s="44">
        <v>77054</v>
      </c>
      <c r="Z198" s="39">
        <f>RANK(AB198,AB$7:AB$571,0)</f>
        <v>317</v>
      </c>
      <c r="AA198" s="37">
        <f>-(AB198-AB$573)/AB$574</f>
        <v>0.3684563527595</v>
      </c>
      <c r="AB198" s="38">
        <v>0.03</v>
      </c>
      <c r="AC198" s="23">
        <v>180</v>
      </c>
      <c r="AD198" s="37">
        <f>(AE198-AE$573)/AE$574</f>
        <v>0.548067320039563</v>
      </c>
      <c r="AE198" s="38">
        <v>0.955294117647059</v>
      </c>
      <c r="AF198" s="39">
        <f>RANK(AH198,AH$7:AH$571,0)</f>
        <v>80</v>
      </c>
      <c r="AG198" s="37">
        <f>-(AH198-AH$573)/AH$574</f>
        <v>-0.760938825160929</v>
      </c>
      <c r="AH198" s="50">
        <v>3.48433333333333</v>
      </c>
      <c r="AI198" s="23">
        <v>180</v>
      </c>
      <c r="AJ198" s="37">
        <f>(AK198-AK$573)/AK$574</f>
        <v>-0.265514093286907</v>
      </c>
      <c r="AK198" s="44">
        <v>96861.9432717678</v>
      </c>
      <c r="AL198" s="51"/>
    </row>
    <row r="199" spans="1:38">
      <c r="A199" t="s">
        <v>422</v>
      </c>
      <c r="B199" s="24" t="s">
        <v>423</v>
      </c>
      <c r="C199" s="25" t="s">
        <v>411</v>
      </c>
      <c r="D199" s="19" t="s">
        <v>34</v>
      </c>
      <c r="E199" s="26">
        <f>((I199+L199+AG199+AJ199)*0.25)+(O199+R199+U199+X199+AA199+AD199)</f>
        <v>-0.357958693854843</v>
      </c>
      <c r="F199" s="21">
        <f>((E199*$I$580)+$J$580)</f>
        <v>29.4282767465826</v>
      </c>
      <c r="G199" s="22">
        <f>RANK(E199,$E$7:$E$571,1)</f>
        <v>216</v>
      </c>
      <c r="H199" s="23">
        <f>RANK(J199,J$7:J$571,1)</f>
        <v>95</v>
      </c>
      <c r="I199" s="37">
        <f>(J199-J$573)/J$574</f>
        <v>-0.712445776685221</v>
      </c>
      <c r="J199" s="38">
        <v>-0.0481400437636762</v>
      </c>
      <c r="K199" s="39">
        <f>RANK(M199,M$7:M$571,0)</f>
        <v>347</v>
      </c>
      <c r="L199" s="37">
        <f>-(M199-M$573)/M$574</f>
        <v>0.337712167496754</v>
      </c>
      <c r="M199" s="38">
        <v>0.0510948905109489</v>
      </c>
      <c r="N199" s="39">
        <f>RANK(P199,P$7:P$571,0)</f>
        <v>282</v>
      </c>
      <c r="O199" s="37">
        <f>-(P199-P$573)/P$574</f>
        <v>0.293471732763449</v>
      </c>
      <c r="P199" s="38">
        <v>0.0422619047619048</v>
      </c>
      <c r="Q199" s="39">
        <f>RANK(S199,S$7:S$571,0)</f>
        <v>390</v>
      </c>
      <c r="R199" s="37">
        <f>-(S199-S$573)/S$574</f>
        <v>0.272948120579237</v>
      </c>
      <c r="S199" s="42">
        <v>0</v>
      </c>
      <c r="T199" s="39">
        <f>RANK(V199,V$7:V$571,0)</f>
        <v>242</v>
      </c>
      <c r="U199" s="37">
        <f>-(V199-V$573)/V$574</f>
        <v>0.108332425610139</v>
      </c>
      <c r="V199" s="35">
        <v>0.0692049808429119</v>
      </c>
      <c r="W199" s="23">
        <f>RANK(Y199,Y$7:Y$571,1)</f>
        <v>214</v>
      </c>
      <c r="X199" s="37">
        <f>(Y199-Y$573)/Y$574</f>
        <v>-0.462342550272915</v>
      </c>
      <c r="Y199" s="44">
        <v>80259</v>
      </c>
      <c r="Z199" s="39">
        <f>RANK(AB199,AB$7:AB$571,0)</f>
        <v>175</v>
      </c>
      <c r="AA199" s="37">
        <f>-(AB199-AB$573)/AB$574</f>
        <v>-0.144116589612584</v>
      </c>
      <c r="AB199" s="38">
        <v>0.037</v>
      </c>
      <c r="AC199" s="23">
        <f>RANK(AE199,AE$7:AE$571,1)</f>
        <v>170</v>
      </c>
      <c r="AD199" s="37">
        <f>(AE199-AE$573)/AE$574</f>
        <v>-0.185561098598614</v>
      </c>
      <c r="AE199" s="38">
        <v>0.911518162061472</v>
      </c>
      <c r="AF199" s="39">
        <f>RANK(AH199,AH$7:AH$571,0)</f>
        <v>165</v>
      </c>
      <c r="AG199" s="37">
        <f>-(AH199-AH$573)/AH$574</f>
        <v>-0.291868808677965</v>
      </c>
      <c r="AH199" s="50">
        <v>2.955</v>
      </c>
      <c r="AI199" s="23">
        <f>RANK(AK199,AK$7:AK$571,1)</f>
        <v>92</v>
      </c>
      <c r="AJ199" s="37">
        <f>(AK199-AK$573)/AK$574</f>
        <v>-0.296160519427787</v>
      </c>
      <c r="AK199" s="44">
        <v>75827.4379310345</v>
      </c>
      <c r="AL199" s="51"/>
    </row>
    <row r="200" spans="1:38">
      <c r="A200" t="s">
        <v>424</v>
      </c>
      <c r="B200" s="24" t="s">
        <v>425</v>
      </c>
      <c r="C200" s="25" t="s">
        <v>411</v>
      </c>
      <c r="D200" s="19" t="s">
        <v>34</v>
      </c>
      <c r="E200" s="26">
        <f>((I200+L200+AG200+AJ200)*0.25)+(O200+R200+U200+X200+AA200+AD200)</f>
        <v>-8.08346100675992</v>
      </c>
      <c r="F200" s="21">
        <f>((E200*$I$580)+$J$580)</f>
        <v>53.5082328185849</v>
      </c>
      <c r="G200" s="22">
        <f>RANK(E200,$E$7:$E$571,1)</f>
        <v>38</v>
      </c>
      <c r="H200" s="23">
        <f>RANK(J200,J$7:J$571,1)</f>
        <v>65</v>
      </c>
      <c r="I200" s="37">
        <f>(J200-J$573)/J$574</f>
        <v>-0.871062914586104</v>
      </c>
      <c r="J200" s="38">
        <v>-0.0581717451523546</v>
      </c>
      <c r="K200" s="39">
        <f>RANK(M200,M$7:M$571,0)</f>
        <v>24</v>
      </c>
      <c r="L200" s="37">
        <f>-(M200-M$573)/M$574</f>
        <v>-1.64573931021524</v>
      </c>
      <c r="M200" s="38">
        <v>0.155574762316335</v>
      </c>
      <c r="N200" s="39">
        <f>RANK(P200,P$7:P$571,0)</f>
        <v>47</v>
      </c>
      <c r="O200" s="37">
        <f>-(P200-P$573)/P$574</f>
        <v>-1.47591603765353</v>
      </c>
      <c r="P200" s="38">
        <v>0.155578300921187</v>
      </c>
      <c r="Q200" s="39">
        <f>RANK(S200,S$7:S$571,0)</f>
        <v>86</v>
      </c>
      <c r="R200" s="37">
        <f>-(S200-S$573)/S$574</f>
        <v>-0.193319253411121</v>
      </c>
      <c r="S200" s="42">
        <v>1.96078431372549</v>
      </c>
      <c r="T200" s="39">
        <f>RANK(V200,V$7:V$571,0)</f>
        <v>52</v>
      </c>
      <c r="U200" s="37">
        <f>-(V200-V$573)/V$574</f>
        <v>-1.17834555668629</v>
      </c>
      <c r="V200" s="35">
        <v>0.144732628882485</v>
      </c>
      <c r="W200" s="23">
        <f>RANK(Y200,Y$7:Y$571,1)</f>
        <v>160</v>
      </c>
      <c r="X200" s="37">
        <f>(Y200-Y$573)/Y$574</f>
        <v>-0.6413136927098</v>
      </c>
      <c r="Y200" s="44">
        <v>73750</v>
      </c>
      <c r="Z200" s="39">
        <f>RANK(AB200,AB$7:AB$571,0)</f>
        <v>26</v>
      </c>
      <c r="AA200" s="37">
        <f>-(AB200-AB$573)/AB$574</f>
        <v>-1.82828482883515</v>
      </c>
      <c r="AB200" s="38">
        <v>0.06</v>
      </c>
      <c r="AC200" s="23">
        <f>RANK(AE200,AE$7:AE$571,1)</f>
        <v>27</v>
      </c>
      <c r="AD200" s="37">
        <f>(AE200-AE$573)/AE$574</f>
        <v>-2.03270762662903</v>
      </c>
      <c r="AE200" s="38">
        <v>0.801298052920619</v>
      </c>
      <c r="AF200" s="39">
        <f>RANK(AH200,AH$7:AH$571,0)</f>
        <v>218</v>
      </c>
      <c r="AG200" s="37">
        <f>-(AH200-AH$573)/AH$574</f>
        <v>-0.118773701839793</v>
      </c>
      <c r="AH200" s="50">
        <v>2.75966666666667</v>
      </c>
      <c r="AI200" s="23">
        <f>RANK(AK200,AK$7:AK$571,1)</f>
        <v>86</v>
      </c>
      <c r="AJ200" s="37">
        <f>(AK200-AK$573)/AK$574</f>
        <v>-0.298720116698873</v>
      </c>
      <c r="AK200" s="44">
        <v>74070.6307189542</v>
      </c>
      <c r="AL200" s="51"/>
    </row>
    <row r="201" spans="1:38">
      <c r="A201" t="s">
        <v>426</v>
      </c>
      <c r="B201" s="24" t="s">
        <v>427</v>
      </c>
      <c r="C201" s="25" t="s">
        <v>411</v>
      </c>
      <c r="D201" s="19" t="s">
        <v>34</v>
      </c>
      <c r="E201" s="26">
        <f>((I201+L201+AG201+AJ201)*0.25)+(O201+R201+U201+X201+AA201+AD201)</f>
        <v>-6.89240770480817</v>
      </c>
      <c r="F201" s="21">
        <f>((E201*$I$580)+$J$580)</f>
        <v>49.7957866851468</v>
      </c>
      <c r="G201" s="22">
        <f>RANK(E201,$E$7:$E$571,1)</f>
        <v>46</v>
      </c>
      <c r="H201" s="23">
        <f>RANK(J201,J$7:J$571,1)</f>
        <v>3</v>
      </c>
      <c r="I201" s="37">
        <f>(J201-J$573)/J$574</f>
        <v>-4.09684122031419</v>
      </c>
      <c r="J201" s="38">
        <v>-0.262185290834677</v>
      </c>
      <c r="K201" s="39">
        <f>RANK(M201,M$7:M$571,0)</f>
        <v>15</v>
      </c>
      <c r="L201" s="37">
        <f>-(M201-M$573)/M$574</f>
        <v>-2.20208773372514</v>
      </c>
      <c r="M201" s="38">
        <v>0.184880854560394</v>
      </c>
      <c r="N201" s="39">
        <f>RANK(P201,P$7:P$571,0)</f>
        <v>220</v>
      </c>
      <c r="O201" s="37">
        <f>-(P201-P$573)/P$574</f>
        <v>0.0777897202223972</v>
      </c>
      <c r="P201" s="38">
        <v>0.0560747663551402</v>
      </c>
      <c r="Q201" s="39">
        <f>RANK(S201,S$7:S$571,0)</f>
        <v>240</v>
      </c>
      <c r="R201" s="37">
        <f>-(S201-S$573)/S$574</f>
        <v>0.153030641640718</v>
      </c>
      <c r="S201" s="42">
        <v>0.504286434694907</v>
      </c>
      <c r="T201" s="39">
        <f>RANK(V201,V$7:V$571,0)</f>
        <v>247</v>
      </c>
      <c r="U201" s="37">
        <f>-(V201-V$573)/V$574</f>
        <v>0.136129320441491</v>
      </c>
      <c r="V201" s="35">
        <v>0.0675733106672333</v>
      </c>
      <c r="W201" s="23">
        <f>RANK(Y201,Y$7:Y$571,1)</f>
        <v>164</v>
      </c>
      <c r="X201" s="37">
        <f>(Y201-Y$573)/Y$574</f>
        <v>-0.630315312470938</v>
      </c>
      <c r="Y201" s="44">
        <v>74150</v>
      </c>
      <c r="Z201" s="39">
        <f>RANK(AB201,AB$7:AB$571,0)</f>
        <v>16</v>
      </c>
      <c r="AA201" s="37">
        <f>-(AB201-AB$573)/AB$574</f>
        <v>-2.41408247726039</v>
      </c>
      <c r="AB201" s="38">
        <v>0.068</v>
      </c>
      <c r="AC201" s="23">
        <f>RANK(AE201,AE$7:AE$571,1)</f>
        <v>22</v>
      </c>
      <c r="AD201" s="37">
        <f>(AE201-AE$573)/AE$574</f>
        <v>-2.52732110136519</v>
      </c>
      <c r="AE201" s="38">
        <v>0.771784232365145</v>
      </c>
      <c r="AF201" s="39">
        <f>RANK(AH201,AH$7:AH$571,0)</f>
        <v>220</v>
      </c>
      <c r="AG201" s="37">
        <f>-(AH201-AH$573)/AH$574</f>
        <v>-0.113161403153914</v>
      </c>
      <c r="AH201" s="50">
        <v>2.75333333333333</v>
      </c>
      <c r="AI201" s="23">
        <f>RANK(AK201,AK$7:AK$571,1)</f>
        <v>15</v>
      </c>
      <c r="AJ201" s="37">
        <f>(AK201-AK$573)/AK$574</f>
        <v>-0.338463626871809</v>
      </c>
      <c r="AK201" s="44">
        <v>46792.243570348</v>
      </c>
      <c r="AL201" s="51"/>
    </row>
    <row r="202" spans="1:38">
      <c r="A202" t="s">
        <v>428</v>
      </c>
      <c r="B202" s="24" t="s">
        <v>429</v>
      </c>
      <c r="C202" s="25" t="s">
        <v>411</v>
      </c>
      <c r="D202" s="19" t="s">
        <v>34</v>
      </c>
      <c r="E202" s="26">
        <f>((I202+L202+AG202+AJ202)*0.25)+(O202+R202+U202+X202+AA202+AD202)</f>
        <v>-8.65455842382755</v>
      </c>
      <c r="F202" s="21">
        <f>((E202*$I$580)+$J$580)</f>
        <v>55.2883113376024</v>
      </c>
      <c r="G202" s="22">
        <f>RANK(E202,$E$7:$E$571,1)</f>
        <v>31</v>
      </c>
      <c r="H202" s="23">
        <f>RANK(J202,J$7:J$571,1)</f>
        <v>166</v>
      </c>
      <c r="I202" s="37">
        <f>(J202-J$573)/J$574</f>
        <v>-0.458064054757926</v>
      </c>
      <c r="J202" s="38">
        <v>-0.0320517351049544</v>
      </c>
      <c r="K202" s="39">
        <f>RANK(M202,M$7:M$571,0)</f>
        <v>58</v>
      </c>
      <c r="L202" s="37">
        <f>-(M202-M$573)/M$574</f>
        <v>-1.00783661709446</v>
      </c>
      <c r="M202" s="38">
        <v>0.121972734562951</v>
      </c>
      <c r="N202" s="39">
        <f>RANK(P202,P$7:P$571,0)</f>
        <v>38</v>
      </c>
      <c r="O202" s="37">
        <f>-(P202-P$573)/P$574</f>
        <v>-1.71204312481977</v>
      </c>
      <c r="P202" s="38">
        <v>0.170700520595488</v>
      </c>
      <c r="Q202" s="39">
        <f>RANK(S202,S$7:S$571,0)</f>
        <v>23</v>
      </c>
      <c r="R202" s="37">
        <f>-(S202-S$573)/S$574</f>
        <v>-0.968513658293999</v>
      </c>
      <c r="S202" s="42">
        <v>5.22069292833412</v>
      </c>
      <c r="T202" s="39">
        <f>RANK(V202,V$7:V$571,0)</f>
        <v>41</v>
      </c>
      <c r="U202" s="37">
        <f>-(V202-V$573)/V$574</f>
        <v>-1.52945435215361</v>
      </c>
      <c r="V202" s="35">
        <v>0.165342619799035</v>
      </c>
      <c r="W202" s="23">
        <f>RANK(Y202,Y$7:Y$571,1)</f>
        <v>61</v>
      </c>
      <c r="X202" s="37">
        <f>(Y202-Y$573)/Y$574</f>
        <v>-1.07058047343259</v>
      </c>
      <c r="Y202" s="44">
        <v>58138</v>
      </c>
      <c r="Z202" s="39">
        <f>RANK(AB202,AB$7:AB$571,0)</f>
        <v>32</v>
      </c>
      <c r="AA202" s="37">
        <f>-(AB202-AB$573)/AB$574</f>
        <v>-1.46216129856937</v>
      </c>
      <c r="AB202" s="38">
        <v>0.055</v>
      </c>
      <c r="AC202" s="23">
        <f>RANK(AE202,AE$7:AE$571,1)</f>
        <v>52</v>
      </c>
      <c r="AD202" s="37">
        <f>(AE202-AE$573)/AE$574</f>
        <v>-1.3467524639773</v>
      </c>
      <c r="AE202" s="38">
        <v>0.842229322717511</v>
      </c>
      <c r="AF202" s="39">
        <f>RANK(AH202,AH$7:AH$571,0)</f>
        <v>124</v>
      </c>
      <c r="AG202" s="37">
        <f>-(AH202-AH$573)/AH$574</f>
        <v>-0.47116698248474</v>
      </c>
      <c r="AH202" s="50">
        <v>3.15733333333333</v>
      </c>
      <c r="AI202" s="23">
        <f>RANK(AK202,AK$7:AK$571,1)</f>
        <v>36</v>
      </c>
      <c r="AJ202" s="37">
        <f>(AK202-AK$573)/AK$574</f>
        <v>-0.32314455598648</v>
      </c>
      <c r="AK202" s="44">
        <v>57306.6532072579</v>
      </c>
      <c r="AL202" s="51">
        <v>1</v>
      </c>
    </row>
    <row r="203" spans="1:38">
      <c r="A203" t="s">
        <v>430</v>
      </c>
      <c r="B203" s="24" t="s">
        <v>431</v>
      </c>
      <c r="C203" s="25" t="s">
        <v>411</v>
      </c>
      <c r="D203" s="19" t="s">
        <v>34</v>
      </c>
      <c r="E203" s="26">
        <f>((I203+L203+AG203+AJ203)*0.25)+(O203+R203+U203+X203+AA203+AD203)</f>
        <v>-4.79091165973362</v>
      </c>
      <c r="F203" s="21">
        <f>((E203*$I$580)+$J$580)</f>
        <v>43.24554174297</v>
      </c>
      <c r="G203" s="22">
        <f>RANK(E203,$E$7:$E$571,1)</f>
        <v>79</v>
      </c>
      <c r="H203" s="23">
        <f>RANK(J203,J$7:J$571,1)</f>
        <v>66</v>
      </c>
      <c r="I203" s="37">
        <f>(J203-J$573)/J$574</f>
        <v>-0.868775517665034</v>
      </c>
      <c r="J203" s="38">
        <v>-0.058027079303675</v>
      </c>
      <c r="K203" s="39">
        <f>RANK(M203,M$7:M$571,0)</f>
        <v>69</v>
      </c>
      <c r="L203" s="37">
        <f>-(M203-M$573)/M$574</f>
        <v>-0.899747779913603</v>
      </c>
      <c r="M203" s="38">
        <v>0.116279069767442</v>
      </c>
      <c r="N203" s="39">
        <f>RANK(P203,P$7:P$571,0)</f>
        <v>75</v>
      </c>
      <c r="O203" s="37">
        <f>-(P203-P$573)/P$574</f>
        <v>-0.998448755566422</v>
      </c>
      <c r="P203" s="38">
        <v>0.125</v>
      </c>
      <c r="Q203" s="39">
        <f>RANK(S203,S$7:S$571,0)</f>
        <v>79</v>
      </c>
      <c r="R203" s="37">
        <f>-(S203-S$573)/S$574</f>
        <v>-0.215340094482534</v>
      </c>
      <c r="S203" s="42">
        <v>2.05338809034908</v>
      </c>
      <c r="T203" s="39">
        <f>RANK(V203,V$7:V$571,0)</f>
        <v>126</v>
      </c>
      <c r="U203" s="37">
        <f>-(V203-V$573)/V$574</f>
        <v>-0.463253037025338</v>
      </c>
      <c r="V203" s="35">
        <v>0.102756892230576</v>
      </c>
      <c r="W203" s="23">
        <f>RANK(Y203,Y$7:Y$571,1)</f>
        <v>84</v>
      </c>
      <c r="X203" s="37">
        <f>(Y203-Y$573)/Y$574</f>
        <v>-0.933458167804576</v>
      </c>
      <c r="Y203" s="44">
        <v>63125</v>
      </c>
      <c r="Z203" s="39">
        <f>RANK(AB203,AB$7:AB$571,0)</f>
        <v>113</v>
      </c>
      <c r="AA203" s="37">
        <f>-(AB203-AB$573)/AB$574</f>
        <v>-0.510240119878359</v>
      </c>
      <c r="AB203" s="38">
        <v>0.042</v>
      </c>
      <c r="AC203" s="23">
        <f>RANK(AE203,AE$7:AE$571,1)</f>
        <v>66</v>
      </c>
      <c r="AD203" s="37">
        <f>(AE203-AE$573)/AE$574</f>
        <v>-1.11362161728531</v>
      </c>
      <c r="AE203" s="38">
        <v>0.856140350877193</v>
      </c>
      <c r="AF203" s="39">
        <f>RANK(AH203,AH$7:AH$571,0)</f>
        <v>209</v>
      </c>
      <c r="AG203" s="37">
        <f>-(AH203-AH$573)/AH$574</f>
        <v>-0.150379804965534</v>
      </c>
      <c r="AH203" s="50">
        <v>2.79533333333333</v>
      </c>
      <c r="AI203" s="23">
        <f>RANK(AK203,AK$7:AK$571,1)</f>
        <v>72</v>
      </c>
      <c r="AJ203" s="37">
        <f>(AK203-AK$573)/AK$574</f>
        <v>-0.30729636822013</v>
      </c>
      <c r="AK203" s="44">
        <v>68184.227926078</v>
      </c>
      <c r="AL203" s="51"/>
    </row>
    <row r="204" spans="1:38">
      <c r="A204" t="s">
        <v>432</v>
      </c>
      <c r="B204" s="24" t="s">
        <v>433</v>
      </c>
      <c r="C204" s="25" t="s">
        <v>411</v>
      </c>
      <c r="D204" s="19" t="s">
        <v>34</v>
      </c>
      <c r="E204" s="26">
        <f>((I204+L204+AG204+AJ204)*0.25)+(O204+R204+U204+X204+AA204+AD204)</f>
        <v>-1.95003102594198</v>
      </c>
      <c r="F204" s="21">
        <f>((E204*$I$580)+$J$580)</f>
        <v>34.3906766355928</v>
      </c>
      <c r="G204" s="22">
        <f>RANK(E204,$E$7:$E$571,1)</f>
        <v>157</v>
      </c>
      <c r="H204" s="23">
        <f>RANK(J204,J$7:J$571,1)</f>
        <v>118</v>
      </c>
      <c r="I204" s="37">
        <f>(J204-J$573)/J$574</f>
        <v>-0.635855161611703</v>
      </c>
      <c r="J204" s="38">
        <v>-0.0432960893854749</v>
      </c>
      <c r="K204" s="39">
        <f>RANK(M204,M$7:M$571,0)</f>
        <v>116</v>
      </c>
      <c r="L204" s="37">
        <f>-(M204-M$573)/M$574</f>
        <v>-0.429679594324181</v>
      </c>
      <c r="M204" s="38">
        <v>0.0915178571428571</v>
      </c>
      <c r="N204" s="39">
        <f>RANK(P204,P$7:P$571,0)</f>
        <v>181</v>
      </c>
      <c r="O204" s="37">
        <f>-(P204-P$573)/P$574</f>
        <v>-0.0824829982809475</v>
      </c>
      <c r="P204" s="38">
        <v>0.0663390663390663</v>
      </c>
      <c r="Q204" s="39">
        <f>RANK(S204,S$7:S$571,0)</f>
        <v>390</v>
      </c>
      <c r="R204" s="37">
        <f>-(S204-S$573)/S$574</f>
        <v>0.272948120579237</v>
      </c>
      <c r="S204" s="42">
        <v>0</v>
      </c>
      <c r="T204" s="39">
        <f>RANK(V204,V$7:V$571,0)</f>
        <v>68</v>
      </c>
      <c r="U204" s="37">
        <f>-(V204-V$573)/V$574</f>
        <v>-0.958260177469601</v>
      </c>
      <c r="V204" s="35">
        <v>0.13181367690783</v>
      </c>
      <c r="W204" s="23">
        <f>RANK(Y204,Y$7:Y$571,1)</f>
        <v>97</v>
      </c>
      <c r="X204" s="37">
        <f>(Y204-Y$573)/Y$574</f>
        <v>-0.89127937958854</v>
      </c>
      <c r="Y204" s="44">
        <v>64659</v>
      </c>
      <c r="Z204" s="39">
        <f>RANK(AB204,AB$7:AB$571,0)</f>
        <v>264</v>
      </c>
      <c r="AA204" s="37">
        <f>-(AB204-AB$573)/AB$574</f>
        <v>0.222006940653191</v>
      </c>
      <c r="AB204" s="38">
        <v>0.032</v>
      </c>
      <c r="AC204" s="23">
        <f>RANK(AE204,AE$7:AE$571,1)</f>
        <v>188</v>
      </c>
      <c r="AD204" s="37">
        <f>(AE204-AE$573)/AE$574</f>
        <v>-0.1252096201594</v>
      </c>
      <c r="AE204" s="38">
        <v>0.915119363395225</v>
      </c>
      <c r="AF204" s="39">
        <f>RANK(AH204,AH$7:AH$571,0)</f>
        <v>194</v>
      </c>
      <c r="AG204" s="37">
        <f>-(AH204-AH$573)/AH$574</f>
        <v>-0.200004340714361</v>
      </c>
      <c r="AH204" s="50">
        <v>2.85133333333333</v>
      </c>
      <c r="AI204" s="23">
        <f>RANK(AK204,AK$7:AK$571,1)</f>
        <v>111</v>
      </c>
      <c r="AJ204" s="37">
        <f>(AK204-AK$573)/AK$574</f>
        <v>-0.285476550053431</v>
      </c>
      <c r="AK204" s="44">
        <v>83160.495620438</v>
      </c>
      <c r="AL204" s="51"/>
    </row>
    <row r="205" spans="1:38">
      <c r="A205" t="s">
        <v>434</v>
      </c>
      <c r="B205" s="24" t="s">
        <v>435</v>
      </c>
      <c r="C205" s="25" t="s">
        <v>411</v>
      </c>
      <c r="D205" s="19" t="s">
        <v>34</v>
      </c>
      <c r="E205" s="26">
        <f>((I205+L205+AG205+AJ205)*0.25)+(O205+R205+U205+X205+AA205+AD205)</f>
        <v>-3.62095656079081</v>
      </c>
      <c r="F205" s="21">
        <f>((E205*$I$580)+$J$580)</f>
        <v>39.5988575213243</v>
      </c>
      <c r="G205" s="22">
        <f>RANK(E205,$E$7:$E$571,1)</f>
        <v>101</v>
      </c>
      <c r="H205" s="23">
        <f>RANK(J205,J$7:J$571,1)</f>
        <v>91</v>
      </c>
      <c r="I205" s="37">
        <f>(J205-J$573)/J$574</f>
        <v>-0.737931681142971</v>
      </c>
      <c r="J205" s="38">
        <v>-0.0497518934447636</v>
      </c>
      <c r="K205" s="39">
        <f>RANK(M205,M$7:M$571,0)</f>
        <v>382</v>
      </c>
      <c r="L205" s="37">
        <f>-(M205-M$573)/M$574</f>
        <v>0.435983560269816</v>
      </c>
      <c r="M205" s="38">
        <v>0.0459183673469388</v>
      </c>
      <c r="N205" s="39">
        <f>RANK(P205,P$7:P$571,0)</f>
        <v>105</v>
      </c>
      <c r="O205" s="37">
        <f>-(P205-P$573)/P$574</f>
        <v>-0.538500608026522</v>
      </c>
      <c r="P205" s="38">
        <v>0.0955436720142603</v>
      </c>
      <c r="Q205" s="39">
        <f>RANK(S205,S$7:S$571,0)</f>
        <v>390</v>
      </c>
      <c r="R205" s="37">
        <f>-(S205-S$573)/S$574</f>
        <v>0.272948120579237</v>
      </c>
      <c r="S205" s="42">
        <v>0</v>
      </c>
      <c r="T205" s="39">
        <f>RANK(V205,V$7:V$571,0)</f>
        <v>50</v>
      </c>
      <c r="U205" s="37">
        <f>-(V205-V$573)/V$574</f>
        <v>-1.19864009968339</v>
      </c>
      <c r="V205" s="35">
        <v>0.145923913043478</v>
      </c>
      <c r="W205" s="23">
        <f>RANK(Y205,Y$7:Y$571,1)</f>
        <v>53</v>
      </c>
      <c r="X205" s="37">
        <f>(Y205-Y$573)/Y$574</f>
        <v>-1.11468397819043</v>
      </c>
      <c r="Y205" s="44">
        <v>56534</v>
      </c>
      <c r="Z205" s="39">
        <f>RANK(AB205,AB$7:AB$571,0)</f>
        <v>95</v>
      </c>
      <c r="AA205" s="37">
        <f>-(AB205-AB$573)/AB$574</f>
        <v>-0.656689531984669</v>
      </c>
      <c r="AB205" s="38">
        <v>0.044</v>
      </c>
      <c r="AC205" s="23">
        <f>RANK(AE205,AE$7:AE$571,1)</f>
        <v>183</v>
      </c>
      <c r="AD205" s="37">
        <f>(AE205-AE$573)/AE$574</f>
        <v>-0.137472462652298</v>
      </c>
      <c r="AE205" s="38">
        <v>0.914387633769322</v>
      </c>
      <c r="AF205" s="39">
        <f>RANK(AH205,AH$7:AH$571,0)</f>
        <v>138</v>
      </c>
      <c r="AG205" s="37">
        <f>-(AH205-AH$573)/AH$574</f>
        <v>-0.406773239667809</v>
      </c>
      <c r="AH205" s="50">
        <v>3.08466666666667</v>
      </c>
      <c r="AI205" s="23">
        <f>RANK(AK205,AK$7:AK$571,1)</f>
        <v>116</v>
      </c>
      <c r="AJ205" s="37">
        <f>(AK205-AK$573)/AK$574</f>
        <v>-0.282950642790021</v>
      </c>
      <c r="AK205" s="44">
        <v>84894.1793321424</v>
      </c>
      <c r="AL205" s="51"/>
    </row>
    <row r="206" spans="1:38">
      <c r="A206" t="s">
        <v>436</v>
      </c>
      <c r="B206" s="24" t="s">
        <v>437</v>
      </c>
      <c r="C206" s="25" t="s">
        <v>411</v>
      </c>
      <c r="D206" s="19" t="s">
        <v>34</v>
      </c>
      <c r="E206" s="26">
        <f>((I206+L206+AG206+AJ206)*0.25)+(O206+R206+U206+X206+AA206+AD206)</f>
        <v>-7.96674382625979</v>
      </c>
      <c r="F206" s="21">
        <f>((E206*$I$580)+$J$580)</f>
        <v>53.144431933483</v>
      </c>
      <c r="G206" s="22">
        <f>RANK(E206,$E$7:$E$571,1)</f>
        <v>39</v>
      </c>
      <c r="H206" s="23">
        <f>RANK(J206,J$7:J$571,1)</f>
        <v>249</v>
      </c>
      <c r="I206" s="37">
        <f>(J206-J$573)/J$574</f>
        <v>-0.208512492245475</v>
      </c>
      <c r="J206" s="38">
        <v>-0.0162689086756479</v>
      </c>
      <c r="K206" s="39">
        <f>RANK(M206,M$7:M$571,0)</f>
        <v>278</v>
      </c>
      <c r="L206" s="37">
        <f>-(M206-M$573)/M$574</f>
        <v>0.17065868931373</v>
      </c>
      <c r="M206" s="38">
        <v>0.0598945643024853</v>
      </c>
      <c r="N206" s="39">
        <f>RANK(P206,P$7:P$571,0)</f>
        <v>42</v>
      </c>
      <c r="O206" s="37">
        <f>-(P206-P$573)/P$574</f>
        <v>-1.57831988090589</v>
      </c>
      <c r="P206" s="38">
        <v>0.162136521037901</v>
      </c>
      <c r="Q206" s="39">
        <f>RANK(S206,S$7:S$571,0)</f>
        <v>58</v>
      </c>
      <c r="R206" s="37">
        <f>-(S206-S$573)/S$574</f>
        <v>-0.343156449706312</v>
      </c>
      <c r="S206" s="42">
        <v>2.59089150221235</v>
      </c>
      <c r="T206" s="39">
        <f>RANK(V206,V$7:V$571,0)</f>
        <v>61</v>
      </c>
      <c r="U206" s="37">
        <f>-(V206-V$573)/V$574</f>
        <v>-1.0408339523529</v>
      </c>
      <c r="V206" s="35">
        <v>0.136660735062624</v>
      </c>
      <c r="W206" s="23">
        <f>RANK(Y206,Y$7:Y$571,1)</f>
        <v>43</v>
      </c>
      <c r="X206" s="37">
        <f>(Y206-Y$573)/Y$574</f>
        <v>-1.17127064451937</v>
      </c>
      <c r="Y206" s="44">
        <v>54476</v>
      </c>
      <c r="Z206" s="39">
        <f>RANK(AB206,AB$7:AB$571,0)</f>
        <v>36</v>
      </c>
      <c r="AA206" s="37">
        <f>-(AB206-AB$573)/AB$574</f>
        <v>-1.38893659251622</v>
      </c>
      <c r="AB206" s="38">
        <v>0.054</v>
      </c>
      <c r="AC206" s="23">
        <f>RANK(AE206,AE$7:AE$571,1)</f>
        <v>24</v>
      </c>
      <c r="AD206" s="37">
        <f>(AE206-AE$573)/AE$574</f>
        <v>-2.35344413129696</v>
      </c>
      <c r="AE206" s="38">
        <v>0.782159553611823</v>
      </c>
      <c r="AF206" s="39">
        <f>RANK(AH206,AH$7:AH$571,0)</f>
        <v>257</v>
      </c>
      <c r="AG206" s="37">
        <f>-(AH206-AH$573)/AH$574</f>
        <v>-0.0153892523630691</v>
      </c>
      <c r="AH206" s="50">
        <v>2.643</v>
      </c>
      <c r="AI206" s="23">
        <f>RANK(AK206,AK$7:AK$571,1)</f>
        <v>62</v>
      </c>
      <c r="AJ206" s="37">
        <f>(AK206-AK$573)/AK$574</f>
        <v>-0.309885644553791</v>
      </c>
      <c r="AK206" s="44">
        <v>66407.0501690809</v>
      </c>
      <c r="AL206" s="51">
        <v>1</v>
      </c>
    </row>
    <row r="207" spans="1:38">
      <c r="A207" t="s">
        <v>438</v>
      </c>
      <c r="B207" s="24" t="s">
        <v>439</v>
      </c>
      <c r="C207" s="25" t="s">
        <v>440</v>
      </c>
      <c r="D207" s="19" t="s">
        <v>82</v>
      </c>
      <c r="E207" s="26">
        <f>((I207+L207+AG207+AJ207)*0.25)+(O207+R207+U207+X207+AA207+AD207)</f>
        <v>-3.06496601689993</v>
      </c>
      <c r="F207" s="21">
        <f>((E207*$I$580)+$J$580)</f>
        <v>37.865866276085</v>
      </c>
      <c r="G207" s="22">
        <f>RANK(E207,$E$7:$E$571,1)</f>
        <v>117</v>
      </c>
      <c r="H207" s="23">
        <f>RANK(J207,J$7:J$571,1)</f>
        <v>418</v>
      </c>
      <c r="I207" s="37">
        <f>(J207-J$573)/J$574</f>
        <v>0.350263731522854</v>
      </c>
      <c r="J207" s="38">
        <v>0.0190707544535655</v>
      </c>
      <c r="K207" s="39">
        <f>RANK(M207,M$7:M$571,0)</f>
        <v>131</v>
      </c>
      <c r="L207" s="37">
        <f>-(M207-M$573)/M$574</f>
        <v>-0.358209889475645</v>
      </c>
      <c r="M207" s="38">
        <v>0.0877531340405014</v>
      </c>
      <c r="N207" s="39">
        <f>RANK(P207,P$7:P$571,0)</f>
        <v>130</v>
      </c>
      <c r="O207" s="37">
        <f>-(P207-P$573)/P$574</f>
        <v>-0.357501962712875</v>
      </c>
      <c r="P207" s="38">
        <v>0.0839520274129069</v>
      </c>
      <c r="Q207" s="39">
        <f>RANK(S207,S$7:S$571,0)</f>
        <v>195</v>
      </c>
      <c r="R207" s="37">
        <f>-(S207-S$573)/S$574</f>
        <v>0.103545008566958</v>
      </c>
      <c r="S207" s="42">
        <v>0.712387319505713</v>
      </c>
      <c r="T207" s="39">
        <f>RANK(V207,V$7:V$571,0)</f>
        <v>113</v>
      </c>
      <c r="U207" s="37">
        <f>-(V207-V$573)/V$574</f>
        <v>-0.554746620398025</v>
      </c>
      <c r="V207" s="35">
        <v>0.108127540720666</v>
      </c>
      <c r="W207" s="23">
        <f>RANK(Y207,Y$7:Y$571,1)</f>
        <v>134</v>
      </c>
      <c r="X207" s="37">
        <f>(Y207-Y$573)/Y$574</f>
        <v>-0.735872266813417</v>
      </c>
      <c r="Y207" s="44">
        <v>70311</v>
      </c>
      <c r="Z207" s="39">
        <f>RANK(AB207,AB$7:AB$571,0)</f>
        <v>149</v>
      </c>
      <c r="AA207" s="37">
        <f>-(AB207-AB$573)/AB$574</f>
        <v>-0.290566001718894</v>
      </c>
      <c r="AB207" s="38">
        <v>0.039</v>
      </c>
      <c r="AC207" s="23">
        <f>RANK(AE207,AE$7:AE$571,1)</f>
        <v>77</v>
      </c>
      <c r="AD207" s="37">
        <f>(AE207-AE$573)/AE$574</f>
        <v>-0.921652242623884</v>
      </c>
      <c r="AE207" s="38">
        <v>0.86759525448435</v>
      </c>
      <c r="AF207" s="39">
        <f>RANK(AH207,AH$7:AH$571,0)</f>
        <v>53</v>
      </c>
      <c r="AG207" s="37">
        <f>-(AH207-AH$573)/AH$574</f>
        <v>-0.943486224522687</v>
      </c>
      <c r="AH207" s="50">
        <v>3.69033333333333</v>
      </c>
      <c r="AI207" s="23">
        <f>RANK(AK207,AK$7:AK$571,1)</f>
        <v>119</v>
      </c>
      <c r="AJ207" s="37">
        <f>(AK207-AK$573)/AK$574</f>
        <v>-0.281255342323693</v>
      </c>
      <c r="AK207" s="44">
        <v>86057.7671041455</v>
      </c>
      <c r="AL207" s="51">
        <v>1</v>
      </c>
    </row>
    <row r="208" spans="1:38">
      <c r="A208" t="s">
        <v>441</v>
      </c>
      <c r="B208" s="24" t="s">
        <v>442</v>
      </c>
      <c r="C208" s="25" t="s">
        <v>440</v>
      </c>
      <c r="D208" s="19" t="s">
        <v>82</v>
      </c>
      <c r="E208" s="26">
        <f>((I208+L208+AG208+AJ208)*0.25)+(O208+R208+U208+X208+AA208+AD208)</f>
        <v>-0.577709077381749</v>
      </c>
      <c r="F208" s="21">
        <f>((E208*$I$580)+$J$580)</f>
        <v>30.1132263288634</v>
      </c>
      <c r="G208" s="22">
        <f>RANK(E208,$E$7:$E$571,1)</f>
        <v>206</v>
      </c>
      <c r="H208" s="23">
        <f>RANK(J208,J$7:J$571,1)</f>
        <v>503</v>
      </c>
      <c r="I208" s="37">
        <f>(J208-J$573)/J$574</f>
        <v>0.984752095807775</v>
      </c>
      <c r="J208" s="38">
        <v>0.0591988130563799</v>
      </c>
      <c r="K208" s="39">
        <f>RANK(M208,M$7:M$571,0)</f>
        <v>338</v>
      </c>
      <c r="L208" s="37">
        <f>-(M208-M$573)/M$574</f>
        <v>0.323277378211282</v>
      </c>
      <c r="M208" s="38">
        <v>0.0518552544276017</v>
      </c>
      <c r="N208" s="39">
        <f>RANK(P208,P$7:P$571,0)</f>
        <v>166</v>
      </c>
      <c r="O208" s="37">
        <f>-(P208-P$573)/P$574</f>
        <v>-0.144362323778123</v>
      </c>
      <c r="P208" s="38">
        <v>0.0703019863271788</v>
      </c>
      <c r="Q208" s="39">
        <f>RANK(S208,S$7:S$571,0)</f>
        <v>173</v>
      </c>
      <c r="R208" s="37">
        <f>-(S208-S$573)/S$574</f>
        <v>0.0635742612483253</v>
      </c>
      <c r="S208" s="42">
        <v>0.880475456746643</v>
      </c>
      <c r="T208" s="39">
        <f>RANK(V208,V$7:V$571,0)</f>
        <v>210</v>
      </c>
      <c r="U208" s="37">
        <f>-(V208-V$573)/V$574</f>
        <v>-0.0101272490507911</v>
      </c>
      <c r="V208" s="35">
        <v>0.0761585315663841</v>
      </c>
      <c r="W208" s="23">
        <f>RANK(Y208,Y$7:Y$571,1)</f>
        <v>195</v>
      </c>
      <c r="X208" s="37">
        <f>(Y208-Y$573)/Y$574</f>
        <v>-0.523521040351586</v>
      </c>
      <c r="Y208" s="44">
        <v>78034</v>
      </c>
      <c r="Z208" s="39">
        <f>RANK(AB208,AB$7:AB$571,0)</f>
        <v>201</v>
      </c>
      <c r="AA208" s="37">
        <f>-(AB208-AB$573)/AB$574</f>
        <v>0.0023328224937256</v>
      </c>
      <c r="AB208" s="38">
        <v>0.035</v>
      </c>
      <c r="AC208" s="23">
        <f>RANK(AE208,AE$7:AE$571,1)</f>
        <v>202</v>
      </c>
      <c r="AD208" s="37">
        <f>(AE208-AE$573)/AE$574</f>
        <v>-0.0660824236363927</v>
      </c>
      <c r="AE208" s="38">
        <v>0.918647511246554</v>
      </c>
      <c r="AF208" s="39">
        <f>RANK(AH208,AH$7:AH$571,0)</f>
        <v>90</v>
      </c>
      <c r="AG208" s="37">
        <f>-(AH208-AH$573)/AH$574</f>
        <v>-0.644852857605636</v>
      </c>
      <c r="AH208" s="50">
        <v>3.35333333333333</v>
      </c>
      <c r="AI208" s="23">
        <f>RANK(AK208,AK$7:AK$571,1)</f>
        <v>158</v>
      </c>
      <c r="AJ208" s="37">
        <f>(AK208-AK$573)/AK$574</f>
        <v>-0.261269113641049</v>
      </c>
      <c r="AK208" s="44">
        <v>99775.530866668</v>
      </c>
      <c r="AL208" s="51">
        <v>1</v>
      </c>
    </row>
    <row r="209" spans="1:38">
      <c r="A209" t="s">
        <v>443</v>
      </c>
      <c r="B209" s="24" t="s">
        <v>444</v>
      </c>
      <c r="C209" s="25" t="s">
        <v>440</v>
      </c>
      <c r="D209" s="19" t="s">
        <v>82</v>
      </c>
      <c r="E209" s="26">
        <f>((I209+L209+AG209+AJ209)*0.25)+(O209+R209+U209+X209+AA209+AD209)</f>
        <v>1.75797067696006</v>
      </c>
      <c r="F209" s="21">
        <f>((E209*$I$580)+$J$580)</f>
        <v>22.8330439400931</v>
      </c>
      <c r="G209" s="22">
        <f>RANK(E209,$E$7:$E$571,1)</f>
        <v>335</v>
      </c>
      <c r="H209" s="23">
        <f>RANK(J209,J$7:J$571,1)</f>
        <v>424</v>
      </c>
      <c r="I209" s="37">
        <f>(J209-J$573)/J$574</f>
        <v>0.371783480405812</v>
      </c>
      <c r="J209" s="38">
        <v>0.0204317656129529</v>
      </c>
      <c r="K209" s="39">
        <f>RANK(M209,M$7:M$571,0)</f>
        <v>198</v>
      </c>
      <c r="L209" s="37">
        <f>-(M209-M$573)/M$574</f>
        <v>-0.077798736886793</v>
      </c>
      <c r="M209" s="38">
        <v>0.0729822552947911</v>
      </c>
      <c r="N209" s="39">
        <f>RANK(P209,P$7:P$571,0)</f>
        <v>351</v>
      </c>
      <c r="O209" s="37">
        <f>-(P209-P$573)/P$574</f>
        <v>0.490576546672375</v>
      </c>
      <c r="P209" s="38">
        <v>0.0296387774004322</v>
      </c>
      <c r="Q209" s="39">
        <f>RANK(S209,S$7:S$571,0)</f>
        <v>390</v>
      </c>
      <c r="R209" s="37">
        <f>-(S209-S$573)/S$574</f>
        <v>0.272948120579237</v>
      </c>
      <c r="S209" s="42">
        <v>0</v>
      </c>
      <c r="T209" s="39">
        <f>RANK(V209,V$7:V$571,0)</f>
        <v>160</v>
      </c>
      <c r="U209" s="37">
        <f>-(V209-V$573)/V$574</f>
        <v>-0.234208766785467</v>
      </c>
      <c r="V209" s="35">
        <v>0.0893120557865093</v>
      </c>
      <c r="W209" s="23">
        <f>RANK(Y209,Y$7:Y$571,1)</f>
        <v>323</v>
      </c>
      <c r="X209" s="37">
        <f>(Y209-Y$573)/Y$574</f>
        <v>-0.00736705574178517</v>
      </c>
      <c r="Y209" s="44">
        <v>96806</v>
      </c>
      <c r="Z209" s="39">
        <f>RANK(AB209,AB$7:AB$571,0)</f>
        <v>369</v>
      </c>
      <c r="AA209" s="37">
        <f>-(AB209-AB$573)/AB$574</f>
        <v>0.51490576486581</v>
      </c>
      <c r="AB209" s="38">
        <v>0.028</v>
      </c>
      <c r="AC209" s="23">
        <f>RANK(AE209,AE$7:AE$571,1)</f>
        <v>418</v>
      </c>
      <c r="AD209" s="37">
        <f>(AE209-AE$573)/AE$574</f>
        <v>0.653166936028499</v>
      </c>
      <c r="AE209" s="38">
        <v>0.961565461565462</v>
      </c>
      <c r="AF209" s="39">
        <f>RANK(AH209,AH$7:AH$571,0)</f>
        <v>328</v>
      </c>
      <c r="AG209" s="37">
        <f>-(AH209-AH$573)/AH$574</f>
        <v>0.17306582982593</v>
      </c>
      <c r="AH209" s="50">
        <v>2.43033333333333</v>
      </c>
      <c r="AI209" s="23">
        <f>RANK(AK209,AK$7:AK$571,1)</f>
        <v>307</v>
      </c>
      <c r="AJ209" s="37">
        <f>(AK209-AK$573)/AK$574</f>
        <v>-0.195254047979403</v>
      </c>
      <c r="AK209" s="44">
        <v>145085.683667044</v>
      </c>
      <c r="AL209" s="51"/>
    </row>
    <row r="210" spans="1:38">
      <c r="A210" t="s">
        <v>445</v>
      </c>
      <c r="B210" s="24" t="s">
        <v>446</v>
      </c>
      <c r="C210" s="25" t="s">
        <v>440</v>
      </c>
      <c r="D210" s="19" t="s">
        <v>82</v>
      </c>
      <c r="E210" s="26">
        <f>((I210+L210+AG210+AJ210)*0.25)+(O210+R210+U210+X210+AA210+AD210)</f>
        <v>4.00395345466343</v>
      </c>
      <c r="F210" s="21">
        <f>((E210*$I$580)+$J$580)</f>
        <v>15.8324419811464</v>
      </c>
      <c r="G210" s="22">
        <f>RANK(E210,$E$7:$E$571,1)</f>
        <v>457</v>
      </c>
      <c r="H210" s="23">
        <f>RANK(J210,J$7:J$571,1)</f>
        <v>378</v>
      </c>
      <c r="I210" s="37">
        <f>(J210-J$573)/J$574</f>
        <v>0.215041377984086</v>
      </c>
      <c r="J210" s="38">
        <v>0.010518650376244</v>
      </c>
      <c r="K210" s="39">
        <f>RANK(M210,M$7:M$571,0)</f>
        <v>529</v>
      </c>
      <c r="L210" s="37">
        <f>-(M210-M$573)/M$574</f>
        <v>0.964171545202581</v>
      </c>
      <c r="M210" s="38">
        <v>0.018095648427402</v>
      </c>
      <c r="N210" s="39">
        <f>RANK(P210,P$7:P$571,0)</f>
        <v>386</v>
      </c>
      <c r="O210" s="37">
        <f>-(P210-P$573)/P$574</f>
        <v>0.584552393553004</v>
      </c>
      <c r="P210" s="38">
        <v>0.0236203090507726</v>
      </c>
      <c r="Q210" s="39">
        <f>RANK(S210,S$7:S$571,0)</f>
        <v>390</v>
      </c>
      <c r="R210" s="37">
        <f>-(S210-S$573)/S$574</f>
        <v>0.272948120579237</v>
      </c>
      <c r="S210" s="42">
        <v>0</v>
      </c>
      <c r="T210" s="39">
        <f>RANK(V210,V$7:V$571,0)</f>
        <v>497</v>
      </c>
      <c r="U210" s="37">
        <f>-(V210-V$573)/V$574</f>
        <v>0.860564576891337</v>
      </c>
      <c r="V210" s="35">
        <v>0.025049157903736</v>
      </c>
      <c r="W210" s="23">
        <f>RANK(Y210,Y$7:Y$571,1)</f>
        <v>441</v>
      </c>
      <c r="X210" s="37">
        <f>(Y210-Y$573)/Y$574</f>
        <v>0.733978764258719</v>
      </c>
      <c r="Y210" s="44">
        <v>123768</v>
      </c>
      <c r="Z210" s="39">
        <f>RANK(AB210,AB$7:AB$571,0)</f>
        <v>436</v>
      </c>
      <c r="AA210" s="37">
        <f>-(AB210-AB$573)/AB$574</f>
        <v>0.66135517697212</v>
      </c>
      <c r="AB210" s="38">
        <v>0.026</v>
      </c>
      <c r="AC210" s="23">
        <f>RANK(AE210,AE$7:AE$571,1)</f>
        <v>372</v>
      </c>
      <c r="AD210" s="37">
        <f>(AE210-AE$573)/AE$574</f>
        <v>0.525237676790593</v>
      </c>
      <c r="AE210" s="38">
        <v>0.953931862009856</v>
      </c>
      <c r="AF210" s="39">
        <f>RANK(AH210,AH$7:AH$571,0)</f>
        <v>399</v>
      </c>
      <c r="AG210" s="37">
        <f>-(AH210-AH$573)/AH$574</f>
        <v>0.412622368470567</v>
      </c>
      <c r="AH210" s="50">
        <v>2.16</v>
      </c>
      <c r="AI210" s="23">
        <f>RANK(AK210,AK$7:AK$571,1)</f>
        <v>388</v>
      </c>
      <c r="AJ210" s="37">
        <f>(AK210-AK$573)/AK$574</f>
        <v>-0.130568309183569</v>
      </c>
      <c r="AK210" s="44">
        <v>189483.438625991</v>
      </c>
      <c r="AL210" s="51"/>
    </row>
    <row r="211" spans="1:38">
      <c r="A211" t="s">
        <v>447</v>
      </c>
      <c r="B211" s="24" t="s">
        <v>448</v>
      </c>
      <c r="C211" s="25" t="s">
        <v>440</v>
      </c>
      <c r="D211" s="19" t="s">
        <v>82</v>
      </c>
      <c r="E211" s="26">
        <f>((I211+L211+AG211+AJ211)*0.25)+(O211+R211+U211+X211+AA211+AD211)</f>
        <v>-9.98733720009734</v>
      </c>
      <c r="F211" s="21">
        <f>((E211*$I$580)+$J$580)</f>
        <v>59.4425078010043</v>
      </c>
      <c r="G211" s="22">
        <f>RANK(E211,$E$7:$E$571,1)</f>
        <v>21</v>
      </c>
      <c r="H211" s="23">
        <f>RANK(J211,J$7:J$571,1)</f>
        <v>380</v>
      </c>
      <c r="I211" s="37">
        <f>(J211-J$573)/J$574</f>
        <v>0.226142008734441</v>
      </c>
      <c r="J211" s="38">
        <v>0.0112207070038395</v>
      </c>
      <c r="K211" s="39">
        <f>RANK(M211,M$7:M$571,0)</f>
        <v>153</v>
      </c>
      <c r="L211" s="37">
        <f>-(M211-M$573)/M$574</f>
        <v>-0.257367795378048</v>
      </c>
      <c r="M211" s="38">
        <v>0.0824411971555833</v>
      </c>
      <c r="N211" s="39">
        <f>RANK(P211,P$7:P$571,0)</f>
        <v>23</v>
      </c>
      <c r="O211" s="37">
        <f>-(P211-P$573)/P$574</f>
        <v>-2.17698905980194</v>
      </c>
      <c r="P211" s="38">
        <v>0.200476920456481</v>
      </c>
      <c r="Q211" s="39">
        <f>RANK(S211,S$7:S$571,0)</f>
        <v>44</v>
      </c>
      <c r="R211" s="37">
        <f>-(S211-S$573)/S$574</f>
        <v>-0.482059800317068</v>
      </c>
      <c r="S211" s="42">
        <v>3.17501882098786</v>
      </c>
      <c r="T211" s="39">
        <f>RANK(V211,V$7:V$571,0)</f>
        <v>21</v>
      </c>
      <c r="U211" s="37">
        <f>-(V211-V$573)/V$574</f>
        <v>-2.35482235864016</v>
      </c>
      <c r="V211" s="35">
        <v>0.213791497571685</v>
      </c>
      <c r="W211" s="23">
        <f>RANK(Y211,Y$7:Y$571,1)</f>
        <v>16</v>
      </c>
      <c r="X211" s="37">
        <f>(Y211-Y$573)/Y$574</f>
        <v>-1.48774903589263</v>
      </c>
      <c r="Y211" s="44">
        <v>42966</v>
      </c>
      <c r="Z211" s="39">
        <f>RANK(AB211,AB$7:AB$571,0)</f>
        <v>40</v>
      </c>
      <c r="AA211" s="37">
        <f>-(AB211-AB$573)/AB$574</f>
        <v>-1.31571188646306</v>
      </c>
      <c r="AB211" s="38">
        <v>0.053</v>
      </c>
      <c r="AC211" s="23">
        <f>RANK(AE211,AE$7:AE$571,1)</f>
        <v>32</v>
      </c>
      <c r="AD211" s="37">
        <f>(AE211-AE$573)/AE$574</f>
        <v>-1.75726256836579</v>
      </c>
      <c r="AE211" s="38">
        <v>0.817733990147783</v>
      </c>
      <c r="AF211" s="39">
        <f>RANK(AH211,AH$7:AH$571,0)</f>
        <v>30</v>
      </c>
      <c r="AG211" s="37">
        <f>-(AH211-AH$573)/AH$574</f>
        <v>-1.29912873072262</v>
      </c>
      <c r="AH211" s="50">
        <v>4.09166666666667</v>
      </c>
      <c r="AI211" s="23">
        <f>RANK(AK211,AK$7:AK$571,1)</f>
        <v>40</v>
      </c>
      <c r="AJ211" s="37">
        <f>(AK211-AK$573)/AK$574</f>
        <v>-0.320615445100517</v>
      </c>
      <c r="AK211" s="44">
        <v>59042.5357598769</v>
      </c>
      <c r="AL211" s="51">
        <v>1</v>
      </c>
    </row>
    <row r="212" spans="1:38">
      <c r="A212" t="s">
        <v>449</v>
      </c>
      <c r="B212" s="24" t="s">
        <v>450</v>
      </c>
      <c r="C212" s="25" t="s">
        <v>440</v>
      </c>
      <c r="D212" s="19" t="s">
        <v>82</v>
      </c>
      <c r="E212" s="26">
        <f>((I212+L212+AG212+AJ212)*0.25)+(O212+R212+U212+X212+AA212+AD212)</f>
        <v>-9.66040127524381</v>
      </c>
      <c r="F212" s="21">
        <f>((E212*$I$580)+$J$580)</f>
        <v>58.4234669166748</v>
      </c>
      <c r="G212" s="22">
        <f>RANK(E212,$E$7:$E$571,1)</f>
        <v>24</v>
      </c>
      <c r="H212" s="23">
        <f>RANK(J212,J$7:J$571,1)</f>
        <v>309</v>
      </c>
      <c r="I212" s="37">
        <f>(J212-J$573)/J$574</f>
        <v>0.0193019632097293</v>
      </c>
      <c r="J212" s="38">
        <v>-0.00186084016933641</v>
      </c>
      <c r="K212" s="39">
        <f>RANK(M212,M$7:M$571,0)</f>
        <v>28</v>
      </c>
      <c r="L212" s="37">
        <f>-(M212-M$573)/M$574</f>
        <v>-1.54179412504395</v>
      </c>
      <c r="M212" s="38">
        <v>0.150099367660343</v>
      </c>
      <c r="N212" s="39">
        <f>RANK(P212,P$7:P$571,0)</f>
        <v>19</v>
      </c>
      <c r="O212" s="37">
        <f>-(P212-P$573)/P$574</f>
        <v>-2.44159071278708</v>
      </c>
      <c r="P212" s="38">
        <v>0.217422728625484</v>
      </c>
      <c r="Q212" s="39">
        <f>RANK(S212,S$7:S$571,0)</f>
        <v>38</v>
      </c>
      <c r="R212" s="37">
        <f>-(S212-S$573)/S$574</f>
        <v>-0.543510557352828</v>
      </c>
      <c r="S212" s="42">
        <v>3.43343638821135</v>
      </c>
      <c r="T212" s="39">
        <f>RANK(V212,V$7:V$571,0)</f>
        <v>36</v>
      </c>
      <c r="U212" s="37">
        <f>-(V212-V$573)/V$574</f>
        <v>-1.77697236531082</v>
      </c>
      <c r="V212" s="35">
        <v>0.179871859934027</v>
      </c>
      <c r="W212" s="23">
        <f>RANK(Y212,Y$7:Y$571,1)</f>
        <v>25</v>
      </c>
      <c r="X212" s="37">
        <f>(Y212-Y$573)/Y$574</f>
        <v>-1.34735471214356</v>
      </c>
      <c r="Y212" s="44">
        <v>48072</v>
      </c>
      <c r="Z212" s="39">
        <f>RANK(AB212,AB$7:AB$571,0)</f>
        <v>25</v>
      </c>
      <c r="AA212" s="37">
        <f>-(AB212-AB$573)/AB$574</f>
        <v>-1.9015095348883</v>
      </c>
      <c r="AB212" s="38">
        <v>0.061</v>
      </c>
      <c r="AC212" s="23">
        <f>RANK(AE212,AE$7:AE$571,1)</f>
        <v>85</v>
      </c>
      <c r="AD212" s="37">
        <f>(AE212-AE$573)/AE$574</f>
        <v>-0.850330338223794</v>
      </c>
      <c r="AE212" s="38">
        <v>0.87185106633675</v>
      </c>
      <c r="AF212" s="39">
        <f>RANK(AH212,AH$7:AH$571,0)</f>
        <v>27</v>
      </c>
      <c r="AG212" s="37">
        <f>-(AH212-AH$573)/AH$574</f>
        <v>-1.34018712637194</v>
      </c>
      <c r="AH212" s="50">
        <v>4.138</v>
      </c>
      <c r="AI212" s="23">
        <f>RANK(AK212,AK$7:AK$571,1)</f>
        <v>19</v>
      </c>
      <c r="AJ212" s="37">
        <f>(AK212-AK$573)/AK$574</f>
        <v>-0.333852929943561</v>
      </c>
      <c r="AK212" s="44">
        <v>49956.8451691084</v>
      </c>
      <c r="AL212" s="51">
        <v>1</v>
      </c>
    </row>
    <row r="213" spans="1:38">
      <c r="A213" t="s">
        <v>451</v>
      </c>
      <c r="B213" s="24" t="s">
        <v>452</v>
      </c>
      <c r="C213" s="25" t="s">
        <v>440</v>
      </c>
      <c r="D213" s="19" t="s">
        <v>82</v>
      </c>
      <c r="E213" s="26">
        <f>((I213+L213+AG213+AJ213)*0.25)+(O213+R213+U213+X213+AA213+AD213)</f>
        <v>7.4234540271612</v>
      </c>
      <c r="F213" s="21">
        <f>((E213*$I$580)+$J$580)</f>
        <v>5.17405107802213</v>
      </c>
      <c r="G213" s="22">
        <f>RANK(E213,$E$7:$E$571,1)</f>
        <v>561</v>
      </c>
      <c r="H213" s="23">
        <f>RANK(J213,J$7:J$571,1)</f>
        <v>277</v>
      </c>
      <c r="I213" s="37">
        <f>(J213-J$573)/J$574</f>
        <v>-0.101290271653975</v>
      </c>
      <c r="J213" s="38">
        <v>-0.00948766603415563</v>
      </c>
      <c r="K213" s="39">
        <f>RANK(M213,M$7:M$571,0)</f>
        <v>137</v>
      </c>
      <c r="L213" s="37">
        <f>-(M213-M$573)/M$574</f>
        <v>-0.343086958914809</v>
      </c>
      <c r="M213" s="38">
        <v>0.0869565217391304</v>
      </c>
      <c r="N213" s="39">
        <f>RANK(P213,P$7:P$571,0)</f>
        <v>535</v>
      </c>
      <c r="O213" s="37">
        <f>-(P213-P$573)/P$574</f>
        <v>0.953373564931945</v>
      </c>
      <c r="P213" s="38">
        <v>0</v>
      </c>
      <c r="Q213" s="39">
        <f>RANK(S213,S$7:S$571,0)</f>
        <v>390</v>
      </c>
      <c r="R213" s="37">
        <f>-(S213-S$573)/S$574</f>
        <v>0.272948120579237</v>
      </c>
      <c r="S213" s="42">
        <v>0</v>
      </c>
      <c r="T213" s="39">
        <f>RANK(V213,V$7:V$571,0)</f>
        <v>530</v>
      </c>
      <c r="U213" s="37">
        <f>-(V213-V$573)/V$574</f>
        <v>0.972417659786223</v>
      </c>
      <c r="V213" s="35">
        <v>0.0184834123222749</v>
      </c>
      <c r="W213" s="23">
        <f>RANK(Y213,Y$7:Y$571,1)</f>
        <v>560</v>
      </c>
      <c r="X213" s="37">
        <f>(Y213-Y$573)/Y$574</f>
        <v>3.18991707159664</v>
      </c>
      <c r="Y213" s="44">
        <v>213088</v>
      </c>
      <c r="Z213" s="39">
        <f>RANK(AB213,AB$7:AB$571,0)</f>
        <v>507</v>
      </c>
      <c r="AA213" s="37">
        <f>-(AB213-AB$573)/AB$574</f>
        <v>0.881029295131585</v>
      </c>
      <c r="AB213" s="38">
        <v>0.023</v>
      </c>
      <c r="AC213" s="23">
        <f>RANK(AE213,AE$7:AE$571,1)</f>
        <v>540</v>
      </c>
      <c r="AD213" s="37">
        <f>(AE213-AE$573)/AE$574</f>
        <v>1.0775317064526</v>
      </c>
      <c r="AE213" s="38">
        <v>0.986887508626639</v>
      </c>
      <c r="AF213" s="39">
        <f>RANK(AH213,AH$7:AH$571,0)</f>
        <v>455</v>
      </c>
      <c r="AG213" s="37">
        <f>-(AH213-AH$573)/AH$574</f>
        <v>0.581877481471032</v>
      </c>
      <c r="AH213" s="50">
        <v>1.969</v>
      </c>
      <c r="AI213" s="23">
        <f>RANK(AK213,AK$7:AK$571,1)</f>
        <v>519</v>
      </c>
      <c r="AJ213" s="37">
        <f>(AK213-AK$573)/AK$574</f>
        <v>0.167446183829649</v>
      </c>
      <c r="AK213" s="44">
        <v>394028.902298851</v>
      </c>
      <c r="AL213" s="51"/>
    </row>
    <row r="214" spans="1:38">
      <c r="A214" t="s">
        <v>453</v>
      </c>
      <c r="B214" s="24" t="s">
        <v>419</v>
      </c>
      <c r="C214" s="25" t="s">
        <v>440</v>
      </c>
      <c r="D214" s="19" t="s">
        <v>82</v>
      </c>
      <c r="E214" s="26">
        <f>((I214+L214+AG214+AJ214)*0.25)+(O214+R214+U214+X214+AA214+AD214)</f>
        <v>3.68705658087793</v>
      </c>
      <c r="F214" s="21">
        <f>((E214*$I$580)+$J$580)</f>
        <v>16.8201917080946</v>
      </c>
      <c r="G214" s="22">
        <f>RANK(E214,$E$7:$E$571,1)</f>
        <v>438</v>
      </c>
      <c r="H214" s="23">
        <f>RANK(J214,J$7:J$571,1)</f>
        <v>366</v>
      </c>
      <c r="I214" s="37">
        <f>(J214-J$573)/J$574</f>
        <v>0.178835003938423</v>
      </c>
      <c r="J214" s="38">
        <v>0.00822878726561438</v>
      </c>
      <c r="K214" s="39">
        <f>RANK(M214,M$7:M$571,0)</f>
        <v>258</v>
      </c>
      <c r="L214" s="37">
        <f>-(M214-M$573)/M$574</f>
        <v>0.115302335878684</v>
      </c>
      <c r="M214" s="38">
        <v>0.0628105039034776</v>
      </c>
      <c r="N214" s="39">
        <f>RANK(P214,P$7:P$571,0)</f>
        <v>535</v>
      </c>
      <c r="O214" s="37">
        <f>-(P214-P$573)/P$574</f>
        <v>0.953373564931945</v>
      </c>
      <c r="P214" s="38">
        <v>0</v>
      </c>
      <c r="Q214" s="39">
        <f>RANK(S214,S$7:S$571,0)</f>
        <v>202</v>
      </c>
      <c r="R214" s="37">
        <f>-(S214-S$573)/S$574</f>
        <v>0.113865727794193</v>
      </c>
      <c r="S214" s="42">
        <v>0.668985817500669</v>
      </c>
      <c r="T214" s="39">
        <f>RANK(V214,V$7:V$571,0)</f>
        <v>558</v>
      </c>
      <c r="U214" s="37">
        <f>-(V214-V$573)/V$574</f>
        <v>1.18034070037656</v>
      </c>
      <c r="V214" s="35">
        <v>0.00627838632113278</v>
      </c>
      <c r="W214" s="23">
        <f>RANK(Y214,Y$7:Y$571,1)</f>
        <v>438</v>
      </c>
      <c r="X214" s="37">
        <f>(Y214-Y$573)/Y$574</f>
        <v>0.695374449620312</v>
      </c>
      <c r="Y214" s="44">
        <v>122364</v>
      </c>
      <c r="Z214" s="39">
        <f>RANK(AB214,AB$7:AB$571,0)</f>
        <v>244</v>
      </c>
      <c r="AA214" s="37">
        <f>-(AB214-AB$573)/AB$574</f>
        <v>0.148782234600036</v>
      </c>
      <c r="AB214" s="38">
        <v>0.033</v>
      </c>
      <c r="AC214" s="23">
        <f>RANK(AE214,AE$7:AE$571,1)</f>
        <v>297</v>
      </c>
      <c r="AD214" s="37">
        <f>(AE214-AE$573)/AE$574</f>
        <v>0.296715702347317</v>
      </c>
      <c r="AE214" s="38">
        <v>0.940295847442524</v>
      </c>
      <c r="AF214" s="39">
        <f>RANK(AH214,AH$7:AH$571,0)</f>
        <v>472</v>
      </c>
      <c r="AG214" s="37">
        <f>-(AH214-AH$573)/AH$574</f>
        <v>0.671969644586462</v>
      </c>
      <c r="AH214" s="50">
        <v>1.86733333333333</v>
      </c>
      <c r="AI214" s="23">
        <f>RANK(AK214,AK$7:AK$571,1)</f>
        <v>524</v>
      </c>
      <c r="AJ214" s="37">
        <f>(AK214-AK$573)/AK$574</f>
        <v>0.228309820426692</v>
      </c>
      <c r="AK214" s="44">
        <v>435803.316162697</v>
      </c>
      <c r="AL214" s="51"/>
    </row>
    <row r="215" spans="1:38">
      <c r="A215" t="s">
        <v>454</v>
      </c>
      <c r="B215" s="24" t="s">
        <v>455</v>
      </c>
      <c r="C215" s="25" t="s">
        <v>440</v>
      </c>
      <c r="D215" s="19" t="s">
        <v>82</v>
      </c>
      <c r="E215" s="26">
        <f>((I215+L215+AG215+AJ215)*0.25)+(O215+R215+U215+X215+AA215+AD215)</f>
        <v>6.78069045848034</v>
      </c>
      <c r="F215" s="21">
        <f>((E215*$I$580)+$J$580)</f>
        <v>7.17750895967518</v>
      </c>
      <c r="G215" s="22">
        <f>RANK(E215,$E$7:$E$571,1)</f>
        <v>555</v>
      </c>
      <c r="H215" s="23">
        <f>RANK(J215,J$7:J$571,1)</f>
        <v>381</v>
      </c>
      <c r="I215" s="37">
        <f>(J215-J$573)/J$574</f>
        <v>0.236731671078077</v>
      </c>
      <c r="J215" s="38">
        <v>0.0118904475617903</v>
      </c>
      <c r="K215" s="39">
        <f>RANK(M215,M$7:M$571,0)</f>
        <v>541</v>
      </c>
      <c r="L215" s="37">
        <f>-(M215-M$573)/M$574</f>
        <v>1.03443923715167</v>
      </c>
      <c r="M215" s="38">
        <v>0.0143942423030788</v>
      </c>
      <c r="N215" s="39">
        <f>RANK(P215,P$7:P$571,0)</f>
        <v>535</v>
      </c>
      <c r="O215" s="37">
        <f>-(P215-P$573)/P$574</f>
        <v>0.953373564931945</v>
      </c>
      <c r="P215" s="38">
        <v>0</v>
      </c>
      <c r="Q215" s="39">
        <f>RANK(S215,S$7:S$571,0)</f>
        <v>236</v>
      </c>
      <c r="R215" s="37">
        <f>-(S215-S$573)/S$574</f>
        <v>0.147362506248588</v>
      </c>
      <c r="S215" s="42">
        <v>0.528122524425667</v>
      </c>
      <c r="T215" s="39">
        <f>RANK(V215,V$7:V$571,0)</f>
        <v>344</v>
      </c>
      <c r="U215" s="37">
        <f>-(V215-V$573)/V$574</f>
        <v>0.442693798679807</v>
      </c>
      <c r="V215" s="35">
        <v>0.04957805907173</v>
      </c>
      <c r="W215" s="23">
        <f>RANK(Y215,Y$7:Y$571,1)</f>
        <v>559</v>
      </c>
      <c r="X215" s="37">
        <f>(Y215-Y$573)/Y$574</f>
        <v>2.89114607240795</v>
      </c>
      <c r="Y215" s="44">
        <v>202222</v>
      </c>
      <c r="Z215" s="39">
        <f>RANK(AB215,AB$7:AB$571,0)</f>
        <v>535</v>
      </c>
      <c r="AA215" s="37">
        <f>-(AB215-AB$573)/AB$574</f>
        <v>1.02747870723789</v>
      </c>
      <c r="AB215" s="38">
        <v>0.021</v>
      </c>
      <c r="AC215" s="23">
        <f>RANK(AE215,AE$7:AE$571,1)</f>
        <v>537</v>
      </c>
      <c r="AD215" s="37">
        <f>(AE215-AE$573)/AE$574</f>
        <v>1.07114019560149</v>
      </c>
      <c r="AE215" s="38">
        <v>0.986506124143658</v>
      </c>
      <c r="AF215" s="39">
        <f>RANK(AH215,AH$7:AH$571,0)</f>
        <v>182</v>
      </c>
      <c r="AG215" s="37">
        <f>-(AH215-AH$573)/AH$574</f>
        <v>-0.231610443840103</v>
      </c>
      <c r="AH215" s="50">
        <v>2.887</v>
      </c>
      <c r="AI215" s="23">
        <f>RANK(AK215,AK$7:AK$571,1)</f>
        <v>453</v>
      </c>
      <c r="AJ215" s="37">
        <f>(AK215-AK$573)/AK$574</f>
        <v>-0.0495780108989982</v>
      </c>
      <c r="AK215" s="44">
        <v>245072.003960919</v>
      </c>
      <c r="AL215" s="51"/>
    </row>
    <row r="216" spans="1:38">
      <c r="A216" t="s">
        <v>456</v>
      </c>
      <c r="B216" s="24" t="s">
        <v>457</v>
      </c>
      <c r="C216" s="25" t="s">
        <v>440</v>
      </c>
      <c r="D216" s="19" t="s">
        <v>82</v>
      </c>
      <c r="E216" s="26">
        <f>((I216+L216+AG216+AJ216)*0.25)+(O216+R216+U216+X216+AA216+AD216)</f>
        <v>-9.60576804649684</v>
      </c>
      <c r="F216" s="21">
        <f>((E216*$I$580)+$J$580)</f>
        <v>58.2531782163399</v>
      </c>
      <c r="G216" s="22">
        <f>RANK(E216,$E$7:$E$571,1)</f>
        <v>26</v>
      </c>
      <c r="H216" s="23">
        <f>RANK(J216,J$7:J$571,1)</f>
        <v>324</v>
      </c>
      <c r="I216" s="37">
        <f>(J216-J$573)/J$574</f>
        <v>0.0659198657066434</v>
      </c>
      <c r="J216" s="38">
        <v>0.0010874974655779</v>
      </c>
      <c r="K216" s="39">
        <f>RANK(M216,M$7:M$571,0)</f>
        <v>22</v>
      </c>
      <c r="L216" s="37">
        <f>-(M216-M$573)/M$574</f>
        <v>-1.71495383391032</v>
      </c>
      <c r="M216" s="38">
        <v>0.159220691971784</v>
      </c>
      <c r="N216" s="39">
        <f>RANK(P216,P$7:P$571,0)</f>
        <v>36</v>
      </c>
      <c r="O216" s="37">
        <f>-(P216-P$573)/P$574</f>
        <v>-1.75250875713331</v>
      </c>
      <c r="P216" s="38">
        <v>0.173292049540551</v>
      </c>
      <c r="Q216" s="39">
        <f>RANK(S216,S$7:S$571,0)</f>
        <v>49</v>
      </c>
      <c r="R216" s="37">
        <f>-(S216-S$573)/S$574</f>
        <v>-0.423207818382284</v>
      </c>
      <c r="S216" s="42">
        <v>2.9275298276624</v>
      </c>
      <c r="T216" s="39">
        <f>RANK(V216,V$7:V$571,0)</f>
        <v>30</v>
      </c>
      <c r="U216" s="37">
        <f>-(V216-V$573)/V$574</f>
        <v>-1.95307455587705</v>
      </c>
      <c r="V216" s="35">
        <v>0.190209010682768</v>
      </c>
      <c r="W216" s="23">
        <f>RANK(Y216,Y$7:Y$571,1)</f>
        <v>20</v>
      </c>
      <c r="X216" s="37">
        <f>(Y216-Y$573)/Y$574</f>
        <v>-1.42698298507292</v>
      </c>
      <c r="Y216" s="44">
        <v>45176</v>
      </c>
      <c r="Z216" s="39">
        <f>RANK(AB216,AB$7:AB$571,0)</f>
        <v>31</v>
      </c>
      <c r="AA216" s="37">
        <f>-(AB216-AB$573)/AB$574</f>
        <v>-1.60861071067568</v>
      </c>
      <c r="AB216" s="38">
        <v>0.057</v>
      </c>
      <c r="AC216" s="23">
        <f>RANK(AE216,AE$7:AE$571,1)</f>
        <v>48</v>
      </c>
      <c r="AD216" s="37">
        <f>(AE216-AE$573)/AE$574</f>
        <v>-1.38719070759011</v>
      </c>
      <c r="AE216" s="38">
        <v>0.839816353547588</v>
      </c>
      <c r="AF216" s="39">
        <f>RANK(AH216,AH$7:AH$571,0)</f>
        <v>6</v>
      </c>
      <c r="AG216" s="37">
        <f>-(AH216-AH$573)/AH$574</f>
        <v>-2.2165918737932</v>
      </c>
      <c r="AH216" s="50">
        <v>5.127</v>
      </c>
      <c r="AI216" s="23">
        <f>RANK(AK216,AK$7:AK$571,1)</f>
        <v>12</v>
      </c>
      <c r="AJ216" s="37">
        <f>(AK216-AK$573)/AK$574</f>
        <v>-0.35114420506508</v>
      </c>
      <c r="AK216" s="44">
        <v>38088.7918692002</v>
      </c>
      <c r="AL216" s="51">
        <v>1</v>
      </c>
    </row>
    <row r="217" spans="1:38">
      <c r="A217" t="s">
        <v>458</v>
      </c>
      <c r="B217" s="24" t="s">
        <v>459</v>
      </c>
      <c r="C217" s="25" t="s">
        <v>440</v>
      </c>
      <c r="D217" s="19" t="s">
        <v>82</v>
      </c>
      <c r="E217" s="26">
        <f>((I217+L217+AG217+AJ217)*0.25)+(O217+R217+U217+X217+AA217+AD217)</f>
        <v>5.68062713387735</v>
      </c>
      <c r="F217" s="21">
        <f>((E217*$I$580)+$J$580)</f>
        <v>10.6063444528199</v>
      </c>
      <c r="G217" s="22">
        <f>RANK(E217,$E$7:$E$571,1)</f>
        <v>535</v>
      </c>
      <c r="H217" s="23">
        <f>RANK(J217,J$7:J$571,1)</f>
        <v>478</v>
      </c>
      <c r="I217" s="37">
        <f>(J217-J$573)/J$574</f>
        <v>0.696157523118523</v>
      </c>
      <c r="J217" s="38">
        <v>0.0409467211706915</v>
      </c>
      <c r="K217" s="39">
        <f>RANK(M217,M$7:M$571,0)</f>
        <v>511</v>
      </c>
      <c r="L217" s="37">
        <f>-(M217-M$573)/M$574</f>
        <v>0.84790370043167</v>
      </c>
      <c r="M217" s="38">
        <v>0.0242201489020827</v>
      </c>
      <c r="N217" s="39">
        <f>RANK(P217,P$7:P$571,0)</f>
        <v>451</v>
      </c>
      <c r="O217" s="37">
        <f>-(P217-P$573)/P$574</f>
        <v>0.721254646425733</v>
      </c>
      <c r="P217" s="38">
        <v>0.0148655256723716</v>
      </c>
      <c r="Q217" s="39">
        <f>RANK(S217,S$7:S$571,0)</f>
        <v>354</v>
      </c>
      <c r="R217" s="37">
        <f>-(S217-S$573)/S$574</f>
        <v>0.241558969573055</v>
      </c>
      <c r="S217" s="42">
        <v>0.132000132000132</v>
      </c>
      <c r="T217" s="39">
        <f>RANK(V217,V$7:V$571,0)</f>
        <v>493</v>
      </c>
      <c r="U217" s="37">
        <f>-(V217-V$573)/V$574</f>
        <v>0.850570478767803</v>
      </c>
      <c r="V217" s="35">
        <v>0.0256358087487284</v>
      </c>
      <c r="W217" s="23">
        <f>RANK(Y217,Y$7:Y$571,1)</f>
        <v>535</v>
      </c>
      <c r="X217" s="37">
        <f>(Y217-Y$573)/Y$574</f>
        <v>1.9124827028034</v>
      </c>
      <c r="Y217" s="44">
        <v>166629</v>
      </c>
      <c r="Z217" s="39">
        <f>RANK(AB217,AB$7:AB$571,0)</f>
        <v>466</v>
      </c>
      <c r="AA217" s="37">
        <f>-(AB217-AB$573)/AB$574</f>
        <v>0.734579883025275</v>
      </c>
      <c r="AB217" s="38">
        <v>0.025</v>
      </c>
      <c r="AC217" s="23">
        <f>RANK(AE217,AE$7:AE$571,1)</f>
        <v>450</v>
      </c>
      <c r="AD217" s="37">
        <f>(AE217-AE$573)/AE$574</f>
        <v>0.754409480629692</v>
      </c>
      <c r="AE217" s="38">
        <v>0.967606652205351</v>
      </c>
      <c r="AF217" s="39">
        <f>RANK(AH217,AH$7:AH$571,0)</f>
        <v>371</v>
      </c>
      <c r="AG217" s="37">
        <f>-(AH217-AH$573)/AH$574</f>
        <v>0.320757900506964</v>
      </c>
      <c r="AH217" s="50">
        <v>2.26366666666667</v>
      </c>
      <c r="AI217" s="23">
        <f>RANK(AK217,AK$7:AK$571,1)</f>
        <v>479</v>
      </c>
      <c r="AJ217" s="37">
        <f>(AK217-AK$573)/AK$574</f>
        <v>-0.00173523344757283</v>
      </c>
      <c r="AK217" s="44">
        <v>277909.410619411</v>
      </c>
      <c r="AL217" s="51"/>
    </row>
    <row r="218" spans="1:38">
      <c r="A218" t="s">
        <v>460</v>
      </c>
      <c r="B218" s="24" t="s">
        <v>461</v>
      </c>
      <c r="C218" s="25" t="s">
        <v>440</v>
      </c>
      <c r="D218" s="19" t="s">
        <v>82</v>
      </c>
      <c r="E218" s="26">
        <f>((I218+L218+AG218+AJ218)*0.25)+(O218+R218+U218+X218+AA218+AD218)</f>
        <v>3.60786946770699</v>
      </c>
      <c r="F218" s="21">
        <f>((E218*$I$580)+$J$580)</f>
        <v>17.0670134847757</v>
      </c>
      <c r="G218" s="22">
        <f>RANK(E218,$E$7:$E$571,1)</f>
        <v>434</v>
      </c>
      <c r="H218" s="23">
        <f>RANK(J218,J$7:J$571,1)</f>
        <v>512</v>
      </c>
      <c r="I218" s="37">
        <f>(J218-J$573)/J$574</f>
        <v>1.10974464047159</v>
      </c>
      <c r="J218" s="38">
        <v>0.067103935418769</v>
      </c>
      <c r="K218" s="39">
        <f>RANK(M218,M$7:M$571,0)</f>
        <v>384</v>
      </c>
      <c r="L218" s="37">
        <f>-(M218-M$573)/M$574</f>
        <v>0.440443182296803</v>
      </c>
      <c r="M218" s="38">
        <v>0.0456834532374101</v>
      </c>
      <c r="N218" s="39">
        <f>RANK(P218,P$7:P$571,0)</f>
        <v>355</v>
      </c>
      <c r="O218" s="37">
        <f>-(P218-P$573)/P$574</f>
        <v>0.511951253473588</v>
      </c>
      <c r="P218" s="38">
        <v>0.0282698831511496</v>
      </c>
      <c r="Q218" s="39">
        <f>RANK(S218,S$7:S$571,0)</f>
        <v>228</v>
      </c>
      <c r="R218" s="37">
        <f>-(S218-S$573)/S$574</f>
        <v>0.141775975177694</v>
      </c>
      <c r="S218" s="42">
        <v>0.551615445232467</v>
      </c>
      <c r="T218" s="39">
        <f>RANK(V218,V$7:V$571,0)</f>
        <v>304</v>
      </c>
      <c r="U218" s="37">
        <f>-(V218-V$573)/V$574</f>
        <v>0.327997858362248</v>
      </c>
      <c r="V218" s="35">
        <v>0.0563106796116505</v>
      </c>
      <c r="W218" s="23">
        <f>RANK(Y218,Y$7:Y$571,1)</f>
        <v>492</v>
      </c>
      <c r="X218" s="37">
        <f>(Y218-Y$573)/Y$574</f>
        <v>1.15502425575296</v>
      </c>
      <c r="Y218" s="44">
        <v>139081</v>
      </c>
      <c r="Z218" s="39">
        <f>RANK(AB218,AB$7:AB$571,0)</f>
        <v>369</v>
      </c>
      <c r="AA218" s="37">
        <f>-(AB218-AB$573)/AB$574</f>
        <v>0.51490576486581</v>
      </c>
      <c r="AB218" s="38">
        <v>0.028</v>
      </c>
      <c r="AC218" s="23">
        <f>RANK(AE218,AE$7:AE$571,1)</f>
        <v>426</v>
      </c>
      <c r="AD218" s="37">
        <f>(AE218-AE$573)/AE$574</f>
        <v>0.667339216893712</v>
      </c>
      <c r="AE218" s="38">
        <v>0.962411128284389</v>
      </c>
      <c r="AF218" s="39">
        <f>RANK(AH218,AH$7:AH$571,0)</f>
        <v>181</v>
      </c>
      <c r="AG218" s="37">
        <f>-(AH218-AH$573)/AH$574</f>
        <v>-0.23692735838462</v>
      </c>
      <c r="AH218" s="50">
        <v>2.893</v>
      </c>
      <c r="AI218" s="23">
        <f>RANK(AK218,AK$7:AK$571,1)</f>
        <v>362</v>
      </c>
      <c r="AJ218" s="37">
        <f>(AK218-AK$573)/AK$574</f>
        <v>-0.157759891659876</v>
      </c>
      <c r="AK218" s="44">
        <v>170820.202521671</v>
      </c>
      <c r="AL218" s="51"/>
    </row>
    <row r="219" spans="1:38">
      <c r="A219" t="s">
        <v>462</v>
      </c>
      <c r="B219" s="24" t="s">
        <v>463</v>
      </c>
      <c r="C219" s="25" t="s">
        <v>440</v>
      </c>
      <c r="D219" s="19" t="s">
        <v>82</v>
      </c>
      <c r="E219" s="26">
        <f>((I219+L219+AG219+AJ219)*0.25)+(O219+R219+U219+X219+AA219+AD219)</f>
        <v>7.45408675214354</v>
      </c>
      <c r="F219" s="21">
        <f>((E219*$I$580)+$J$580)</f>
        <v>5.07857059765152</v>
      </c>
      <c r="G219" s="22">
        <f>RANK(E219,$E$7:$E$571,1)</f>
        <v>562</v>
      </c>
      <c r="H219" s="23">
        <f>RANK(J219,J$7:J$571,1)</f>
        <v>327</v>
      </c>
      <c r="I219" s="37">
        <f>(J219-J$573)/J$574</f>
        <v>0.070803622367289</v>
      </c>
      <c r="J219" s="38">
        <v>0.00139636943945742</v>
      </c>
      <c r="K219" s="39">
        <f>RANK(M219,M$7:M$571,0)</f>
        <v>464</v>
      </c>
      <c r="L219" s="37">
        <f>-(M219-M$573)/M$574</f>
        <v>0.672067395904387</v>
      </c>
      <c r="M219" s="38">
        <v>0.0334824650021648</v>
      </c>
      <c r="N219" s="39">
        <f>RANK(P219,P$7:P$571,0)</f>
        <v>447</v>
      </c>
      <c r="O219" s="37">
        <f>-(P219-P$573)/P$574</f>
        <v>0.714303163622028</v>
      </c>
      <c r="P219" s="38">
        <v>0.0153107175022516</v>
      </c>
      <c r="Q219" s="39">
        <f>RANK(S219,S$7:S$571,0)</f>
        <v>390</v>
      </c>
      <c r="R219" s="37">
        <f>-(S219-S$573)/S$574</f>
        <v>0.272948120579237</v>
      </c>
      <c r="S219" s="42">
        <v>0</v>
      </c>
      <c r="T219" s="39">
        <f>RANK(V219,V$7:V$571,0)</f>
        <v>399</v>
      </c>
      <c r="U219" s="37">
        <f>-(V219-V$573)/V$574</f>
        <v>0.601529477569733</v>
      </c>
      <c r="V219" s="35">
        <v>0.0402544478680052</v>
      </c>
      <c r="W219" s="23">
        <f>RANK(Y219,Y$7:Y$571,1)</f>
        <v>563</v>
      </c>
      <c r="X219" s="37">
        <f>(Y219-Y$573)/Y$574</f>
        <v>3.52369041589551</v>
      </c>
      <c r="Y219" s="44">
        <v>225227</v>
      </c>
      <c r="Z219" s="39">
        <f>RANK(AB219,AB$7:AB$571,0)</f>
        <v>535</v>
      </c>
      <c r="AA219" s="37">
        <f>-(AB219-AB$573)/AB$574</f>
        <v>1.02747870723789</v>
      </c>
      <c r="AB219" s="38">
        <v>0.021</v>
      </c>
      <c r="AC219" s="23">
        <f>RANK(AE219,AE$7:AE$571,1)</f>
        <v>484</v>
      </c>
      <c r="AD219" s="37">
        <f>(AE219-AE$573)/AE$574</f>
        <v>0.866042223878075</v>
      </c>
      <c r="AE219" s="38">
        <v>0.974267830924967</v>
      </c>
      <c r="AF219" s="39">
        <f>RANK(AH219,AH$7:AH$571,0)</f>
        <v>486</v>
      </c>
      <c r="AG219" s="37">
        <f>-(AH219-AH$573)/AH$574</f>
        <v>0.732523393565686</v>
      </c>
      <c r="AH219" s="50">
        <v>1.799</v>
      </c>
      <c r="AI219" s="23">
        <f>RANK(AK219,AK$7:AK$571,1)</f>
        <v>528</v>
      </c>
      <c r="AJ219" s="37">
        <f>(AK219-AK$573)/AK$574</f>
        <v>0.316984161606878</v>
      </c>
      <c r="AK219" s="44">
        <v>496665.907270916</v>
      </c>
      <c r="AL219" s="51"/>
    </row>
    <row r="220" spans="1:38">
      <c r="A220" t="s">
        <v>464</v>
      </c>
      <c r="B220" s="24" t="s">
        <v>465</v>
      </c>
      <c r="C220" s="25" t="s">
        <v>440</v>
      </c>
      <c r="D220" s="19" t="s">
        <v>82</v>
      </c>
      <c r="E220" s="26">
        <f>((I220+L220+AG220+AJ220)*0.25)+(O220+R220+U220+X220+AA220+AD220)</f>
        <v>2.57820870375665</v>
      </c>
      <c r="F220" s="21">
        <f>((E220*$I$580)+$J$580)</f>
        <v>20.2764081572193</v>
      </c>
      <c r="G220" s="22">
        <f>RANK(E220,$E$7:$E$571,1)</f>
        <v>379</v>
      </c>
      <c r="H220" s="23">
        <f>RANK(J220,J$7:J$571,1)</f>
        <v>440</v>
      </c>
      <c r="I220" s="37">
        <f>(J220-J$573)/J$574</f>
        <v>0.445916420710364</v>
      </c>
      <c r="J220" s="38">
        <v>0.0251202849623859</v>
      </c>
      <c r="K220" s="39">
        <f>RANK(M220,M$7:M$571,0)</f>
        <v>293</v>
      </c>
      <c r="L220" s="37">
        <f>-(M220-M$573)/M$574</f>
        <v>0.190416020437709</v>
      </c>
      <c r="M220" s="38">
        <v>0.0588538312942692</v>
      </c>
      <c r="N220" s="39">
        <f>RANK(P220,P$7:P$571,0)</f>
        <v>210</v>
      </c>
      <c r="O220" s="37">
        <f>-(P220-P$573)/P$574</f>
        <v>0.0246094867067233</v>
      </c>
      <c r="P220" s="38">
        <v>0.059480572877407</v>
      </c>
      <c r="Q220" s="39">
        <f>RANK(S220,S$7:S$571,0)</f>
        <v>213</v>
      </c>
      <c r="R220" s="37">
        <f>-(S220-S$573)/S$574</f>
        <v>0.131123717070604</v>
      </c>
      <c r="S220" s="42">
        <v>0.59641116066798</v>
      </c>
      <c r="T220" s="39">
        <f>RANK(V220,V$7:V$571,0)</f>
        <v>266</v>
      </c>
      <c r="U220" s="37">
        <f>-(V220-V$573)/V$574</f>
        <v>0.203287941196202</v>
      </c>
      <c r="V220" s="35">
        <v>0.0636311178723181</v>
      </c>
      <c r="W220" s="23">
        <f>RANK(Y220,Y$7:Y$571,1)</f>
        <v>455</v>
      </c>
      <c r="X220" s="37">
        <f>(Y220-Y$573)/Y$574</f>
        <v>0.818556308295569</v>
      </c>
      <c r="Y220" s="44">
        <v>126844</v>
      </c>
      <c r="Z220" s="39">
        <f>RANK(AB220,AB$7:AB$571,0)</f>
        <v>399</v>
      </c>
      <c r="AA220" s="37">
        <f>-(AB220-AB$573)/AB$574</f>
        <v>0.588130470918965</v>
      </c>
      <c r="AB220" s="38">
        <v>0.027</v>
      </c>
      <c r="AC220" s="23">
        <f>RANK(AE220,AE$7:AE$571,1)</f>
        <v>443</v>
      </c>
      <c r="AD220" s="37">
        <f>(AE220-AE$573)/AE$574</f>
        <v>0.729188342174065</v>
      </c>
      <c r="AE220" s="38">
        <v>0.966101694915254</v>
      </c>
      <c r="AF220" s="39">
        <f>RANK(AH220,AH$7:AH$571,0)</f>
        <v>195</v>
      </c>
      <c r="AG220" s="37">
        <f>-(AH220-AH$573)/AH$574</f>
        <v>-0.194392042028483</v>
      </c>
      <c r="AH220" s="50">
        <v>2.845</v>
      </c>
      <c r="AI220" s="23">
        <f>RANK(AK220,AK$7:AK$571,1)</f>
        <v>415</v>
      </c>
      <c r="AJ220" s="37">
        <f>(AK220-AK$573)/AK$574</f>
        <v>-0.108690649541498</v>
      </c>
      <c r="AK220" s="44">
        <v>204499.406441241</v>
      </c>
      <c r="AL220" s="51">
        <v>1</v>
      </c>
    </row>
    <row r="221" spans="1:38">
      <c r="A221" t="s">
        <v>466</v>
      </c>
      <c r="B221" s="24" t="s">
        <v>467</v>
      </c>
      <c r="C221" s="25" t="s">
        <v>440</v>
      </c>
      <c r="D221" s="19" t="s">
        <v>82</v>
      </c>
      <c r="E221" s="26">
        <f>((I221+L221+AG221+AJ221)*0.25)+(O221+R221+U221+X221+AA221+AD221)</f>
        <v>-14.0519774886804</v>
      </c>
      <c r="F221" s="21">
        <f>((E221*$I$580)+$J$580)</f>
        <v>72.1117629035591</v>
      </c>
      <c r="G221" s="22">
        <f>RANK(E221,$E$7:$E$571,1)</f>
        <v>12</v>
      </c>
      <c r="H221" s="23">
        <f>RANK(J221,J$7:J$571,1)</f>
        <v>436</v>
      </c>
      <c r="I221" s="37">
        <f>(J221-J$573)/J$574</f>
        <v>0.402280557707751</v>
      </c>
      <c r="J221" s="38">
        <v>0.0223605456727196</v>
      </c>
      <c r="K221" s="39">
        <f>RANK(M221,M$7:M$571,0)</f>
        <v>48</v>
      </c>
      <c r="L221" s="37">
        <f>-(M221-M$573)/M$574</f>
        <v>-1.11862195082279</v>
      </c>
      <c r="M221" s="38">
        <v>0.127808439442006</v>
      </c>
      <c r="N221" s="39">
        <f>RANK(P221,P$7:P$571,0)</f>
        <v>13</v>
      </c>
      <c r="O221" s="37">
        <f>-(P221-P$573)/P$574</f>
        <v>-3.00719322468677</v>
      </c>
      <c r="P221" s="38">
        <v>0.25364544892382</v>
      </c>
      <c r="Q221" s="39">
        <f>RANK(S221,S$7:S$571,0)</f>
        <v>19</v>
      </c>
      <c r="R221" s="37">
        <f>-(S221-S$573)/S$574</f>
        <v>-1.00536826734317</v>
      </c>
      <c r="S221" s="42">
        <v>5.37567683530075</v>
      </c>
      <c r="T221" s="39">
        <f>RANK(V221,V$7:V$571,0)</f>
        <v>9</v>
      </c>
      <c r="U221" s="37">
        <f>-(V221-V$573)/V$574</f>
        <v>-3.38304928429687</v>
      </c>
      <c r="V221" s="35">
        <v>0.274148138793763</v>
      </c>
      <c r="W221" s="23">
        <f>RANK(Y221,Y$7:Y$571,1)</f>
        <v>6</v>
      </c>
      <c r="X221" s="37">
        <f>(Y221-Y$573)/Y$574</f>
        <v>-1.70131008418074</v>
      </c>
      <c r="Y221" s="44">
        <v>35199</v>
      </c>
      <c r="Z221" s="39">
        <f>RANK(AB221,AB$7:AB$571,0)</f>
        <v>26</v>
      </c>
      <c r="AA221" s="37">
        <f>-(AB221-AB$573)/AB$574</f>
        <v>-1.82828482883515</v>
      </c>
      <c r="AB221" s="38">
        <v>0.06</v>
      </c>
      <c r="AC221" s="23">
        <f>RANK(AE221,AE$7:AE$571,1)</f>
        <v>16</v>
      </c>
      <c r="AD221" s="37">
        <f>(AE221-AE$573)/AE$574</f>
        <v>-2.8392253353208</v>
      </c>
      <c r="AE221" s="38">
        <v>0.753172758837521</v>
      </c>
      <c r="AF221" s="39">
        <f>RANK(AH221,AH$7:AH$571,0)</f>
        <v>222</v>
      </c>
      <c r="AG221" s="37">
        <f>-(AH221-AH$573)/AH$574</f>
        <v>-0.106072183761224</v>
      </c>
      <c r="AH221" s="50">
        <v>2.74533333333333</v>
      </c>
      <c r="AI221" s="23">
        <f>RANK(AK221,AK$7:AK$571,1)</f>
        <v>27</v>
      </c>
      <c r="AJ221" s="37">
        <f>(AK221-AK$573)/AK$574</f>
        <v>-0.327772279191541</v>
      </c>
      <c r="AK221" s="44">
        <v>54130.365439646</v>
      </c>
      <c r="AL221" s="51">
        <v>1</v>
      </c>
    </row>
    <row r="222" spans="1:38">
      <c r="A222" t="s">
        <v>468</v>
      </c>
      <c r="B222" s="24" t="s">
        <v>469</v>
      </c>
      <c r="C222" s="25" t="s">
        <v>440</v>
      </c>
      <c r="D222" s="19" t="s">
        <v>82</v>
      </c>
      <c r="E222" s="26">
        <f>((I222+L222+AG222+AJ222)*0.25)+(O222+R222+U222+X222+AA222+AD222)</f>
        <v>7.26091297581554</v>
      </c>
      <c r="F222" s="21">
        <f>((E222*$I$580)+$J$580)</f>
        <v>5.68068239049515</v>
      </c>
      <c r="G222" s="22">
        <f>RANK(E222,$E$7:$E$571,1)</f>
        <v>559</v>
      </c>
      <c r="H222" s="23">
        <f>RANK(J222,J$7:J$571,1)</f>
        <v>502</v>
      </c>
      <c r="I222" s="37">
        <f>(J222-J$573)/J$574</f>
        <v>0.981942379430571</v>
      </c>
      <c r="J222" s="38">
        <v>0.0590211132437619</v>
      </c>
      <c r="K222" s="39">
        <f>RANK(M222,M$7:M$571,0)</f>
        <v>559</v>
      </c>
      <c r="L222" s="37">
        <f>-(M222-M$573)/M$574</f>
        <v>1.30770030335748</v>
      </c>
      <c r="M222" s="38">
        <v>0</v>
      </c>
      <c r="N222" s="39">
        <f>RANK(P222,P$7:P$571,0)</f>
        <v>535</v>
      </c>
      <c r="O222" s="37">
        <f>-(P222-P$573)/P$574</f>
        <v>0.953373564931945</v>
      </c>
      <c r="P222" s="38">
        <v>0</v>
      </c>
      <c r="Q222" s="39">
        <f>RANK(S222,S$7:S$571,0)</f>
        <v>348</v>
      </c>
      <c r="R222" s="37">
        <f>-(S222-S$573)/S$574</f>
        <v>0.237032645464438</v>
      </c>
      <c r="S222" s="42">
        <v>0.151034586920405</v>
      </c>
      <c r="T222" s="39">
        <f>RANK(V222,V$7:V$571,0)</f>
        <v>556</v>
      </c>
      <c r="U222" s="37">
        <f>-(V222-V$573)/V$574</f>
        <v>1.13792882942278</v>
      </c>
      <c r="V222" s="35">
        <v>0.00876795162509448</v>
      </c>
      <c r="W222" s="23">
        <f>RANK(Y222,Y$7:Y$571,1)</f>
        <v>552</v>
      </c>
      <c r="X222" s="37">
        <f>(Y222-Y$573)/Y$574</f>
        <v>2.49278474015636</v>
      </c>
      <c r="Y222" s="44">
        <v>187734</v>
      </c>
      <c r="Z222" s="39">
        <f>RANK(AB222,AB$7:AB$571,0)</f>
        <v>547</v>
      </c>
      <c r="AA222" s="37">
        <f>-(AB222-AB$573)/AB$574</f>
        <v>1.10070341329105</v>
      </c>
      <c r="AB222" s="38">
        <v>0.02</v>
      </c>
      <c r="AC222" s="23">
        <f>RANK(AE222,AE$7:AE$571,1)</f>
        <v>416</v>
      </c>
      <c r="AD222" s="37">
        <f>(AE222-AE$573)/AE$574</f>
        <v>0.646596916192213</v>
      </c>
      <c r="AE222" s="38">
        <v>0.961173425366695</v>
      </c>
      <c r="AF222" s="39">
        <f>RANK(AH222,AH$7:AH$571,0)</f>
        <v>426</v>
      </c>
      <c r="AG222" s="37">
        <f>-(AH222-AH$573)/AH$574</f>
        <v>0.486468403811084</v>
      </c>
      <c r="AH222" s="50">
        <v>2.07666666666667</v>
      </c>
      <c r="AI222" s="23">
        <f>RANK(AK222,AK$7:AK$571,1)</f>
        <v>474</v>
      </c>
      <c r="AJ222" s="37">
        <f>(AK222-AK$573)/AK$574</f>
        <v>-0.00613962117212342</v>
      </c>
      <c r="AK222" s="44">
        <v>274886.411569249</v>
      </c>
      <c r="AL222" s="51"/>
    </row>
    <row r="223" spans="1:38">
      <c r="A223" t="s">
        <v>470</v>
      </c>
      <c r="B223" s="24" t="s">
        <v>471</v>
      </c>
      <c r="C223" s="25" t="s">
        <v>440</v>
      </c>
      <c r="D223" s="19" t="s">
        <v>82</v>
      </c>
      <c r="E223" s="26">
        <f>((I223+L223+AG223+AJ223)*0.25)+(O223+R223+U223+X223+AA223+AD223)</f>
        <v>1.86264774557326</v>
      </c>
      <c r="F223" s="21">
        <f>((E223*$I$580)+$J$580)</f>
        <v>22.5067714063652</v>
      </c>
      <c r="G223" s="22">
        <f>RANK(E223,$E$7:$E$571,1)</f>
        <v>345</v>
      </c>
      <c r="H223" s="23">
        <f>RANK(J223,J$7:J$571,1)</f>
        <v>365</v>
      </c>
      <c r="I223" s="37">
        <f>(J223-J$573)/J$574</f>
        <v>0.178796734497165</v>
      </c>
      <c r="J223" s="38">
        <v>0.00822636692433165</v>
      </c>
      <c r="K223" s="39">
        <f>RANK(M223,M$7:M$571,0)</f>
        <v>471</v>
      </c>
      <c r="L223" s="37">
        <f>-(M223-M$573)/M$574</f>
        <v>0.696971070562974</v>
      </c>
      <c r="M223" s="38">
        <v>0.032170644287088</v>
      </c>
      <c r="N223" s="39">
        <f>RANK(P223,P$7:P$571,0)</f>
        <v>312</v>
      </c>
      <c r="O223" s="37">
        <f>-(P223-P$573)/P$574</f>
        <v>0.377043905613448</v>
      </c>
      <c r="P223" s="38">
        <v>0.0369097159399312</v>
      </c>
      <c r="Q223" s="39">
        <f>RANK(S223,S$7:S$571,0)</f>
        <v>307</v>
      </c>
      <c r="R223" s="37">
        <f>-(S223-S$573)/S$574</f>
        <v>0.214406426651348</v>
      </c>
      <c r="S223" s="42">
        <v>0.246184145741014</v>
      </c>
      <c r="T223" s="39">
        <f>RANK(V223,V$7:V$571,0)</f>
        <v>367</v>
      </c>
      <c r="U223" s="37">
        <f>-(V223-V$573)/V$574</f>
        <v>0.497969274746527</v>
      </c>
      <c r="V223" s="35">
        <v>0.0463334036419883</v>
      </c>
      <c r="W223" s="23">
        <f>RANK(Y223,Y$7:Y$571,1)</f>
        <v>338</v>
      </c>
      <c r="X223" s="37">
        <f>(Y223-Y$573)/Y$574</f>
        <v>0.0605479422331887</v>
      </c>
      <c r="Y223" s="44">
        <v>99276</v>
      </c>
      <c r="Z223" s="39">
        <f>RANK(AB223,AB$7:AB$571,0)</f>
        <v>264</v>
      </c>
      <c r="AA223" s="37">
        <f>-(AB223-AB$573)/AB$574</f>
        <v>0.222006940653191</v>
      </c>
      <c r="AB223" s="38">
        <v>0.032</v>
      </c>
      <c r="AC223" s="23">
        <f>RANK(AE223,AE$7:AE$571,1)</f>
        <v>335</v>
      </c>
      <c r="AD223" s="37">
        <f>(AE223-AE$573)/AE$574</f>
        <v>0.403644433144914</v>
      </c>
      <c r="AE223" s="38">
        <v>0.946676335508823</v>
      </c>
      <c r="AF223" s="39">
        <f>RANK(AH223,AH$7:AH$571,0)</f>
        <v>155</v>
      </c>
      <c r="AG223" s="37">
        <f>-(AH223-AH$573)/AH$574</f>
        <v>-0.326133369075964</v>
      </c>
      <c r="AH223" s="50">
        <v>2.99366666666667</v>
      </c>
      <c r="AI223" s="23">
        <f>RANK(AK223,AK$7:AK$571,1)</f>
        <v>296</v>
      </c>
      <c r="AJ223" s="37">
        <f>(AK223-AK$573)/AK$574</f>
        <v>-0.201519145861589</v>
      </c>
      <c r="AK223" s="44">
        <v>140785.566118028</v>
      </c>
      <c r="AL223" s="51">
        <v>1</v>
      </c>
    </row>
    <row r="224" spans="1:38">
      <c r="A224" t="s">
        <v>472</v>
      </c>
      <c r="B224" s="24" t="s">
        <v>473</v>
      </c>
      <c r="C224" s="25" t="s">
        <v>440</v>
      </c>
      <c r="D224" s="19" t="s">
        <v>82</v>
      </c>
      <c r="E224" s="26">
        <f>((I224+L224+AG224+AJ224)*0.25)+(O224+R224+U224+X224+AA224+AD224)</f>
        <v>4.4193443153638</v>
      </c>
      <c r="F224" s="21">
        <f>((E224*$I$580)+$J$580)</f>
        <v>14.5376920382634</v>
      </c>
      <c r="G224" s="22">
        <f>RANK(E224,$E$7:$E$571,1)</f>
        <v>478</v>
      </c>
      <c r="H224" s="23">
        <f>RANK(J224,J$7:J$571,1)</f>
        <v>390</v>
      </c>
      <c r="I224" s="37">
        <f>(J224-J$573)/J$574</f>
        <v>0.257386159588294</v>
      </c>
      <c r="J224" s="38">
        <v>0.0131967355443654</v>
      </c>
      <c r="K224" s="39">
        <f>RANK(M224,M$7:M$571,0)</f>
        <v>359</v>
      </c>
      <c r="L224" s="37">
        <f>-(M224-M$573)/M$574</f>
        <v>0.365283031905368</v>
      </c>
      <c r="M224" s="38">
        <v>0.0496425734710087</v>
      </c>
      <c r="N224" s="39">
        <f>RANK(P224,P$7:P$571,0)</f>
        <v>535</v>
      </c>
      <c r="O224" s="37">
        <f>-(P224-P$573)/P$574</f>
        <v>0.953373564931945</v>
      </c>
      <c r="P224" s="38">
        <v>0</v>
      </c>
      <c r="Q224" s="39">
        <f>RANK(S224,S$7:S$571,0)</f>
        <v>390</v>
      </c>
      <c r="R224" s="37">
        <f>-(S224-S$573)/S$574</f>
        <v>0.272948120579237</v>
      </c>
      <c r="S224" s="42">
        <v>0</v>
      </c>
      <c r="T224" s="39">
        <f>RANK(V224,V$7:V$571,0)</f>
        <v>452</v>
      </c>
      <c r="U224" s="37">
        <f>-(V224-V$573)/V$574</f>
        <v>0.726639483399079</v>
      </c>
      <c r="V224" s="35">
        <v>0.0329105245114844</v>
      </c>
      <c r="W224" s="23">
        <f>RANK(Y224,Y$7:Y$571,1)</f>
        <v>466</v>
      </c>
      <c r="X224" s="37">
        <f>(Y224-Y$573)/Y$574</f>
        <v>0.878002553486618</v>
      </c>
      <c r="Y224" s="44">
        <v>129006</v>
      </c>
      <c r="Z224" s="39">
        <f>RANK(AB224,AB$7:AB$571,0)</f>
        <v>369</v>
      </c>
      <c r="AA224" s="37">
        <f>-(AB224-AB$573)/AB$574</f>
        <v>0.51490576486581</v>
      </c>
      <c r="AB224" s="38">
        <v>0.028</v>
      </c>
      <c r="AC224" s="23">
        <f>RANK(AE224,AE$7:AE$571,1)</f>
        <v>458</v>
      </c>
      <c r="AD224" s="37">
        <f>(AE224-AE$573)/AE$574</f>
        <v>0.777301837021565</v>
      </c>
      <c r="AE224" s="38">
        <v>0.968972649965525</v>
      </c>
      <c r="AF224" s="39">
        <f>RANK(AH224,AH$7:AH$571,0)</f>
        <v>440</v>
      </c>
      <c r="AG224" s="37">
        <f>-(AH224-AH$573)/AH$574</f>
        <v>0.523391421481342</v>
      </c>
      <c r="AH224" s="50">
        <v>2.035</v>
      </c>
      <c r="AI224" s="23">
        <f>RANK(AK224,AK$7:AK$571,1)</f>
        <v>495</v>
      </c>
      <c r="AJ224" s="37">
        <f>(AK224-AK$573)/AK$574</f>
        <v>0.0386313513431834</v>
      </c>
      <c r="AK224" s="44">
        <v>305615.451756641</v>
      </c>
      <c r="AL224" s="51"/>
    </row>
    <row r="225" spans="1:38">
      <c r="A225" t="s">
        <v>474</v>
      </c>
      <c r="B225" s="24" t="s">
        <v>475</v>
      </c>
      <c r="C225" s="25" t="s">
        <v>440</v>
      </c>
      <c r="D225" s="19" t="s">
        <v>82</v>
      </c>
      <c r="E225" s="26">
        <f>((I225+L225+AG225+AJ225)*0.25)+(O225+R225+U225+X225+AA225+AD225)</f>
        <v>2.87706269085636</v>
      </c>
      <c r="F225" s="21">
        <f>((E225*$I$580)+$J$580)</f>
        <v>19.3448970929766</v>
      </c>
      <c r="G225" s="22">
        <f>RANK(E225,$E$7:$E$571,1)</f>
        <v>396</v>
      </c>
      <c r="H225" s="23">
        <f>RANK(J225,J$7:J$571,1)</f>
        <v>454</v>
      </c>
      <c r="I225" s="37">
        <f>(J225-J$573)/J$574</f>
        <v>0.528958256689519</v>
      </c>
      <c r="J225" s="38">
        <v>0.030372245200321</v>
      </c>
      <c r="K225" s="39">
        <f>RANK(M225,M$7:M$571,0)</f>
        <v>157</v>
      </c>
      <c r="L225" s="37">
        <f>-(M225-M$573)/M$574</f>
        <v>-0.252864723557025</v>
      </c>
      <c r="M225" s="38">
        <v>0.0822039942938659</v>
      </c>
      <c r="N225" s="39">
        <f>RANK(P225,P$7:P$571,0)</f>
        <v>357</v>
      </c>
      <c r="O225" s="37">
        <f>-(P225-P$573)/P$574</f>
        <v>0.515666865844127</v>
      </c>
      <c r="P225" s="38">
        <v>0.0280319252481993</v>
      </c>
      <c r="Q225" s="39">
        <f>RANK(S225,S$7:S$571,0)</f>
        <v>338</v>
      </c>
      <c r="R225" s="37">
        <f>-(S225-S$573)/S$574</f>
        <v>0.230207177423928</v>
      </c>
      <c r="S225" s="42">
        <v>0.179737583128632</v>
      </c>
      <c r="T225" s="39">
        <f>RANK(V225,V$7:V$571,0)</f>
        <v>138</v>
      </c>
      <c r="U225" s="37">
        <f>-(V225-V$573)/V$574</f>
        <v>-0.391035671624767</v>
      </c>
      <c r="V225" s="35">
        <v>0.0985177524991382</v>
      </c>
      <c r="W225" s="23">
        <f>RANK(Y225,Y$7:Y$571,1)</f>
        <v>491</v>
      </c>
      <c r="X225" s="37">
        <f>(Y225-Y$573)/Y$574</f>
        <v>1.15381443392668</v>
      </c>
      <c r="Y225" s="44">
        <v>139037</v>
      </c>
      <c r="Z225" s="39">
        <f>RANK(AB225,AB$7:AB$571,0)</f>
        <v>436</v>
      </c>
      <c r="AA225" s="37">
        <f>-(AB225-AB$573)/AB$574</f>
        <v>0.66135517697212</v>
      </c>
      <c r="AB225" s="38">
        <v>0.026</v>
      </c>
      <c r="AC225" s="23">
        <f>RANK(AE225,AE$7:AE$571,1)</f>
        <v>446</v>
      </c>
      <c r="AD225" s="37">
        <f>(AE225-AE$573)/AE$574</f>
        <v>0.74246737324091</v>
      </c>
      <c r="AE225" s="38">
        <v>0.966894060995185</v>
      </c>
      <c r="AF225" s="39">
        <f>RANK(AH225,AH$7:AH$571,0)</f>
        <v>168</v>
      </c>
      <c r="AG225" s="37">
        <f>-(AH225-AH$573)/AH$574</f>
        <v>-0.284188821002551</v>
      </c>
      <c r="AH225" s="50">
        <v>2.94633333333333</v>
      </c>
      <c r="AI225" s="23">
        <f>RANK(AK225,AK$7:AK$571,1)</f>
        <v>385</v>
      </c>
      <c r="AJ225" s="37">
        <f>(AK225-AK$573)/AK$574</f>
        <v>-0.133555371836535</v>
      </c>
      <c r="AK225" s="44">
        <v>187433.235935534</v>
      </c>
      <c r="AL225" s="51"/>
    </row>
    <row r="226" spans="1:38">
      <c r="A226" t="s">
        <v>476</v>
      </c>
      <c r="B226" s="24" t="s">
        <v>477</v>
      </c>
      <c r="C226" s="25" t="s">
        <v>440</v>
      </c>
      <c r="D226" s="19" t="s">
        <v>82</v>
      </c>
      <c r="E226" s="26">
        <f>((I226+L226+AG226+AJ226)*0.25)+(O226+R226+U226+X226+AA226+AD226)</f>
        <v>4.39598372982823</v>
      </c>
      <c r="F226" s="21">
        <f>((E226*$I$580)+$J$580)</f>
        <v>14.6105056691095</v>
      </c>
      <c r="G226" s="22">
        <f>RANK(E226,$E$7:$E$571,1)</f>
        <v>476</v>
      </c>
      <c r="H226" s="23">
        <f>RANK(J226,J$7:J$571,1)</f>
        <v>350</v>
      </c>
      <c r="I226" s="37">
        <f>(J226-J$573)/J$574</f>
        <v>0.150934412169638</v>
      </c>
      <c r="J226" s="38">
        <v>0.00646422128683111</v>
      </c>
      <c r="K226" s="39">
        <f>RANK(M226,M$7:M$571,0)</f>
        <v>375</v>
      </c>
      <c r="L226" s="37">
        <f>-(M226-M$573)/M$574</f>
        <v>0.413236075473539</v>
      </c>
      <c r="M226" s="38">
        <v>0.047116609059487</v>
      </c>
      <c r="N226" s="39">
        <f>RANK(P226,P$7:P$571,0)</f>
        <v>396</v>
      </c>
      <c r="O226" s="37">
        <f>-(P226-P$573)/P$574</f>
        <v>0.606784772255145</v>
      </c>
      <c r="P226" s="38">
        <v>0.02219648716464</v>
      </c>
      <c r="Q226" s="39">
        <f>RANK(S226,S$7:S$571,0)</f>
        <v>269</v>
      </c>
      <c r="R226" s="37">
        <f>-(S226-S$573)/S$574</f>
        <v>0.184151869371215</v>
      </c>
      <c r="S226" s="42">
        <v>0.373412994772218</v>
      </c>
      <c r="T226" s="39">
        <f>RANK(V226,V$7:V$571,0)</f>
        <v>489</v>
      </c>
      <c r="U226" s="37">
        <f>-(V226-V$573)/V$574</f>
        <v>0.841021629886818</v>
      </c>
      <c r="V226" s="35">
        <v>0.0261963235841334</v>
      </c>
      <c r="W226" s="23">
        <f>RANK(Y226,Y$7:Y$571,1)</f>
        <v>460</v>
      </c>
      <c r="X226" s="37">
        <f>(Y226-Y$573)/Y$574</f>
        <v>0.85199138422171</v>
      </c>
      <c r="Y226" s="44">
        <v>128060</v>
      </c>
      <c r="Z226" s="39">
        <f>RANK(AB226,AB$7:AB$571,0)</f>
        <v>466</v>
      </c>
      <c r="AA226" s="37">
        <f>-(AB226-AB$573)/AB$574</f>
        <v>0.734579883025275</v>
      </c>
      <c r="AB226" s="38">
        <v>0.025</v>
      </c>
      <c r="AC226" s="23">
        <f>RANK(AE226,AE$7:AE$571,1)</f>
        <v>536</v>
      </c>
      <c r="AD226" s="37">
        <f>(AE226-AE$573)/AE$574</f>
        <v>1.06528406087772</v>
      </c>
      <c r="AE226" s="38">
        <v>0.986156685808039</v>
      </c>
      <c r="AF226" s="39">
        <f>RANK(AH226,AH$7:AH$571,0)</f>
        <v>265</v>
      </c>
      <c r="AG226" s="37">
        <f>-(AH226-AH$573)/AH$574</f>
        <v>0.0141491617731372</v>
      </c>
      <c r="AH226" s="50">
        <v>2.60966666666667</v>
      </c>
      <c r="AI226" s="23">
        <f>RANK(AK226,AK$7:AK$571,1)</f>
        <v>391</v>
      </c>
      <c r="AJ226" s="37">
        <f>(AK226-AK$573)/AK$574</f>
        <v>-0.129639128654923</v>
      </c>
      <c r="AK226" s="44">
        <v>190121.191710232</v>
      </c>
      <c r="AL226" s="51"/>
    </row>
    <row r="227" spans="1:38">
      <c r="A227" t="s">
        <v>478</v>
      </c>
      <c r="B227" s="24" t="s">
        <v>479</v>
      </c>
      <c r="C227" s="25" t="s">
        <v>440</v>
      </c>
      <c r="D227" s="19" t="s">
        <v>82</v>
      </c>
      <c r="E227" s="26">
        <f>((I227+L227+AG227+AJ227)*0.25)+(O227+R227+U227+X227+AA227+AD227)</f>
        <v>4.25627631445579</v>
      </c>
      <c r="F227" s="21">
        <f>((E227*$I$580)+$J$580)</f>
        <v>15.0459658228761</v>
      </c>
      <c r="G227" s="22">
        <f>RANK(E227,$E$7:$E$571,1)</f>
        <v>467</v>
      </c>
      <c r="H227" s="23">
        <f>RANK(J227,J$7:J$571,1)</f>
        <v>361</v>
      </c>
      <c r="I227" s="37">
        <f>(J227-J$573)/J$574</f>
        <v>0.170759569048174</v>
      </c>
      <c r="J227" s="38">
        <v>0.00771805839687567</v>
      </c>
      <c r="K227" s="39">
        <f>RANK(M227,M$7:M$571,0)</f>
        <v>523</v>
      </c>
      <c r="L227" s="37">
        <f>-(M227-M$573)/M$574</f>
        <v>0.922888407760221</v>
      </c>
      <c r="M227" s="38">
        <v>0.0202702702702703</v>
      </c>
      <c r="N227" s="39">
        <f>RANK(P227,P$7:P$571,0)</f>
        <v>533</v>
      </c>
      <c r="O227" s="37">
        <f>-(P227-P$573)/P$574</f>
        <v>0.921466380126863</v>
      </c>
      <c r="P227" s="38">
        <v>0.00204342273307791</v>
      </c>
      <c r="Q227" s="39">
        <f>RANK(S227,S$7:S$571,0)</f>
        <v>370</v>
      </c>
      <c r="R227" s="37">
        <f>-(S227-S$573)/S$574</f>
        <v>0.25100511414433</v>
      </c>
      <c r="S227" s="42">
        <v>0.0922764602749839</v>
      </c>
      <c r="T227" s="39">
        <f>RANK(V227,V$7:V$571,0)</f>
        <v>517</v>
      </c>
      <c r="U227" s="37">
        <f>-(V227-V$573)/V$574</f>
        <v>0.933418898660546</v>
      </c>
      <c r="V227" s="35">
        <v>0.0207726290064856</v>
      </c>
      <c r="W227" s="23">
        <f>RANK(Y227,Y$7:Y$571,1)</f>
        <v>459</v>
      </c>
      <c r="X227" s="37">
        <f>(Y227-Y$573)/Y$574</f>
        <v>0.850039171729312</v>
      </c>
      <c r="Y227" s="44">
        <v>127989</v>
      </c>
      <c r="Z227" s="39">
        <f>RANK(AB227,AB$7:AB$571,0)</f>
        <v>369</v>
      </c>
      <c r="AA227" s="37">
        <f>-(AB227-AB$573)/AB$574</f>
        <v>0.51490576486581</v>
      </c>
      <c r="AB227" s="38">
        <v>0.028</v>
      </c>
      <c r="AC227" s="23">
        <f>RANK(AE227,AE$7:AE$571,1)</f>
        <v>345</v>
      </c>
      <c r="AD227" s="37">
        <f>(AE227-AE$573)/AE$574</f>
        <v>0.442613753190102</v>
      </c>
      <c r="AE227" s="38">
        <v>0.949001653312985</v>
      </c>
      <c r="AF227" s="39">
        <f>RANK(AH227,AH$7:AH$571,0)</f>
        <v>380</v>
      </c>
      <c r="AG227" s="37">
        <f>-(AH227-AH$573)/AH$574</f>
        <v>0.348524009794998</v>
      </c>
      <c r="AH227" s="50">
        <v>2.23233333333333</v>
      </c>
      <c r="AI227" s="23">
        <f>RANK(AK227,AK$7:AK$571,1)</f>
        <v>442</v>
      </c>
      <c r="AJ227" s="37">
        <f>(AK227-AK$573)/AK$574</f>
        <v>-0.0708630596480924</v>
      </c>
      <c r="AK227" s="44">
        <v>230462.78102796</v>
      </c>
      <c r="AL227" s="51"/>
    </row>
    <row r="228" spans="1:38">
      <c r="A228" t="s">
        <v>480</v>
      </c>
      <c r="B228" s="24" t="s">
        <v>481</v>
      </c>
      <c r="C228" s="25" t="s">
        <v>440</v>
      </c>
      <c r="D228" s="19" t="s">
        <v>82</v>
      </c>
      <c r="E228" s="26">
        <f>((I228+L228+AG228+AJ228)*0.25)+(O228+R228+U228+X228+AA228+AD228)</f>
        <v>1.26828894300854</v>
      </c>
      <c r="F228" s="21">
        <f>((E228*$I$580)+$J$580)</f>
        <v>24.35935435529</v>
      </c>
      <c r="G228" s="22">
        <f>RANK(E228,$E$7:$E$571,1)</f>
        <v>302</v>
      </c>
      <c r="H228" s="23">
        <f>RANK(J228,J$7:J$571,1)</f>
        <v>467</v>
      </c>
      <c r="I228" s="37">
        <f>(J228-J$573)/J$574</f>
        <v>0.596288472633281</v>
      </c>
      <c r="J228" s="38">
        <v>0.0346305279415284</v>
      </c>
      <c r="K228" s="39">
        <f>RANK(M228,M$7:M$571,0)</f>
        <v>272</v>
      </c>
      <c r="L228" s="37">
        <f>-(M228-M$573)/M$574</f>
        <v>0.152887179215267</v>
      </c>
      <c r="M228" s="38">
        <v>0.0608306926210955</v>
      </c>
      <c r="N228" s="39">
        <f>RANK(P228,P$7:P$571,0)</f>
        <v>289</v>
      </c>
      <c r="O228" s="37">
        <f>-(P228-P$573)/P$574</f>
        <v>0.315325808008784</v>
      </c>
      <c r="P228" s="38">
        <v>0.0408623104561233</v>
      </c>
      <c r="Q228" s="39">
        <f>RANK(S228,S$7:S$571,0)</f>
        <v>327</v>
      </c>
      <c r="R228" s="37">
        <f>-(S228-S$573)/S$574</f>
        <v>0.222952039437365</v>
      </c>
      <c r="S228" s="42">
        <v>0.210247461261905</v>
      </c>
      <c r="T228" s="39">
        <f>RANK(V228,V$7:V$571,0)</f>
        <v>292</v>
      </c>
      <c r="U228" s="37">
        <f>-(V228-V$573)/V$574</f>
        <v>0.273176516291489</v>
      </c>
      <c r="V228" s="35">
        <v>0.0595286774991929</v>
      </c>
      <c r="W228" s="23">
        <f>RANK(Y228,Y$7:Y$571,1)</f>
        <v>380</v>
      </c>
      <c r="X228" s="37">
        <f>(Y228-Y$573)/Y$574</f>
        <v>0.232700088921979</v>
      </c>
      <c r="Y228" s="44">
        <v>105537</v>
      </c>
      <c r="Z228" s="39">
        <f>RANK(AB228,AB$7:AB$571,0)</f>
        <v>264</v>
      </c>
      <c r="AA228" s="37">
        <f>-(AB228-AB$573)/AB$574</f>
        <v>0.222006940653191</v>
      </c>
      <c r="AB228" s="38">
        <v>0.032</v>
      </c>
      <c r="AC228" s="23">
        <f>RANK(AE228,AE$7:AE$571,1)</f>
        <v>241</v>
      </c>
      <c r="AD228" s="37">
        <f>(AE228-AE$573)/AE$574</f>
        <v>0.0746794599172955</v>
      </c>
      <c r="AE228" s="38">
        <v>0.927046839579592</v>
      </c>
      <c r="AF228" s="39">
        <f>RANK(AH228,AH$7:AH$571,0)</f>
        <v>72</v>
      </c>
      <c r="AG228" s="37">
        <f>-(AH228-AH$573)/AH$574</f>
        <v>-0.832421787370549</v>
      </c>
      <c r="AH228" s="50">
        <v>3.565</v>
      </c>
      <c r="AI228" s="23">
        <f>RANK(AK228,AK$7:AK$571,1)</f>
        <v>286</v>
      </c>
      <c r="AJ228" s="37">
        <f>(AK228-AK$573)/AK$574</f>
        <v>-0.206961505364232</v>
      </c>
      <c r="AK228" s="44">
        <v>137050.143935412</v>
      </c>
      <c r="AL228" s="51"/>
    </row>
    <row r="229" spans="1:38">
      <c r="A229" t="s">
        <v>482</v>
      </c>
      <c r="B229" s="24" t="s">
        <v>483</v>
      </c>
      <c r="C229" s="25" t="s">
        <v>484</v>
      </c>
      <c r="D229" s="19" t="s">
        <v>34</v>
      </c>
      <c r="E229" s="26">
        <f>((I229+L229+AG229+AJ229)*0.25)+(O229+R229+U229+X229+AA229+AD229)</f>
        <v>-3.77224006014464</v>
      </c>
      <c r="F229" s="21">
        <f>((E229*$I$580)+$J$580)</f>
        <v>40.0703996775895</v>
      </c>
      <c r="G229" s="22">
        <f>RANK(E229,$E$7:$E$571,1)</f>
        <v>97</v>
      </c>
      <c r="H229" s="23">
        <f>RANK(J229,J$7:J$571,1)</f>
        <v>524</v>
      </c>
      <c r="I229" s="37">
        <f>(J229-J$573)/J$574</f>
        <v>1.19781154531692</v>
      </c>
      <c r="J229" s="38">
        <v>0.0726737048858335</v>
      </c>
      <c r="K229" s="39">
        <f>RANK(M229,M$7:M$571,0)</f>
        <v>126</v>
      </c>
      <c r="L229" s="37">
        <f>-(M229-M$573)/M$574</f>
        <v>-0.38027126002112</v>
      </c>
      <c r="M229" s="38">
        <v>0.0889152341434499</v>
      </c>
      <c r="N229" s="39">
        <f>RANK(P229,P$7:P$571,0)</f>
        <v>77</v>
      </c>
      <c r="O229" s="37">
        <f>-(P229-P$573)/P$574</f>
        <v>-0.902436366740322</v>
      </c>
      <c r="P229" s="38">
        <v>0.118851105975569</v>
      </c>
      <c r="Q229" s="39">
        <f>RANK(S229,S$7:S$571,0)</f>
        <v>73</v>
      </c>
      <c r="R229" s="37">
        <f>-(S229-S$573)/S$574</f>
        <v>-0.24411881166688</v>
      </c>
      <c r="S229" s="42">
        <v>2.17441062027924</v>
      </c>
      <c r="T229" s="39">
        <f>RANK(V229,V$7:V$571,0)</f>
        <v>133</v>
      </c>
      <c r="U229" s="37">
        <f>-(V229-V$573)/V$574</f>
        <v>-0.437524776987727</v>
      </c>
      <c r="V229" s="35">
        <v>0.101246650355354</v>
      </c>
      <c r="W229" s="23">
        <f>RANK(Y229,Y$7:Y$571,1)</f>
        <v>128</v>
      </c>
      <c r="X229" s="37">
        <f>(Y229-Y$573)/Y$574</f>
        <v>-0.747640533669</v>
      </c>
      <c r="Y229" s="44">
        <v>69883</v>
      </c>
      <c r="Z229" s="39">
        <f>RANK(AB229,AB$7:AB$571,0)</f>
        <v>70</v>
      </c>
      <c r="AA229" s="37">
        <f>-(AB229-AB$573)/AB$574</f>
        <v>-0.876363650144133</v>
      </c>
      <c r="AB229" s="38">
        <v>0.047</v>
      </c>
      <c r="AC229" s="23">
        <f>RANK(AE229,AE$7:AE$571,1)</f>
        <v>131</v>
      </c>
      <c r="AD229" s="37">
        <f>(AE229-AE$573)/AE$574</f>
        <v>-0.449777529680731</v>
      </c>
      <c r="AE229" s="38">
        <v>0.89575224234219</v>
      </c>
      <c r="AF229" s="39">
        <f>RANK(AH229,AH$7:AH$571,0)</f>
        <v>52</v>
      </c>
      <c r="AG229" s="37">
        <f>-(AH229-AH$573)/AH$574</f>
        <v>-0.949393907349927</v>
      </c>
      <c r="AH229" s="50">
        <v>3.697</v>
      </c>
      <c r="AI229" s="23">
        <f>RANK(AK229,AK$7:AK$571,1)</f>
        <v>29</v>
      </c>
      <c r="AJ229" s="37">
        <f>(AK229-AK$573)/AK$574</f>
        <v>-0.325659942969258</v>
      </c>
      <c r="AK229" s="44">
        <v>55580.1902037079</v>
      </c>
      <c r="AL229" s="51"/>
    </row>
    <row r="230" spans="1:38">
      <c r="A230" t="s">
        <v>485</v>
      </c>
      <c r="B230" s="24" t="s">
        <v>486</v>
      </c>
      <c r="C230" s="25" t="s">
        <v>484</v>
      </c>
      <c r="D230" s="19" t="s">
        <v>34</v>
      </c>
      <c r="E230" s="26">
        <f>((I230+L230+AG230+AJ230)*0.25)+(O230+R230+U230+X230+AA230+AD230)</f>
        <v>-1.62080350182211</v>
      </c>
      <c r="F230" s="21">
        <f>((E230*$I$580)+$J$580)</f>
        <v>33.3644929652757</v>
      </c>
      <c r="G230" s="22">
        <f>RANK(E230,$E$7:$E$571,1)</f>
        <v>170</v>
      </c>
      <c r="H230" s="23">
        <f>RANK(J230,J$7:J$571,1)</f>
        <v>305</v>
      </c>
      <c r="I230" s="37">
        <f>(J230-J$573)/J$574</f>
        <v>0.00197415415073894</v>
      </c>
      <c r="J230" s="38">
        <v>-0.00295673313840794</v>
      </c>
      <c r="K230" s="39">
        <f>RANK(M230,M$7:M$571,0)</f>
        <v>218</v>
      </c>
      <c r="L230" s="37">
        <f>-(M230-M$573)/M$574</f>
        <v>0.00603994005794253</v>
      </c>
      <c r="M230" s="38">
        <v>0.0685659868264423</v>
      </c>
      <c r="N230" s="39">
        <f>RANK(P230,P$7:P$571,0)</f>
        <v>109</v>
      </c>
      <c r="O230" s="37">
        <f>-(P230-P$573)/P$574</f>
        <v>-0.504714371178618</v>
      </c>
      <c r="P230" s="38">
        <v>0.0933799096873136</v>
      </c>
      <c r="Q230" s="39">
        <f>RANK(S230,S$7:S$571,0)</f>
        <v>172</v>
      </c>
      <c r="R230" s="37">
        <f>-(S230-S$573)/S$574</f>
        <v>0.0613924930512381</v>
      </c>
      <c r="S230" s="42">
        <v>0.88965040034268</v>
      </c>
      <c r="T230" s="39">
        <f>RANK(V230,V$7:V$571,0)</f>
        <v>248</v>
      </c>
      <c r="U230" s="37">
        <f>-(V230-V$573)/V$574</f>
        <v>0.137080858342022</v>
      </c>
      <c r="V230" s="35">
        <v>0.0675174556509538</v>
      </c>
      <c r="W230" s="23">
        <f>RANK(Y230,Y$7:Y$571,1)</f>
        <v>144</v>
      </c>
      <c r="X230" s="37">
        <f>(Y230-Y$573)/Y$574</f>
        <v>-0.682255163148964</v>
      </c>
      <c r="Y230" s="44">
        <v>72261</v>
      </c>
      <c r="Z230" s="39">
        <f>RANK(AB230,AB$7:AB$571,0)</f>
        <v>136</v>
      </c>
      <c r="AA230" s="37">
        <f>-(AB230-AB$573)/AB$574</f>
        <v>-0.363790707772049</v>
      </c>
      <c r="AB230" s="38">
        <v>0.04</v>
      </c>
      <c r="AC230" s="23">
        <f>RANK(AE230,AE$7:AE$571,1)</f>
        <v>185</v>
      </c>
      <c r="AD230" s="37">
        <f>(AE230-AE$573)/AE$574</f>
        <v>-0.127491497580504</v>
      </c>
      <c r="AE230" s="38">
        <v>0.91498320268757</v>
      </c>
      <c r="AF230" s="39">
        <f>RANK(AH230,AH$7:AH$571,0)</f>
        <v>161</v>
      </c>
      <c r="AG230" s="37">
        <f>-(AH230-AH$573)/AH$574</f>
        <v>-0.303388790191085</v>
      </c>
      <c r="AH230" s="50">
        <v>2.968</v>
      </c>
      <c r="AI230" s="23">
        <f>RANK(AK230,AK$7:AK$571,1)</f>
        <v>140</v>
      </c>
      <c r="AJ230" s="37">
        <f>(AK230-AK$573)/AK$574</f>
        <v>-0.26872575815853</v>
      </c>
      <c r="AK230" s="44">
        <v>94657.5824244621</v>
      </c>
      <c r="AL230" s="51"/>
    </row>
    <row r="231" spans="1:38">
      <c r="A231" t="s">
        <v>487</v>
      </c>
      <c r="B231" s="24" t="s">
        <v>488</v>
      </c>
      <c r="C231" s="25" t="s">
        <v>484</v>
      </c>
      <c r="D231" s="19" t="s">
        <v>34</v>
      </c>
      <c r="E231" s="26">
        <f>((I231+L231+AG231+AJ231)*0.25)+(O231+R231+U231+X231+AA231+AD231)</f>
        <v>4.45141521571035</v>
      </c>
      <c r="F231" s="21">
        <f>((E231*$I$580)+$J$580)</f>
        <v>14.4377288461944</v>
      </c>
      <c r="G231" s="22">
        <f>RANK(E231,$E$7:$E$571,1)</f>
        <v>482</v>
      </c>
      <c r="H231" s="23">
        <f>RANK(J231,J$7:J$571,1)</f>
        <v>554</v>
      </c>
      <c r="I231" s="37">
        <f>(J231-J$573)/J$574</f>
        <v>2.47499465236056</v>
      </c>
      <c r="J231" s="38">
        <v>0.153448832454536</v>
      </c>
      <c r="K231" s="39">
        <f>RANK(M231,M$7:M$571,0)</f>
        <v>155</v>
      </c>
      <c r="L231" s="37">
        <f>-(M231-M$573)/M$574</f>
        <v>-0.255873868656587</v>
      </c>
      <c r="M231" s="38">
        <v>0.0823625033866161</v>
      </c>
      <c r="N231" s="39">
        <f>RANK(P231,P$7:P$571,0)</f>
        <v>499</v>
      </c>
      <c r="O231" s="37">
        <f>-(P231-P$573)/P$574</f>
        <v>0.824289360682865</v>
      </c>
      <c r="P231" s="38">
        <v>0.00826690286389135</v>
      </c>
      <c r="Q231" s="39">
        <f>RANK(S231,S$7:S$571,0)</f>
        <v>208</v>
      </c>
      <c r="R231" s="37">
        <f>-(S231-S$573)/S$574</f>
        <v>0.117656160028292</v>
      </c>
      <c r="S231" s="42">
        <v>0.653045993096371</v>
      </c>
      <c r="T231" s="39">
        <f>RANK(V231,V$7:V$571,0)</f>
        <v>475</v>
      </c>
      <c r="U231" s="37">
        <f>-(V231-V$573)/V$574</f>
        <v>0.795501202996607</v>
      </c>
      <c r="V231" s="35">
        <v>0.0288683602771363</v>
      </c>
      <c r="W231" s="23">
        <f>RANK(Y231,Y$7:Y$571,1)</f>
        <v>468</v>
      </c>
      <c r="X231" s="37">
        <f>(Y231-Y$573)/Y$574</f>
        <v>0.887543648343831</v>
      </c>
      <c r="Y231" s="44">
        <v>129353</v>
      </c>
      <c r="Z231" s="39">
        <f>RANK(AB231,AB$7:AB$571,0)</f>
        <v>399</v>
      </c>
      <c r="AA231" s="37">
        <f>-(AB231-AB$573)/AB$574</f>
        <v>0.588130470918965</v>
      </c>
      <c r="AB231" s="38">
        <v>0.027</v>
      </c>
      <c r="AC231" s="23">
        <f>RANK(AE231,AE$7:AE$571,1)</f>
        <v>474</v>
      </c>
      <c r="AD231" s="37">
        <f>(AE231-AE$573)/AE$574</f>
        <v>0.82395175016278</v>
      </c>
      <c r="AE231" s="38">
        <v>0.971756272401434</v>
      </c>
      <c r="AF231" s="39">
        <f>RANK(AH231,AH$7:AH$571,0)</f>
        <v>158</v>
      </c>
      <c r="AG231" s="37">
        <f>-(AH231-AH$573)/AH$574</f>
        <v>-0.317862613117827</v>
      </c>
      <c r="AH231" s="50">
        <v>2.98433333333333</v>
      </c>
      <c r="AI231" s="23">
        <f>RANK(AK231,AK$7:AK$571,1)</f>
        <v>204</v>
      </c>
      <c r="AJ231" s="37">
        <f>(AK231-AK$573)/AK$574</f>
        <v>-0.243887680278118</v>
      </c>
      <c r="AK231" s="44">
        <v>111705.465248624</v>
      </c>
      <c r="AL231" s="51"/>
    </row>
    <row r="232" spans="1:38">
      <c r="A232" t="s">
        <v>489</v>
      </c>
      <c r="B232" s="24" t="s">
        <v>490</v>
      </c>
      <c r="C232" s="25" t="s">
        <v>484</v>
      </c>
      <c r="D232" s="19" t="s">
        <v>34</v>
      </c>
      <c r="E232" s="26">
        <f>((I232+L232+AG232+AJ232)*0.25)+(O232+R232+U232+X232+AA232+AD232)</f>
        <v>-1.29616481182065</v>
      </c>
      <c r="F232" s="21">
        <f>((E232*$I$580)+$J$580)</f>
        <v>32.3526124327375</v>
      </c>
      <c r="G232" s="22">
        <f>RANK(E232,$E$7:$E$571,1)</f>
        <v>181</v>
      </c>
      <c r="H232" s="23">
        <f>RANK(J232,J$7:J$571,1)</f>
        <v>300</v>
      </c>
      <c r="I232" s="37">
        <f>(J232-J$573)/J$574</f>
        <v>-0.0154272282676975</v>
      </c>
      <c r="J232" s="38">
        <v>-0.00405727923627686</v>
      </c>
      <c r="K232" s="39">
        <f>RANK(M232,M$7:M$571,0)</f>
        <v>38</v>
      </c>
      <c r="L232" s="37">
        <f>-(M232-M$573)/M$574</f>
        <v>-1.28435315749891</v>
      </c>
      <c r="M232" s="38">
        <v>0.136538461538462</v>
      </c>
      <c r="N232" s="39">
        <f>RANK(P232,P$7:P$571,0)</f>
        <v>197</v>
      </c>
      <c r="O232" s="37">
        <f>-(P232-P$573)/P$574</f>
        <v>-0.0284522084096578</v>
      </c>
      <c r="P232" s="38">
        <v>0.0628787878787879</v>
      </c>
      <c r="Q232" s="39">
        <f>RANK(S232,S$7:S$571,0)</f>
        <v>245</v>
      </c>
      <c r="R232" s="37">
        <f>-(S232-S$573)/S$574</f>
        <v>0.158979100337165</v>
      </c>
      <c r="S232" s="42">
        <v>0.47927150730889</v>
      </c>
      <c r="T232" s="39">
        <f>RANK(V232,V$7:V$571,0)</f>
        <v>206</v>
      </c>
      <c r="U232" s="37">
        <f>-(V232-V$573)/V$574</f>
        <v>-0.0199596049226555</v>
      </c>
      <c r="V232" s="35">
        <v>0.0767356881851401</v>
      </c>
      <c r="W232" s="23">
        <f>RANK(Y232,Y$7:Y$571,1)</f>
        <v>249</v>
      </c>
      <c r="X232" s="37">
        <f>(Y232-Y$573)/Y$574</f>
        <v>-0.288238191091727</v>
      </c>
      <c r="Y232" s="44">
        <v>86591</v>
      </c>
      <c r="Z232" s="39">
        <f>RANK(AB232,AB$7:AB$571,0)</f>
        <v>185</v>
      </c>
      <c r="AA232" s="37">
        <f>-(AB232-AB$573)/AB$574</f>
        <v>-0.0708918835594294</v>
      </c>
      <c r="AB232" s="38">
        <v>0.036</v>
      </c>
      <c r="AC232" s="23">
        <f>RANK(AE232,AE$7:AE$571,1)</f>
        <v>116</v>
      </c>
      <c r="AD232" s="37">
        <f>(AE232-AE$573)/AE$574</f>
        <v>-0.496293897335749</v>
      </c>
      <c r="AE232" s="38">
        <v>0.892976588628763</v>
      </c>
      <c r="AF232" s="39">
        <f>RANK(AH232,AH$7:AH$571,0)</f>
        <v>91</v>
      </c>
      <c r="AG232" s="37">
        <f>-(AH232-AH$573)/AH$574</f>
        <v>-0.635695949223412</v>
      </c>
      <c r="AH232" s="50">
        <v>3.343</v>
      </c>
      <c r="AI232" s="23">
        <f>RANK(AK232,AK$7:AK$571,1)</f>
        <v>138</v>
      </c>
      <c r="AJ232" s="37">
        <f>(AK232-AK$573)/AK$574</f>
        <v>-0.269756172364356</v>
      </c>
      <c r="AK232" s="44">
        <v>93950.3465132998</v>
      </c>
      <c r="AL232" s="51"/>
    </row>
    <row r="233" spans="1:38">
      <c r="A233" t="s">
        <v>491</v>
      </c>
      <c r="B233" s="24" t="s">
        <v>492</v>
      </c>
      <c r="C233" s="25" t="s">
        <v>484</v>
      </c>
      <c r="D233" s="19" t="s">
        <v>34</v>
      </c>
      <c r="E233" s="26">
        <f>((I233+L233+AG233+AJ233)*0.25)+(O233+R233+U233+X233+AA233+AD233)</f>
        <v>-1.9711409748777</v>
      </c>
      <c r="F233" s="21">
        <f>((E233*$I$580)+$J$580)</f>
        <v>34.4564751587782</v>
      </c>
      <c r="G233" s="22">
        <f>RANK(E233,$E$7:$E$571,1)</f>
        <v>155</v>
      </c>
      <c r="H233" s="23">
        <f>RANK(J233,J$7:J$571,1)</f>
        <v>176</v>
      </c>
      <c r="I233" s="37">
        <f>(J233-J$573)/J$574</f>
        <v>-0.43007219445923</v>
      </c>
      <c r="J233" s="38">
        <v>-0.0302813968707241</v>
      </c>
      <c r="K233" s="39">
        <f>RANK(M233,M$7:M$571,0)</f>
        <v>363</v>
      </c>
      <c r="L233" s="37">
        <f>-(M233-M$573)/M$574</f>
        <v>0.374312503887448</v>
      </c>
      <c r="M233" s="38">
        <v>0.0491669389088533</v>
      </c>
      <c r="N233" s="39">
        <f>RANK(P233,P$7:P$571,0)</f>
        <v>186</v>
      </c>
      <c r="O233" s="37">
        <f>-(P233-P$573)/P$574</f>
        <v>-0.0689455002498323</v>
      </c>
      <c r="P233" s="38">
        <v>0.0654720882150241</v>
      </c>
      <c r="Q233" s="39">
        <f>RANK(S233,S$7:S$571,0)</f>
        <v>176</v>
      </c>
      <c r="R233" s="37">
        <f>-(S233-S$573)/S$574</f>
        <v>0.0687058475552394</v>
      </c>
      <c r="S233" s="42">
        <v>0.858895705521472</v>
      </c>
      <c r="T233" s="39">
        <f>RANK(V233,V$7:V$571,0)</f>
        <v>222</v>
      </c>
      <c r="U233" s="37">
        <f>-(V233-V$573)/V$574</f>
        <v>0.0554032369616699</v>
      </c>
      <c r="V233" s="35">
        <v>0.0723119098385623</v>
      </c>
      <c r="W233" s="23">
        <v>112</v>
      </c>
      <c r="X233" s="37">
        <f>(Y233-Y$573)/Y$574</f>
        <v>-0.368993797995573</v>
      </c>
      <c r="Y233" s="44">
        <v>83654</v>
      </c>
      <c r="Z233" s="39">
        <f>RANK(AB233,AB$7:AB$571,0)</f>
        <v>70</v>
      </c>
      <c r="AA233" s="37">
        <f>-(AB233-AB$573)/AB$574</f>
        <v>-0.876363650144133</v>
      </c>
      <c r="AB233" s="38">
        <v>0.047</v>
      </c>
      <c r="AC233" s="23">
        <v>112</v>
      </c>
      <c r="AD233" s="37">
        <f>(AE233-AE$573)/AE$574</f>
        <v>-0.59719480283187</v>
      </c>
      <c r="AE233" s="38">
        <v>0.886955783756259</v>
      </c>
      <c r="AF233" s="39">
        <f>RANK(AH233,AH$7:AH$571,0)</f>
        <v>143</v>
      </c>
      <c r="AG233" s="37">
        <f>-(AH233-AH$573)/AH$574</f>
        <v>-0.391708648458343</v>
      </c>
      <c r="AH233" s="50">
        <v>3.06766666666667</v>
      </c>
      <c r="AI233" s="23">
        <v>112</v>
      </c>
      <c r="AJ233" s="37">
        <f>(AK233-AK$573)/AK$574</f>
        <v>-0.287540893662694</v>
      </c>
      <c r="AK233" s="44">
        <v>81743.6111042945</v>
      </c>
      <c r="AL233" s="51"/>
    </row>
    <row r="234" spans="1:38">
      <c r="A234" t="s">
        <v>493</v>
      </c>
      <c r="B234" s="24" t="s">
        <v>494</v>
      </c>
      <c r="C234" s="25" t="s">
        <v>484</v>
      </c>
      <c r="D234" s="19" t="s">
        <v>34</v>
      </c>
      <c r="E234" s="26">
        <f>((I234+L234+AG234+AJ234)*0.25)+(O234+R234+U234+X234+AA234+AD234)</f>
        <v>-5.15970229773124</v>
      </c>
      <c r="F234" s="21">
        <f>((E234*$I$580)+$J$580)</f>
        <v>44.3950414134204</v>
      </c>
      <c r="G234" s="22">
        <f>RANK(E234,$E$7:$E$571,1)</f>
        <v>67</v>
      </c>
      <c r="H234" s="23">
        <f>RANK(J234,J$7:J$571,1)</f>
        <v>535</v>
      </c>
      <c r="I234" s="37">
        <f>(J234-J$573)/J$574</f>
        <v>1.40061988018906</v>
      </c>
      <c r="J234" s="38">
        <v>0.0855002675227394</v>
      </c>
      <c r="K234" s="39">
        <f>RANK(M234,M$7:M$571,0)</f>
        <v>95</v>
      </c>
      <c r="L234" s="37">
        <f>-(M234-M$573)/M$574</f>
        <v>-0.550586120954171</v>
      </c>
      <c r="M234" s="38">
        <v>0.0978867038450249</v>
      </c>
      <c r="N234" s="39">
        <f>RANK(P234,P$7:P$571,0)</f>
        <v>76</v>
      </c>
      <c r="O234" s="37">
        <f>-(P234-P$573)/P$574</f>
        <v>-0.958563131350569</v>
      </c>
      <c r="P234" s="38">
        <v>0.122445616348055</v>
      </c>
      <c r="Q234" s="39">
        <f>RANK(S234,S$7:S$571,0)</f>
        <v>74</v>
      </c>
      <c r="R234" s="37">
        <f>-(S234-S$573)/S$574</f>
        <v>-0.242777425179026</v>
      </c>
      <c r="S234" s="42">
        <v>2.16876971608833</v>
      </c>
      <c r="T234" s="39">
        <f>RANK(V234,V$7:V$571,0)</f>
        <v>15</v>
      </c>
      <c r="U234" s="37">
        <f>-(V234-V$573)/V$574</f>
        <v>-2.86771704195471</v>
      </c>
      <c r="V234" s="35">
        <v>0.243898276156341</v>
      </c>
      <c r="W234" s="23">
        <f>RANK(Y234,Y$7:Y$571,1)</f>
        <v>167</v>
      </c>
      <c r="X234" s="37">
        <f>(Y234-Y$573)/Y$574</f>
        <v>-0.628335604027943</v>
      </c>
      <c r="Y234" s="44">
        <v>74222</v>
      </c>
      <c r="Z234" s="39">
        <f>RANK(AB234,AB$7:AB$571,0)</f>
        <v>136</v>
      </c>
      <c r="AA234" s="37">
        <f>-(AB234-AB$573)/AB$574</f>
        <v>-0.363790707772049</v>
      </c>
      <c r="AB234" s="38">
        <v>0.04</v>
      </c>
      <c r="AC234" s="23">
        <f>RANK(AE234,AE$7:AE$571,1)</f>
        <v>215</v>
      </c>
      <c r="AD234" s="37">
        <f>(AE234-AE$573)/AE$574</f>
        <v>-0.0220028961166704</v>
      </c>
      <c r="AE234" s="38">
        <v>0.921277757553695</v>
      </c>
      <c r="AF234" s="39">
        <f>RANK(AH234,AH$7:AH$571,0)</f>
        <v>66</v>
      </c>
      <c r="AG234" s="37">
        <f>-(AH234-AH$573)/AH$574</f>
        <v>-0.842169464035498</v>
      </c>
      <c r="AH234" s="50">
        <v>3.576</v>
      </c>
      <c r="AI234" s="23">
        <f>RANK(AK234,AK$7:AK$571,1)</f>
        <v>51</v>
      </c>
      <c r="AJ234" s="37">
        <f>(AK234-AK$573)/AK$574</f>
        <v>-0.313926260520499</v>
      </c>
      <c r="AK234" s="44">
        <v>63633.7297910095</v>
      </c>
      <c r="AL234" s="51">
        <v>1</v>
      </c>
    </row>
    <row r="235" spans="1:38">
      <c r="A235" t="s">
        <v>495</v>
      </c>
      <c r="B235" s="24" t="s">
        <v>421</v>
      </c>
      <c r="C235" s="25" t="s">
        <v>484</v>
      </c>
      <c r="D235" s="19" t="s">
        <v>34</v>
      </c>
      <c r="E235" s="26">
        <f>((I235+L235+AG235+AJ235)*0.25)+(O235+R235+U235+X235+AA235+AD235)</f>
        <v>-2.19403319967281</v>
      </c>
      <c r="F235" s="21">
        <f>((E235*$I$580)+$J$580)</f>
        <v>35.1512176835318</v>
      </c>
      <c r="G235" s="22">
        <f>RANK(E235,$E$7:$E$571,1)</f>
        <v>147</v>
      </c>
      <c r="H235" s="23">
        <f>RANK(J235,J$7:J$571,1)</f>
        <v>191</v>
      </c>
      <c r="I235" s="37">
        <f>(J235-J$573)/J$574</f>
        <v>-0.368636933447924</v>
      </c>
      <c r="J235" s="38">
        <v>-0.0263959390862945</v>
      </c>
      <c r="K235" s="39">
        <f>RANK(M235,M$7:M$571,0)</f>
        <v>154</v>
      </c>
      <c r="L235" s="37">
        <f>-(M235-M$573)/M$574</f>
        <v>-0.256969186061634</v>
      </c>
      <c r="M235" s="38">
        <v>0.0824202000952835</v>
      </c>
      <c r="N235" s="39">
        <f>RANK(P235,P$7:P$571,0)</f>
        <v>135</v>
      </c>
      <c r="O235" s="37">
        <f>-(P235-P$573)/P$574</f>
        <v>-0.343787686489607</v>
      </c>
      <c r="P235" s="38">
        <v>0.083073727933541</v>
      </c>
      <c r="Q235" s="39">
        <f>RANK(S235,S$7:S$571,0)</f>
        <v>153</v>
      </c>
      <c r="R235" s="37">
        <f>-(S235-S$573)/S$574</f>
        <v>0.0249852835249274</v>
      </c>
      <c r="S235" s="42">
        <v>1.04275286757039</v>
      </c>
      <c r="T235" s="39">
        <f>RANK(V235,V$7:V$571,0)</f>
        <v>106</v>
      </c>
      <c r="U235" s="37">
        <f>-(V235-V$573)/V$574</f>
        <v>-0.598902335629764</v>
      </c>
      <c r="V235" s="35">
        <v>0.110719469210035</v>
      </c>
      <c r="W235" s="23">
        <v>361</v>
      </c>
      <c r="X235" s="37">
        <f>(Y235-Y$573)/Y$574</f>
        <v>-0.659653491758103</v>
      </c>
      <c r="Y235" s="44">
        <v>73083</v>
      </c>
      <c r="Z235" s="39">
        <f>RANK(AB235,AB$7:AB$571,0)</f>
        <v>162</v>
      </c>
      <c r="AA235" s="37">
        <f>-(AB235-AB$573)/AB$574</f>
        <v>-0.217341295665739</v>
      </c>
      <c r="AB235" s="38">
        <v>0.038</v>
      </c>
      <c r="AC235" s="23">
        <v>361</v>
      </c>
      <c r="AD235" s="37">
        <f>(AE235-AE$573)/AE$574</f>
        <v>-0.121243570728612</v>
      </c>
      <c r="AE235" s="38">
        <v>0.915356019445239</v>
      </c>
      <c r="AF235" s="39">
        <f>RANK(AH235,AH$7:AH$571,0)</f>
        <v>157</v>
      </c>
      <c r="AG235" s="37">
        <f>-(AH235-AH$573)/AH$574</f>
        <v>-0.319634917965999</v>
      </c>
      <c r="AH235" s="50">
        <v>2.98633333333333</v>
      </c>
      <c r="AI235" s="23">
        <v>361</v>
      </c>
      <c r="AJ235" s="37">
        <f>(AK235-AK$573)/AK$574</f>
        <v>-0.167119374228088</v>
      </c>
      <c r="AK235" s="44">
        <v>164396.220646507</v>
      </c>
      <c r="AL235" s="51"/>
    </row>
    <row r="236" spans="1:38">
      <c r="A236" t="s">
        <v>496</v>
      </c>
      <c r="B236" s="24" t="s">
        <v>497</v>
      </c>
      <c r="C236" s="25" t="s">
        <v>484</v>
      </c>
      <c r="D236" s="19" t="s">
        <v>34</v>
      </c>
      <c r="E236" s="26">
        <f>((I236+L236+AG236+AJ236)*0.25)+(O236+R236+U236+X236+AA236+AD236)</f>
        <v>4.99668903568403</v>
      </c>
      <c r="F236" s="21">
        <f>((E236*$I$580)+$J$580)</f>
        <v>12.7381410264813</v>
      </c>
      <c r="G236" s="22">
        <f>RANK(E236,$E$7:$E$571,1)</f>
        <v>512</v>
      </c>
      <c r="H236" s="23">
        <f>RANK(J236,J$7:J$571,1)</f>
        <v>527</v>
      </c>
      <c r="I236" s="37">
        <f>(J236-J$573)/J$574</f>
        <v>1.22196800560522</v>
      </c>
      <c r="J236" s="38">
        <v>0.0742014742014743</v>
      </c>
      <c r="K236" s="39">
        <f>RANK(M236,M$7:M$571,0)</f>
        <v>498</v>
      </c>
      <c r="L236" s="37">
        <f>-(M236-M$573)/M$574</f>
        <v>0.793343468420526</v>
      </c>
      <c r="M236" s="38">
        <v>0.0270941521788214</v>
      </c>
      <c r="N236" s="39">
        <f>RANK(P236,P$7:P$571,0)</f>
        <v>457</v>
      </c>
      <c r="O236" s="37">
        <f>-(P236-P$573)/P$574</f>
        <v>0.729994274968717</v>
      </c>
      <c r="P236" s="38">
        <v>0.0143058161350844</v>
      </c>
      <c r="Q236" s="39">
        <f>RANK(S236,S$7:S$571,0)</f>
        <v>268</v>
      </c>
      <c r="R236" s="37">
        <f>-(S236-S$573)/S$574</f>
        <v>0.182296869917799</v>
      </c>
      <c r="S236" s="42">
        <v>0.381213784690454</v>
      </c>
      <c r="T236" s="39">
        <f>RANK(V236,V$7:V$571,0)</f>
        <v>526</v>
      </c>
      <c r="U236" s="37">
        <f>-(V236-V$573)/V$574</f>
        <v>0.967425470424071</v>
      </c>
      <c r="V236" s="35">
        <v>0.0187764524817237</v>
      </c>
      <c r="W236" s="23">
        <f>RANK(Y236,Y$7:Y$571,1)</f>
        <v>504</v>
      </c>
      <c r="X236" s="37">
        <f>(Y236-Y$573)/Y$574</f>
        <v>1.32783630525608</v>
      </c>
      <c r="Y236" s="44">
        <v>145366</v>
      </c>
      <c r="Z236" s="39">
        <f>RANK(AB236,AB$7:AB$571,0)</f>
        <v>399</v>
      </c>
      <c r="AA236" s="37">
        <f>-(AB236-AB$573)/AB$574</f>
        <v>0.588130470918965</v>
      </c>
      <c r="AB236" s="38">
        <v>0.027</v>
      </c>
      <c r="AC236" s="23">
        <f>RANK(AE236,AE$7:AE$571,1)</f>
        <v>463</v>
      </c>
      <c r="AD236" s="37">
        <f>(AE236-AE$573)/AE$574</f>
        <v>0.787524575246435</v>
      </c>
      <c r="AE236" s="38">
        <v>0.969582645602452</v>
      </c>
      <c r="AF236" s="39">
        <f>RANK(AH236,AH$7:AH$571,0)</f>
        <v>214</v>
      </c>
      <c r="AG236" s="37">
        <f>-(AH236-AH$573)/AH$574</f>
        <v>-0.130884451635638</v>
      </c>
      <c r="AH236" s="50">
        <v>2.77333333333333</v>
      </c>
      <c r="AI236" s="23">
        <f>RANK(AK236,AK$7:AK$571,1)</f>
        <v>241</v>
      </c>
      <c r="AJ236" s="37">
        <f>(AK236-AK$573)/AK$574</f>
        <v>-0.230502746582259</v>
      </c>
      <c r="AK236" s="44">
        <v>120892.3589509</v>
      </c>
      <c r="AL236" s="51"/>
    </row>
    <row r="237" spans="1:38">
      <c r="A237" t="s">
        <v>498</v>
      </c>
      <c r="B237" s="24" t="s">
        <v>499</v>
      </c>
      <c r="C237" s="25" t="s">
        <v>484</v>
      </c>
      <c r="D237" s="19" t="s">
        <v>34</v>
      </c>
      <c r="E237" s="26">
        <f>((I237+L237+AG237+AJ237)*0.25)+(O237+R237+U237+X237+AA237+AD237)</f>
        <v>2.98918030808116</v>
      </c>
      <c r="F237" s="21">
        <f>((E237*$I$580)+$J$580)</f>
        <v>18.9954327878322</v>
      </c>
      <c r="G237" s="22">
        <f>RANK(E237,$E$7:$E$571,1)</f>
        <v>407</v>
      </c>
      <c r="H237" s="23">
        <f>RANK(J237,J$7:J$571,1)</f>
        <v>163</v>
      </c>
      <c r="I237" s="37">
        <f>(J237-J$573)/J$574</f>
        <v>-0.466870485940514</v>
      </c>
      <c r="J237" s="38">
        <v>-0.0326086956521739</v>
      </c>
      <c r="K237" s="39">
        <f>RANK(M237,M$7:M$571,0)</f>
        <v>243</v>
      </c>
      <c r="L237" s="37">
        <f>-(M237-M$573)/M$574</f>
        <v>0.0651077095743379</v>
      </c>
      <c r="M237" s="38">
        <v>0.0654545454545455</v>
      </c>
      <c r="N237" s="39">
        <f>RANK(P237,P$7:P$571,0)</f>
        <v>387</v>
      </c>
      <c r="O237" s="37">
        <f>-(P237-P$573)/P$574</f>
        <v>0.588830874722133</v>
      </c>
      <c r="P237" s="38">
        <v>0.0233463035019455</v>
      </c>
      <c r="Q237" s="39">
        <f>RANK(S237,S$7:S$571,0)</f>
        <v>275</v>
      </c>
      <c r="R237" s="37">
        <f>-(S237-S$573)/S$574</f>
        <v>0.19198238658704</v>
      </c>
      <c r="S237" s="42">
        <v>0.340483486550902</v>
      </c>
      <c r="T237" s="39">
        <f>RANK(V237,V$7:V$571,0)</f>
        <v>404</v>
      </c>
      <c r="U237" s="37">
        <f>-(V237-V$573)/V$574</f>
        <v>0.626859815587916</v>
      </c>
      <c r="V237" s="35">
        <v>0.0387675639072287</v>
      </c>
      <c r="W237" s="23">
        <f>RANK(Y237,Y$7:Y$571,1)</f>
        <v>411</v>
      </c>
      <c r="X237" s="37">
        <f>(Y237-Y$573)/Y$574</f>
        <v>0.391819155027717</v>
      </c>
      <c r="Y237" s="44">
        <v>111324</v>
      </c>
      <c r="Z237" s="39">
        <f>RANK(AB237,AB$7:AB$571,0)</f>
        <v>399</v>
      </c>
      <c r="AA237" s="37">
        <f>-(AB237-AB$573)/AB$574</f>
        <v>0.588130470918965</v>
      </c>
      <c r="AB237" s="38">
        <v>0.027</v>
      </c>
      <c r="AC237" s="23">
        <f>RANK(AE237,AE$7:AE$571,1)</f>
        <v>400</v>
      </c>
      <c r="AD237" s="37">
        <f>(AE237-AE$573)/AE$574</f>
        <v>0.598128450423108</v>
      </c>
      <c r="AE237" s="38">
        <v>0.958281289033225</v>
      </c>
      <c r="AF237" s="39">
        <f>RANK(AH237,AH$7:AH$571,0)</f>
        <v>418</v>
      </c>
      <c r="AG237" s="37">
        <f>-(AH237-AH$573)/AH$574</f>
        <v>0.460769983512584</v>
      </c>
      <c r="AH237" s="50">
        <v>2.10566666666667</v>
      </c>
      <c r="AI237" s="23">
        <f>RANK(AK237,AK$7:AK$571,1)</f>
        <v>457</v>
      </c>
      <c r="AJ237" s="37">
        <f>(AK237-AK$573)/AK$574</f>
        <v>-0.0452905878892821</v>
      </c>
      <c r="AK237" s="44">
        <v>248014.723016684</v>
      </c>
      <c r="AL237" s="51"/>
    </row>
    <row r="238" spans="1:38">
      <c r="A238" t="s">
        <v>500</v>
      </c>
      <c r="B238" s="24" t="s">
        <v>501</v>
      </c>
      <c r="C238" s="25" t="s">
        <v>484</v>
      </c>
      <c r="D238" s="19" t="s">
        <v>34</v>
      </c>
      <c r="E238" s="26">
        <f>((I238+L238+AG238+AJ238)*0.25)+(O238+R238+U238+X238+AA238+AD238)</f>
        <v>0.947125486767639</v>
      </c>
      <c r="F238" s="21">
        <f>((E238*$I$580)+$J$580)</f>
        <v>25.3604027797134</v>
      </c>
      <c r="G238" s="22">
        <f>RANK(E238,$E$7:$E$571,1)</f>
        <v>285</v>
      </c>
      <c r="H238" s="23">
        <f>RANK(J238,J$7:J$571,1)</f>
        <v>201</v>
      </c>
      <c r="I238" s="37">
        <f>(J238-J$573)/J$574</f>
        <v>-0.351108478561637</v>
      </c>
      <c r="J238" s="38">
        <v>-0.0252873563218391</v>
      </c>
      <c r="K238" s="39">
        <f>RANK(M238,M$7:M$571,0)</f>
        <v>406</v>
      </c>
      <c r="L238" s="37">
        <f>-(M238-M$573)/M$574</f>
        <v>0.512369743943632</v>
      </c>
      <c r="M238" s="38">
        <v>0.0418946648426813</v>
      </c>
      <c r="N238" s="39">
        <f>RANK(P238,P$7:P$571,0)</f>
        <v>264</v>
      </c>
      <c r="O238" s="37">
        <f>-(P238-P$573)/P$574</f>
        <v>0.259392295421414</v>
      </c>
      <c r="P238" s="38">
        <v>0.0444444444444444</v>
      </c>
      <c r="Q238" s="39">
        <f>RANK(S238,S$7:S$571,0)</f>
        <v>113</v>
      </c>
      <c r="R238" s="37">
        <f>-(S238-S$573)/S$574</f>
        <v>-0.0795801770064652</v>
      </c>
      <c r="S238" s="42">
        <v>1.48247978436658</v>
      </c>
      <c r="T238" s="39">
        <f>RANK(V238,V$7:V$571,0)</f>
        <v>354</v>
      </c>
      <c r="U238" s="37">
        <f>-(V238-V$573)/V$574</f>
        <v>0.461787478665598</v>
      </c>
      <c r="V238" s="35">
        <v>0.0484572652432903</v>
      </c>
      <c r="W238" s="23">
        <f>RANK(Y238,Y$7:Y$571,1)</f>
        <v>286</v>
      </c>
      <c r="X238" s="37">
        <f>(Y238-Y$573)/Y$574</f>
        <v>-0.158182344767183</v>
      </c>
      <c r="Y238" s="44">
        <v>91321</v>
      </c>
      <c r="Z238" s="39">
        <f>RANK(AB238,AB$7:AB$571,0)</f>
        <v>244</v>
      </c>
      <c r="AA238" s="37">
        <f>-(AB238-AB$573)/AB$574</f>
        <v>0.148782234600036</v>
      </c>
      <c r="AB238" s="38">
        <v>0.033</v>
      </c>
      <c r="AC238" s="23">
        <f>RANK(AE238,AE$7:AE$571,1)</f>
        <v>344</v>
      </c>
      <c r="AD238" s="37">
        <f>(AE238-AE$573)/AE$574</f>
        <v>0.441190008563242</v>
      </c>
      <c r="AE238" s="38">
        <v>0.94891669779604</v>
      </c>
      <c r="AF238" s="39">
        <f>RANK(AH238,AH$7:AH$571,0)</f>
        <v>141</v>
      </c>
      <c r="AG238" s="37">
        <f>-(AH238-AH$573)/AH$574</f>
        <v>-0.401456325123292</v>
      </c>
      <c r="AH238" s="50">
        <v>3.07866666666667</v>
      </c>
      <c r="AI238" s="23">
        <f>RANK(AK238,AK$7:AK$571,1)</f>
        <v>150</v>
      </c>
      <c r="AJ238" s="37">
        <f>(AK238-AK$573)/AK$574</f>
        <v>-0.264860975094715</v>
      </c>
      <c r="AK238" s="44">
        <v>97310.2179919137</v>
      </c>
      <c r="AL238" s="51"/>
    </row>
    <row r="239" spans="1:38">
      <c r="A239" t="s">
        <v>502</v>
      </c>
      <c r="B239" s="24" t="s">
        <v>503</v>
      </c>
      <c r="C239" s="25" t="s">
        <v>484</v>
      </c>
      <c r="D239" s="19" t="s">
        <v>34</v>
      </c>
      <c r="E239" s="26">
        <f>((I239+L239+AG239+AJ239)*0.25)+(O239+R239+U239+X239+AA239+AD239)</f>
        <v>-0.675431310104793</v>
      </c>
      <c r="F239" s="21">
        <f>((E239*$I$580)+$J$580)</f>
        <v>30.4178210304012</v>
      </c>
      <c r="G239" s="22">
        <f>RANK(E239,$E$7:$E$571,1)</f>
        <v>203</v>
      </c>
      <c r="H239" s="23">
        <f>RANK(J239,J$7:J$571,1)</f>
        <v>453</v>
      </c>
      <c r="I239" s="37">
        <f>(J239-J$573)/J$574</f>
        <v>0.52637759618915</v>
      </c>
      <c r="J239" s="38">
        <v>0.0302090319695953</v>
      </c>
      <c r="K239" s="39">
        <f>RANK(M239,M$7:M$571,0)</f>
        <v>307</v>
      </c>
      <c r="L239" s="37">
        <f>-(M239-M$573)/M$574</f>
        <v>0.244925256342865</v>
      </c>
      <c r="M239" s="38">
        <v>0.0559825142776563</v>
      </c>
      <c r="N239" s="39">
        <f>RANK(P239,P$7:P$571,0)</f>
        <v>208</v>
      </c>
      <c r="O239" s="37">
        <f>-(P239-P$573)/P$574</f>
        <v>0.0216659123529536</v>
      </c>
      <c r="P239" s="38">
        <v>0.0596690873699184</v>
      </c>
      <c r="Q239" s="39">
        <f>RANK(S239,S$7:S$571,0)</f>
        <v>110</v>
      </c>
      <c r="R239" s="37">
        <f>-(S239-S$573)/S$574</f>
        <v>-0.101178799877424</v>
      </c>
      <c r="S239" s="42">
        <v>1.57330801573308</v>
      </c>
      <c r="T239" s="39">
        <f>RANK(V239,V$7:V$571,0)</f>
        <v>319</v>
      </c>
      <c r="U239" s="37">
        <f>-(V239-V$573)/V$574</f>
        <v>0.360440975710688</v>
      </c>
      <c r="V239" s="35">
        <v>0.0544062774363477</v>
      </c>
      <c r="W239" s="23">
        <v>87</v>
      </c>
      <c r="X239" s="37">
        <f>(Y239-Y$573)/Y$574</f>
        <v>-0.321013364203537</v>
      </c>
      <c r="Y239" s="44">
        <v>85399</v>
      </c>
      <c r="Z239" s="39">
        <f>RANK(AB239,AB$7:AB$571,0)</f>
        <v>125</v>
      </c>
      <c r="AA239" s="37">
        <f>-(AB239-AB$573)/AB$574</f>
        <v>-0.437015413825203</v>
      </c>
      <c r="AB239" s="38">
        <v>0.041</v>
      </c>
      <c r="AC239" s="23">
        <v>87</v>
      </c>
      <c r="AD239" s="37">
        <f>(AE239-AE$573)/AE$574</f>
        <v>-0.106445181603743</v>
      </c>
      <c r="AE239" s="38">
        <v>0.916239046340886</v>
      </c>
      <c r="AF239" s="39">
        <f>RANK(AH239,AH$7:AH$571,0)</f>
        <v>68</v>
      </c>
      <c r="AG239" s="37">
        <f>-(AH239-AH$573)/AH$574</f>
        <v>-0.838920238480514</v>
      </c>
      <c r="AH239" s="50">
        <v>3.57233333333333</v>
      </c>
      <c r="AI239" s="23">
        <v>87</v>
      </c>
      <c r="AJ239" s="37">
        <f>(AK239-AK$573)/AK$574</f>
        <v>-0.299924368685611</v>
      </c>
      <c r="AK239" s="44">
        <v>73244.0793706768</v>
      </c>
      <c r="AL239" s="51">
        <v>1</v>
      </c>
    </row>
    <row r="240" spans="1:38">
      <c r="A240" t="s">
        <v>504</v>
      </c>
      <c r="B240" s="24" t="s">
        <v>505</v>
      </c>
      <c r="C240" s="25" t="s">
        <v>484</v>
      </c>
      <c r="D240" s="19" t="s">
        <v>34</v>
      </c>
      <c r="E240" s="26">
        <f>((I240+L240+AG240+AJ240)*0.25)+(O240+R240+U240+X240+AA240+AD240)</f>
        <v>-3.42598666700386</v>
      </c>
      <c r="F240" s="21">
        <f>((E240*$I$580)+$J$580)</f>
        <v>38.9911473314108</v>
      </c>
      <c r="G240" s="22">
        <f>RANK(E240,$E$7:$E$571,1)</f>
        <v>106</v>
      </c>
      <c r="H240" s="23">
        <f>RANK(J240,J$7:J$571,1)</f>
        <v>129</v>
      </c>
      <c r="I240" s="37">
        <f>(J240-J$573)/J$574</f>
        <v>-0.580643497474131</v>
      </c>
      <c r="J240" s="38">
        <v>-0.0398042414355628</v>
      </c>
      <c r="K240" s="39">
        <f>RANK(M240,M$7:M$571,0)</f>
        <v>238</v>
      </c>
      <c r="L240" s="37">
        <f>-(M240-M$573)/M$574</f>
        <v>0.0518823302113349</v>
      </c>
      <c r="M240" s="38">
        <v>0.0661512027491409</v>
      </c>
      <c r="N240" s="39">
        <f>RANK(P240,P$7:P$571,0)</f>
        <v>145</v>
      </c>
      <c r="O240" s="37">
        <f>-(P240-P$573)/P$574</f>
        <v>-0.267637638323703</v>
      </c>
      <c r="P240" s="38">
        <v>0.078196872125115</v>
      </c>
      <c r="Q240" s="39">
        <f>RANK(S240,S$7:S$571,0)</f>
        <v>101</v>
      </c>
      <c r="R240" s="37">
        <f>-(S240-S$573)/S$574</f>
        <v>-0.131055210605069</v>
      </c>
      <c r="S240" s="42">
        <v>1.69894665307509</v>
      </c>
      <c r="T240" s="39">
        <f>RANK(V240,V$7:V$571,0)</f>
        <v>146</v>
      </c>
      <c r="U240" s="37">
        <f>-(V240-V$573)/V$574</f>
        <v>-0.332943639499077</v>
      </c>
      <c r="V240" s="35">
        <v>0.0951077659938419</v>
      </c>
      <c r="W240" s="23">
        <f>RANK(Y240,Y$7:Y$571,1)</f>
        <v>104</v>
      </c>
      <c r="X240" s="37">
        <f>(Y240-Y$573)/Y$574</f>
        <v>-0.864718291311688</v>
      </c>
      <c r="Y240" s="44">
        <v>65625</v>
      </c>
      <c r="Z240" s="39">
        <f>RANK(AB240,AB$7:AB$571,0)</f>
        <v>70</v>
      </c>
      <c r="AA240" s="37">
        <f>-(AB240-AB$573)/AB$574</f>
        <v>-0.876363650144133</v>
      </c>
      <c r="AB240" s="38">
        <v>0.047</v>
      </c>
      <c r="AC240" s="23">
        <f>RANK(AE240,AE$7:AE$571,1)</f>
        <v>140</v>
      </c>
      <c r="AD240" s="37">
        <f>(AE240-AE$573)/AE$574</f>
        <v>-0.376957200915283</v>
      </c>
      <c r="AE240" s="38">
        <v>0.90009746588694</v>
      </c>
      <c r="AF240" s="39">
        <f>RANK(AH240,AH$7:AH$571,0)</f>
        <v>18</v>
      </c>
      <c r="AG240" s="37">
        <f>-(AH240-AH$573)/AH$574</f>
        <v>-1.45125156352408</v>
      </c>
      <c r="AH240" s="50">
        <v>4.26333333333333</v>
      </c>
      <c r="AI240" s="23">
        <f>RANK(AK240,AK$7:AK$571,1)</f>
        <v>30</v>
      </c>
      <c r="AJ240" s="37">
        <f>(AK240-AK$573)/AK$574</f>
        <v>-0.325231414032741</v>
      </c>
      <c r="AK240" s="44">
        <v>55874.3156642881</v>
      </c>
      <c r="AL240" s="51"/>
    </row>
    <row r="241" spans="1:38">
      <c r="A241" t="s">
        <v>506</v>
      </c>
      <c r="B241" s="24" t="s">
        <v>507</v>
      </c>
      <c r="C241" s="25" t="s">
        <v>484</v>
      </c>
      <c r="D241" s="19" t="s">
        <v>34</v>
      </c>
      <c r="E241" s="26">
        <f>((I241+L241+AG241+AJ241)*0.25)+(O241+R241+U241+X241+AA241+AD241)</f>
        <v>-1.87080129218335</v>
      </c>
      <c r="F241" s="21">
        <f>((E241*$I$580)+$J$580)</f>
        <v>34.1437220129378</v>
      </c>
      <c r="G241" s="22">
        <f>RANK(E241,$E$7:$E$571,1)</f>
        <v>161</v>
      </c>
      <c r="H241" s="23">
        <f>RANK(J241,J$7:J$571,1)</f>
        <v>259</v>
      </c>
      <c r="I241" s="37">
        <f>(J241-J$573)/J$574</f>
        <v>-0.183501597950127</v>
      </c>
      <c r="J241" s="38">
        <v>-0.0146871008939975</v>
      </c>
      <c r="K241" s="39">
        <f>RANK(M241,M$7:M$571,0)</f>
        <v>354</v>
      </c>
      <c r="L241" s="37">
        <f>-(M241-M$573)/M$574</f>
        <v>0.352333973811909</v>
      </c>
      <c r="M241" s="38">
        <v>0.0503246753246753</v>
      </c>
      <c r="N241" s="39">
        <f>RANK(P241,P$7:P$571,0)</f>
        <v>194</v>
      </c>
      <c r="O241" s="37">
        <f>-(P241-P$573)/P$574</f>
        <v>-0.0342151647561176</v>
      </c>
      <c r="P241" s="38">
        <v>0.0632478632478632</v>
      </c>
      <c r="Q241" s="39">
        <f>RANK(S241,S$7:S$571,0)</f>
        <v>128</v>
      </c>
      <c r="R241" s="37">
        <f>-(S241-S$573)/S$574</f>
        <v>-0.0352778816697362</v>
      </c>
      <c r="S241" s="42">
        <v>1.29617627997408</v>
      </c>
      <c r="T241" s="39">
        <f>RANK(V241,V$7:V$571,0)</f>
        <v>332</v>
      </c>
      <c r="U241" s="37">
        <f>-(V241-V$573)/V$574</f>
        <v>0.390674480000242</v>
      </c>
      <c r="V241" s="35">
        <v>0.0526315789473684</v>
      </c>
      <c r="W241" s="23">
        <f>RANK(Y241,Y$7:Y$571,1)</f>
        <v>141</v>
      </c>
      <c r="X241" s="37">
        <f>(Y241-Y$573)/Y$574</f>
        <v>-0.692868600079466</v>
      </c>
      <c r="Y241" s="44">
        <v>71875</v>
      </c>
      <c r="Z241" s="39">
        <f>RANK(AB241,AB$7:AB$571,0)</f>
        <v>83</v>
      </c>
      <c r="AA241" s="37">
        <f>-(AB241-AB$573)/AB$574</f>
        <v>-0.803138944090978</v>
      </c>
      <c r="AB241" s="38">
        <v>0.046</v>
      </c>
      <c r="AC241" s="23">
        <f>RANK(AE241,AE$7:AE$571,1)</f>
        <v>119</v>
      </c>
      <c r="AD241" s="37">
        <f>(AE241-AE$573)/AE$574</f>
        <v>-0.48588259646479</v>
      </c>
      <c r="AE241" s="38">
        <v>0.893597835888188</v>
      </c>
      <c r="AF241" s="39">
        <f>RANK(AH241,AH$7:AH$571,0)</f>
        <v>84</v>
      </c>
      <c r="AG241" s="37">
        <f>-(AH241-AH$573)/AH$574</f>
        <v>-0.729037337893825</v>
      </c>
      <c r="AH241" s="50">
        <v>3.44833333333333</v>
      </c>
      <c r="AI241" s="23">
        <f>RANK(AK241,AK$7:AK$571,1)</f>
        <v>122</v>
      </c>
      <c r="AJ241" s="37">
        <f>(AK241-AK$573)/AK$574</f>
        <v>-0.280165378457977</v>
      </c>
      <c r="AK241" s="44">
        <v>86805.8755670771</v>
      </c>
      <c r="AL241" s="51"/>
    </row>
    <row r="242" spans="1:38">
      <c r="A242" t="s">
        <v>508</v>
      </c>
      <c r="B242" s="24" t="s">
        <v>509</v>
      </c>
      <c r="C242" s="25" t="s">
        <v>484</v>
      </c>
      <c r="D242" s="19" t="s">
        <v>34</v>
      </c>
      <c r="E242" s="26">
        <f>((I242+L242+AG242+AJ242)*0.25)+(O242+R242+U242+X242+AA242+AD242)</f>
        <v>-10.1166779832512</v>
      </c>
      <c r="F242" s="21">
        <f>((E242*$I$580)+$J$580)</f>
        <v>59.8456557453731</v>
      </c>
      <c r="G242" s="22">
        <f>RANK(E242,$E$7:$E$571,1)</f>
        <v>20</v>
      </c>
      <c r="H242" s="23">
        <f>RANK(J242,J$7:J$571,1)</f>
        <v>108</v>
      </c>
      <c r="I242" s="37">
        <f>(J242-J$573)/J$574</f>
        <v>-0.67303014985028</v>
      </c>
      <c r="J242" s="38">
        <v>-0.0456472122595371</v>
      </c>
      <c r="K242" s="39">
        <f>RANK(M242,M$7:M$571,0)</f>
        <v>14</v>
      </c>
      <c r="L242" s="37">
        <f>-(M242-M$573)/M$574</f>
        <v>-2.23582332370876</v>
      </c>
      <c r="M242" s="38">
        <v>0.186657903384818</v>
      </c>
      <c r="N242" s="39">
        <f>RANK(P242,P$7:P$571,0)</f>
        <v>26</v>
      </c>
      <c r="O242" s="37">
        <f>-(P242-P$573)/P$574</f>
        <v>-2.11276186217822</v>
      </c>
      <c r="P242" s="38">
        <v>0.196363636363636</v>
      </c>
      <c r="Q242" s="39">
        <f>RANK(S242,S$7:S$571,0)</f>
        <v>17</v>
      </c>
      <c r="R242" s="37">
        <f>-(S242-S$573)/S$574</f>
        <v>-1.06755066730216</v>
      </c>
      <c r="S242" s="42">
        <v>5.63717116501537</v>
      </c>
      <c r="T242" s="39">
        <f>RANK(V242,V$7:V$571,0)</f>
        <v>35</v>
      </c>
      <c r="U242" s="37">
        <f>-(V242-V$573)/V$574</f>
        <v>-1.78402769940333</v>
      </c>
      <c r="V242" s="35">
        <v>0.180286006128703</v>
      </c>
      <c r="W242" s="23">
        <f>RANK(Y242,Y$7:Y$571,1)</f>
        <v>21</v>
      </c>
      <c r="X242" s="37">
        <f>(Y242-Y$573)/Y$574</f>
        <v>-1.4194490946093</v>
      </c>
      <c r="Y242" s="44">
        <v>45450</v>
      </c>
      <c r="Z242" s="39">
        <f>RANK(AB242,AB$7:AB$571,0)</f>
        <v>16</v>
      </c>
      <c r="AA242" s="37">
        <f>-(AB242-AB$573)/AB$574</f>
        <v>-2.41408247726039</v>
      </c>
      <c r="AB242" s="38">
        <v>0.068</v>
      </c>
      <c r="AC242" s="23">
        <f>RANK(AE242,AE$7:AE$571,1)</f>
        <v>162</v>
      </c>
      <c r="AD242" s="37">
        <f>(AE242-AE$573)/AE$574</f>
        <v>-0.223750472038346</v>
      </c>
      <c r="AE242" s="38">
        <v>0.909239384041064</v>
      </c>
      <c r="AF242" s="39">
        <f>RANK(AH242,AH$7:AH$571,0)</f>
        <v>39</v>
      </c>
      <c r="AG242" s="37">
        <f>-(AH242-AH$573)/AH$574</f>
        <v>-1.14848281862796</v>
      </c>
      <c r="AH242" s="50">
        <v>3.92166666666667</v>
      </c>
      <c r="AI242" s="23">
        <f>RANK(AK242,AK$7:AK$571,1)</f>
        <v>38</v>
      </c>
      <c r="AJ242" s="37">
        <f>(AK242-AK$573)/AK$574</f>
        <v>-0.322886549650948</v>
      </c>
      <c r="AK242" s="44">
        <v>57483.738640246</v>
      </c>
      <c r="AL242" s="51"/>
    </row>
    <row r="243" spans="1:38">
      <c r="A243" t="s">
        <v>510</v>
      </c>
      <c r="B243" s="24" t="s">
        <v>511</v>
      </c>
      <c r="C243" s="25" t="s">
        <v>484</v>
      </c>
      <c r="D243" s="19" t="s">
        <v>34</v>
      </c>
      <c r="E243" s="26">
        <f>((I243+L243+AG243+AJ243)*0.25)+(O243+R243+U243+X243+AA243+AD243)</f>
        <v>-1.69373529716606</v>
      </c>
      <c r="F243" s="21">
        <f>((E243*$I$580)+$J$580)</f>
        <v>33.5918172682147</v>
      </c>
      <c r="G243" s="22">
        <f>RANK(E243,$E$7:$E$571,1)</f>
        <v>167</v>
      </c>
      <c r="H243" s="23">
        <f>RANK(J243,J$7:J$571,1)</f>
        <v>137</v>
      </c>
      <c r="I243" s="37">
        <f>(J243-J$573)/J$574</f>
        <v>-0.543273898965424</v>
      </c>
      <c r="J243" s="38">
        <v>-0.037440810483427</v>
      </c>
      <c r="K243" s="39">
        <f>RANK(M243,M$7:M$571,0)</f>
        <v>94</v>
      </c>
      <c r="L243" s="37">
        <f>-(M243-M$573)/M$574</f>
        <v>-0.558666597371208</v>
      </c>
      <c r="M243" s="38">
        <v>0.0983123493169033</v>
      </c>
      <c r="N243" s="39">
        <f>RANK(P243,P$7:P$571,0)</f>
        <v>232</v>
      </c>
      <c r="O243" s="37">
        <f>-(P243-P$573)/P$574</f>
        <v>0.12300827587857</v>
      </c>
      <c r="P243" s="38">
        <v>0.0531788472964944</v>
      </c>
      <c r="Q243" s="39">
        <f>RANK(S243,S$7:S$571,0)</f>
        <v>107</v>
      </c>
      <c r="R243" s="37">
        <f>-(S243-S$573)/S$574</f>
        <v>-0.107917804405451</v>
      </c>
      <c r="S243" s="42">
        <v>1.6016474087633</v>
      </c>
      <c r="T243" s="39">
        <f>RANK(V243,V$7:V$571,0)</f>
        <v>85</v>
      </c>
      <c r="U243" s="37">
        <f>-(V243-V$573)/V$574</f>
        <v>-0.766835856458444</v>
      </c>
      <c r="V243" s="35">
        <v>0.12057712126417</v>
      </c>
      <c r="W243" s="23">
        <f>RANK(Y243,Y$7:Y$571,1)</f>
        <v>178</v>
      </c>
      <c r="X243" s="37">
        <f>(Y243-Y$573)/Y$574</f>
        <v>-0.581949935370541</v>
      </c>
      <c r="Y243" s="44">
        <v>75909</v>
      </c>
      <c r="Z243" s="39">
        <f>RANK(AB243,AB$7:AB$571,0)</f>
        <v>201</v>
      </c>
      <c r="AA243" s="37">
        <f>-(AB243-AB$573)/AB$574</f>
        <v>0.0023328224937256</v>
      </c>
      <c r="AB243" s="38">
        <v>0.035</v>
      </c>
      <c r="AC243" s="23">
        <f>RANK(AE243,AE$7:AE$571,1)</f>
        <v>294</v>
      </c>
      <c r="AD243" s="37">
        <f>(AE243-AE$573)/AE$574</f>
        <v>0.292929424170967</v>
      </c>
      <c r="AE243" s="38">
        <v>0.9400699184285</v>
      </c>
      <c r="AF243" s="39">
        <f>RANK(AH243,AH$7:AH$571,0)</f>
        <v>36</v>
      </c>
      <c r="AG243" s="37">
        <f>-(AH243-AH$573)/AH$574</f>
        <v>-1.21612578699987</v>
      </c>
      <c r="AH243" s="50">
        <v>3.998</v>
      </c>
      <c r="AI243" s="23">
        <f>RANK(AK243,AK$7:AK$571,1)</f>
        <v>77</v>
      </c>
      <c r="AJ243" s="37">
        <f>(AK243-AK$573)/AK$574</f>
        <v>-0.303142610563046</v>
      </c>
      <c r="AK243" s="44">
        <v>71035.204324448</v>
      </c>
      <c r="AL243" s="51"/>
    </row>
    <row r="244" spans="1:38">
      <c r="A244" t="s">
        <v>512</v>
      </c>
      <c r="B244" s="24" t="s">
        <v>513</v>
      </c>
      <c r="C244" s="25" t="s">
        <v>484</v>
      </c>
      <c r="D244" s="19" t="s">
        <v>34</v>
      </c>
      <c r="E244" s="26">
        <f>((I244+L244+AG244+AJ244)*0.25)+(O244+R244+U244+X244+AA244+AD244)</f>
        <v>1.74154174674917</v>
      </c>
      <c r="F244" s="21">
        <f>((E244*$I$580)+$J$580)</f>
        <v>22.8842519912676</v>
      </c>
      <c r="G244" s="22">
        <f>RANK(E244,$E$7:$E$571,1)</f>
        <v>333</v>
      </c>
      <c r="H244" s="23">
        <f>RANK(J244,J$7:J$571,1)</f>
        <v>322</v>
      </c>
      <c r="I244" s="37">
        <f>(J244-J$573)/J$574</f>
        <v>0.0639282537218478</v>
      </c>
      <c r="J244" s="38">
        <v>0.000961538461538458</v>
      </c>
      <c r="K244" s="39">
        <f>RANK(M244,M$7:M$571,0)</f>
        <v>219</v>
      </c>
      <c r="L244" s="37">
        <f>-(M244-M$573)/M$574</f>
        <v>0.00766661979501522</v>
      </c>
      <c r="M244" s="38">
        <v>0.0684803001876173</v>
      </c>
      <c r="N244" s="39">
        <f>RANK(P244,P$7:P$571,0)</f>
        <v>333</v>
      </c>
      <c r="O244" s="37">
        <f>-(P244-P$573)/P$574</f>
        <v>0.43130558862843</v>
      </c>
      <c r="P244" s="38">
        <v>0.033434650455927</v>
      </c>
      <c r="Q244" s="39">
        <f>RANK(S244,S$7:S$571,0)</f>
        <v>164</v>
      </c>
      <c r="R244" s="37">
        <f>-(S244-S$573)/S$574</f>
        <v>0.0445174186243063</v>
      </c>
      <c r="S244" s="42">
        <v>0.960614793467819</v>
      </c>
      <c r="T244" s="39">
        <f>RANK(V244,V$7:V$571,0)</f>
        <v>218</v>
      </c>
      <c r="U244" s="37">
        <f>-(V244-V$573)/V$574</f>
        <v>0.0209737770287799</v>
      </c>
      <c r="V244" s="35">
        <v>0.0743329097839898</v>
      </c>
      <c r="W244" s="23">
        <f>RANK(Y244,Y$7:Y$571,1)</f>
        <v>477</v>
      </c>
      <c r="X244" s="37">
        <f>(Y244-Y$573)/Y$574</f>
        <v>0.984521866099998</v>
      </c>
      <c r="Y244" s="44">
        <v>132880</v>
      </c>
      <c r="Z244" s="39">
        <f>RANK(AB244,AB$7:AB$571,0)</f>
        <v>224</v>
      </c>
      <c r="AA244" s="37">
        <f>-(AB244-AB$573)/AB$574</f>
        <v>0.0755575285468806</v>
      </c>
      <c r="AB244" s="38">
        <v>0.034</v>
      </c>
      <c r="AC244" s="23">
        <f>RANK(AE244,AE$7:AE$571,1)</f>
        <v>280</v>
      </c>
      <c r="AD244" s="37">
        <f>(AE244-AE$573)/AE$574</f>
        <v>0.250384361774299</v>
      </c>
      <c r="AE244" s="38">
        <v>0.937531234382809</v>
      </c>
      <c r="AF244" s="39">
        <f>RANK(AH244,AH$7:AH$571,0)</f>
        <v>219</v>
      </c>
      <c r="AG244" s="37">
        <f>-(AH244-AH$573)/AH$574</f>
        <v>-0.117001396991621</v>
      </c>
      <c r="AH244" s="50">
        <v>2.75766666666667</v>
      </c>
      <c r="AI244" s="23">
        <f>RANK(AK244,AK$7:AK$571,1)</f>
        <v>263</v>
      </c>
      <c r="AJ244" s="37">
        <f>(AK244-AK$573)/AK$574</f>
        <v>-0.217468652339336</v>
      </c>
      <c r="AK244" s="44">
        <v>129838.450208133</v>
      </c>
      <c r="AL244" s="51"/>
    </row>
    <row r="245" spans="1:38">
      <c r="A245" t="s">
        <v>514</v>
      </c>
      <c r="B245" s="24" t="s">
        <v>515</v>
      </c>
      <c r="C245" s="25" t="s">
        <v>484</v>
      </c>
      <c r="D245" s="19" t="s">
        <v>34</v>
      </c>
      <c r="E245" s="26">
        <f>((I245+L245+AG245+AJ245)*0.25)+(O245+R245+U245+X245+AA245+AD245)</f>
        <v>-4.94887722964998</v>
      </c>
      <c r="F245" s="21">
        <f>((E245*$I$580)+$J$580)</f>
        <v>43.7379115372448</v>
      </c>
      <c r="G245" s="22">
        <f>RANK(E245,$E$7:$E$571,1)</f>
        <v>71</v>
      </c>
      <c r="H245" s="23">
        <f>RANK(J245,J$7:J$571,1)</f>
        <v>336</v>
      </c>
      <c r="I245" s="37">
        <f>(J245-J$573)/J$574</f>
        <v>0.0981360180774242</v>
      </c>
      <c r="J245" s="38">
        <v>0.00312500000000004</v>
      </c>
      <c r="K245" s="39">
        <f>RANK(M245,M$7:M$571,0)</f>
        <v>75</v>
      </c>
      <c r="L245" s="37">
        <f>-(M245-M$573)/M$574</f>
        <v>-0.740371860208554</v>
      </c>
      <c r="M245" s="38">
        <v>0.107883817427386</v>
      </c>
      <c r="N245" s="39">
        <f>RANK(P245,P$7:P$571,0)</f>
        <v>37</v>
      </c>
      <c r="O245" s="37">
        <f>-(P245-P$573)/P$574</f>
        <v>-1.74069104646017</v>
      </c>
      <c r="P245" s="38">
        <v>0.172535211267606</v>
      </c>
      <c r="Q245" s="39">
        <f>RANK(S245,S$7:S$571,0)</f>
        <v>65</v>
      </c>
      <c r="R245" s="37">
        <f>-(S245-S$573)/S$574</f>
        <v>-0.282650853100863</v>
      </c>
      <c r="S245" s="42">
        <v>2.33644859813084</v>
      </c>
      <c r="T245" s="39">
        <f>RANK(V245,V$7:V$571,0)</f>
        <v>155</v>
      </c>
      <c r="U245" s="37">
        <f>-(V245-V$573)/V$574</f>
        <v>-0.271624285385728</v>
      </c>
      <c r="V245" s="35">
        <v>0.0915083365645599</v>
      </c>
      <c r="W245" s="23">
        <f>RANK(Y245,Y$7:Y$571,1)</f>
        <v>219</v>
      </c>
      <c r="X245" s="37">
        <f>(Y245-Y$573)/Y$574</f>
        <v>-0.440015838388025</v>
      </c>
      <c r="Y245" s="44">
        <v>81071</v>
      </c>
      <c r="Z245" s="39">
        <f>RANK(AB245,AB$7:AB$571,0)</f>
        <v>224</v>
      </c>
      <c r="AA245" s="37">
        <f>-(AB245-AB$573)/AB$574</f>
        <v>0.0755575285468806</v>
      </c>
      <c r="AB245" s="38">
        <v>0.034</v>
      </c>
      <c r="AC245" s="23">
        <f>RANK(AE245,AE$7:AE$571,1)</f>
        <v>30</v>
      </c>
      <c r="AD245" s="37">
        <f>(AE245-AE$573)/AE$574</f>
        <v>-1.76882423330128</v>
      </c>
      <c r="AE245" s="38">
        <v>0.817044100119189</v>
      </c>
      <c r="AF245" s="39">
        <f>RANK(AH245,AH$7:AH$571,0)</f>
        <v>42</v>
      </c>
      <c r="AG245" s="37">
        <f>-(AH245-AH$573)/AH$574</f>
        <v>-1.13637206883212</v>
      </c>
      <c r="AH245" s="50">
        <v>3.908</v>
      </c>
      <c r="AI245" s="23">
        <f>RANK(AK245,AK$7:AK$571,1)</f>
        <v>75</v>
      </c>
      <c r="AJ245" s="37">
        <f>(AK245-AK$573)/AK$574</f>
        <v>-0.303906095279948</v>
      </c>
      <c r="AK245" s="44">
        <v>70511.1783489097</v>
      </c>
      <c r="AL245" s="51"/>
    </row>
    <row r="246" spans="1:38">
      <c r="A246" t="s">
        <v>516</v>
      </c>
      <c r="B246" s="24" t="s">
        <v>212</v>
      </c>
      <c r="C246" s="25" t="s">
        <v>484</v>
      </c>
      <c r="D246" s="19" t="s">
        <v>34</v>
      </c>
      <c r="E246" s="26">
        <f>((I246+L246+AG246+AJ246)*0.25)+(O246+R246+U246+X246+AA246+AD246)</f>
        <v>1.67875723990228</v>
      </c>
      <c r="F246" s="21">
        <f>((E246*$I$580)+$J$580)</f>
        <v>23.0799477668485</v>
      </c>
      <c r="G246" s="22">
        <f>RANK(E246,$E$7:$E$571,1)</f>
        <v>326</v>
      </c>
      <c r="H246" s="23">
        <f>RANK(J246,J$7:J$571,1)</f>
        <v>215</v>
      </c>
      <c r="I246" s="37">
        <f>(J246-J$573)/J$574</f>
        <v>-0.292096659622842</v>
      </c>
      <c r="J246" s="38">
        <v>-0.0215551685278148</v>
      </c>
      <c r="K246" s="39">
        <f>RANK(M246,M$7:M$571,0)</f>
        <v>333</v>
      </c>
      <c r="L246" s="37">
        <f>-(M246-M$573)/M$574</f>
        <v>0.307716379268171</v>
      </c>
      <c r="M246" s="38">
        <v>0.0526749423267055</v>
      </c>
      <c r="N246" s="39">
        <f>RANK(P246,P$7:P$571,0)</f>
        <v>286</v>
      </c>
      <c r="O246" s="37">
        <f>-(P246-P$573)/P$574</f>
        <v>0.307340678793372</v>
      </c>
      <c r="P246" s="38">
        <v>0.0413736998082399</v>
      </c>
      <c r="Q246" s="39">
        <f>RANK(S246,S$7:S$571,0)</f>
        <v>231</v>
      </c>
      <c r="R246" s="37">
        <f>-(S246-S$573)/S$574</f>
        <v>0.14347551406002</v>
      </c>
      <c r="S246" s="42">
        <v>0.544468410361653</v>
      </c>
      <c r="T246" s="39">
        <f>RANK(V246,V$7:V$571,0)</f>
        <v>410</v>
      </c>
      <c r="U246" s="37">
        <f>-(V246-V$573)/V$574</f>
        <v>0.637577463942643</v>
      </c>
      <c r="V246" s="35">
        <v>0.0381384408602151</v>
      </c>
      <c r="W246" s="23">
        <v>163</v>
      </c>
      <c r="X246" s="37">
        <f>(Y246-Y$573)/Y$574</f>
        <v>0.00475865847156036</v>
      </c>
      <c r="Y246" s="44">
        <v>97247</v>
      </c>
      <c r="Z246" s="39">
        <f>RANK(AB246,AB$7:AB$571,0)</f>
        <v>264</v>
      </c>
      <c r="AA246" s="37">
        <f>-(AB246-AB$573)/AB$574</f>
        <v>0.222006940653191</v>
      </c>
      <c r="AB246" s="38">
        <v>0.032</v>
      </c>
      <c r="AC246" s="23">
        <v>163</v>
      </c>
      <c r="AD246" s="37">
        <f>(AE246-AE$573)/AE$574</f>
        <v>0.538728621950876</v>
      </c>
      <c r="AE246" s="38">
        <v>0.95473687310422</v>
      </c>
      <c r="AF246" s="39">
        <f>RANK(AH246,AH$7:AH$571,0)</f>
        <v>126</v>
      </c>
      <c r="AG246" s="37">
        <f>-(AH246-AH$573)/AH$574</f>
        <v>-0.457283927840723</v>
      </c>
      <c r="AH246" s="50">
        <v>3.14166666666667</v>
      </c>
      <c r="AI246" s="23">
        <v>163</v>
      </c>
      <c r="AJ246" s="37">
        <f>(AK246-AK$573)/AK$574</f>
        <v>-0.25885834368215</v>
      </c>
      <c r="AK246" s="44">
        <v>101430.188846774</v>
      </c>
      <c r="AL246" s="51"/>
    </row>
    <row r="247" spans="1:38">
      <c r="A247" t="s">
        <v>517</v>
      </c>
      <c r="B247" s="24" t="s">
        <v>518</v>
      </c>
      <c r="C247" s="25" t="s">
        <v>484</v>
      </c>
      <c r="D247" s="19" t="s">
        <v>34</v>
      </c>
      <c r="E247" s="26">
        <f>((I247+L247+AG247+AJ247)*0.25)+(O247+R247+U247+X247+AA247+AD247)</f>
        <v>3.45870438539023</v>
      </c>
      <c r="F247" s="21">
        <f>((E247*$I$580)+$J$580)</f>
        <v>17.5319526543186</v>
      </c>
      <c r="G247" s="22">
        <f>RANK(E247,$E$7:$E$571,1)</f>
        <v>421</v>
      </c>
      <c r="H247" s="23">
        <f>RANK(J247,J$7:J$571,1)</f>
        <v>146</v>
      </c>
      <c r="I247" s="37">
        <f>(J247-J$573)/J$574</f>
        <v>-0.509818021992844</v>
      </c>
      <c r="J247" s="38">
        <v>-0.0353249018752726</v>
      </c>
      <c r="K247" s="39">
        <f>RANK(M247,M$7:M$571,0)</f>
        <v>168</v>
      </c>
      <c r="L247" s="37">
        <f>-(M247-M$573)/M$574</f>
        <v>-0.198246249604861</v>
      </c>
      <c r="M247" s="38">
        <v>0.0793269230769231</v>
      </c>
      <c r="N247" s="39">
        <f>RANK(P247,P$7:P$571,0)</f>
        <v>440</v>
      </c>
      <c r="O247" s="37">
        <f>-(P247-P$573)/P$574</f>
        <v>0.708758757141027</v>
      </c>
      <c r="P247" s="38">
        <v>0.0156657963446475</v>
      </c>
      <c r="Q247" s="39">
        <f>RANK(S247,S$7:S$571,0)</f>
        <v>54</v>
      </c>
      <c r="R247" s="37">
        <f>-(S247-S$573)/S$574</f>
        <v>-0.372069132770897</v>
      </c>
      <c r="S247" s="42">
        <v>2.7124773960217</v>
      </c>
      <c r="T247" s="39">
        <f>RANK(V247,V$7:V$571,0)</f>
        <v>535</v>
      </c>
      <c r="U247" s="37">
        <f>-(V247-V$573)/V$574</f>
        <v>0.978104033545063</v>
      </c>
      <c r="V247" s="35">
        <v>0.018149623727313</v>
      </c>
      <c r="W247" s="23">
        <f>RANK(Y247,Y$7:Y$571,1)</f>
        <v>449</v>
      </c>
      <c r="X247" s="37">
        <f>(Y247-Y$573)/Y$574</f>
        <v>0.762932000237523</v>
      </c>
      <c r="Y247" s="44">
        <v>124821</v>
      </c>
      <c r="Z247" s="39">
        <f>RANK(AB247,AB$7:AB$571,0)</f>
        <v>488</v>
      </c>
      <c r="AA247" s="37">
        <f>-(AB247-AB$573)/AB$574</f>
        <v>0.80780458907843</v>
      </c>
      <c r="AB247" s="38">
        <v>0.024</v>
      </c>
      <c r="AC247" s="23">
        <f>RANK(AE247,AE$7:AE$571,1)</f>
        <v>550</v>
      </c>
      <c r="AD247" s="37">
        <f>(AE247-AE$573)/AE$574</f>
        <v>1.14076116324878</v>
      </c>
      <c r="AE247" s="38">
        <v>0.990660440293529</v>
      </c>
      <c r="AF247" s="39">
        <f>RANK(AH247,AH$7:AH$571,0)</f>
        <v>29</v>
      </c>
      <c r="AG247" s="37">
        <f>-(AH247-AH$573)/AH$574</f>
        <v>-1.3023779562776</v>
      </c>
      <c r="AH247" s="50">
        <v>4.09533333333333</v>
      </c>
      <c r="AI247" s="23">
        <f>RANK(AK247,AK$7:AK$571,1)</f>
        <v>161</v>
      </c>
      <c r="AJ247" s="37">
        <f>(AK247-AK$573)/AK$574</f>
        <v>-0.259905872483469</v>
      </c>
      <c r="AK247" s="44">
        <v>100711.206148282</v>
      </c>
      <c r="AL247" s="51"/>
    </row>
    <row r="248" spans="1:38">
      <c r="A248" t="s">
        <v>519</v>
      </c>
      <c r="B248" s="24" t="s">
        <v>520</v>
      </c>
      <c r="C248" s="25" t="s">
        <v>484</v>
      </c>
      <c r="D248" s="19" t="s">
        <v>34</v>
      </c>
      <c r="E248" s="26">
        <f>((I248+L248+AG248+AJ248)*0.25)+(O248+R248+U248+X248+AA248+AD248)</f>
        <v>-0.207931035711994</v>
      </c>
      <c r="F248" s="21">
        <f>((E248*$I$580)+$J$580)</f>
        <v>28.9606489767183</v>
      </c>
      <c r="G248" s="22">
        <f>RANK(E248,$E$7:$E$571,1)</f>
        <v>225</v>
      </c>
      <c r="H248" s="23">
        <f>RANK(J248,J$7:J$571,1)</f>
        <v>182</v>
      </c>
      <c r="I248" s="37">
        <f>(J248-J$573)/J$574</f>
        <v>-0.417913817289971</v>
      </c>
      <c r="J248" s="38">
        <v>-0.0295124433342585</v>
      </c>
      <c r="K248" s="39">
        <f>RANK(M248,M$7:M$571,0)</f>
        <v>172</v>
      </c>
      <c r="L248" s="37">
        <f>-(M248-M$573)/M$574</f>
        <v>-0.188303037074175</v>
      </c>
      <c r="M248" s="38">
        <v>0.0788031565103025</v>
      </c>
      <c r="N248" s="39">
        <f>RANK(P248,P$7:P$571,0)</f>
        <v>158</v>
      </c>
      <c r="O248" s="37">
        <f>-(P248-P$573)/P$574</f>
        <v>-0.217023162648278</v>
      </c>
      <c r="P248" s="38">
        <v>0.0749553837001785</v>
      </c>
      <c r="Q248" s="39">
        <f>RANK(S248,S$7:S$571,0)</f>
        <v>143</v>
      </c>
      <c r="R248" s="37">
        <f>-(S248-S$573)/S$574</f>
        <v>0.000921778460934432</v>
      </c>
      <c r="S248" s="42">
        <v>1.14394661582459</v>
      </c>
      <c r="T248" s="39">
        <f>RANK(V248,V$7:V$571,0)</f>
        <v>368</v>
      </c>
      <c r="U248" s="37">
        <f>-(V248-V$573)/V$574</f>
        <v>0.520591443622355</v>
      </c>
      <c r="V248" s="35">
        <v>0.0450054884742042</v>
      </c>
      <c r="W248" s="23">
        <f>RANK(Y248,Y$7:Y$571,1)</f>
        <v>186</v>
      </c>
      <c r="X248" s="37">
        <f>(Y248-Y$573)/Y$574</f>
        <v>-0.553326650798903</v>
      </c>
      <c r="Y248" s="44">
        <v>76950</v>
      </c>
      <c r="Z248" s="39">
        <f>RANK(AB248,AB$7:AB$571,0)</f>
        <v>201</v>
      </c>
      <c r="AA248" s="37">
        <f>-(AB248-AB$573)/AB$574</f>
        <v>0.0023328224937256</v>
      </c>
      <c r="AB248" s="38">
        <v>0.035</v>
      </c>
      <c r="AC248" s="23">
        <f>RANK(AE248,AE$7:AE$571,1)</f>
        <v>317</v>
      </c>
      <c r="AD248" s="37">
        <f>(AE248-AE$573)/AE$574</f>
        <v>0.353374933510995</v>
      </c>
      <c r="AE248" s="38">
        <v>0.94367673063069</v>
      </c>
      <c r="AF248" s="39">
        <f>RANK(AH248,AH$7:AH$571,0)</f>
        <v>135</v>
      </c>
      <c r="AG248" s="37">
        <f>-(AH248-AH$573)/AH$574</f>
        <v>-0.412976306636412</v>
      </c>
      <c r="AH248" s="50">
        <v>3.09166666666667</v>
      </c>
      <c r="AI248" s="23">
        <f>RANK(AK248,AK$7:AK$571,1)</f>
        <v>213</v>
      </c>
      <c r="AJ248" s="37">
        <f>(AK248-AK$573)/AK$574</f>
        <v>-0.240015640410736</v>
      </c>
      <c r="AK248" s="44">
        <v>114363.081601525</v>
      </c>
      <c r="AL248" s="51"/>
    </row>
    <row r="249" spans="1:38">
      <c r="A249" t="s">
        <v>521</v>
      </c>
      <c r="B249" s="24" t="s">
        <v>522</v>
      </c>
      <c r="C249" s="25" t="s">
        <v>484</v>
      </c>
      <c r="D249" s="19" t="s">
        <v>34</v>
      </c>
      <c r="E249" s="26">
        <f>((I249+L249+AG249+AJ249)*0.25)+(O249+R249+U249+X249+AA249+AD249)</f>
        <v>-7.1518618113152</v>
      </c>
      <c r="F249" s="21">
        <f>((E249*$I$580)+$J$580)</f>
        <v>50.6044905382223</v>
      </c>
      <c r="G249" s="22">
        <f>RANK(E249,$E$7:$E$571,1)</f>
        <v>43</v>
      </c>
      <c r="H249" s="23">
        <f>RANK(J249,J$7:J$571,1)</f>
        <v>125</v>
      </c>
      <c r="I249" s="37">
        <f>(J249-J$573)/J$574</f>
        <v>-0.619988106961173</v>
      </c>
      <c r="J249" s="38">
        <v>-0.0422925814652184</v>
      </c>
      <c r="K249" s="39">
        <f>RANK(M249,M$7:M$571,0)</f>
        <v>71</v>
      </c>
      <c r="L249" s="37">
        <f>-(M249-M$573)/M$574</f>
        <v>-0.849346165088243</v>
      </c>
      <c r="M249" s="38">
        <v>0.113624124932687</v>
      </c>
      <c r="N249" s="39">
        <f>RANK(P249,P$7:P$571,0)</f>
        <v>27</v>
      </c>
      <c r="O249" s="37">
        <f>-(P249-P$573)/P$574</f>
        <v>-2.00637644233654</v>
      </c>
      <c r="P249" s="38">
        <v>0.18955042527339</v>
      </c>
      <c r="Q249" s="39">
        <f>RANK(S249,S$7:S$571,0)</f>
        <v>29</v>
      </c>
      <c r="R249" s="37">
        <f>-(S249-S$573)/S$574</f>
        <v>-0.932101004767465</v>
      </c>
      <c r="S249" s="42">
        <v>5.06756756756757</v>
      </c>
      <c r="T249" s="39">
        <f>RANK(V249,V$7:V$571,0)</f>
        <v>89</v>
      </c>
      <c r="U249" s="37">
        <f>-(V249-V$573)/V$574</f>
        <v>-0.723169401316441</v>
      </c>
      <c r="V249" s="35">
        <v>0.118013912209163</v>
      </c>
      <c r="W249" s="23">
        <f>RANK(Y249,Y$7:Y$571,1)</f>
        <v>34</v>
      </c>
      <c r="X249" s="37">
        <f>(Y249-Y$573)/Y$574</f>
        <v>-1.23981804935808</v>
      </c>
      <c r="Y249" s="44">
        <v>51983</v>
      </c>
      <c r="Z249" s="39">
        <f>RANK(AB249,AB$7:AB$571,0)</f>
        <v>47</v>
      </c>
      <c r="AA249" s="37">
        <f>-(AB249-AB$573)/AB$574</f>
        <v>-1.16926247435675</v>
      </c>
      <c r="AB249" s="38">
        <v>0.051</v>
      </c>
      <c r="AC249" s="23">
        <f>RANK(AE249,AE$7:AE$571,1)</f>
        <v>155</v>
      </c>
      <c r="AD249" s="37">
        <f>(AE249-AE$573)/AE$574</f>
        <v>-0.27862638524904</v>
      </c>
      <c r="AE249" s="38">
        <v>0.905964912280702</v>
      </c>
      <c r="AF249" s="39">
        <f>RANK(AH249,AH$7:AH$571,0)</f>
        <v>21</v>
      </c>
      <c r="AG249" s="37">
        <f>-(AH249-AH$573)/AH$574</f>
        <v>-1.4175777714088</v>
      </c>
      <c r="AH249" s="50">
        <v>4.22533333333333</v>
      </c>
      <c r="AI249" s="23">
        <f>RANK(AK249,AK$7:AK$571,1)</f>
        <v>37</v>
      </c>
      <c r="AJ249" s="37">
        <f>(AK249-AK$573)/AK$574</f>
        <v>-0.323120172265307</v>
      </c>
      <c r="AK249" s="44">
        <v>57323.3892374517</v>
      </c>
      <c r="AL249" s="51"/>
    </row>
    <row r="250" spans="1:38">
      <c r="A250" t="s">
        <v>523</v>
      </c>
      <c r="B250" s="24" t="s">
        <v>524</v>
      </c>
      <c r="C250" s="25" t="s">
        <v>484</v>
      </c>
      <c r="D250" s="19" t="s">
        <v>34</v>
      </c>
      <c r="E250" s="26">
        <f>((I250+L250+AG250+AJ250)*0.25)+(O250+R250+U250+X250+AA250+AD250)</f>
        <v>-8.50501063255713</v>
      </c>
      <c r="F250" s="21">
        <f>((E250*$I$580)+$J$580)</f>
        <v>54.8221792857821</v>
      </c>
      <c r="G250" s="22">
        <f>RANK(E250,$E$7:$E$571,1)</f>
        <v>34</v>
      </c>
      <c r="H250" s="23">
        <f>RANK(J250,J$7:J$571,1)</f>
        <v>121</v>
      </c>
      <c r="I250" s="37">
        <f>(J250-J$573)/J$574</f>
        <v>-0.623681214611348</v>
      </c>
      <c r="J250" s="38">
        <v>-0.0425261511389188</v>
      </c>
      <c r="K250" s="39">
        <f>RANK(M250,M$7:M$571,0)</f>
        <v>46</v>
      </c>
      <c r="L250" s="37">
        <f>-(M250-M$573)/M$574</f>
        <v>-1.12763193628515</v>
      </c>
      <c r="M250" s="38">
        <v>0.128283047536358</v>
      </c>
      <c r="N250" s="39">
        <f>RANK(P250,P$7:P$571,0)</f>
        <v>30</v>
      </c>
      <c r="O250" s="37">
        <f>-(P250-P$573)/P$574</f>
        <v>-1.94714326991224</v>
      </c>
      <c r="P250" s="38">
        <v>0.185756972111554</v>
      </c>
      <c r="Q250" s="39">
        <f>RANK(S250,S$7:S$571,0)</f>
        <v>24</v>
      </c>
      <c r="R250" s="37">
        <f>-(S250-S$573)/S$574</f>
        <v>-0.965321676999812</v>
      </c>
      <c r="S250" s="42">
        <v>5.20726975699408</v>
      </c>
      <c r="T250" s="39">
        <f>RANK(V250,V$7:V$571,0)</f>
        <v>29</v>
      </c>
      <c r="U250" s="37">
        <f>-(V250-V$573)/V$574</f>
        <v>-1.98004135541208</v>
      </c>
      <c r="V250" s="35">
        <v>0.191791954490045</v>
      </c>
      <c r="W250" s="23">
        <f>RANK(Y250,Y$7:Y$571,1)</f>
        <v>47</v>
      </c>
      <c r="X250" s="37">
        <f>(Y250-Y$573)/Y$574</f>
        <v>-1.15064868157151</v>
      </c>
      <c r="Y250" s="44">
        <v>55226</v>
      </c>
      <c r="Z250" s="39">
        <f>RANK(AB250,AB$7:AB$571,0)</f>
        <v>113</v>
      </c>
      <c r="AA250" s="37">
        <f>-(AB250-AB$573)/AB$574</f>
        <v>-0.510240119878359</v>
      </c>
      <c r="AB250" s="38">
        <v>0.042</v>
      </c>
      <c r="AC250" s="23">
        <f>RANK(AE250,AE$7:AE$571,1)</f>
        <v>70</v>
      </c>
      <c r="AD250" s="37">
        <f>(AE250-AE$573)/AE$574</f>
        <v>-1.01719065040079</v>
      </c>
      <c r="AE250" s="38">
        <v>0.861894432393348</v>
      </c>
      <c r="AF250" s="39">
        <f>RANK(AH250,AH$7:AH$571,0)</f>
        <v>14</v>
      </c>
      <c r="AG250" s="37">
        <f>-(AH250-AH$573)/AH$574</f>
        <v>-1.67367582196972</v>
      </c>
      <c r="AH250" s="50">
        <v>4.51433333333333</v>
      </c>
      <c r="AI250" s="23">
        <f>RANK(AK250,AK$7:AK$571,1)</f>
        <v>57</v>
      </c>
      <c r="AJ250" s="37">
        <f>(AK250-AK$573)/AK$574</f>
        <v>-0.312710540663132</v>
      </c>
      <c r="AK250" s="44">
        <v>64468.1522360629</v>
      </c>
      <c r="AL250" s="51">
        <v>1</v>
      </c>
    </row>
    <row r="251" spans="1:38">
      <c r="A251" t="s">
        <v>525</v>
      </c>
      <c r="B251" s="24" t="s">
        <v>526</v>
      </c>
      <c r="C251" s="25" t="s">
        <v>484</v>
      </c>
      <c r="D251" s="19" t="s">
        <v>34</v>
      </c>
      <c r="E251" s="26">
        <f>((I251+L251+AG251+AJ251)*0.25)+(O251+R251+U251+X251+AA251+AD251)</f>
        <v>0.202724351235883</v>
      </c>
      <c r="F251" s="21">
        <f>((E251*$I$580)+$J$580)</f>
        <v>27.6806592391038</v>
      </c>
      <c r="G251" s="22">
        <f>RANK(E251,$E$7:$E$571,1)</f>
        <v>246</v>
      </c>
      <c r="H251" s="23">
        <f>RANK(J251,J$7:J$571,1)</f>
        <v>153</v>
      </c>
      <c r="I251" s="37">
        <f>(J251-J$573)/J$574</f>
        <v>-0.492238647756898</v>
      </c>
      <c r="J251" s="38">
        <v>-0.0342130987292277</v>
      </c>
      <c r="K251" s="39">
        <f>RANK(M251,M$7:M$571,0)</f>
        <v>398</v>
      </c>
      <c r="L251" s="37">
        <f>-(M251-M$573)/M$574</f>
        <v>0.495825403213555</v>
      </c>
      <c r="M251" s="38">
        <v>0.0427661510464058</v>
      </c>
      <c r="N251" s="39">
        <f>RANK(P251,P$7:P$571,0)</f>
        <v>276</v>
      </c>
      <c r="O251" s="37">
        <f>-(P251-P$573)/P$574</f>
        <v>0.285449576928702</v>
      </c>
      <c r="P251" s="38">
        <v>0.0427756653992395</v>
      </c>
      <c r="Q251" s="39">
        <f>RANK(S251,S$7:S$571,0)</f>
        <v>39</v>
      </c>
      <c r="R251" s="37">
        <f>-(S251-S$573)/S$574</f>
        <v>-0.529333798230084</v>
      </c>
      <c r="S251" s="42">
        <v>3.37381916329285</v>
      </c>
      <c r="T251" s="39">
        <f>RANK(V251,V$7:V$571,0)</f>
        <v>383</v>
      </c>
      <c r="U251" s="37">
        <f>-(V251-V$573)/V$574</f>
        <v>0.544372839362897</v>
      </c>
      <c r="V251" s="35">
        <v>0.043609527004361</v>
      </c>
      <c r="W251" s="23">
        <f>RANK(Y251,Y$7:Y$571,1)</f>
        <v>325</v>
      </c>
      <c r="X251" s="37">
        <f>(Y251-Y$573)/Y$574</f>
        <v>-0.00546983515058144</v>
      </c>
      <c r="Y251" s="44">
        <v>96875</v>
      </c>
      <c r="Z251" s="39">
        <f>RANK(AB251,AB$7:AB$571,0)</f>
        <v>201</v>
      </c>
      <c r="AA251" s="37">
        <f>-(AB251-AB$573)/AB$574</f>
        <v>0.0023328224937256</v>
      </c>
      <c r="AB251" s="38">
        <v>0.035</v>
      </c>
      <c r="AC251" s="23">
        <f>RANK(AE251,AE$7:AE$571,1)</f>
        <v>303</v>
      </c>
      <c r="AD251" s="37">
        <f>(AE251-AE$573)/AE$574</f>
        <v>0.313769583933367</v>
      </c>
      <c r="AE251" s="38">
        <v>0.941313460642757</v>
      </c>
      <c r="AF251" s="39">
        <f>RANK(AH251,AH$7:AH$571,0)</f>
        <v>26</v>
      </c>
      <c r="AG251" s="37">
        <f>-(AH251-AH$573)/AH$574</f>
        <v>-1.36263632111546</v>
      </c>
      <c r="AH251" s="50">
        <v>4.16333333333333</v>
      </c>
      <c r="AI251" s="23">
        <f>RANK(AK251,AK$7:AK$571,1)</f>
        <v>131</v>
      </c>
      <c r="AJ251" s="37">
        <f>(AK251-AK$573)/AK$574</f>
        <v>-0.274537786749771</v>
      </c>
      <c r="AK251" s="44">
        <v>90668.4338731444</v>
      </c>
      <c r="AL251" s="51"/>
    </row>
    <row r="252" spans="1:38">
      <c r="A252" t="s">
        <v>527</v>
      </c>
      <c r="B252" s="24" t="s">
        <v>528</v>
      </c>
      <c r="C252" s="25" t="s">
        <v>484</v>
      </c>
      <c r="D252" s="19" t="s">
        <v>34</v>
      </c>
      <c r="E252" s="26">
        <f>((I252+L252+AG252+AJ252)*0.25)+(O252+R252+U252+X252+AA252+AD252)</f>
        <v>5.00707450812052</v>
      </c>
      <c r="F252" s="21">
        <f>((E252*$I$580)+$J$580)</f>
        <v>12.7057700931842</v>
      </c>
      <c r="G252" s="22">
        <f>RANK(E252,$E$7:$E$571,1)</f>
        <v>514</v>
      </c>
      <c r="H252" s="23">
        <f>RANK(J252,J$7:J$571,1)</f>
        <v>563</v>
      </c>
      <c r="I252" s="37">
        <f>(J252-J$573)/J$574</f>
        <v>5.33662025283244</v>
      </c>
      <c r="J252" s="38">
        <v>0.334431630971993</v>
      </c>
      <c r="K252" s="39">
        <f>RANK(M252,M$7:M$571,0)</f>
        <v>190</v>
      </c>
      <c r="L252" s="37">
        <f>-(M252-M$573)/M$574</f>
        <v>-0.116215302484489</v>
      </c>
      <c r="M252" s="38">
        <v>0.075005878203621</v>
      </c>
      <c r="N252" s="39">
        <f>RANK(P252,P$7:P$571,0)</f>
        <v>283</v>
      </c>
      <c r="O252" s="37">
        <f>-(P252-P$573)/P$574</f>
        <v>0.29846622810992</v>
      </c>
      <c r="P252" s="38">
        <v>0.0419420437214032</v>
      </c>
      <c r="Q252" s="39">
        <f>RANK(S252,S$7:S$571,0)</f>
        <v>233</v>
      </c>
      <c r="R252" s="37">
        <f>-(S252-S$573)/S$574</f>
        <v>0.144508728206893</v>
      </c>
      <c r="S252" s="42">
        <v>0.540123456790123</v>
      </c>
      <c r="T252" s="39">
        <f>RANK(V252,V$7:V$571,0)</f>
        <v>459</v>
      </c>
      <c r="U252" s="37">
        <f>-(V252-V$573)/V$574</f>
        <v>0.746499234545888</v>
      </c>
      <c r="V252" s="35">
        <v>0.0317447625139933</v>
      </c>
      <c r="W252" s="23">
        <f>RANK(Y252,Y$7:Y$571,1)</f>
        <v>498</v>
      </c>
      <c r="X252" s="37">
        <f>(Y252-Y$573)/Y$574</f>
        <v>1.23184794172141</v>
      </c>
      <c r="Y252" s="44">
        <v>141875</v>
      </c>
      <c r="Z252" s="39">
        <f>RANK(AB252,AB$7:AB$571,0)</f>
        <v>535</v>
      </c>
      <c r="AA252" s="37">
        <f>-(AB252-AB$573)/AB$574</f>
        <v>1.02747870723789</v>
      </c>
      <c r="AB252" s="38">
        <v>0.021</v>
      </c>
      <c r="AC252" s="23">
        <f>RANK(AE252,AE$7:AE$571,1)</f>
        <v>354</v>
      </c>
      <c r="AD252" s="37">
        <f>(AE252-AE$573)/AE$574</f>
        <v>0.467172074342623</v>
      </c>
      <c r="AE252" s="38">
        <v>0.950467059980334</v>
      </c>
      <c r="AF252" s="39">
        <f>RANK(AH252,AH$7:AH$571,0)</f>
        <v>98</v>
      </c>
      <c r="AG252" s="37">
        <f>-(AH252-AH$573)/AH$574</f>
        <v>-0.599068315694516</v>
      </c>
      <c r="AH252" s="50">
        <v>3.30166666666667</v>
      </c>
      <c r="AI252" s="23">
        <f>RANK(AK252,AK$7:AK$571,1)</f>
        <v>167</v>
      </c>
      <c r="AJ252" s="37">
        <f>(AK252-AK$573)/AK$574</f>
        <v>-0.256930258829888</v>
      </c>
      <c r="AK252" s="44">
        <v>102753.550694444</v>
      </c>
      <c r="AL252" s="51"/>
    </row>
    <row r="253" spans="1:38">
      <c r="A253" t="s">
        <v>529</v>
      </c>
      <c r="B253" s="24" t="s">
        <v>530</v>
      </c>
      <c r="C253" s="25" t="s">
        <v>531</v>
      </c>
      <c r="D253" s="19" t="s">
        <v>82</v>
      </c>
      <c r="E253" s="26">
        <f>((I253+L253+AG253+AJ253)*0.25)+(O253+R253+U253+X253+AA253+AD253)</f>
        <v>-4.45635678385822</v>
      </c>
      <c r="F253" s="21">
        <f>((E253*$I$580)+$J$580)</f>
        <v>42.2027530169481</v>
      </c>
      <c r="G253" s="22">
        <f>RANK(E253,$E$7:$E$571,1)</f>
        <v>83</v>
      </c>
      <c r="H253" s="23">
        <f>RANK(J253,J$7:J$571,1)</f>
        <v>471</v>
      </c>
      <c r="I253" s="37">
        <f>(J253-J$573)/J$574</f>
        <v>0.642531514969631</v>
      </c>
      <c r="J253" s="38">
        <v>0.0375551576389332</v>
      </c>
      <c r="K253" s="39">
        <f>RANK(M253,M$7:M$571,0)</f>
        <v>174</v>
      </c>
      <c r="L253" s="37">
        <f>-(M253-M$573)/M$574</f>
        <v>-0.173192076863468</v>
      </c>
      <c r="M253" s="38">
        <v>0.0780071747565708</v>
      </c>
      <c r="N253" s="39">
        <f>RANK(P253,P$7:P$571,0)</f>
        <v>50</v>
      </c>
      <c r="O253" s="37">
        <f>-(P253-P$573)/P$574</f>
        <v>-1.4238048354251</v>
      </c>
      <c r="P253" s="38">
        <v>0.152240958064645</v>
      </c>
      <c r="Q253" s="39">
        <f>RANK(S253,S$7:S$571,0)</f>
        <v>82</v>
      </c>
      <c r="R253" s="37">
        <f>-(S253-S$573)/S$574</f>
        <v>-0.203399428545695</v>
      </c>
      <c r="S253" s="42">
        <v>2.00317426075165</v>
      </c>
      <c r="T253" s="39">
        <f>RANK(V253,V$7:V$571,0)</f>
        <v>62</v>
      </c>
      <c r="U253" s="37">
        <f>-(V253-V$573)/V$574</f>
        <v>-1.0176125592139</v>
      </c>
      <c r="V253" s="35">
        <v>0.135297645593369</v>
      </c>
      <c r="W253" s="23">
        <f>RANK(Y253,Y$7:Y$571,1)</f>
        <v>89</v>
      </c>
      <c r="X253" s="37">
        <f>(Y253-Y$573)/Y$574</f>
        <v>-0.910856496413714</v>
      </c>
      <c r="Y253" s="44">
        <v>63947</v>
      </c>
      <c r="Z253" s="39">
        <f>RANK(AB253,AB$7:AB$571,0)</f>
        <v>149</v>
      </c>
      <c r="AA253" s="37">
        <f>-(AB253-AB$573)/AB$574</f>
        <v>-0.290566001718894</v>
      </c>
      <c r="AB253" s="38">
        <v>0.039</v>
      </c>
      <c r="AC253" s="23">
        <f>RANK(AE253,AE$7:AE$571,1)</f>
        <v>103</v>
      </c>
      <c r="AD253" s="37">
        <f>(AE253-AE$573)/AE$574</f>
        <v>-0.613752097099451</v>
      </c>
      <c r="AE253" s="38">
        <v>0.885967802156772</v>
      </c>
      <c r="AF253" s="39">
        <f>RANK(AH253,AH$7:AH$571,0)</f>
        <v>190</v>
      </c>
      <c r="AG253" s="37">
        <f>-(AH253-AH$573)/AH$574</f>
        <v>-0.207684328389775</v>
      </c>
      <c r="AH253" s="50">
        <v>2.86</v>
      </c>
      <c r="AI253" s="23">
        <f>RANK(AK253,AK$7:AK$571,1)</f>
        <v>194</v>
      </c>
      <c r="AJ253" s="37">
        <f>(AK253-AK$573)/AK$574</f>
        <v>-0.247116571482258</v>
      </c>
      <c r="AK253" s="44">
        <v>109489.280922077</v>
      </c>
      <c r="AL253" s="51">
        <v>1</v>
      </c>
    </row>
    <row r="254" spans="1:38">
      <c r="A254" t="s">
        <v>532</v>
      </c>
      <c r="B254" s="24" t="s">
        <v>533</v>
      </c>
      <c r="C254" s="25" t="s">
        <v>531</v>
      </c>
      <c r="D254" s="19" t="s">
        <v>82</v>
      </c>
      <c r="E254" s="26">
        <f>((I254+L254+AG254+AJ254)*0.25)+(O254+R254+U254+X254+AA254+AD254)</f>
        <v>-5.66294320443193</v>
      </c>
      <c r="F254" s="21">
        <f>((E254*$I$580)+$J$580)</f>
        <v>45.9636150072364</v>
      </c>
      <c r="G254" s="22">
        <f>RANK(E254,$E$7:$E$571,1)</f>
        <v>56</v>
      </c>
      <c r="H254" s="23">
        <f>RANK(J254,J$7:J$571,1)</f>
        <v>536</v>
      </c>
      <c r="I254" s="37">
        <f>(J254-J$573)/J$574</f>
        <v>1.42364557313091</v>
      </c>
      <c r="J254" s="38">
        <v>0.0869565217391304</v>
      </c>
      <c r="K254" s="39">
        <f>RANK(M254,M$7:M$571,0)</f>
        <v>381</v>
      </c>
      <c r="L254" s="37">
        <f>-(M254-M$573)/M$574</f>
        <v>0.43434190915289</v>
      </c>
      <c r="M254" s="38">
        <v>0.0460048426150121</v>
      </c>
      <c r="N254" s="39">
        <f>RANK(P254,P$7:P$571,0)</f>
        <v>21</v>
      </c>
      <c r="O254" s="37">
        <f>-(P254-P$573)/P$574</f>
        <v>-2.29381735594852</v>
      </c>
      <c r="P254" s="38">
        <v>0.20795892169448</v>
      </c>
      <c r="Q254" s="39">
        <f>RANK(S254,S$7:S$571,0)</f>
        <v>87</v>
      </c>
      <c r="R254" s="37">
        <f>-(S254-S$573)/S$574</f>
        <v>-0.184352573142076</v>
      </c>
      <c r="S254" s="42">
        <v>1.92307692307692</v>
      </c>
      <c r="T254" s="39">
        <f>RANK(V254,V$7:V$571,0)</f>
        <v>66</v>
      </c>
      <c r="U254" s="37">
        <f>-(V254-V$573)/V$574</f>
        <v>-0.970700605632116</v>
      </c>
      <c r="V254" s="35">
        <v>0.132543926661574</v>
      </c>
      <c r="W254" s="23">
        <f>RANK(Y254,Y$7:Y$571,1)</f>
        <v>87</v>
      </c>
      <c r="X254" s="37">
        <f>(Y254-Y$573)/Y$574</f>
        <v>-0.916273198681354</v>
      </c>
      <c r="Y254" s="44">
        <v>63750</v>
      </c>
      <c r="Z254" s="39">
        <f>RANK(AB254,AB$7:AB$571,0)</f>
        <v>290</v>
      </c>
      <c r="AA254" s="37">
        <f>-(AB254-AB$573)/AB$574</f>
        <v>0.295231646706345</v>
      </c>
      <c r="AB254" s="38">
        <v>0.031</v>
      </c>
      <c r="AC254" s="23">
        <f>RANK(AE254,AE$7:AE$571,1)</f>
        <v>26</v>
      </c>
      <c r="AD254" s="37">
        <f>(AE254-AE$573)/AE$574</f>
        <v>-2.07484227481708</v>
      </c>
      <c r="AE254" s="38">
        <v>0.798783858485351</v>
      </c>
      <c r="AF254" s="39">
        <f>RANK(AH254,AH$7:AH$571,0)</f>
        <v>384</v>
      </c>
      <c r="AG254" s="37">
        <f>-(AH254-AH$573)/AH$574</f>
        <v>0.362111680297653</v>
      </c>
      <c r="AH254" s="50">
        <v>2.217</v>
      </c>
      <c r="AI254" s="23">
        <f>RANK(AK254,AK$7:AK$571,1)</f>
        <v>96</v>
      </c>
      <c r="AJ254" s="37">
        <f>(AK254-AK$573)/AK$574</f>
        <v>-0.292854534249984</v>
      </c>
      <c r="AK254" s="44">
        <v>78096.5365384615</v>
      </c>
      <c r="AL254" s="51"/>
    </row>
    <row r="255" spans="1:38">
      <c r="A255" t="s">
        <v>534</v>
      </c>
      <c r="B255" s="24" t="s">
        <v>535</v>
      </c>
      <c r="C255" s="25" t="s">
        <v>531</v>
      </c>
      <c r="D255" s="19" t="s">
        <v>82</v>
      </c>
      <c r="E255" s="26">
        <f>((I255+L255+AG255+AJ255)*0.25)+(O255+R255+U255+X255+AA255+AD255)</f>
        <v>-4.43806790654632</v>
      </c>
      <c r="F255" s="21">
        <f>((E255*$I$580)+$J$580)</f>
        <v>42.1457476153004</v>
      </c>
      <c r="G255" s="22">
        <f>RANK(E255,$E$7:$E$571,1)</f>
        <v>84</v>
      </c>
      <c r="H255" s="23">
        <f>RANK(J255,J$7:J$571,1)</f>
        <v>341</v>
      </c>
      <c r="I255" s="37">
        <f>(J255-J$573)/J$574</f>
        <v>0.114398219371519</v>
      </c>
      <c r="J255" s="38">
        <v>0.00415349887133187</v>
      </c>
      <c r="K255" s="39">
        <f>RANK(M255,M$7:M$571,0)</f>
        <v>322</v>
      </c>
      <c r="L255" s="37">
        <f>-(M255-M$573)/M$574</f>
        <v>0.286967511022413</v>
      </c>
      <c r="M255" s="38">
        <v>0.0537679053352709</v>
      </c>
      <c r="N255" s="39">
        <f>RANK(P255,P$7:P$571,0)</f>
        <v>45</v>
      </c>
      <c r="O255" s="37">
        <f>-(P255-P$573)/P$574</f>
        <v>-1.51044475708197</v>
      </c>
      <c r="P255" s="38">
        <v>0.157789613848202</v>
      </c>
      <c r="Q255" s="39">
        <f>RANK(S255,S$7:S$571,0)</f>
        <v>250</v>
      </c>
      <c r="R255" s="37">
        <f>-(S255-S$573)/S$574</f>
        <v>0.166034911004971</v>
      </c>
      <c r="S255" s="42">
        <v>0.449599856128046</v>
      </c>
      <c r="T255" s="39">
        <f>RANK(V255,V$7:V$571,0)</f>
        <v>54</v>
      </c>
      <c r="U255" s="37">
        <f>-(V255-V$573)/V$574</f>
        <v>-1.15790136210403</v>
      </c>
      <c r="V255" s="35">
        <v>0.143532560214095</v>
      </c>
      <c r="W255" s="23">
        <f>RANK(Y255,Y$7:Y$571,1)</f>
        <v>79</v>
      </c>
      <c r="X255" s="37">
        <f>(Y255-Y$573)/Y$574</f>
        <v>-0.952017934457656</v>
      </c>
      <c r="Y255" s="44">
        <v>62450</v>
      </c>
      <c r="Z255" s="39">
        <f>RANK(AB255,AB$7:AB$571,0)</f>
        <v>369</v>
      </c>
      <c r="AA255" s="37">
        <f>-(AB255-AB$573)/AB$574</f>
        <v>0.51490576486581</v>
      </c>
      <c r="AB255" s="38">
        <v>0.028</v>
      </c>
      <c r="AC255" s="23">
        <f>RANK(AE255,AE$7:AE$571,1)</f>
        <v>44</v>
      </c>
      <c r="AD255" s="37">
        <f>(AE255-AE$573)/AE$574</f>
        <v>-1.52791117221472</v>
      </c>
      <c r="AE255" s="38">
        <v>0.831419496701686</v>
      </c>
      <c r="AF255" s="39">
        <f>RANK(AH255,AH$7:AH$571,0)</f>
        <v>250</v>
      </c>
      <c r="AG255" s="37">
        <f>-(AH255-AH$573)/AH$574</f>
        <v>-0.0339984532688796</v>
      </c>
      <c r="AH255" s="50">
        <v>2.664</v>
      </c>
      <c r="AI255" s="23">
        <f>RANK(AK255,AK$7:AK$571,1)</f>
        <v>184</v>
      </c>
      <c r="AJ255" s="37">
        <f>(AK255-AK$573)/AK$574</f>
        <v>-0.250300703359969</v>
      </c>
      <c r="AK255" s="44">
        <v>107303.817642298</v>
      </c>
      <c r="AL255" s="51"/>
    </row>
    <row r="256" spans="1:38">
      <c r="A256" t="s">
        <v>536</v>
      </c>
      <c r="B256" s="24" t="s">
        <v>537</v>
      </c>
      <c r="C256" s="25" t="s">
        <v>531</v>
      </c>
      <c r="D256" s="19" t="s">
        <v>82</v>
      </c>
      <c r="E256" s="26">
        <f>((I256+L256+AG256+AJ256)*0.25)+(O256+R256+U256+X256+AA256+AD256)</f>
        <v>-1.86462479776832</v>
      </c>
      <c r="F256" s="21">
        <f>((E256*$I$580)+$J$580)</f>
        <v>34.1244702273362</v>
      </c>
      <c r="G256" s="22">
        <f>RANK(E256,$E$7:$E$571,1)</f>
        <v>162</v>
      </c>
      <c r="H256" s="23">
        <f>RANK(J256,J$7:J$571,1)</f>
        <v>565</v>
      </c>
      <c r="I256" s="37">
        <f>(J256-J$573)/J$574</f>
        <v>7.57583685567054</v>
      </c>
      <c r="J256" s="38">
        <v>0.476050327422559</v>
      </c>
      <c r="K256" s="39">
        <f>RANK(M256,M$7:M$571,0)</f>
        <v>393</v>
      </c>
      <c r="L256" s="37">
        <f>-(M256-M$573)/M$574</f>
        <v>0.465891212556723</v>
      </c>
      <c r="M256" s="38">
        <v>0.0443429581614614</v>
      </c>
      <c r="N256" s="39">
        <f>RANK(P256,P$7:P$571,0)</f>
        <v>106</v>
      </c>
      <c r="O256" s="37">
        <f>-(P256-P$573)/P$574</f>
        <v>-0.510643918592934</v>
      </c>
      <c r="P256" s="38">
        <v>0.0937596540006179</v>
      </c>
      <c r="Q256" s="39">
        <f>RANK(S256,S$7:S$571,0)</f>
        <v>142</v>
      </c>
      <c r="R256" s="37">
        <f>-(S256-S$573)/S$574</f>
        <v>0.000313840288777632</v>
      </c>
      <c r="S256" s="42">
        <v>1.1465031653457</v>
      </c>
      <c r="T256" s="39">
        <f>RANK(V256,V$7:V$571,0)</f>
        <v>43</v>
      </c>
      <c r="U256" s="37">
        <f>-(V256-V$573)/V$574</f>
        <v>-1.49873130878901</v>
      </c>
      <c r="V256" s="35">
        <v>0.163539185499332</v>
      </c>
      <c r="W256" s="23">
        <f>RANK(Y256,Y$7:Y$571,1)</f>
        <v>126</v>
      </c>
      <c r="X256" s="37">
        <f>(Y256-Y$573)/Y$574</f>
        <v>-0.755311903885606</v>
      </c>
      <c r="Y256" s="44">
        <v>69604</v>
      </c>
      <c r="Z256" s="39">
        <f>RANK(AB256,AB$7:AB$571,0)</f>
        <v>290</v>
      </c>
      <c r="AA256" s="37">
        <f>-(AB256-AB$573)/AB$574</f>
        <v>0.295231646706345</v>
      </c>
      <c r="AB256" s="38">
        <v>0.031</v>
      </c>
      <c r="AC256" s="23">
        <f>RANK(AE256,AE$7:AE$571,1)</f>
        <v>51</v>
      </c>
      <c r="AD256" s="37">
        <f>(AE256-AE$573)/AE$574</f>
        <v>-1.35627427808052</v>
      </c>
      <c r="AE256" s="38">
        <v>0.841661151555261</v>
      </c>
      <c r="AF256" s="39">
        <f>RANK(AH256,AH$7:AH$571,0)</f>
        <v>300</v>
      </c>
      <c r="AG256" s="37">
        <f>-(AH256-AH$573)/AH$574</f>
        <v>0.102764404181758</v>
      </c>
      <c r="AH256" s="50">
        <v>2.50966666666667</v>
      </c>
      <c r="AI256" s="23">
        <f>RANK(AK256,AK$7:AK$571,1)</f>
        <v>82</v>
      </c>
      <c r="AJ256" s="37">
        <f>(AK256-AK$573)/AK$574</f>
        <v>-0.301327974070486</v>
      </c>
      <c r="AK256" s="44">
        <v>72280.6996660186</v>
      </c>
      <c r="AL256" s="51">
        <v>1</v>
      </c>
    </row>
    <row r="257" spans="1:38">
      <c r="A257" t="s">
        <v>538</v>
      </c>
      <c r="B257" s="24" t="s">
        <v>539</v>
      </c>
      <c r="C257" s="25" t="s">
        <v>531</v>
      </c>
      <c r="D257" s="19" t="s">
        <v>82</v>
      </c>
      <c r="E257" s="26">
        <f>((I257+L257+AG257+AJ257)*0.25)+(O257+R257+U257+X257+AA257+AD257)</f>
        <v>3.81569295056089</v>
      </c>
      <c r="F257" s="21">
        <f>((E257*$I$580)+$J$580)</f>
        <v>16.4192393808843</v>
      </c>
      <c r="G257" s="22">
        <f>RANK(E257,$E$7:$E$571,1)</f>
        <v>445</v>
      </c>
      <c r="H257" s="23">
        <f>RANK(J257,J$7:J$571,1)</f>
        <v>530</v>
      </c>
      <c r="I257" s="37">
        <f>(J257-J$573)/J$574</f>
        <v>1.2839445055127</v>
      </c>
      <c r="J257" s="38">
        <v>0.0781211625051166</v>
      </c>
      <c r="K257" s="39">
        <f>RANK(M257,M$7:M$571,0)</f>
        <v>181</v>
      </c>
      <c r="L257" s="37">
        <f>-(M257-M$573)/M$574</f>
        <v>-0.145203354428191</v>
      </c>
      <c r="M257" s="38">
        <v>0.0765328467153285</v>
      </c>
      <c r="N257" s="39">
        <f>RANK(P257,P$7:P$571,0)</f>
        <v>205</v>
      </c>
      <c r="O257" s="37">
        <f>-(P257-P$573)/P$574</f>
        <v>0.0133489003697897</v>
      </c>
      <c r="P257" s="38">
        <v>0.0602017313954412</v>
      </c>
      <c r="Q257" s="39">
        <f>RANK(S257,S$7:S$571,0)</f>
        <v>235</v>
      </c>
      <c r="R257" s="37">
        <f>-(S257-S$573)/S$574</f>
        <v>0.146549538644382</v>
      </c>
      <c r="S257" s="42">
        <v>0.531541279875468</v>
      </c>
      <c r="T257" s="39">
        <f>RANK(V257,V$7:V$571,0)</f>
        <v>168</v>
      </c>
      <c r="U257" s="37">
        <f>-(V257-V$573)/V$574</f>
        <v>-0.187357639506798</v>
      </c>
      <c r="V257" s="35">
        <v>0.0865619073421837</v>
      </c>
      <c r="W257" s="23">
        <f>RANK(Y257,Y$7:Y$571,1)</f>
        <v>510</v>
      </c>
      <c r="X257" s="37">
        <f>(Y257-Y$573)/Y$574</f>
        <v>1.38981217790207</v>
      </c>
      <c r="Y257" s="44">
        <v>147620</v>
      </c>
      <c r="Z257" s="39">
        <f>RANK(AB257,AB$7:AB$571,0)</f>
        <v>556</v>
      </c>
      <c r="AA257" s="37">
        <f>-(AB257-AB$573)/AB$574</f>
        <v>1.24715282539736</v>
      </c>
      <c r="AB257" s="38">
        <v>0.018</v>
      </c>
      <c r="AC257" s="23">
        <f>RANK(AE257,AE$7:AE$571,1)</f>
        <v>386</v>
      </c>
      <c r="AD257" s="37">
        <f>(AE257-AE$573)/AE$574</f>
        <v>0.558732823858373</v>
      </c>
      <c r="AE257" s="38">
        <v>0.955930533316911</v>
      </c>
      <c r="AF257" s="39">
        <f>RANK(AH257,AH$7:AH$571,0)</f>
        <v>538</v>
      </c>
      <c r="AG257" s="37">
        <f>-(AH257-AH$573)/AH$574</f>
        <v>1.37262082789729</v>
      </c>
      <c r="AH257" s="50">
        <v>1.07666666666667</v>
      </c>
      <c r="AI257" s="23">
        <f>RANK(AK257,AK$7:AK$571,1)</f>
        <v>506</v>
      </c>
      <c r="AJ257" s="37">
        <f>(AK257-AK$573)/AK$574</f>
        <v>0.0784553166010428</v>
      </c>
      <c r="AK257" s="44">
        <v>332949.060121115</v>
      </c>
      <c r="AL257" s="51">
        <v>1</v>
      </c>
    </row>
    <row r="258" spans="1:38">
      <c r="A258" t="s">
        <v>540</v>
      </c>
      <c r="B258" s="24" t="s">
        <v>541</v>
      </c>
      <c r="C258" s="25" t="s">
        <v>531</v>
      </c>
      <c r="D258" s="19" t="s">
        <v>82</v>
      </c>
      <c r="E258" s="26">
        <f>((I258+L258+AG258+AJ258)*0.25)+(O258+R258+U258+X258+AA258+AD258)</f>
        <v>-4.85801419924145</v>
      </c>
      <c r="F258" s="21">
        <f>((E258*$I$580)+$J$580)</f>
        <v>43.4546965834221</v>
      </c>
      <c r="G258" s="22">
        <f>RANK(E258,$E$7:$E$571,1)</f>
        <v>77</v>
      </c>
      <c r="H258" s="23">
        <f>RANK(J258,J$7:J$571,1)</f>
        <v>514</v>
      </c>
      <c r="I258" s="37">
        <f>(J258-J$573)/J$574</f>
        <v>1.11301775145637</v>
      </c>
      <c r="J258" s="38">
        <v>0.0673109425079517</v>
      </c>
      <c r="K258" s="39">
        <f>RANK(M258,M$7:M$571,0)</f>
        <v>129</v>
      </c>
      <c r="L258" s="37">
        <f>-(M258-M$573)/M$574</f>
        <v>-0.365552521824056</v>
      </c>
      <c r="M258" s="38">
        <v>0.0881399129938041</v>
      </c>
      <c r="N258" s="39">
        <f>RANK(P258,P$7:P$571,0)</f>
        <v>41</v>
      </c>
      <c r="O258" s="37">
        <f>-(P258-P$573)/P$574</f>
        <v>-1.59260823996478</v>
      </c>
      <c r="P258" s="38">
        <v>0.163051586340518</v>
      </c>
      <c r="Q258" s="39">
        <f>RANK(S258,S$7:S$571,0)</f>
        <v>40</v>
      </c>
      <c r="R258" s="37">
        <f>-(S258-S$573)/S$574</f>
        <v>-0.519177121896112</v>
      </c>
      <c r="S258" s="42">
        <v>3.33110750739292</v>
      </c>
      <c r="T258" s="39">
        <f>RANK(V258,V$7:V$571,0)</f>
        <v>40</v>
      </c>
      <c r="U258" s="37">
        <f>-(V258-V$573)/V$574</f>
        <v>-1.63493846047231</v>
      </c>
      <c r="V258" s="35">
        <v>0.171534508302982</v>
      </c>
      <c r="W258" s="23">
        <f>RANK(Y258,Y$7:Y$571,1)</f>
        <v>138</v>
      </c>
      <c r="X258" s="37">
        <f>(Y258-Y$573)/Y$574</f>
        <v>-0.723746552600072</v>
      </c>
      <c r="Y258" s="44">
        <v>70752</v>
      </c>
      <c r="Z258" s="39">
        <f>RANK(AB258,AB$7:AB$571,0)</f>
        <v>201</v>
      </c>
      <c r="AA258" s="37">
        <f>-(AB258-AB$573)/AB$574</f>
        <v>0.0023328224937256</v>
      </c>
      <c r="AB258" s="38">
        <v>0.035</v>
      </c>
      <c r="AC258" s="23">
        <f>RANK(AE258,AE$7:AE$571,1)</f>
        <v>90</v>
      </c>
      <c r="AD258" s="37">
        <f>(AE258-AE$573)/AE$574</f>
        <v>-0.775355317740419</v>
      </c>
      <c r="AE258" s="38">
        <v>0.876324861357943</v>
      </c>
      <c r="AF258" s="39">
        <f>RANK(AH258,AH$7:AH$571,0)</f>
        <v>513</v>
      </c>
      <c r="AG258" s="37">
        <f>-(AH258-AH$573)/AH$574</f>
        <v>0.977987615037565</v>
      </c>
      <c r="AH258" s="50">
        <v>1.522</v>
      </c>
      <c r="AI258" s="23">
        <f>RANK(AK258,AK$7:AK$571,1)</f>
        <v>325</v>
      </c>
      <c r="AJ258" s="37">
        <f>(AK258-AK$573)/AK$574</f>
        <v>-0.183538160915839</v>
      </c>
      <c r="AK258" s="44">
        <v>153127.009199657</v>
      </c>
      <c r="AL258" s="51">
        <v>1</v>
      </c>
    </row>
    <row r="259" spans="1:38">
      <c r="A259" t="s">
        <v>542</v>
      </c>
      <c r="B259" s="24" t="s">
        <v>543</v>
      </c>
      <c r="C259" s="25" t="s">
        <v>531</v>
      </c>
      <c r="D259" s="19" t="s">
        <v>82</v>
      </c>
      <c r="E259" s="26">
        <f>((I259+L259+AG259+AJ259)*0.25)+(O259+R259+U259+X259+AA259+AD259)</f>
        <v>-3.92272658582958</v>
      </c>
      <c r="F259" s="21">
        <f>((E259*$I$580)+$J$580)</f>
        <v>40.5394577117666</v>
      </c>
      <c r="G259" s="22">
        <f>RANK(E259,$E$7:$E$571,1)</f>
        <v>91</v>
      </c>
      <c r="H259" s="23">
        <f>RANK(J259,J$7:J$571,1)</f>
        <v>394</v>
      </c>
      <c r="I259" s="37">
        <f>(J259-J$573)/J$574</f>
        <v>0.288768210043341</v>
      </c>
      <c r="J259" s="38">
        <v>0.0151814855108299</v>
      </c>
      <c r="K259" s="39">
        <f>RANK(M259,M$7:M$571,0)</f>
        <v>266</v>
      </c>
      <c r="L259" s="37">
        <f>-(M259-M$573)/M$574</f>
        <v>0.136270503813985</v>
      </c>
      <c r="M259" s="38">
        <v>0.0617059891107078</v>
      </c>
      <c r="N259" s="39">
        <f>RANK(P259,P$7:P$571,0)</f>
        <v>82</v>
      </c>
      <c r="O259" s="37">
        <f>-(P259-P$573)/P$574</f>
        <v>-0.827277268015981</v>
      </c>
      <c r="P259" s="38">
        <v>0.114037713259503</v>
      </c>
      <c r="Q259" s="39">
        <f>RANK(S259,S$7:S$571,0)</f>
        <v>189</v>
      </c>
      <c r="R259" s="37">
        <f>-(S259-S$573)/S$574</f>
        <v>0.0934048602453782</v>
      </c>
      <c r="S259" s="42">
        <v>0.755029470505139</v>
      </c>
      <c r="T259" s="39">
        <f>RANK(V259,V$7:V$571,0)</f>
        <v>122</v>
      </c>
      <c r="U259" s="37">
        <f>-(V259-V$573)/V$574</f>
        <v>-0.472475696115026</v>
      </c>
      <c r="V259" s="35">
        <v>0.103298259813841</v>
      </c>
      <c r="W259" s="23">
        <f>RANK(Y259,Y$7:Y$571,1)</f>
        <v>137</v>
      </c>
      <c r="X259" s="37">
        <f>(Y259-Y$573)/Y$574</f>
        <v>-0.72512135012993</v>
      </c>
      <c r="Y259" s="44">
        <v>70702</v>
      </c>
      <c r="Z259" s="39">
        <f>RANK(AB259,AB$7:AB$571,0)</f>
        <v>162</v>
      </c>
      <c r="AA259" s="37">
        <f>-(AB259-AB$573)/AB$574</f>
        <v>-0.217341295665739</v>
      </c>
      <c r="AB259" s="38">
        <v>0.038</v>
      </c>
      <c r="AC259" s="23">
        <f>RANK(AE259,AE$7:AE$571,1)</f>
        <v>31</v>
      </c>
      <c r="AD259" s="37">
        <f>(AE259-AE$573)/AE$574</f>
        <v>-1.76291992664295</v>
      </c>
      <c r="AE259" s="38">
        <v>0.817396412896983</v>
      </c>
      <c r="AF259" s="39">
        <f>RANK(AH259,AH$7:AH$571,0)</f>
        <v>188</v>
      </c>
      <c r="AG259" s="37">
        <f>-(AH259-AH$573)/AH$574</f>
        <v>-0.214182779499741</v>
      </c>
      <c r="AH259" s="50">
        <v>2.86733333333333</v>
      </c>
      <c r="AI259" s="23">
        <f>RANK(AK259,AK$7:AK$571,1)</f>
        <v>172</v>
      </c>
      <c r="AJ259" s="37">
        <f>(AK259-AK$573)/AK$574</f>
        <v>-0.254839572378881</v>
      </c>
      <c r="AK259" s="44">
        <v>104188.51590433</v>
      </c>
      <c r="AL259" s="51">
        <v>1</v>
      </c>
    </row>
    <row r="260" spans="1:38">
      <c r="A260" t="s">
        <v>544</v>
      </c>
      <c r="B260" s="24" t="s">
        <v>545</v>
      </c>
      <c r="C260" s="25" t="s">
        <v>531</v>
      </c>
      <c r="D260" s="19" t="s">
        <v>82</v>
      </c>
      <c r="E260" s="26">
        <f>((I260+L260+AG260+AJ260)*0.25)+(O260+R260+U260+X260+AA260+AD260)</f>
        <v>-4.87539581715107</v>
      </c>
      <c r="F260" s="21">
        <f>((E260*$I$580)+$J$580)</f>
        <v>43.5088741085553</v>
      </c>
      <c r="G260" s="22">
        <f>RANK(E260,$E$7:$E$571,1)</f>
        <v>76</v>
      </c>
      <c r="H260" s="23">
        <f>RANK(J260,J$7:J$571,1)</f>
        <v>359</v>
      </c>
      <c r="I260" s="37">
        <f>(J260-J$573)/J$574</f>
        <v>0.1697968478003</v>
      </c>
      <c r="J260" s="38">
        <v>0.00765717133128474</v>
      </c>
      <c r="K260" s="39">
        <f>RANK(M260,M$7:M$571,0)</f>
        <v>386</v>
      </c>
      <c r="L260" s="37">
        <f>-(M260-M$573)/M$574</f>
        <v>0.444381169352108</v>
      </c>
      <c r="M260" s="38">
        <v>0.0454760166616567</v>
      </c>
      <c r="N260" s="39">
        <f>RANK(P260,P$7:P$571,0)</f>
        <v>43</v>
      </c>
      <c r="O260" s="37">
        <f>-(P260-P$573)/P$574</f>
        <v>-1.57645468639585</v>
      </c>
      <c r="P260" s="38">
        <v>0.162017068918051</v>
      </c>
      <c r="Q260" s="39">
        <f>RANK(S260,S$7:S$571,0)</f>
        <v>116</v>
      </c>
      <c r="R260" s="37">
        <f>-(S260-S$573)/S$574</f>
        <v>-0.0641515237555983</v>
      </c>
      <c r="S260" s="42">
        <v>1.41759799558237</v>
      </c>
      <c r="T260" s="39">
        <f>RANK(V260,V$7:V$571,0)</f>
        <v>77</v>
      </c>
      <c r="U260" s="37">
        <f>-(V260-V$573)/V$574</f>
        <v>-0.86980360818557</v>
      </c>
      <c r="V260" s="35">
        <v>0.126621300319751</v>
      </c>
      <c r="W260" s="23">
        <f>RANK(Y260,Y$7:Y$571,1)</f>
        <v>88</v>
      </c>
      <c r="X260" s="37">
        <f>(Y260-Y$573)/Y$574</f>
        <v>-0.911928838487003</v>
      </c>
      <c r="Y260" s="44">
        <v>63908</v>
      </c>
      <c r="Z260" s="39">
        <f>RANK(AB260,AB$7:AB$571,0)</f>
        <v>264</v>
      </c>
      <c r="AA260" s="37">
        <f>-(AB260-AB$573)/AB$574</f>
        <v>0.222006940653191</v>
      </c>
      <c r="AB260" s="38">
        <v>0.032</v>
      </c>
      <c r="AC260" s="23">
        <f>RANK(AE260,AE$7:AE$571,1)</f>
        <v>28</v>
      </c>
      <c r="AD260" s="37">
        <f>(AE260-AE$573)/AE$574</f>
        <v>-1.84831089842715</v>
      </c>
      <c r="AE260" s="38">
        <v>0.812301093123011</v>
      </c>
      <c r="AF260" s="39">
        <f>RANK(AH260,AH$7:AH$571,0)</f>
        <v>373</v>
      </c>
      <c r="AG260" s="37">
        <f>-(AH260-AH$573)/AH$574</f>
        <v>0.326074815051481</v>
      </c>
      <c r="AH260" s="50">
        <v>2.25766666666667</v>
      </c>
      <c r="AI260" s="23">
        <f>RANK(AK260,AK$7:AK$571,1)</f>
        <v>193</v>
      </c>
      <c r="AJ260" s="37">
        <f>(AK260-AK$573)/AK$574</f>
        <v>-0.247265642416272</v>
      </c>
      <c r="AK260" s="44">
        <v>109386.964477632</v>
      </c>
      <c r="AL260" s="51">
        <v>1</v>
      </c>
    </row>
    <row r="261" spans="1:38">
      <c r="A261" t="s">
        <v>546</v>
      </c>
      <c r="B261" s="24" t="s">
        <v>547</v>
      </c>
      <c r="C261" s="25" t="s">
        <v>531</v>
      </c>
      <c r="D261" s="19" t="s">
        <v>82</v>
      </c>
      <c r="E261" s="26">
        <f>((I261+L261+AG261+AJ261)*0.25)+(O261+R261+U261+X261+AA261+AD261)</f>
        <v>2.61882867073303</v>
      </c>
      <c r="F261" s="21">
        <f>((E261*$I$580)+$J$580)</f>
        <v>20.1497980054362</v>
      </c>
      <c r="G261" s="22">
        <f>RANK(E261,$E$7:$E$571,1)</f>
        <v>382</v>
      </c>
      <c r="H261" s="23">
        <f>RANK(J261,J$7:J$571,1)</f>
        <v>564</v>
      </c>
      <c r="I261" s="37">
        <f>(J261-J$573)/J$574</f>
        <v>5.67802258883659</v>
      </c>
      <c r="J261" s="38">
        <v>0.356023536698668</v>
      </c>
      <c r="K261" s="39">
        <f>RANK(M261,M$7:M$571,0)</f>
        <v>344</v>
      </c>
      <c r="L261" s="37">
        <f>-(M261-M$573)/M$574</f>
        <v>0.334037904671296</v>
      </c>
      <c r="M261" s="38">
        <v>0.0512884352047803</v>
      </c>
      <c r="N261" s="39">
        <f>RANK(P261,P$7:P$571,0)</f>
        <v>176</v>
      </c>
      <c r="O261" s="37">
        <f>-(P261-P$573)/P$574</f>
        <v>-0.0942103085550706</v>
      </c>
      <c r="P261" s="38">
        <v>0.0670901151250496</v>
      </c>
      <c r="Q261" s="39">
        <f>RANK(S261,S$7:S$571,0)</f>
        <v>280</v>
      </c>
      <c r="R261" s="37">
        <f>-(S261-S$573)/S$574</f>
        <v>0.196915848841897</v>
      </c>
      <c r="S261" s="42">
        <v>0.319736902206185</v>
      </c>
      <c r="T261" s="39">
        <f>RANK(V261,V$7:V$571,0)</f>
        <v>238</v>
      </c>
      <c r="U261" s="37">
        <f>-(V261-V$573)/V$574</f>
        <v>0.0996211529539383</v>
      </c>
      <c r="V261" s="35">
        <v>0.0697163301814465</v>
      </c>
      <c r="W261" s="23">
        <f>RANK(Y261,Y$7:Y$571,1)</f>
        <v>419</v>
      </c>
      <c r="X261" s="37">
        <f>(Y261-Y$573)/Y$574</f>
        <v>0.487972494265969</v>
      </c>
      <c r="Y261" s="44">
        <v>114821</v>
      </c>
      <c r="Z261" s="39">
        <f>RANK(AB261,AB$7:AB$571,0)</f>
        <v>369</v>
      </c>
      <c r="AA261" s="37">
        <f>-(AB261-AB$573)/AB$574</f>
        <v>0.51490576486581</v>
      </c>
      <c r="AB261" s="38">
        <v>0.028</v>
      </c>
      <c r="AC261" s="23">
        <f>RANK(AE261,AE$7:AE$571,1)</f>
        <v>160</v>
      </c>
      <c r="AD261" s="37">
        <f>(AE261-AE$573)/AE$574</f>
        <v>-0.245381233249141</v>
      </c>
      <c r="AE261" s="38">
        <v>0.907948666263522</v>
      </c>
      <c r="AF261" s="39">
        <f>RANK(AH261,AH$7:AH$571,0)</f>
        <v>469</v>
      </c>
      <c r="AG261" s="37">
        <f>-(AH261-AH$573)/AH$574</f>
        <v>0.663403504486963</v>
      </c>
      <c r="AH261" s="50">
        <v>1.877</v>
      </c>
      <c r="AI261" s="23">
        <f>RANK(AK261,AK$7:AK$571,1)</f>
        <v>461</v>
      </c>
      <c r="AJ261" s="37">
        <f>(AK261-AK$573)/AK$574</f>
        <v>-0.039444191556351</v>
      </c>
      <c r="AK261" s="44">
        <v>252027.460238432</v>
      </c>
      <c r="AL261" s="51"/>
    </row>
    <row r="262" spans="1:38">
      <c r="A262" t="s">
        <v>548</v>
      </c>
      <c r="B262" s="24" t="s">
        <v>549</v>
      </c>
      <c r="C262" s="25" t="s">
        <v>531</v>
      </c>
      <c r="D262" s="19" t="s">
        <v>82</v>
      </c>
      <c r="E262" s="26">
        <f>((I262+L262+AG262+AJ262)*0.25)+(O262+R262+U262+X262+AA262+AD262)</f>
        <v>-9.64461844836384</v>
      </c>
      <c r="F262" s="21">
        <f>((E262*$I$580)+$J$580)</f>
        <v>58.3742727332329</v>
      </c>
      <c r="G262" s="22">
        <f>RANK(E262,$E$7:$E$571,1)</f>
        <v>25</v>
      </c>
      <c r="H262" s="23">
        <f>RANK(J262,J$7:J$571,1)</f>
        <v>451</v>
      </c>
      <c r="I262" s="37">
        <f>(J262-J$573)/J$574</f>
        <v>0.498666538140362</v>
      </c>
      <c r="J262" s="38">
        <v>0.0284564530037368</v>
      </c>
      <c r="K262" s="39">
        <f>RANK(M262,M$7:M$571,0)</f>
        <v>177</v>
      </c>
      <c r="L262" s="37">
        <f>-(M262-M$573)/M$574</f>
        <v>-0.164232744172691</v>
      </c>
      <c r="M262" s="38">
        <v>0.0775352348369343</v>
      </c>
      <c r="N262" s="39">
        <f>RANK(P262,P$7:P$571,0)</f>
        <v>17</v>
      </c>
      <c r="O262" s="37">
        <f>-(P262-P$573)/P$574</f>
        <v>-2.4749630241405</v>
      </c>
      <c r="P262" s="38">
        <v>0.219559982040083</v>
      </c>
      <c r="Q262" s="39">
        <f>RANK(S262,S$7:S$571,0)</f>
        <v>106</v>
      </c>
      <c r="R262" s="37">
        <f>-(S262-S$573)/S$574</f>
        <v>-0.115322245717638</v>
      </c>
      <c r="S262" s="42">
        <v>1.63278514901003</v>
      </c>
      <c r="T262" s="39">
        <f>RANK(V262,V$7:V$571,0)</f>
        <v>26</v>
      </c>
      <c r="U262" s="37">
        <f>-(V262-V$573)/V$574</f>
        <v>-2.05957831077651</v>
      </c>
      <c r="V262" s="35">
        <v>0.196460752164023</v>
      </c>
      <c r="W262" s="23">
        <f>RANK(Y262,Y$7:Y$571,1)</f>
        <v>29</v>
      </c>
      <c r="X262" s="37">
        <f>(Y262-Y$573)/Y$574</f>
        <v>-1.32205843759417</v>
      </c>
      <c r="Y262" s="44">
        <v>48992</v>
      </c>
      <c r="Z262" s="39">
        <f>RANK(AB262,AB$7:AB$571,0)</f>
        <v>162</v>
      </c>
      <c r="AA262" s="37">
        <f>-(AB262-AB$573)/AB$574</f>
        <v>-0.217341295665739</v>
      </c>
      <c r="AB262" s="38">
        <v>0.038</v>
      </c>
      <c r="AC262" s="23">
        <f>RANK(AE262,AE$7:AE$571,1)</f>
        <v>8</v>
      </c>
      <c r="AD262" s="37">
        <f>(AE262-AE$573)/AE$574</f>
        <v>-3.47445928812033</v>
      </c>
      <c r="AE262" s="38">
        <v>0.715268047681662</v>
      </c>
      <c r="AF262" s="39">
        <f>RANK(AH262,AH$7:AH$571,0)</f>
        <v>281</v>
      </c>
      <c r="AG262" s="37">
        <f>-(AH262-AH$573)/AH$574</f>
        <v>0.0549121732811028</v>
      </c>
      <c r="AH262" s="50">
        <v>2.56366666666667</v>
      </c>
      <c r="AI262" s="23">
        <f>RANK(AK262,AK$7:AK$571,1)</f>
        <v>55</v>
      </c>
      <c r="AJ262" s="37">
        <f>(AK262-AK$573)/AK$574</f>
        <v>-0.312929352644583</v>
      </c>
      <c r="AK262" s="44">
        <v>64317.9682710129</v>
      </c>
      <c r="AL262" s="51">
        <v>1</v>
      </c>
    </row>
    <row r="263" spans="1:38">
      <c r="A263" t="s">
        <v>550</v>
      </c>
      <c r="B263" s="24" t="s">
        <v>551</v>
      </c>
      <c r="C263" s="25" t="s">
        <v>531</v>
      </c>
      <c r="D263" s="19" t="s">
        <v>82</v>
      </c>
      <c r="E263" s="26">
        <f>((I263+L263+AG263+AJ263)*0.25)+(O263+R263+U263+X263+AA263+AD263)</f>
        <v>1.73072551741543</v>
      </c>
      <c r="F263" s="21">
        <f>((E263*$I$580)+$J$580)</f>
        <v>22.917965569579</v>
      </c>
      <c r="G263" s="22">
        <f>RANK(E263,$E$7:$E$571,1)</f>
        <v>332</v>
      </c>
      <c r="H263" s="23">
        <f>RANK(J263,J$7:J$571,1)</f>
        <v>556</v>
      </c>
      <c r="I263" s="37">
        <f>(J263-J$573)/J$574</f>
        <v>2.67496257620075</v>
      </c>
      <c r="J263" s="38">
        <v>0.166095754003027</v>
      </c>
      <c r="K263" s="39">
        <f>RANK(M263,M$7:M$571,0)</f>
        <v>252</v>
      </c>
      <c r="L263" s="37">
        <f>-(M263-M$573)/M$574</f>
        <v>0.0904100901236813</v>
      </c>
      <c r="M263" s="38">
        <v>0.0641217225920391</v>
      </c>
      <c r="N263" s="39">
        <f>RANK(P263,P$7:P$571,0)</f>
        <v>243</v>
      </c>
      <c r="O263" s="37">
        <f>-(P263-P$573)/P$574</f>
        <v>0.164758485942706</v>
      </c>
      <c r="P263" s="38">
        <v>0.0505050505050505</v>
      </c>
      <c r="Q263" s="39">
        <f>RANK(S263,S$7:S$571,0)</f>
        <v>229</v>
      </c>
      <c r="R263" s="37">
        <f>-(S263-S$573)/S$574</f>
        <v>0.142986999805862</v>
      </c>
      <c r="S263" s="42">
        <v>0.546522749009428</v>
      </c>
      <c r="T263" s="39">
        <f>RANK(V263,V$7:V$571,0)</f>
        <v>134</v>
      </c>
      <c r="U263" s="37">
        <f>-(V263-V$573)/V$574</f>
        <v>-0.430465016089955</v>
      </c>
      <c r="V263" s="35">
        <v>0.100832244308412</v>
      </c>
      <c r="W263" s="23">
        <f>RANK(Y263,Y$7:Y$571,1)</f>
        <v>353</v>
      </c>
      <c r="X263" s="37">
        <f>(Y263-Y$573)/Y$574</f>
        <v>0.120296642880807</v>
      </c>
      <c r="Y263" s="44">
        <v>101449</v>
      </c>
      <c r="Z263" s="39">
        <f>RANK(AB263,AB$7:AB$571,0)</f>
        <v>488</v>
      </c>
      <c r="AA263" s="37">
        <f>-(AB263-AB$573)/AB$574</f>
        <v>0.80780458907843</v>
      </c>
      <c r="AB263" s="38">
        <v>0.024</v>
      </c>
      <c r="AC263" s="23">
        <f>RANK(AE263,AE$7:AE$571,1)</f>
        <v>236</v>
      </c>
      <c r="AD263" s="37">
        <f>(AE263-AE$573)/AE$574</f>
        <v>0.0503697364002026</v>
      </c>
      <c r="AE263" s="38">
        <v>0.92559626685102</v>
      </c>
      <c r="AF263" s="39">
        <f>RANK(AH263,AH$7:AH$571,0)</f>
        <v>488</v>
      </c>
      <c r="AG263" s="37">
        <f>-(AH263-AH$573)/AH$574</f>
        <v>0.738431076392928</v>
      </c>
      <c r="AH263" s="50">
        <v>1.79233333333333</v>
      </c>
      <c r="AI263" s="23">
        <f>RANK(AK263,AK$7:AK$571,1)</f>
        <v>476</v>
      </c>
      <c r="AJ263" s="37">
        <f>(AK263-AK$573)/AK$574</f>
        <v>-0.00390742512782526</v>
      </c>
      <c r="AK263" s="44">
        <v>276418.503415767</v>
      </c>
      <c r="AL263" s="51">
        <v>1</v>
      </c>
    </row>
    <row r="264" spans="1:38">
      <c r="A264" t="s">
        <v>552</v>
      </c>
      <c r="B264" s="24" t="s">
        <v>553</v>
      </c>
      <c r="C264" s="25" t="s">
        <v>531</v>
      </c>
      <c r="D264" s="19" t="s">
        <v>82</v>
      </c>
      <c r="E264" s="26">
        <f>((I264+L264+AG264+AJ264)*0.25)+(O264+R264+U264+X264+AA264+AD264)</f>
        <v>-8.1148550767336</v>
      </c>
      <c r="F264" s="21">
        <f>((E264*$I$580)+$J$580)</f>
        <v>53.6060863684601</v>
      </c>
      <c r="G264" s="22">
        <f>RANK(E264,$E$7:$E$571,1)</f>
        <v>36</v>
      </c>
      <c r="H264" s="23">
        <f>RANK(J264,J$7:J$571,1)</f>
        <v>525</v>
      </c>
      <c r="I264" s="37">
        <f>(J264-J$573)/J$574</f>
        <v>1.21163044428034</v>
      </c>
      <c r="J264" s="38">
        <v>0.0735476777096782</v>
      </c>
      <c r="K264" s="39">
        <f>RANK(M264,M$7:M$571,0)</f>
        <v>212</v>
      </c>
      <c r="L264" s="37">
        <f>-(M264-M$573)/M$574</f>
        <v>-0.0288014130372992</v>
      </c>
      <c r="M264" s="38">
        <v>0.0704012825953695</v>
      </c>
      <c r="N264" s="39">
        <f>RANK(P264,P$7:P$571,0)</f>
        <v>24</v>
      </c>
      <c r="O264" s="37">
        <f>-(P264-P$573)/P$574</f>
        <v>-2.17336398138271</v>
      </c>
      <c r="P264" s="38">
        <v>0.200244760593544</v>
      </c>
      <c r="Q264" s="39">
        <f>RANK(S264,S$7:S$571,0)</f>
        <v>127</v>
      </c>
      <c r="R264" s="37">
        <f>-(S264-S$573)/S$574</f>
        <v>-0.0382623357817575</v>
      </c>
      <c r="S264" s="42">
        <v>1.30872674164975</v>
      </c>
      <c r="T264" s="39">
        <f>RANK(V264,V$7:V$571,0)</f>
        <v>24</v>
      </c>
      <c r="U264" s="37">
        <f>-(V264-V$573)/V$574</f>
        <v>-2.10867404475143</v>
      </c>
      <c r="V264" s="35">
        <v>0.199342658411679</v>
      </c>
      <c r="W264" s="23">
        <f>RANK(Y264,Y$7:Y$571,1)</f>
        <v>52</v>
      </c>
      <c r="X264" s="37">
        <f>(Y264-Y$573)/Y$574</f>
        <v>-1.11737858134895</v>
      </c>
      <c r="Y264" s="44">
        <v>56436</v>
      </c>
      <c r="Z264" s="39">
        <f>RANK(AB264,AB$7:AB$571,0)</f>
        <v>244</v>
      </c>
      <c r="AA264" s="37">
        <f>-(AB264-AB$573)/AB$574</f>
        <v>0.148782234600036</v>
      </c>
      <c r="AB264" s="38">
        <v>0.033</v>
      </c>
      <c r="AC264" s="23">
        <f>RANK(AE264,AE$7:AE$571,1)</f>
        <v>12</v>
      </c>
      <c r="AD264" s="37">
        <f>(AE264-AE$573)/AE$574</f>
        <v>-3.12852199078931</v>
      </c>
      <c r="AE264" s="38">
        <v>0.735910290237467</v>
      </c>
      <c r="AF264" s="39">
        <f>RANK(AH264,AH$7:AH$571,0)</f>
        <v>378</v>
      </c>
      <c r="AG264" s="37">
        <f>-(AH264-AH$573)/AH$574</f>
        <v>0.342025558685033</v>
      </c>
      <c r="AH264" s="50">
        <v>2.23966666666667</v>
      </c>
      <c r="AI264" s="23">
        <f>RANK(AK264,AK$7:AK$571,1)</f>
        <v>49</v>
      </c>
      <c r="AJ264" s="37">
        <f>(AK264-AK$573)/AK$574</f>
        <v>-0.314600099045947</v>
      </c>
      <c r="AK264" s="44">
        <v>63171.2334465034</v>
      </c>
      <c r="AL264" s="51">
        <v>1</v>
      </c>
    </row>
    <row r="265" spans="1:38">
      <c r="A265" t="s">
        <v>554</v>
      </c>
      <c r="B265" s="24" t="s">
        <v>555</v>
      </c>
      <c r="C265" s="25" t="s">
        <v>556</v>
      </c>
      <c r="D265" s="19" t="s">
        <v>557</v>
      </c>
      <c r="E265" s="26">
        <f>((I265+L265+AG265+AJ265)*0.25)+(O265+R265+U265+X265+AA265+AD265)</f>
        <v>3.72984348402863</v>
      </c>
      <c r="F265" s="21">
        <f>((E265*$I$580)+$J$580)</f>
        <v>16.6868273381681</v>
      </c>
      <c r="G265" s="22">
        <f>RANK(E265,$E$7:$E$571,1)</f>
        <v>439</v>
      </c>
      <c r="H265" s="23">
        <f>RANK(J265,J$7:J$571,1)</f>
        <v>142</v>
      </c>
      <c r="I265" s="37">
        <f>(J265-J$573)/J$574</f>
        <v>-0.521928647360054</v>
      </c>
      <c r="J265" s="38">
        <v>-0.0360908353609084</v>
      </c>
      <c r="K265" s="39">
        <f>RANK(M265,M$7:M$571,0)</f>
        <v>187</v>
      </c>
      <c r="L265" s="37">
        <f>-(M265-M$573)/M$574</f>
        <v>-0.124286492040357</v>
      </c>
      <c r="M265" s="38">
        <v>0.0754310344827586</v>
      </c>
      <c r="N265" s="39">
        <f>RANK(P265,P$7:P$571,0)</f>
        <v>535</v>
      </c>
      <c r="O265" s="37">
        <f>-(P265-P$573)/P$574</f>
        <v>0.953373564931945</v>
      </c>
      <c r="P265" s="38">
        <v>0</v>
      </c>
      <c r="Q265" s="39">
        <f>RANK(S265,S$7:S$571,0)</f>
        <v>326</v>
      </c>
      <c r="R265" s="37">
        <f>-(S265-S$573)/S$574</f>
        <v>0.222927851177663</v>
      </c>
      <c r="S265" s="42">
        <v>0.210349179638199</v>
      </c>
      <c r="T265" s="39">
        <f>RANK(V265,V$7:V$571,0)</f>
        <v>500</v>
      </c>
      <c r="U265" s="37">
        <f>-(V265-V$573)/V$574</f>
        <v>0.870123143850165</v>
      </c>
      <c r="V265" s="35">
        <v>0.0244880726198016</v>
      </c>
      <c r="W265" s="23">
        <f>RANK(Y265,Y$7:Y$571,1)</f>
        <v>450</v>
      </c>
      <c r="X265" s="37">
        <f>(Y265-Y$573)/Y$574</f>
        <v>0.76595655480321</v>
      </c>
      <c r="Y265" s="44">
        <v>124931</v>
      </c>
      <c r="Z265" s="39">
        <f>RANK(AB265,AB$7:AB$571,0)</f>
        <v>399</v>
      </c>
      <c r="AA265" s="37">
        <f>-(AB265-AB$573)/AB$574</f>
        <v>0.588130470918965</v>
      </c>
      <c r="AB265" s="38">
        <v>0.027</v>
      </c>
      <c r="AC265" s="23">
        <f>RANK(AE265,AE$7:AE$571,1)</f>
        <v>356</v>
      </c>
      <c r="AD265" s="37">
        <f>(AE265-AE$573)/AE$574</f>
        <v>0.476890654551158</v>
      </c>
      <c r="AE265" s="38">
        <v>0.951046972269383</v>
      </c>
      <c r="AF265" s="39">
        <f>RANK(AH265,AH$7:AH$571,0)</f>
        <v>340</v>
      </c>
      <c r="AG265" s="37">
        <f>-(AH265-AH$573)/AH$574</f>
        <v>0.221508829009309</v>
      </c>
      <c r="AH265" s="50">
        <v>2.37566666666667</v>
      </c>
      <c r="AI265" s="23">
        <f>RANK(AK265,AK$7:AK$571,1)</f>
        <v>350</v>
      </c>
      <c r="AJ265" s="37">
        <f>(AK265-AK$573)/AK$574</f>
        <v>-0.1655287144268</v>
      </c>
      <c r="AK265" s="44">
        <v>165487.9871687</v>
      </c>
      <c r="AL265" s="51"/>
    </row>
    <row r="266" spans="1:38">
      <c r="A266" t="s">
        <v>558</v>
      </c>
      <c r="B266" s="24" t="s">
        <v>559</v>
      </c>
      <c r="C266" s="25" t="s">
        <v>556</v>
      </c>
      <c r="D266" s="19" t="s">
        <v>557</v>
      </c>
      <c r="E266" s="26">
        <f>((I266+L266+AG266+AJ266)*0.25)+(O266+R266+U266+X266+AA266+AD266)</f>
        <v>4.59927648401282</v>
      </c>
      <c r="F266" s="21">
        <f>((E266*$I$580)+$J$580)</f>
        <v>13.9768535915813</v>
      </c>
      <c r="G266" s="22">
        <f>RANK(E266,$E$7:$E$571,1)</f>
        <v>493</v>
      </c>
      <c r="H266" s="23">
        <f>RANK(J266,J$7:J$571,1)</f>
        <v>162</v>
      </c>
      <c r="I266" s="37">
        <f>(J266-J$573)/J$574</f>
        <v>-0.467215596575612</v>
      </c>
      <c r="J266" s="38">
        <v>-0.0326305220883534</v>
      </c>
      <c r="K266" s="39">
        <f>RANK(M266,M$7:M$571,0)</f>
        <v>330</v>
      </c>
      <c r="L266" s="37">
        <f>-(M266-M$573)/M$574</f>
        <v>0.306058746019699</v>
      </c>
      <c r="M266" s="38">
        <v>0.0527622594661701</v>
      </c>
      <c r="N266" s="39">
        <f>RANK(P266,P$7:P$571,0)</f>
        <v>509</v>
      </c>
      <c r="O266" s="37">
        <f>-(P266-P$573)/P$574</f>
        <v>0.840817625086692</v>
      </c>
      <c r="P266" s="38">
        <v>0.0072083879423329</v>
      </c>
      <c r="Q266" s="39">
        <f>RANK(S266,S$7:S$571,0)</f>
        <v>390</v>
      </c>
      <c r="R266" s="37">
        <f>-(S266-S$573)/S$574</f>
        <v>0.272948120579237</v>
      </c>
      <c r="S266" s="42">
        <v>0</v>
      </c>
      <c r="T266" s="39">
        <f>RANK(V266,V$7:V$571,0)</f>
        <v>444</v>
      </c>
      <c r="U266" s="37">
        <f>-(V266-V$573)/V$574</f>
        <v>0.712807837103861</v>
      </c>
      <c r="V266" s="35">
        <v>0.0337224383916991</v>
      </c>
      <c r="W266" s="23">
        <f>RANK(Y266,Y$7:Y$571,1)</f>
        <v>472</v>
      </c>
      <c r="X266" s="37">
        <f>(Y266-Y$573)/Y$574</f>
        <v>0.942975484747697</v>
      </c>
      <c r="Y266" s="44">
        <v>131369</v>
      </c>
      <c r="Z266" s="39">
        <f>RANK(AB266,AB$7:AB$571,0)</f>
        <v>466</v>
      </c>
      <c r="AA266" s="37">
        <f>-(AB266-AB$573)/AB$574</f>
        <v>0.734579883025275</v>
      </c>
      <c r="AB266" s="38">
        <v>0.025</v>
      </c>
      <c r="AC266" s="23">
        <f>RANK(AE266,AE$7:AE$571,1)</f>
        <v>557</v>
      </c>
      <c r="AD266" s="37">
        <f>(AE266-AE$573)/AE$574</f>
        <v>1.19804708182345</v>
      </c>
      <c r="AE266" s="38">
        <v>0.994078718216649</v>
      </c>
      <c r="AF266" s="39">
        <f>RANK(AH266,AH$7:AH$571,0)</f>
        <v>238</v>
      </c>
      <c r="AG266" s="37">
        <f>-(AH266-AH$573)/AH$574</f>
        <v>-0.0588107211432934</v>
      </c>
      <c r="AH266" s="50">
        <v>2.692</v>
      </c>
      <c r="AI266" s="23">
        <f>RANK(AK266,AK$7:AK$571,1)</f>
        <v>312</v>
      </c>
      <c r="AJ266" s="37">
        <f>(AK266-AK$573)/AK$574</f>
        <v>-0.191630621714353</v>
      </c>
      <c r="AK266" s="44">
        <v>147572.661390763</v>
      </c>
      <c r="AL266" s="51"/>
    </row>
    <row r="267" spans="1:38">
      <c r="A267" t="s">
        <v>560</v>
      </c>
      <c r="B267" s="24" t="s">
        <v>561</v>
      </c>
      <c r="C267" s="25" t="s">
        <v>556</v>
      </c>
      <c r="D267" s="19" t="s">
        <v>557</v>
      </c>
      <c r="E267" s="26">
        <f>((I267+L267+AG267+AJ267)*0.25)+(O267+R267+U267+X267+AA267+AD267)</f>
        <v>-0.0681687224515422</v>
      </c>
      <c r="F267" s="21">
        <f>((E267*$I$580)+$J$580)</f>
        <v>28.5250177093234</v>
      </c>
      <c r="G267" s="22">
        <f>RANK(E267,$E$7:$E$571,1)</f>
        <v>231</v>
      </c>
      <c r="H267" s="23">
        <f>RANK(J267,J$7:J$571,1)</f>
        <v>128</v>
      </c>
      <c r="I267" s="37">
        <f>(J267-J$573)/J$574</f>
        <v>-0.584462393921033</v>
      </c>
      <c r="J267" s="38">
        <v>-0.0400457665903891</v>
      </c>
      <c r="K267" s="39">
        <f>RANK(M267,M$7:M$571,0)</f>
        <v>33</v>
      </c>
      <c r="L267" s="37">
        <f>-(M267-M$573)/M$574</f>
        <v>-1.38858555835392</v>
      </c>
      <c r="M267" s="38">
        <v>0.142028985507246</v>
      </c>
      <c r="N267" s="39">
        <f>RANK(P267,P$7:P$571,0)</f>
        <v>384</v>
      </c>
      <c r="O267" s="37">
        <f>-(P267-P$573)/P$574</f>
        <v>0.584109882675497</v>
      </c>
      <c r="P267" s="38">
        <v>0.0236486486486486</v>
      </c>
      <c r="Q267" s="39">
        <f>RANK(S267,S$7:S$571,0)</f>
        <v>390</v>
      </c>
      <c r="R267" s="37">
        <f>-(S267-S$573)/S$574</f>
        <v>0.272948120579237</v>
      </c>
      <c r="S267" s="42">
        <v>0</v>
      </c>
      <c r="T267" s="39">
        <f>RANK(V267,V$7:V$571,0)</f>
        <v>173</v>
      </c>
      <c r="U267" s="37">
        <f>-(V267-V$573)/V$574</f>
        <v>-0.140156423612294</v>
      </c>
      <c r="V267" s="35">
        <v>0.0837912087912088</v>
      </c>
      <c r="W267" s="23">
        <f>RANK(Y267,Y$7:Y$571,1)</f>
        <v>264</v>
      </c>
      <c r="X267" s="37">
        <f>(Y267-Y$573)/Y$574</f>
        <v>-0.243612263272544</v>
      </c>
      <c r="Y267" s="44">
        <v>88214</v>
      </c>
      <c r="Z267" s="39">
        <f>RANK(AB267,AB$7:AB$571,0)</f>
        <v>224</v>
      </c>
      <c r="AA267" s="37">
        <f>-(AB267-AB$573)/AB$574</f>
        <v>0.0755575285468806</v>
      </c>
      <c r="AB267" s="38">
        <v>0.034</v>
      </c>
      <c r="AC267" s="23">
        <f>RANK(AE267,AE$7:AE$571,1)</f>
        <v>211</v>
      </c>
      <c r="AD267" s="37">
        <f>(AE267-AE$573)/AE$574</f>
        <v>-0.0317469548055376</v>
      </c>
      <c r="AE267" s="38">
        <v>0.920696324951644</v>
      </c>
      <c r="AF267" s="39">
        <f>RANK(AH267,AH$7:AH$571,0)</f>
        <v>215</v>
      </c>
      <c r="AG267" s="37">
        <f>-(AH267-AH$573)/AH$574</f>
        <v>-0.130293683352914</v>
      </c>
      <c r="AH267" s="50">
        <v>2.77266666666667</v>
      </c>
      <c r="AI267" s="23">
        <f>RANK(AK267,AK$7:AK$571,1)</f>
        <v>222</v>
      </c>
      <c r="AJ267" s="37">
        <f>(AK267-AK$573)/AK$574</f>
        <v>-0.237732814623251</v>
      </c>
      <c r="AK267" s="44">
        <v>115929.923718713</v>
      </c>
      <c r="AL267" s="51"/>
    </row>
    <row r="268" spans="1:38">
      <c r="A268" t="s">
        <v>562</v>
      </c>
      <c r="B268" s="24" t="s">
        <v>563</v>
      </c>
      <c r="C268" s="25" t="s">
        <v>556</v>
      </c>
      <c r="D268" s="19" t="s">
        <v>557</v>
      </c>
      <c r="E268" s="26">
        <f>((I268+L268+AG268+AJ268)*0.25)+(O268+R268+U268+X268+AA268+AD268)</f>
        <v>3.68494614501148</v>
      </c>
      <c r="F268" s="21">
        <f>((E268*$I$580)+$J$580)</f>
        <v>16.826769817957</v>
      </c>
      <c r="G268" s="22">
        <f>RANK(E268,$E$7:$E$571,1)</f>
        <v>437</v>
      </c>
      <c r="H268" s="23">
        <f>RANK(J268,J$7:J$571,1)</f>
        <v>169</v>
      </c>
      <c r="I268" s="37">
        <f>(J268-J$573)/J$574</f>
        <v>-0.449047438918964</v>
      </c>
      <c r="J268" s="38">
        <v>-0.0314814814814814</v>
      </c>
      <c r="K268" s="39">
        <f>RANK(M268,M$7:M$571,0)</f>
        <v>556</v>
      </c>
      <c r="L268" s="37">
        <f>-(M268-M$573)/M$574</f>
        <v>1.2216048225587</v>
      </c>
      <c r="M268" s="38">
        <v>0.00453514739229025</v>
      </c>
      <c r="N268" s="39">
        <f>RANK(P268,P$7:P$571,0)</f>
        <v>535</v>
      </c>
      <c r="O268" s="37">
        <f>-(P268-P$573)/P$574</f>
        <v>0.953373564931945</v>
      </c>
      <c r="P268" s="38">
        <v>0</v>
      </c>
      <c r="Q268" s="39">
        <f>RANK(S268,S$7:S$571,0)</f>
        <v>390</v>
      </c>
      <c r="R268" s="37">
        <f>-(S268-S$573)/S$574</f>
        <v>0.272948120579237</v>
      </c>
      <c r="S268" s="42">
        <v>0</v>
      </c>
      <c r="T268" s="39">
        <f>RANK(V268,V$7:V$571,0)</f>
        <v>439</v>
      </c>
      <c r="U268" s="37">
        <f>-(V268-V$573)/V$574</f>
        <v>0.702440710357953</v>
      </c>
      <c r="V268" s="35">
        <v>0.034330985915493</v>
      </c>
      <c r="W268" s="23">
        <f>RANK(Y268,Y$7:Y$571,1)</f>
        <v>330</v>
      </c>
      <c r="X268" s="37">
        <f>(Y268-Y$573)/Y$574</f>
        <v>-0.00151041826459107</v>
      </c>
      <c r="Y268" s="44">
        <v>97019</v>
      </c>
      <c r="Z268" s="39">
        <f>RANK(AB268,AB$7:AB$571,0)</f>
        <v>507</v>
      </c>
      <c r="AA268" s="37">
        <f>-(AB268-AB$573)/AB$574</f>
        <v>0.881029295131585</v>
      </c>
      <c r="AB268" s="38">
        <v>0.023</v>
      </c>
      <c r="AC268" s="23">
        <f>RANK(AE268,AE$7:AE$571,1)</f>
        <v>489</v>
      </c>
      <c r="AD268" s="37">
        <f>(AE268-AE$573)/AE$574</f>
        <v>0.882676677616546</v>
      </c>
      <c r="AE268" s="38">
        <v>0.975260416666667</v>
      </c>
      <c r="AF268" s="39">
        <f>RANK(AH268,AH$7:AH$571,0)</f>
        <v>97</v>
      </c>
      <c r="AG268" s="37">
        <f>-(AH268-AH$573)/AH$574</f>
        <v>-0.599363699835877</v>
      </c>
      <c r="AH268" s="50">
        <v>3.302</v>
      </c>
      <c r="AI268" s="23">
        <f>RANK(AK268,AK$7:AK$571,1)</f>
        <v>303</v>
      </c>
      <c r="AJ268" s="37">
        <f>(AK268-AK$573)/AK$574</f>
        <v>-0.197240905168625</v>
      </c>
      <c r="AK268" s="44">
        <v>143721.982791587</v>
      </c>
      <c r="AL268" s="51"/>
    </row>
    <row r="269" spans="1:38">
      <c r="A269" t="s">
        <v>564</v>
      </c>
      <c r="B269" s="24" t="s">
        <v>565</v>
      </c>
      <c r="C269" s="25" t="s">
        <v>556</v>
      </c>
      <c r="D269" s="19" t="s">
        <v>557</v>
      </c>
      <c r="E269" s="26">
        <f>((I269+L269+AG269+AJ269)*0.25)+(O269+R269+U269+X269+AA269+AD269)</f>
        <v>2.53591868257933</v>
      </c>
      <c r="F269" s="21">
        <f>((E269*$I$580)+$J$580)</f>
        <v>20.4082237739893</v>
      </c>
      <c r="G269" s="22">
        <f>RANK(E269,$E$7:$E$571,1)</f>
        <v>377</v>
      </c>
      <c r="H269" s="23">
        <f>RANK(J269,J$7:J$571,1)</f>
        <v>262</v>
      </c>
      <c r="I269" s="37">
        <f>(J269-J$573)/J$574</f>
        <v>-0.171767078421074</v>
      </c>
      <c r="J269" s="38">
        <v>-0.0139449541284403</v>
      </c>
      <c r="K269" s="39">
        <f>RANK(M269,M$7:M$571,0)</f>
        <v>535</v>
      </c>
      <c r="L269" s="37">
        <f>-(M269-M$573)/M$574</f>
        <v>1.01404342458202</v>
      </c>
      <c r="M269" s="38">
        <v>0.0154686078252957</v>
      </c>
      <c r="N269" s="39">
        <f>RANK(P269,P$7:P$571,0)</f>
        <v>222</v>
      </c>
      <c r="O269" s="37">
        <f>-(P269-P$573)/P$574</f>
        <v>0.0875004467810982</v>
      </c>
      <c r="P269" s="38">
        <v>0.055452865064695</v>
      </c>
      <c r="Q269" s="39">
        <f>RANK(S269,S$7:S$571,0)</f>
        <v>390</v>
      </c>
      <c r="R269" s="37">
        <f>-(S269-S$573)/S$574</f>
        <v>0.272948120579237</v>
      </c>
      <c r="S269" s="42">
        <v>0</v>
      </c>
      <c r="T269" s="39">
        <f>RANK(V269,V$7:V$571,0)</f>
        <v>325</v>
      </c>
      <c r="U269" s="37">
        <f>-(V269-V$573)/V$574</f>
        <v>0.372621649942319</v>
      </c>
      <c r="V269" s="35">
        <v>0.0536912751677852</v>
      </c>
      <c r="W269" s="23">
        <f>RANK(Y269,Y$7:Y$571,1)</f>
        <v>373</v>
      </c>
      <c r="X269" s="37">
        <f>(Y269-Y$573)/Y$574</f>
        <v>0.18928398292907</v>
      </c>
      <c r="Y269" s="44">
        <v>103958</v>
      </c>
      <c r="Z269" s="39">
        <f>RANK(AB269,AB$7:AB$571,0)</f>
        <v>488</v>
      </c>
      <c r="AA269" s="37">
        <f>-(AB269-AB$573)/AB$574</f>
        <v>0.80780458907843</v>
      </c>
      <c r="AB269" s="38">
        <v>0.024</v>
      </c>
      <c r="AC269" s="23">
        <f>RANK(AE269,AE$7:AE$571,1)</f>
        <v>442</v>
      </c>
      <c r="AD269" s="37">
        <f>(AE269-AE$573)/AE$574</f>
        <v>0.722226433266681</v>
      </c>
      <c r="AE269" s="38">
        <v>0.965686274509804</v>
      </c>
      <c r="AF269" s="39">
        <f>RANK(AH269,AH$7:AH$571,0)</f>
        <v>156</v>
      </c>
      <c r="AG269" s="37">
        <f>-(AH269-AH$573)/AH$574</f>
        <v>-0.324656448369155</v>
      </c>
      <c r="AH269" s="50">
        <v>2.992</v>
      </c>
      <c r="AI269" s="23">
        <f>RANK(AK269,AK$7:AK$571,1)</f>
        <v>326</v>
      </c>
      <c r="AJ269" s="37">
        <f>(AK269-AK$573)/AK$574</f>
        <v>-0.183486057781791</v>
      </c>
      <c r="AK269" s="44">
        <v>153162.770748046</v>
      </c>
      <c r="AL269" s="51"/>
    </row>
    <row r="270" spans="1:38">
      <c r="A270" t="s">
        <v>566</v>
      </c>
      <c r="B270" s="24" t="s">
        <v>567</v>
      </c>
      <c r="C270" s="25" t="s">
        <v>556</v>
      </c>
      <c r="D270" s="19" t="s">
        <v>557</v>
      </c>
      <c r="E270" s="26">
        <f>((I270+L270+AG270+AJ270)*0.25)+(O270+R270+U270+X270+AA270+AD270)</f>
        <v>3.80524348150172</v>
      </c>
      <c r="F270" s="21">
        <f>((E270*$I$580)+$J$580)</f>
        <v>16.4518097880539</v>
      </c>
      <c r="G270" s="22">
        <f>RANK(E270,$E$7:$E$571,1)</f>
        <v>443</v>
      </c>
      <c r="H270" s="23">
        <f>RANK(J270,J$7:J$571,1)</f>
        <v>44</v>
      </c>
      <c r="I270" s="37">
        <f>(J270-J$573)/J$574</f>
        <v>-1.02016488613179</v>
      </c>
      <c r="J270" s="38">
        <v>-0.067601662214307</v>
      </c>
      <c r="K270" s="39">
        <f>RANK(M270,M$7:M$571,0)</f>
        <v>449</v>
      </c>
      <c r="L270" s="37">
        <f>-(M270-M$573)/M$574</f>
        <v>0.639279736442196</v>
      </c>
      <c r="M270" s="38">
        <v>0.0352095808383234</v>
      </c>
      <c r="N270" s="39">
        <f>RANK(P270,P$7:P$571,0)</f>
        <v>481</v>
      </c>
      <c r="O270" s="37">
        <f>-(P270-P$573)/P$574</f>
        <v>0.77893065644649</v>
      </c>
      <c r="P270" s="38">
        <v>0.0111717974180735</v>
      </c>
      <c r="Q270" s="39">
        <f>RANK(S270,S$7:S$571,0)</f>
        <v>390</v>
      </c>
      <c r="R270" s="37">
        <f>-(S270-S$573)/S$574</f>
        <v>0.272948120579237</v>
      </c>
      <c r="S270" s="42">
        <v>0</v>
      </c>
      <c r="T270" s="39">
        <f>RANK(V270,V$7:V$571,0)</f>
        <v>411</v>
      </c>
      <c r="U270" s="37">
        <f>-(V270-V$573)/V$574</f>
        <v>0.641088357210165</v>
      </c>
      <c r="V270" s="35">
        <v>0.0379323523791324</v>
      </c>
      <c r="W270" s="23">
        <f>RANK(Y270,Y$7:Y$571,1)</f>
        <v>499</v>
      </c>
      <c r="X270" s="37">
        <f>(Y270-Y$573)/Y$574</f>
        <v>1.23973927954279</v>
      </c>
      <c r="Y270" s="44">
        <v>142162</v>
      </c>
      <c r="Z270" s="39">
        <f>RANK(AB270,AB$7:AB$571,0)</f>
        <v>317</v>
      </c>
      <c r="AA270" s="37">
        <f>-(AB270-AB$573)/AB$574</f>
        <v>0.3684563527595</v>
      </c>
      <c r="AB270" s="38">
        <v>0.03</v>
      </c>
      <c r="AC270" s="23">
        <f>RANK(AE270,AE$7:AE$571,1)</f>
        <v>399</v>
      </c>
      <c r="AD270" s="37">
        <f>(AE270-AE$573)/AE$574</f>
        <v>0.596400945444366</v>
      </c>
      <c r="AE270" s="38">
        <v>0.958178207992058</v>
      </c>
      <c r="AF270" s="39">
        <f>RANK(AH270,AH$7:AH$571,0)</f>
        <v>319</v>
      </c>
      <c r="AG270" s="37">
        <f>-(AH270-AH$573)/AH$574</f>
        <v>0.152093555789223</v>
      </c>
      <c r="AH270" s="50">
        <v>2.454</v>
      </c>
      <c r="AI270" s="23">
        <f>RANK(AK270,AK$7:AK$571,1)</f>
        <v>379</v>
      </c>
      <c r="AJ270" s="37">
        <f>(AK270-AK$573)/AK$574</f>
        <v>-0.140489328022953</v>
      </c>
      <c r="AK270" s="44">
        <v>182674.040270593</v>
      </c>
      <c r="AL270" s="51"/>
    </row>
    <row r="271" spans="1:38">
      <c r="A271" t="s">
        <v>568</v>
      </c>
      <c r="B271" s="24" t="s">
        <v>569</v>
      </c>
      <c r="C271" s="25" t="s">
        <v>556</v>
      </c>
      <c r="D271" s="19" t="s">
        <v>557</v>
      </c>
      <c r="E271" s="26">
        <f>((I271+L271+AG271+AJ271)*0.25)+(O271+R271+U271+X271+AA271+AD271)</f>
        <v>2.90906239129171</v>
      </c>
      <c r="F271" s="21">
        <f>((E271*$I$580)+$J$580)</f>
        <v>19.245155827025</v>
      </c>
      <c r="G271" s="22">
        <f>RANK(E271,$E$7:$E$571,1)</f>
        <v>400</v>
      </c>
      <c r="H271" s="23">
        <f>RANK(J271,J$7:J$571,1)</f>
        <v>149</v>
      </c>
      <c r="I271" s="37">
        <f>(J271-J$573)/J$574</f>
        <v>-0.503042747207568</v>
      </c>
      <c r="J271" s="38">
        <v>-0.034896401308615</v>
      </c>
      <c r="K271" s="39">
        <f>RANK(M271,M$7:M$571,0)</f>
        <v>503</v>
      </c>
      <c r="L271" s="37">
        <f>-(M271-M$573)/M$574</f>
        <v>0.800918308799781</v>
      </c>
      <c r="M271" s="38">
        <v>0.0266951414842499</v>
      </c>
      <c r="N271" s="39">
        <f>RANK(P271,P$7:P$571,0)</f>
        <v>303</v>
      </c>
      <c r="O271" s="37">
        <f>-(P271-P$573)/P$574</f>
        <v>0.34174260735642</v>
      </c>
      <c r="P271" s="38">
        <v>0.0391705069124424</v>
      </c>
      <c r="Q271" s="39">
        <f>RANK(S271,S$7:S$571,0)</f>
        <v>390</v>
      </c>
      <c r="R271" s="37">
        <f>-(S271-S$573)/S$574</f>
        <v>0.272948120579237</v>
      </c>
      <c r="S271" s="42">
        <v>0</v>
      </c>
      <c r="T271" s="39">
        <f>RANK(V271,V$7:V$571,0)</f>
        <v>329</v>
      </c>
      <c r="U271" s="37">
        <f>-(V271-V$573)/V$574</f>
        <v>0.382160303310025</v>
      </c>
      <c r="V271" s="35">
        <v>0.0531313588062401</v>
      </c>
      <c r="W271" s="23">
        <f>RANK(Y271,Y$7:Y$571,1)</f>
        <v>429</v>
      </c>
      <c r="X271" s="37">
        <f>(Y271-Y$573)/Y$574</f>
        <v>0.573759860129094</v>
      </c>
      <c r="Y271" s="44">
        <v>117941</v>
      </c>
      <c r="Z271" s="39">
        <f>RANK(AB271,AB$7:AB$571,0)</f>
        <v>507</v>
      </c>
      <c r="AA271" s="37">
        <f>-(AB271-AB$573)/AB$574</f>
        <v>0.881029295131585</v>
      </c>
      <c r="AB271" s="38">
        <v>0.023</v>
      </c>
      <c r="AC271" s="23">
        <f>RANK(AE271,AE$7:AE$571,1)</f>
        <v>314</v>
      </c>
      <c r="AD271" s="37">
        <f>(AE271-AE$573)/AE$574</f>
        <v>0.346293833427852</v>
      </c>
      <c r="AE271" s="38">
        <v>0.943254198031268</v>
      </c>
      <c r="AF271" s="39">
        <f>RANK(AH271,AH$7:AH$571,0)</f>
        <v>354</v>
      </c>
      <c r="AG271" s="37">
        <f>-(AH271-AH$573)/AH$574</f>
        <v>0.265816450213619</v>
      </c>
      <c r="AH271" s="50">
        <v>2.32566666666667</v>
      </c>
      <c r="AI271" s="23">
        <f>RANK(AK271,AK$7:AK$571,1)</f>
        <v>403</v>
      </c>
      <c r="AJ271" s="37">
        <f>(AK271-AK$573)/AK$574</f>
        <v>-0.119178526375841</v>
      </c>
      <c r="AK271" s="44">
        <v>197300.938983051</v>
      </c>
      <c r="AL271" s="51"/>
    </row>
    <row r="272" spans="1:38">
      <c r="A272" t="s">
        <v>570</v>
      </c>
      <c r="B272" s="24" t="s">
        <v>571</v>
      </c>
      <c r="C272" s="25" t="s">
        <v>556</v>
      </c>
      <c r="D272" s="19" t="s">
        <v>557</v>
      </c>
      <c r="E272" s="26">
        <f>((I272+L272+AG272+AJ272)*0.25)+(O272+R272+U272+X272+AA272+AD272)</f>
        <v>3.4805752938042</v>
      </c>
      <c r="F272" s="21">
        <f>((E272*$I$580)+$J$580)</f>
        <v>17.4637822632511</v>
      </c>
      <c r="G272" s="22">
        <f>RANK(E272,$E$7:$E$571,1)</f>
        <v>422</v>
      </c>
      <c r="H272" s="23">
        <f>RANK(J272,J$7:J$571,1)</f>
        <v>98</v>
      </c>
      <c r="I272" s="37">
        <f>(J272-J$573)/J$574</f>
        <v>-0.708295986439359</v>
      </c>
      <c r="J272" s="38">
        <v>-0.0478775913129319</v>
      </c>
      <c r="K272" s="39">
        <f>RANK(M272,M$7:M$571,0)</f>
        <v>193</v>
      </c>
      <c r="L272" s="37">
        <f>-(M272-M$573)/M$574</f>
        <v>-0.104732429872972</v>
      </c>
      <c r="M272" s="38">
        <v>0.0744010088272383</v>
      </c>
      <c r="N272" s="39">
        <f>RANK(P272,P$7:P$571,0)</f>
        <v>400</v>
      </c>
      <c r="O272" s="37">
        <f>-(P272-P$573)/P$574</f>
        <v>0.613001280158388</v>
      </c>
      <c r="P272" s="38">
        <v>0.0217983651226158</v>
      </c>
      <c r="Q272" s="39">
        <f>RANK(S272,S$7:S$571,0)</f>
        <v>390</v>
      </c>
      <c r="R272" s="37">
        <f>-(S272-S$573)/S$574</f>
        <v>0.272948120579237</v>
      </c>
      <c r="S272" s="42">
        <v>0</v>
      </c>
      <c r="T272" s="39">
        <f>RANK(V272,V$7:V$571,0)</f>
        <v>505</v>
      </c>
      <c r="U272" s="37">
        <f>-(V272-V$573)/V$574</f>
        <v>0.88525928813019</v>
      </c>
      <c r="V272" s="35">
        <v>0.0235995850622407</v>
      </c>
      <c r="W272" s="23">
        <f>RANK(Y272,Y$7:Y$571,1)</f>
        <v>394</v>
      </c>
      <c r="X272" s="37">
        <f>(Y272-Y$573)/Y$574</f>
        <v>0.305426878251455</v>
      </c>
      <c r="Y272" s="44">
        <v>108182</v>
      </c>
      <c r="Z272" s="39">
        <f>RANK(AB272,AB$7:AB$571,0)</f>
        <v>507</v>
      </c>
      <c r="AA272" s="37">
        <f>-(AB272-AB$573)/AB$574</f>
        <v>0.881029295131585</v>
      </c>
      <c r="AB272" s="38">
        <v>0.023</v>
      </c>
      <c r="AC272" s="23">
        <f>RANK(AE272,AE$7:AE$571,1)</f>
        <v>415</v>
      </c>
      <c r="AD272" s="37">
        <f>(AE272-AE$573)/AE$574</f>
        <v>0.645080001059476</v>
      </c>
      <c r="AE272" s="38">
        <v>0.961082910321489</v>
      </c>
      <c r="AF272" s="39">
        <f>RANK(AH272,AH$7:AH$571,0)</f>
        <v>408</v>
      </c>
      <c r="AG272" s="37">
        <f>-(AH272-AH$573)/AH$574</f>
        <v>0.44304693503086</v>
      </c>
      <c r="AH272" s="50">
        <v>2.12566666666667</v>
      </c>
      <c r="AI272" s="23">
        <f>RANK(AK272,AK$7:AK$571,1)</f>
        <v>404</v>
      </c>
      <c r="AJ272" s="37">
        <f>(AK272-AK$573)/AK$574</f>
        <v>-0.118696796743039</v>
      </c>
      <c r="AK272" s="44">
        <v>197631.579315708</v>
      </c>
      <c r="AL272" s="51"/>
    </row>
    <row r="273" spans="1:38">
      <c r="A273" t="s">
        <v>572</v>
      </c>
      <c r="B273" s="24" t="s">
        <v>573</v>
      </c>
      <c r="C273" s="25" t="s">
        <v>556</v>
      </c>
      <c r="D273" s="19" t="s">
        <v>557</v>
      </c>
      <c r="E273" s="26">
        <f>((I273+L273+AG273+AJ273)*0.25)+(O273+R273+U273+X273+AA273+AD273)</f>
        <v>-7.77415450933912</v>
      </c>
      <c r="F273" s="21">
        <f>((E273*$I$580)+$J$580)</f>
        <v>52.5441418677303</v>
      </c>
      <c r="G273" s="22">
        <f>RANK(E273,$E$7:$E$571,1)</f>
        <v>41</v>
      </c>
      <c r="H273" s="23">
        <f>RANK(J273,J$7:J$571,1)</f>
        <v>329</v>
      </c>
      <c r="I273" s="37">
        <f>(J273-J$573)/J$574</f>
        <v>0.0833461929949989</v>
      </c>
      <c r="J273" s="38">
        <v>0.00218962119553323</v>
      </c>
      <c r="K273" s="39">
        <f>RANK(M273,M$7:M$571,0)</f>
        <v>77</v>
      </c>
      <c r="L273" s="37">
        <f>-(M273-M$573)/M$574</f>
        <v>-0.733264931494023</v>
      </c>
      <c r="M273" s="38">
        <v>0.107509454349001</v>
      </c>
      <c r="N273" s="39">
        <f>RANK(P273,P$7:P$571,0)</f>
        <v>51</v>
      </c>
      <c r="O273" s="37">
        <f>-(P273-P$573)/P$574</f>
        <v>-1.40960745262056</v>
      </c>
      <c r="P273" s="38">
        <v>0.151331719128329</v>
      </c>
      <c r="Q273" s="39">
        <f>RANK(S273,S$7:S$571,0)</f>
        <v>46</v>
      </c>
      <c r="R273" s="37">
        <f>-(S273-S$573)/S$574</f>
        <v>-0.45441675822591</v>
      </c>
      <c r="S273" s="42">
        <v>3.05877212147695</v>
      </c>
      <c r="T273" s="39">
        <f>RANK(V273,V$7:V$571,0)</f>
        <v>19</v>
      </c>
      <c r="U273" s="37">
        <f>-(V273-V$573)/V$574</f>
        <v>-2.56218568648345</v>
      </c>
      <c r="V273" s="35">
        <v>0.225963668586619</v>
      </c>
      <c r="W273" s="23">
        <f>RANK(Y273,Y$7:Y$571,1)</f>
        <v>76</v>
      </c>
      <c r="X273" s="37">
        <f>(Y273-Y$573)/Y$574</f>
        <v>-0.96782810605102</v>
      </c>
      <c r="Y273" s="44">
        <v>61875</v>
      </c>
      <c r="Z273" s="39">
        <f>RANK(AB273,AB$7:AB$571,0)</f>
        <v>399</v>
      </c>
      <c r="AA273" s="37">
        <f>-(AB273-AB$573)/AB$574</f>
        <v>0.588130470918965</v>
      </c>
      <c r="AB273" s="38">
        <v>0.027</v>
      </c>
      <c r="AC273" s="23">
        <f>RANK(AE273,AE$7:AE$571,1)</f>
        <v>19</v>
      </c>
      <c r="AD273" s="37">
        <f>(AE273-AE$573)/AE$574</f>
        <v>-2.63868924512928</v>
      </c>
      <c r="AE273" s="38">
        <v>0.765138842422215</v>
      </c>
      <c r="AF273" s="39">
        <f>RANK(AH273,AH$7:AH$571,0)</f>
        <v>136</v>
      </c>
      <c r="AG273" s="37">
        <f>-(AH273-AH$573)/AH$574</f>
        <v>-0.409136312798706</v>
      </c>
      <c r="AH273" s="50">
        <v>3.08733333333333</v>
      </c>
      <c r="AI273" s="23">
        <f>RANK(AK273,AK$7:AK$571,1)</f>
        <v>162</v>
      </c>
      <c r="AJ273" s="37">
        <f>(AK273-AK$573)/AK$574</f>
        <v>-0.259175875693746</v>
      </c>
      <c r="AK273" s="44">
        <v>101212.247323574</v>
      </c>
      <c r="AL273" s="51"/>
    </row>
    <row r="274" spans="1:38">
      <c r="A274" t="s">
        <v>574</v>
      </c>
      <c r="B274" s="24" t="s">
        <v>492</v>
      </c>
      <c r="C274" s="25" t="s">
        <v>556</v>
      </c>
      <c r="D274" s="19" t="s">
        <v>557</v>
      </c>
      <c r="E274" s="26">
        <f>((I274+L274+AG274+AJ274)*0.25)+(O274+R274+U274+X274+AA274+AD274)</f>
        <v>4.33976183488299</v>
      </c>
      <c r="F274" s="21">
        <f>((E274*$I$580)+$J$580)</f>
        <v>14.785746152606</v>
      </c>
      <c r="G274" s="22">
        <f>RANK(E274,$E$7:$E$571,1)</f>
        <v>474</v>
      </c>
      <c r="H274" s="23">
        <f>RANK(J274,J$7:J$571,1)</f>
        <v>541</v>
      </c>
      <c r="I274" s="37">
        <f>(J274-J$573)/J$574</f>
        <v>1.6526555448793</v>
      </c>
      <c r="J274" s="38">
        <v>0.101440200375704</v>
      </c>
      <c r="K274" s="39">
        <f>RANK(M274,M$7:M$571,0)</f>
        <v>180</v>
      </c>
      <c r="L274" s="37">
        <f>-(M274-M$573)/M$574</f>
        <v>-0.148384843321189</v>
      </c>
      <c r="M274" s="38">
        <v>0.0767004341534009</v>
      </c>
      <c r="N274" s="39">
        <f>RANK(P274,P$7:P$571,0)</f>
        <v>524</v>
      </c>
      <c r="O274" s="37">
        <f>-(P274-P$573)/P$574</f>
        <v>0.879545770303165</v>
      </c>
      <c r="P274" s="38">
        <v>0.00472813238770686</v>
      </c>
      <c r="Q274" s="39">
        <f>RANK(S274,S$7:S$571,0)</f>
        <v>390</v>
      </c>
      <c r="R274" s="37">
        <f>-(S274-S$573)/S$574</f>
        <v>0.272948120579237</v>
      </c>
      <c r="S274" s="42">
        <v>0</v>
      </c>
      <c r="T274" s="39">
        <f>RANK(V274,V$7:V$571,0)</f>
        <v>466</v>
      </c>
      <c r="U274" s="37">
        <f>-(V274-V$573)/V$574</f>
        <v>0.762643450052417</v>
      </c>
      <c r="V274" s="35">
        <v>0.0307971014492754</v>
      </c>
      <c r="W274" s="23">
        <v>345</v>
      </c>
      <c r="X274" s="37">
        <f>(Y274-Y$573)/Y$574</f>
        <v>0.491327000238822</v>
      </c>
      <c r="Y274" s="44">
        <v>114943</v>
      </c>
      <c r="Z274" s="39">
        <f>RANK(AB274,AB$7:AB$571,0)</f>
        <v>488</v>
      </c>
      <c r="AA274" s="37">
        <f>-(AB274-AB$573)/AB$574</f>
        <v>0.80780458907843</v>
      </c>
      <c r="AB274" s="38">
        <v>0.024</v>
      </c>
      <c r="AC274" s="23">
        <v>345</v>
      </c>
      <c r="AD274" s="37">
        <f>(AE274-AE$573)/AE$574</f>
        <v>0.750726268923497</v>
      </c>
      <c r="AE274" s="38">
        <v>0.96738687321647</v>
      </c>
      <c r="AF274" s="39">
        <f>RANK(AH274,AH$7:AH$571,0)</f>
        <v>325</v>
      </c>
      <c r="AG274" s="37">
        <f>-(AH274-AH$573)/AH$574</f>
        <v>0.167748915281413</v>
      </c>
      <c r="AH274" s="50">
        <v>2.43633333333333</v>
      </c>
      <c r="AI274" s="23">
        <v>345</v>
      </c>
      <c r="AJ274" s="37">
        <f>(AK274-AK$573)/AK$574</f>
        <v>-0.172953074009853</v>
      </c>
      <c r="AK274" s="44">
        <v>160392.197839682</v>
      </c>
      <c r="AL274" s="51"/>
    </row>
    <row r="275" spans="1:38">
      <c r="A275" t="s">
        <v>575</v>
      </c>
      <c r="B275" s="24" t="s">
        <v>576</v>
      </c>
      <c r="C275" s="25" t="s">
        <v>556</v>
      </c>
      <c r="D275" s="19" t="s">
        <v>557</v>
      </c>
      <c r="E275" s="26">
        <f>((I275+L275+AG275+AJ275)*0.25)+(O275+R275+U275+X275+AA275+AD275)</f>
        <v>-1.3612697144342</v>
      </c>
      <c r="F275" s="21">
        <f>((E275*$I$580)+$J$580)</f>
        <v>32.5555407513774</v>
      </c>
      <c r="G275" s="22">
        <f>RANK(E275,$E$7:$E$571,1)</f>
        <v>176</v>
      </c>
      <c r="H275" s="23">
        <f>RANK(J275,J$7:J$571,1)</f>
        <v>193</v>
      </c>
      <c r="I275" s="37">
        <f>(J275-J$573)/J$574</f>
        <v>-0.361669716840976</v>
      </c>
      <c r="J275" s="38">
        <v>-0.0259552992069214</v>
      </c>
      <c r="K275" s="39">
        <f>RANK(M275,M$7:M$571,0)</f>
        <v>300</v>
      </c>
      <c r="L275" s="37">
        <f>-(M275-M$573)/M$574</f>
        <v>0.216332627694861</v>
      </c>
      <c r="M275" s="38">
        <v>0.0574886535552194</v>
      </c>
      <c r="N275" s="39">
        <f>RANK(P275,P$7:P$571,0)</f>
        <v>112</v>
      </c>
      <c r="O275" s="37">
        <f>-(P275-P$573)/P$574</f>
        <v>-0.482160270789435</v>
      </c>
      <c r="P275" s="38">
        <v>0.0919354838709677</v>
      </c>
      <c r="Q275" s="39">
        <f>RANK(S275,S$7:S$571,0)</f>
        <v>70</v>
      </c>
      <c r="R275" s="37">
        <f>-(S275-S$573)/S$574</f>
        <v>-0.255097092007919</v>
      </c>
      <c r="S275" s="42">
        <v>2.22057735011103</v>
      </c>
      <c r="T275" s="39">
        <f>RANK(V275,V$7:V$571,0)</f>
        <v>81</v>
      </c>
      <c r="U275" s="37">
        <f>-(V275-V$573)/V$574</f>
        <v>-0.799446368814855</v>
      </c>
      <c r="V275" s="35">
        <v>0.122491349480969</v>
      </c>
      <c r="W275" s="23">
        <f>RANK(Y275,Y$7:Y$571,1)</f>
        <v>159</v>
      </c>
      <c r="X275" s="37">
        <f>(Y275-Y$573)/Y$574</f>
        <v>-0.645135629842804</v>
      </c>
      <c r="Y275" s="44">
        <v>73611</v>
      </c>
      <c r="Z275" s="39">
        <f>RANK(AB275,AB$7:AB$571,0)</f>
        <v>466</v>
      </c>
      <c r="AA275" s="37">
        <f>-(AB275-AB$573)/AB$574</f>
        <v>0.734579883025275</v>
      </c>
      <c r="AB275" s="38">
        <v>0.025</v>
      </c>
      <c r="AC275" s="23">
        <f>RANK(AE275,AE$7:AE$571,1)</f>
        <v>278</v>
      </c>
      <c r="AD275" s="37">
        <f>(AE275-AE$573)/AE$574</f>
        <v>0.247811169878924</v>
      </c>
      <c r="AE275" s="38">
        <v>0.937377690802348</v>
      </c>
      <c r="AF275" s="39">
        <f>RANK(AH275,AH$7:AH$571,0)</f>
        <v>170</v>
      </c>
      <c r="AG275" s="37">
        <f>-(AH275-AH$573)/AH$574</f>
        <v>-0.277690369892585</v>
      </c>
      <c r="AH275" s="50">
        <v>2.939</v>
      </c>
      <c r="AI275" s="23">
        <f>RANK(AK275,AK$7:AK$571,1)</f>
        <v>256</v>
      </c>
      <c r="AJ275" s="37">
        <f>(AK275-AK$573)/AK$574</f>
        <v>-0.224258164494823</v>
      </c>
      <c r="AK275" s="44">
        <v>125178.395262768</v>
      </c>
      <c r="AL275" s="51"/>
    </row>
    <row r="276" spans="1:38">
      <c r="A276" t="s">
        <v>577</v>
      </c>
      <c r="B276" s="24" t="s">
        <v>578</v>
      </c>
      <c r="C276" s="25" t="s">
        <v>556</v>
      </c>
      <c r="D276" s="19" t="s">
        <v>557</v>
      </c>
      <c r="E276" s="26">
        <f>((I276+L276+AG276+AJ276)*0.25)+(O276+R276+U276+X276+AA276+AD276)</f>
        <v>0.40400323159487</v>
      </c>
      <c r="F276" s="21">
        <f>((E276*$I$580)+$J$580)</f>
        <v>27.0532842929893</v>
      </c>
      <c r="G276" s="22">
        <f>RANK(E276,$E$7:$E$571,1)</f>
        <v>258</v>
      </c>
      <c r="H276" s="23">
        <f>RANK(J276,J$7:J$571,1)</f>
        <v>544</v>
      </c>
      <c r="I276" s="37">
        <f>(J276-J$573)/J$574</f>
        <v>1.73334110273192</v>
      </c>
      <c r="J276" s="38">
        <v>0.106543138390272</v>
      </c>
      <c r="K276" s="39">
        <f>RANK(M276,M$7:M$571,0)</f>
        <v>83</v>
      </c>
      <c r="L276" s="37">
        <f>-(M276-M$573)/M$574</f>
        <v>-0.679002971586495</v>
      </c>
      <c r="M276" s="38">
        <v>0.104651162790698</v>
      </c>
      <c r="N276" s="39">
        <f>RANK(P276,P$7:P$571,0)</f>
        <v>226</v>
      </c>
      <c r="O276" s="37">
        <f>-(P276-P$573)/P$574</f>
        <v>0.098337972119101</v>
      </c>
      <c r="P276" s="38">
        <v>0.0547588005215124</v>
      </c>
      <c r="Q276" s="39">
        <f>RANK(S276,S$7:S$571,0)</f>
        <v>237</v>
      </c>
      <c r="R276" s="37">
        <f>-(S276-S$573)/S$574</f>
        <v>0.148512557661873</v>
      </c>
      <c r="S276" s="42">
        <v>0.523286237571952</v>
      </c>
      <c r="T276" s="39">
        <f>RANK(V276,V$7:V$571,0)</f>
        <v>232</v>
      </c>
      <c r="U276" s="37">
        <f>-(V276-V$573)/V$574</f>
        <v>0.0820406774181395</v>
      </c>
      <c r="V276" s="35">
        <v>0.0707482993197279</v>
      </c>
      <c r="W276" s="23">
        <f>RANK(Y276,Y$7:Y$571,1)</f>
        <v>133</v>
      </c>
      <c r="X276" s="37">
        <f>(Y276-Y$573)/Y$574</f>
        <v>-0.737549519799844</v>
      </c>
      <c r="Y276" s="44">
        <v>70250</v>
      </c>
      <c r="Z276" s="39">
        <f>RANK(AB276,AB$7:AB$571,0)</f>
        <v>244</v>
      </c>
      <c r="AA276" s="37">
        <f>-(AB276-AB$573)/AB$574</f>
        <v>0.148782234600036</v>
      </c>
      <c r="AB276" s="38">
        <v>0.033</v>
      </c>
      <c r="AC276" s="23">
        <f>RANK(AE276,AE$7:AE$571,1)</f>
        <v>361</v>
      </c>
      <c r="AD276" s="37">
        <f>(AE276-AE$573)/AE$574</f>
        <v>0.489991808766683</v>
      </c>
      <c r="AE276" s="38">
        <v>0.951828724353256</v>
      </c>
      <c r="AF276" s="39">
        <f>RANK(AH276,AH$7:AH$571,0)</f>
        <v>228</v>
      </c>
      <c r="AG276" s="37">
        <f>-(AH276-AH$573)/AH$574</f>
        <v>-0.0818506841695345</v>
      </c>
      <c r="AH276" s="50">
        <v>2.718</v>
      </c>
      <c r="AI276" s="23">
        <f>RANK(AK276,AK$7:AK$571,1)</f>
        <v>128</v>
      </c>
      <c r="AJ276" s="37">
        <f>(AK276-AK$573)/AK$574</f>
        <v>-0.276937443660355</v>
      </c>
      <c r="AK276" s="44">
        <v>89021.4034536892</v>
      </c>
      <c r="AL276" s="51"/>
    </row>
    <row r="277" spans="1:38">
      <c r="A277" t="s">
        <v>579</v>
      </c>
      <c r="B277" s="24" t="s">
        <v>580</v>
      </c>
      <c r="C277" s="25" t="s">
        <v>556</v>
      </c>
      <c r="D277" s="19" t="s">
        <v>557</v>
      </c>
      <c r="E277" s="26">
        <f>((I277+L277+AG277+AJ277)*0.25)+(O277+R277+U277+X277+AA277+AD277)</f>
        <v>-2.34123265479664</v>
      </c>
      <c r="F277" s="21">
        <f>((E277*$I$580)+$J$580)</f>
        <v>35.6100301037007</v>
      </c>
      <c r="G277" s="22">
        <f>RANK(E277,$E$7:$E$571,1)</f>
        <v>144</v>
      </c>
      <c r="H277" s="23">
        <f>RANK(J277,J$7:J$571,1)</f>
        <v>43</v>
      </c>
      <c r="I277" s="37">
        <f>(J277-J$573)/J$574</f>
        <v>-1.03517916826593</v>
      </c>
      <c r="J277" s="38">
        <v>-0.0685512367491166</v>
      </c>
      <c r="K277" s="39">
        <f>RANK(M277,M$7:M$571,0)</f>
        <v>216</v>
      </c>
      <c r="L277" s="37">
        <f>-(M277-M$573)/M$574</f>
        <v>-0.00259552520375173</v>
      </c>
      <c r="M277" s="38">
        <v>0.0690208667736758</v>
      </c>
      <c r="N277" s="39">
        <f>RANK(P277,P$7:P$571,0)</f>
        <v>139</v>
      </c>
      <c r="O277" s="37">
        <f>-(P277-P$573)/P$574</f>
        <v>-0.318524515670111</v>
      </c>
      <c r="P277" s="38">
        <v>0.0814558058925477</v>
      </c>
      <c r="Q277" s="39">
        <f>RANK(S277,S$7:S$571,0)</f>
        <v>66</v>
      </c>
      <c r="R277" s="37">
        <f>-(S277-S$573)/S$574</f>
        <v>-0.268318254386808</v>
      </c>
      <c r="S277" s="42">
        <v>2.27617602427921</v>
      </c>
      <c r="T277" s="39">
        <f>RANK(V277,V$7:V$571,0)</f>
        <v>167</v>
      </c>
      <c r="U277" s="37">
        <f>-(V277-V$573)/V$574</f>
        <v>-0.187836874637547</v>
      </c>
      <c r="V277" s="35">
        <v>0.0865900383141762</v>
      </c>
      <c r="W277" s="23">
        <f>RANK(Y277,Y$7:Y$571,1)</f>
        <v>163</v>
      </c>
      <c r="X277" s="37">
        <f>(Y277-Y$573)/Y$574</f>
        <v>-0.63270746017289</v>
      </c>
      <c r="Y277" s="44">
        <v>74063</v>
      </c>
      <c r="Z277" s="39">
        <f>RANK(AB277,AB$7:AB$571,0)</f>
        <v>83</v>
      </c>
      <c r="AA277" s="37">
        <f>-(AB277-AB$573)/AB$574</f>
        <v>-0.803138944090978</v>
      </c>
      <c r="AB277" s="38">
        <v>0.046</v>
      </c>
      <c r="AC277" s="23">
        <f>RANK(AE277,AE$7:AE$571,1)</f>
        <v>304</v>
      </c>
      <c r="AD277" s="37">
        <f>(AE277-AE$573)/AE$574</f>
        <v>0.315526454396125</v>
      </c>
      <c r="AE277" s="38">
        <v>0.94141829393628</v>
      </c>
      <c r="AF277" s="39">
        <f>RANK(AH277,AH$7:AH$571,0)</f>
        <v>121</v>
      </c>
      <c r="AG277" s="37">
        <f>-(AH277-AH$573)/AH$574</f>
        <v>-0.478846970160154</v>
      </c>
      <c r="AH277" s="50">
        <v>3.166</v>
      </c>
      <c r="AI277" s="23">
        <f>RANK(AK277,AK$7:AK$571,1)</f>
        <v>141</v>
      </c>
      <c r="AJ277" s="37">
        <f>(AK277-AK$573)/AK$574</f>
        <v>-0.268310577307879</v>
      </c>
      <c r="AK277" s="44">
        <v>94942.5462822458</v>
      </c>
      <c r="AL277" s="51"/>
    </row>
    <row r="278" spans="1:38">
      <c r="A278" t="s">
        <v>581</v>
      </c>
      <c r="B278" s="24" t="s">
        <v>582</v>
      </c>
      <c r="C278" s="25" t="s">
        <v>556</v>
      </c>
      <c r="D278" s="19" t="s">
        <v>557</v>
      </c>
      <c r="E278" s="26">
        <f>((I278+L278+AG278+AJ278)*0.25)+(O278+R278+U278+X278+AA278+AD278)</f>
        <v>-2.10554945540202</v>
      </c>
      <c r="F278" s="21">
        <f>((E278*$I$580)+$J$580)</f>
        <v>34.8754188307416</v>
      </c>
      <c r="G278" s="22">
        <f>RANK(E278,$E$7:$E$571,1)</f>
        <v>150</v>
      </c>
      <c r="H278" s="23">
        <f>RANK(J278,J$7:J$571,1)</f>
        <v>35</v>
      </c>
      <c r="I278" s="37">
        <f>(J278-J$573)/J$574</f>
        <v>-1.0874372707092</v>
      </c>
      <c r="J278" s="38">
        <v>-0.0718562874251497</v>
      </c>
      <c r="K278" s="39">
        <f>RANK(M278,M$7:M$571,0)</f>
        <v>326</v>
      </c>
      <c r="L278" s="37">
        <f>-(M278-M$573)/M$574</f>
        <v>0.297782320232063</v>
      </c>
      <c r="M278" s="38">
        <v>0.0531982267257758</v>
      </c>
      <c r="N278" s="39">
        <f>RANK(P278,P$7:P$571,0)</f>
        <v>92</v>
      </c>
      <c r="O278" s="37">
        <f>-(P278-P$573)/P$574</f>
        <v>-0.738640968423161</v>
      </c>
      <c r="P278" s="38">
        <v>0.108361204013378</v>
      </c>
      <c r="Q278" s="39">
        <f>RANK(S278,S$7:S$571,0)</f>
        <v>217</v>
      </c>
      <c r="R278" s="37">
        <f>-(S278-S$573)/S$574</f>
        <v>0.133478114283001</v>
      </c>
      <c r="S278" s="42">
        <v>0.586510263929619</v>
      </c>
      <c r="T278" s="39">
        <f>RANK(V278,V$7:V$571,0)</f>
        <v>57</v>
      </c>
      <c r="U278" s="37">
        <f>-(V278-V$573)/V$574</f>
        <v>-1.0928537953283</v>
      </c>
      <c r="V278" s="35">
        <v>0.139714285714286</v>
      </c>
      <c r="W278" s="23">
        <f>RANK(Y278,Y$7:Y$571,1)</f>
        <v>317</v>
      </c>
      <c r="X278" s="37">
        <f>(Y278-Y$573)/Y$574</f>
        <v>-0.0262842697526281</v>
      </c>
      <c r="Y278" s="44">
        <v>96118</v>
      </c>
      <c r="Z278" s="39">
        <f>RANK(AB278,AB$7:AB$571,0)</f>
        <v>162</v>
      </c>
      <c r="AA278" s="37">
        <f>-(AB278-AB$573)/AB$574</f>
        <v>-0.217341295665739</v>
      </c>
      <c r="AB278" s="38">
        <v>0.038</v>
      </c>
      <c r="AC278" s="23">
        <f>RANK(AE278,AE$7:AE$571,1)</f>
        <v>307</v>
      </c>
      <c r="AD278" s="37">
        <f>(AE278-AE$573)/AE$574</f>
        <v>0.322082325122301</v>
      </c>
      <c r="AE278" s="38">
        <v>0.941809485850937</v>
      </c>
      <c r="AF278" s="39">
        <f>RANK(AH278,AH$7:AH$571,0)</f>
        <v>58</v>
      </c>
      <c r="AG278" s="37">
        <f>-(AH278-AH$573)/AH$574</f>
        <v>-0.897406298470204</v>
      </c>
      <c r="AH278" s="50">
        <v>3.63833333333333</v>
      </c>
      <c r="AI278" s="23">
        <f>RANK(AK278,AK$7:AK$571,1)</f>
        <v>169</v>
      </c>
      <c r="AJ278" s="37">
        <f>(AK278-AK$573)/AK$574</f>
        <v>-0.256897013602665</v>
      </c>
      <c r="AK278" s="44">
        <v>102776.368914956</v>
      </c>
      <c r="AL278" s="51"/>
    </row>
    <row r="279" spans="1:38">
      <c r="A279" t="s">
        <v>583</v>
      </c>
      <c r="B279" s="24" t="s">
        <v>584</v>
      </c>
      <c r="C279" s="25" t="s">
        <v>556</v>
      </c>
      <c r="D279" s="19" t="s">
        <v>557</v>
      </c>
      <c r="E279" s="26">
        <f>((I279+L279+AG279+AJ279)*0.25)+(O279+R279+U279+X279+AA279+AD279)</f>
        <v>2.62295948018574</v>
      </c>
      <c r="F279" s="21">
        <f>((E279*$I$580)+$J$580)</f>
        <v>20.1369225047717</v>
      </c>
      <c r="G279" s="22">
        <f>RANK(E279,$E$7:$E$571,1)</f>
        <v>383</v>
      </c>
      <c r="H279" s="23">
        <f>RANK(J279,J$7:J$571,1)</f>
        <v>131</v>
      </c>
      <c r="I279" s="37">
        <f>(J279-J$573)/J$574</f>
        <v>-0.571220622625786</v>
      </c>
      <c r="J279" s="38">
        <v>-0.0392082940622055</v>
      </c>
      <c r="K279" s="39">
        <f>RANK(M279,M$7:M$571,0)</f>
        <v>73</v>
      </c>
      <c r="L279" s="37">
        <f>-(M279-M$573)/M$574</f>
        <v>-0.744629806494554</v>
      </c>
      <c r="M279" s="38">
        <v>0.108108108108108</v>
      </c>
      <c r="N279" s="39">
        <f>RANK(P279,P$7:P$571,0)</f>
        <v>456</v>
      </c>
      <c r="O279" s="37">
        <f>-(P279-P$573)/P$574</f>
        <v>0.7249471282592</v>
      </c>
      <c r="P279" s="38">
        <v>0.0146290491118077</v>
      </c>
      <c r="Q279" s="39">
        <f>RANK(S279,S$7:S$571,0)</f>
        <v>390</v>
      </c>
      <c r="R279" s="37">
        <f>-(S279-S$573)/S$574</f>
        <v>0.272948120579237</v>
      </c>
      <c r="S279" s="42">
        <v>0</v>
      </c>
      <c r="T279" s="39">
        <f>RANK(V279,V$7:V$571,0)</f>
        <v>434</v>
      </c>
      <c r="U279" s="37">
        <f>-(V279-V$573)/V$574</f>
        <v>0.689898467628931</v>
      </c>
      <c r="V279" s="35">
        <v>0.0350672121566335</v>
      </c>
      <c r="W279" s="23">
        <f>RANK(Y279,Y$7:Y$571,1)</f>
        <v>359</v>
      </c>
      <c r="X279" s="37">
        <f>(Y279-Y$573)/Y$574</f>
        <v>0.127913021196219</v>
      </c>
      <c r="Y279" s="44">
        <v>101726</v>
      </c>
      <c r="Z279" s="39">
        <f>RANK(AB279,AB$7:AB$571,0)</f>
        <v>399</v>
      </c>
      <c r="AA279" s="37">
        <f>-(AB279-AB$573)/AB$574</f>
        <v>0.588130470918965</v>
      </c>
      <c r="AB279" s="38">
        <v>0.027</v>
      </c>
      <c r="AC279" s="23">
        <f>RANK(AE279,AE$7:AE$571,1)</f>
        <v>391</v>
      </c>
      <c r="AD279" s="37">
        <f>(AE279-AE$573)/AE$574</f>
        <v>0.565639682774175</v>
      </c>
      <c r="AE279" s="38">
        <v>0.956342668863262</v>
      </c>
      <c r="AF279" s="39">
        <f>RANK(AH279,AH$7:AH$571,0)</f>
        <v>310</v>
      </c>
      <c r="AG279" s="37">
        <f>-(AH279-AH$573)/AH$574</f>
        <v>0.139392037710654</v>
      </c>
      <c r="AH279" s="50">
        <v>2.46833333333333</v>
      </c>
      <c r="AI279" s="23">
        <f>RANK(AK279,AK$7:AK$571,1)</f>
        <v>277</v>
      </c>
      <c r="AJ279" s="37">
        <f>(AK279-AK$573)/AK$574</f>
        <v>-0.209611253274249</v>
      </c>
      <c r="AK279" s="44">
        <v>135231.460859329</v>
      </c>
      <c r="AL279" s="51"/>
    </row>
    <row r="280" spans="1:38">
      <c r="A280" t="s">
        <v>585</v>
      </c>
      <c r="B280" s="24" t="s">
        <v>586</v>
      </c>
      <c r="C280" s="25" t="s">
        <v>556</v>
      </c>
      <c r="D280" s="19" t="s">
        <v>557</v>
      </c>
      <c r="E280" s="26">
        <f>((I280+L280+AG280+AJ280)*0.25)+(O280+R280+U280+X280+AA280+AD280)</f>
        <v>2.49387866690758</v>
      </c>
      <c r="F280" s="21">
        <f>((E280*$I$580)+$J$580)</f>
        <v>20.5392601376638</v>
      </c>
      <c r="G280" s="22">
        <f>RANK(E280,$E$7:$E$571,1)</f>
        <v>375</v>
      </c>
      <c r="H280" s="23">
        <f>RANK(J280,J$7:J$571,1)</f>
        <v>180</v>
      </c>
      <c r="I280" s="37">
        <f>(J280-J$573)/J$574</f>
        <v>-0.426811704100996</v>
      </c>
      <c r="J280" s="38">
        <v>-0.0300751879699248</v>
      </c>
      <c r="K280" s="39">
        <f>RANK(M280,M$7:M$571,0)</f>
        <v>201</v>
      </c>
      <c r="L280" s="37">
        <f>-(M280-M$573)/M$574</f>
        <v>-0.0684671448379139</v>
      </c>
      <c r="M280" s="38">
        <v>0.0724907063197026</v>
      </c>
      <c r="N280" s="39">
        <f>RANK(P280,P$7:P$571,0)</f>
        <v>535</v>
      </c>
      <c r="O280" s="37">
        <f>-(P280-P$573)/P$574</f>
        <v>0.953373564931945</v>
      </c>
      <c r="P280" s="38">
        <v>0</v>
      </c>
      <c r="Q280" s="39">
        <f>RANK(S280,S$7:S$571,0)</f>
        <v>390</v>
      </c>
      <c r="R280" s="37">
        <f>-(S280-S$573)/S$574</f>
        <v>0.272948120579237</v>
      </c>
      <c r="S280" s="42">
        <v>0</v>
      </c>
      <c r="T280" s="39">
        <f>RANK(V280,V$7:V$571,0)</f>
        <v>554</v>
      </c>
      <c r="U280" s="37">
        <f>-(V280-V$573)/V$574</f>
        <v>1.12384135189422</v>
      </c>
      <c r="V280" s="35">
        <v>0.00959488272921109</v>
      </c>
      <c r="W280" s="23">
        <f>RANK(Y280,Y$7:Y$571,1)</f>
        <v>425</v>
      </c>
      <c r="X280" s="37">
        <f>(Y280-Y$573)/Y$574</f>
        <v>0.547308755654631</v>
      </c>
      <c r="Y280" s="44">
        <v>116979</v>
      </c>
      <c r="Z280" s="39">
        <f>RANK(AB280,AB$7:AB$571,0)</f>
        <v>290</v>
      </c>
      <c r="AA280" s="37">
        <f>-(AB280-AB$573)/AB$574</f>
        <v>0.295231646706345</v>
      </c>
      <c r="AB280" s="38">
        <v>0.031</v>
      </c>
      <c r="AC280" s="23">
        <f>RANK(AE280,AE$7:AE$571,1)</f>
        <v>102</v>
      </c>
      <c r="AD280" s="37">
        <f>(AE280-AE$573)/AE$574</f>
        <v>-0.616650489320003</v>
      </c>
      <c r="AE280" s="38">
        <v>0.885794853718717</v>
      </c>
      <c r="AF280" s="39">
        <f>RANK(AH280,AH$7:AH$571,0)</f>
        <v>376</v>
      </c>
      <c r="AG280" s="37">
        <f>-(AH280-AH$573)/AH$574</f>
        <v>0.329914808889188</v>
      </c>
      <c r="AH280" s="50">
        <v>2.25333333333333</v>
      </c>
      <c r="AI280" s="23">
        <f>RANK(AK280,AK$7:AK$571,1)</f>
        <v>355</v>
      </c>
      <c r="AJ280" s="37">
        <f>(AK280-AK$573)/AK$574</f>
        <v>-0.163333094105437</v>
      </c>
      <c r="AK280" s="44">
        <v>166994.974873029</v>
      </c>
      <c r="AL280" s="51"/>
    </row>
    <row r="281" spans="1:38">
      <c r="A281" t="s">
        <v>587</v>
      </c>
      <c r="B281" s="24" t="s">
        <v>588</v>
      </c>
      <c r="C281" s="25" t="s">
        <v>556</v>
      </c>
      <c r="D281" s="19" t="s">
        <v>557</v>
      </c>
      <c r="E281" s="26">
        <f>((I281+L281+AG281+AJ281)*0.25)+(O281+R281+U281+X281+AA281+AD281)</f>
        <v>0.782187397056987</v>
      </c>
      <c r="F281" s="21">
        <f>((E281*$I$580)+$J$580)</f>
        <v>25.8745055259126</v>
      </c>
      <c r="G281" s="22">
        <f>RANK(E281,$E$7:$E$571,1)</f>
        <v>279</v>
      </c>
      <c r="H281" s="23">
        <f>RANK(J281,J$7:J$571,1)</f>
        <v>175</v>
      </c>
      <c r="I281" s="37">
        <f>(J281-J$573)/J$574</f>
        <v>-0.431269858854104</v>
      </c>
      <c r="J281" s="38">
        <v>-0.0303571428571429</v>
      </c>
      <c r="K281" s="39">
        <f>RANK(M281,M$7:M$571,0)</f>
        <v>88</v>
      </c>
      <c r="L281" s="37">
        <f>-(M281-M$573)/M$574</f>
        <v>-0.607196986638392</v>
      </c>
      <c r="M281" s="38">
        <v>0.100868725868726</v>
      </c>
      <c r="N281" s="39">
        <f>RANK(P281,P$7:P$571,0)</f>
        <v>233</v>
      </c>
      <c r="O281" s="37">
        <f>-(P281-P$573)/P$574</f>
        <v>0.123613351386745</v>
      </c>
      <c r="P281" s="38">
        <v>0.0531400966183575</v>
      </c>
      <c r="Q281" s="39">
        <f>RANK(S281,S$7:S$571,0)</f>
        <v>390</v>
      </c>
      <c r="R281" s="37">
        <f>-(S281-S$573)/S$574</f>
        <v>0.272948120579237</v>
      </c>
      <c r="S281" s="42">
        <v>0</v>
      </c>
      <c r="T281" s="39">
        <f>RANK(V281,V$7:V$571,0)</f>
        <v>162</v>
      </c>
      <c r="U281" s="37">
        <f>-(V281-V$573)/V$574</f>
        <v>-0.212573132552914</v>
      </c>
      <c r="V281" s="35">
        <v>0.088042049934297</v>
      </c>
      <c r="W281" s="23">
        <f>RANK(Y281,Y$7:Y$571,1)</f>
        <v>173</v>
      </c>
      <c r="X281" s="37">
        <f>(Y281-Y$573)/Y$574</f>
        <v>-0.596000366125688</v>
      </c>
      <c r="Y281" s="44">
        <v>75398</v>
      </c>
      <c r="Z281" s="39">
        <f>RANK(AB281,AB$7:AB$571,0)</f>
        <v>535</v>
      </c>
      <c r="AA281" s="37">
        <f>-(AB281-AB$573)/AB$574</f>
        <v>1.02747870723789</v>
      </c>
      <c r="AB281" s="38">
        <v>0.021</v>
      </c>
      <c r="AC281" s="23">
        <f>RANK(AE281,AE$7:AE$571,1)</f>
        <v>299</v>
      </c>
      <c r="AD281" s="37">
        <f>(AE281-AE$573)/AE$574</f>
        <v>0.300397332435682</v>
      </c>
      <c r="AE281" s="38">
        <v>0.940515532055519</v>
      </c>
      <c r="AF281" s="39">
        <f>RANK(AH281,AH$7:AH$571,0)</f>
        <v>460</v>
      </c>
      <c r="AG281" s="37">
        <f>-(AH281-AH$573)/AH$574</f>
        <v>0.600782066518204</v>
      </c>
      <c r="AH281" s="50">
        <v>1.94766666666667</v>
      </c>
      <c r="AI281" s="23">
        <f>RANK(AK281,AK$7:AK$571,1)</f>
        <v>424</v>
      </c>
      <c r="AJ281" s="37">
        <f>(AK281-AK$573)/AK$574</f>
        <v>-0.0970216846415867</v>
      </c>
      <c r="AK281" s="44">
        <v>212508.52644041</v>
      </c>
      <c r="AL281" s="51"/>
    </row>
    <row r="282" spans="1:38">
      <c r="A282" t="s">
        <v>589</v>
      </c>
      <c r="B282" s="24" t="s">
        <v>590</v>
      </c>
      <c r="C282" s="25" t="s">
        <v>556</v>
      </c>
      <c r="D282" s="19" t="s">
        <v>557</v>
      </c>
      <c r="E282" s="26">
        <f>((I282+L282+AG282+AJ282)*0.25)+(O282+R282+U282+X282+AA282+AD282)</f>
        <v>3.05790682524579</v>
      </c>
      <c r="F282" s="21">
        <f>((E282*$I$580)+$J$580)</f>
        <v>18.7812161003889</v>
      </c>
      <c r="G282" s="22">
        <f>RANK(E282,$E$7:$E$571,1)</f>
        <v>410</v>
      </c>
      <c r="H282" s="23">
        <f>RANK(J282,J$7:J$571,1)</f>
        <v>562</v>
      </c>
      <c r="I282" s="37">
        <f>(J282-J$573)/J$574</f>
        <v>3.60692140127409</v>
      </c>
      <c r="J282" s="38">
        <v>0.225037257824143</v>
      </c>
      <c r="K282" s="39">
        <f>RANK(M282,M$7:M$571,0)</f>
        <v>276</v>
      </c>
      <c r="L282" s="37">
        <f>-(M282-M$573)/M$574</f>
        <v>0.168201292785371</v>
      </c>
      <c r="M282" s="38">
        <v>0.0600240096038415</v>
      </c>
      <c r="N282" s="39">
        <f>RANK(P282,P$7:P$571,0)</f>
        <v>299</v>
      </c>
      <c r="O282" s="37">
        <f>-(P282-P$573)/P$574</f>
        <v>0.332794160465798</v>
      </c>
      <c r="P282" s="38">
        <v>0.0397435897435897</v>
      </c>
      <c r="Q282" s="39">
        <f>RANK(S282,S$7:S$571,0)</f>
        <v>390</v>
      </c>
      <c r="R282" s="37">
        <f>-(S282-S$573)/S$574</f>
        <v>0.272948120579237</v>
      </c>
      <c r="S282" s="42">
        <v>0</v>
      </c>
      <c r="T282" s="39">
        <f>RANK(V282,V$7:V$571,0)</f>
        <v>328</v>
      </c>
      <c r="U282" s="37">
        <f>-(V282-V$573)/V$574</f>
        <v>0.377616850492327</v>
      </c>
      <c r="V282" s="35">
        <v>0.0533980582524272</v>
      </c>
      <c r="W282" s="23">
        <f>RANK(Y282,Y$7:Y$571,1)</f>
        <v>291</v>
      </c>
      <c r="X282" s="37">
        <f>(Y282-Y$573)/Y$574</f>
        <v>-0.121585234522369</v>
      </c>
      <c r="Y282" s="44">
        <v>92652</v>
      </c>
      <c r="Z282" s="39">
        <f>RANK(AB282,AB$7:AB$571,0)</f>
        <v>244</v>
      </c>
      <c r="AA282" s="37">
        <f>-(AB282-AB$573)/AB$574</f>
        <v>0.148782234600036</v>
      </c>
      <c r="AB282" s="38">
        <v>0.033</v>
      </c>
      <c r="AC282" s="23">
        <f>RANK(AE282,AE$7:AE$571,1)</f>
        <v>534</v>
      </c>
      <c r="AD282" s="37">
        <f>(AE282-AE$573)/AE$574</f>
        <v>1.06068659670806</v>
      </c>
      <c r="AE282" s="38">
        <v>0.985882352941176</v>
      </c>
      <c r="AF282" s="39">
        <f>RANK(AH282,AH$7:AH$571,0)</f>
        <v>374</v>
      </c>
      <c r="AG282" s="37">
        <f>-(AH282-AH$573)/AH$574</f>
        <v>0.326370199192843</v>
      </c>
      <c r="AH282" s="50">
        <v>2.25733333333333</v>
      </c>
      <c r="AI282" s="23">
        <f>RANK(AK282,AK$7:AK$571,1)</f>
        <v>363</v>
      </c>
      <c r="AJ282" s="37">
        <f>(AK282-AK$573)/AK$574</f>
        <v>-0.154836505561478</v>
      </c>
      <c r="AK282" s="44">
        <v>172826.700121654</v>
      </c>
      <c r="AL282" s="51"/>
    </row>
    <row r="283" spans="1:38">
      <c r="A283" t="s">
        <v>591</v>
      </c>
      <c r="B283" s="24" t="s">
        <v>592</v>
      </c>
      <c r="C283" s="25" t="s">
        <v>556</v>
      </c>
      <c r="D283" s="19" t="s">
        <v>557</v>
      </c>
      <c r="E283" s="26">
        <f>((I283+L283+AG283+AJ283)*0.25)+(O283+R283+U283+X283+AA283+AD283)</f>
        <v>3.11697126517439</v>
      </c>
      <c r="F283" s="21">
        <f>((E283*$I$580)+$J$580)</f>
        <v>18.5971155641011</v>
      </c>
      <c r="G283" s="22">
        <f>RANK(E283,$E$7:$E$571,1)</f>
        <v>411</v>
      </c>
      <c r="H283" s="23">
        <f>RANK(J283,J$7:J$571,1)</f>
        <v>33</v>
      </c>
      <c r="I283" s="37">
        <f>(J283-J$573)/J$574</f>
        <v>-1.09015356438942</v>
      </c>
      <c r="J283" s="38">
        <v>-0.0720280787425607</v>
      </c>
      <c r="K283" s="39">
        <f>RANK(M283,M$7:M$571,0)</f>
        <v>81</v>
      </c>
      <c r="L283" s="37">
        <f>-(M283-M$573)/M$574</f>
        <v>-0.702980277786695</v>
      </c>
      <c r="M283" s="38">
        <v>0.105914186316196</v>
      </c>
      <c r="N283" s="39">
        <f>RANK(P283,P$7:P$571,0)</f>
        <v>505</v>
      </c>
      <c r="O283" s="37">
        <f>-(P283-P$573)/P$574</f>
        <v>0.831859334862008</v>
      </c>
      <c r="P283" s="38">
        <v>0.00778210116731518</v>
      </c>
      <c r="Q283" s="39">
        <f>RANK(S283,S$7:S$571,0)</f>
        <v>390</v>
      </c>
      <c r="R283" s="37">
        <f>-(S283-S$573)/S$574</f>
        <v>0.272948120579237</v>
      </c>
      <c r="S283" s="42">
        <v>0</v>
      </c>
      <c r="T283" s="39">
        <f>RANK(V283,V$7:V$571,0)</f>
        <v>507</v>
      </c>
      <c r="U283" s="37">
        <f>-(V283-V$573)/V$574</f>
        <v>0.890657783541383</v>
      </c>
      <c r="V283" s="35">
        <v>0.0232826948480845</v>
      </c>
      <c r="W283" s="23">
        <f>RANK(Y283,Y$7:Y$571,1)</f>
        <v>428</v>
      </c>
      <c r="X283" s="37">
        <f>(Y283-Y$573)/Y$574</f>
        <v>0.56375133411173</v>
      </c>
      <c r="Y283" s="44">
        <v>117577</v>
      </c>
      <c r="Z283" s="39">
        <f>RANK(AB283,AB$7:AB$571,0)</f>
        <v>317</v>
      </c>
      <c r="AA283" s="37">
        <f>-(AB283-AB$573)/AB$574</f>
        <v>0.3684563527595</v>
      </c>
      <c r="AB283" s="38">
        <v>0.03</v>
      </c>
      <c r="AC283" s="23">
        <f>RANK(AE283,AE$7:AE$571,1)</f>
        <v>407</v>
      </c>
      <c r="AD283" s="37">
        <f>(AE283-AE$573)/AE$574</f>
        <v>0.627511083839859</v>
      </c>
      <c r="AE283" s="38">
        <v>0.960034564700799</v>
      </c>
      <c r="AF283" s="39">
        <f>RANK(AH283,AH$7:AH$571,0)</f>
        <v>341</v>
      </c>
      <c r="AG283" s="37">
        <f>-(AH283-AH$573)/AH$574</f>
        <v>0.225053438705654</v>
      </c>
      <c r="AH283" s="50">
        <v>2.37166666666667</v>
      </c>
      <c r="AI283" s="23">
        <f>RANK(AK283,AK$7:AK$571,1)</f>
        <v>324</v>
      </c>
      <c r="AJ283" s="37">
        <f>(AK283-AK$573)/AK$574</f>
        <v>-0.184770574606839</v>
      </c>
      <c r="AK283" s="44">
        <v>152281.128761717</v>
      </c>
      <c r="AL283" s="51"/>
    </row>
    <row r="284" spans="1:38">
      <c r="A284" t="s">
        <v>593</v>
      </c>
      <c r="B284" s="24" t="s">
        <v>594</v>
      </c>
      <c r="C284" s="25" t="s">
        <v>556</v>
      </c>
      <c r="D284" s="19" t="s">
        <v>557</v>
      </c>
      <c r="E284" s="26">
        <f>((I284+L284+AG284+AJ284)*0.25)+(O284+R284+U284+X284+AA284+AD284)</f>
        <v>0.0660501492261932</v>
      </c>
      <c r="F284" s="21">
        <f>((E284*$I$580)+$J$580)</f>
        <v>28.1066650374674</v>
      </c>
      <c r="G284" s="22">
        <f>RANK(E284,$E$7:$E$571,1)</f>
        <v>237</v>
      </c>
      <c r="H284" s="23">
        <f>RANK(J284,J$7:J$571,1)</f>
        <v>107</v>
      </c>
      <c r="I284" s="37">
        <f>(J284-J$573)/J$574</f>
        <v>-0.679272422376061</v>
      </c>
      <c r="J284" s="38">
        <v>-0.0460420032310178</v>
      </c>
      <c r="K284" s="39">
        <f>RANK(M284,M$7:M$571,0)</f>
        <v>35</v>
      </c>
      <c r="L284" s="37">
        <f>-(M284-M$573)/M$574</f>
        <v>-1.33246607968065</v>
      </c>
      <c r="M284" s="38">
        <v>0.139072847682119</v>
      </c>
      <c r="N284" s="39">
        <f>RANK(P284,P$7:P$571,0)</f>
        <v>445</v>
      </c>
      <c r="O284" s="37">
        <f>-(P284-P$573)/P$574</f>
        <v>0.713149279332146</v>
      </c>
      <c r="P284" s="38">
        <v>0.0153846153846154</v>
      </c>
      <c r="Q284" s="39">
        <f>RANK(S284,S$7:S$571,0)</f>
        <v>28</v>
      </c>
      <c r="R284" s="37">
        <f>-(S284-S$573)/S$574</f>
        <v>-0.935162094840319</v>
      </c>
      <c r="S284" s="42">
        <v>5.08044030482642</v>
      </c>
      <c r="T284" s="39">
        <f>RANK(V284,V$7:V$571,0)</f>
        <v>479</v>
      </c>
      <c r="U284" s="37">
        <f>-(V284-V$573)/V$574</f>
        <v>0.799806805442892</v>
      </c>
      <c r="V284" s="35">
        <v>0.02861562258314</v>
      </c>
      <c r="W284" s="23">
        <f>RANK(Y284,Y$7:Y$571,1)</f>
        <v>281</v>
      </c>
      <c r="X284" s="37">
        <f>(Y284-Y$573)/Y$574</f>
        <v>-0.178639332011466</v>
      </c>
      <c r="Y284" s="44">
        <v>90577</v>
      </c>
      <c r="Z284" s="39">
        <f>RANK(AB284,AB$7:AB$571,0)</f>
        <v>162</v>
      </c>
      <c r="AA284" s="37">
        <f>-(AB284-AB$573)/AB$574</f>
        <v>-0.217341295665739</v>
      </c>
      <c r="AB284" s="38">
        <v>0.038</v>
      </c>
      <c r="AC284" s="23">
        <f>RANK(AE284,AE$7:AE$571,1)</f>
        <v>414</v>
      </c>
      <c r="AD284" s="37">
        <f>(AE284-AE$573)/AE$574</f>
        <v>0.64388478392848</v>
      </c>
      <c r="AE284" s="38">
        <v>0.961011591148577</v>
      </c>
      <c r="AF284" s="39">
        <f>RANK(AH284,AH$7:AH$571,0)</f>
        <v>77</v>
      </c>
      <c r="AG284" s="37">
        <f>-(AH284-AH$573)/AH$574</f>
        <v>-0.770981885967238</v>
      </c>
      <c r="AH284" s="50">
        <v>3.49566666666667</v>
      </c>
      <c r="AI284" s="23">
        <f>RANK(AK284,AK$7:AK$571,1)</f>
        <v>171</v>
      </c>
      <c r="AJ284" s="37">
        <f>(AK284-AK$573)/AK$574</f>
        <v>-0.255871599815255</v>
      </c>
      <c r="AK284" s="44">
        <v>103480.17273497</v>
      </c>
      <c r="AL284" s="51"/>
    </row>
    <row r="285" spans="1:38">
      <c r="A285" t="s">
        <v>595</v>
      </c>
      <c r="B285" s="24" t="s">
        <v>596</v>
      </c>
      <c r="C285" s="25" t="s">
        <v>556</v>
      </c>
      <c r="D285" s="19" t="s">
        <v>557</v>
      </c>
      <c r="E285" s="26">
        <f>((I285+L285+AG285+AJ285)*0.25)+(O285+R285+U285+X285+AA285+AD285)</f>
        <v>3.9798998678299</v>
      </c>
      <c r="F285" s="21">
        <f>((E285*$I$580)+$J$580)</f>
        <v>15.9074156580499</v>
      </c>
      <c r="G285" s="22">
        <f>RANK(E285,$E$7:$E$571,1)</f>
        <v>453</v>
      </c>
      <c r="H285" s="23">
        <f>RANK(J285,J$7:J$571,1)</f>
        <v>382</v>
      </c>
      <c r="I285" s="37">
        <f>(J285-J$573)/J$574</f>
        <v>0.244688949224566</v>
      </c>
      <c r="J285" s="38">
        <v>0.0123937036366926</v>
      </c>
      <c r="K285" s="39">
        <f>RANK(M285,M$7:M$571,0)</f>
        <v>440</v>
      </c>
      <c r="L285" s="37">
        <f>-(M285-M$573)/M$574</f>
        <v>0.625369696960703</v>
      </c>
      <c r="M285" s="38">
        <v>0.0359423031449515</v>
      </c>
      <c r="N285" s="39">
        <f>RANK(P285,P$7:P$571,0)</f>
        <v>319</v>
      </c>
      <c r="O285" s="37">
        <f>-(P285-P$573)/P$574</f>
        <v>0.398035352575284</v>
      </c>
      <c r="P285" s="38">
        <v>0.0355653666911945</v>
      </c>
      <c r="Q285" s="39">
        <f>RANK(S285,S$7:S$571,0)</f>
        <v>212</v>
      </c>
      <c r="R285" s="37">
        <f>-(S285-S$573)/S$574</f>
        <v>0.124205870097101</v>
      </c>
      <c r="S285" s="42">
        <v>0.625502636046823</v>
      </c>
      <c r="T285" s="39">
        <f>RANK(V285,V$7:V$571,0)</f>
        <v>477</v>
      </c>
      <c r="U285" s="37">
        <f>-(V285-V$573)/V$574</f>
        <v>0.797136334251964</v>
      </c>
      <c r="V285" s="35">
        <v>0.028772378516624</v>
      </c>
      <c r="W285" s="23">
        <f>RANK(Y285,Y$7:Y$571,1)</f>
        <v>481</v>
      </c>
      <c r="X285" s="37">
        <f>(Y285-Y$573)/Y$574</f>
        <v>1.04597531568464</v>
      </c>
      <c r="Y285" s="44">
        <v>135115</v>
      </c>
      <c r="Z285" s="39">
        <f>RANK(AB285,AB$7:AB$571,0)</f>
        <v>436</v>
      </c>
      <c r="AA285" s="37">
        <f>-(AB285-AB$573)/AB$574</f>
        <v>0.66135517697212</v>
      </c>
      <c r="AB285" s="38">
        <v>0.026</v>
      </c>
      <c r="AC285" s="23">
        <f>RANK(AE285,AE$7:AE$571,1)</f>
        <v>441</v>
      </c>
      <c r="AD285" s="37">
        <f>(AE285-AE$573)/AE$574</f>
        <v>0.71939365653885</v>
      </c>
      <c r="AE285" s="38">
        <v>0.96551724137931</v>
      </c>
      <c r="AF285" s="39">
        <f>RANK(AH285,AH$7:AH$571,0)</f>
        <v>332</v>
      </c>
      <c r="AG285" s="37">
        <f>-(AH285-AH$573)/AH$574</f>
        <v>0.194924256286723</v>
      </c>
      <c r="AH285" s="50">
        <v>2.40566666666667</v>
      </c>
      <c r="AI285" s="23">
        <f>RANK(AK285,AK$7:AK$571,1)</f>
        <v>389</v>
      </c>
      <c r="AJ285" s="37">
        <f>(AK285-AK$573)/AK$574</f>
        <v>-0.129790255632238</v>
      </c>
      <c r="AK285" s="44">
        <v>190017.464078277</v>
      </c>
      <c r="AL285" s="51"/>
    </row>
    <row r="286" spans="1:38">
      <c r="A286" t="s">
        <v>597</v>
      </c>
      <c r="B286" s="24" t="s">
        <v>598</v>
      </c>
      <c r="C286" s="25" t="s">
        <v>556</v>
      </c>
      <c r="D286" s="19" t="s">
        <v>557</v>
      </c>
      <c r="E286" s="26">
        <f>((I286+L286+AG286+AJ286)*0.25)+(O286+R286+U286+X286+AA286+AD286)</f>
        <v>4.02779728207684</v>
      </c>
      <c r="F286" s="21">
        <f>((E286*$I$580)+$J$580)</f>
        <v>15.7581221125543</v>
      </c>
      <c r="G286" s="22">
        <f>RANK(E286,$E$7:$E$571,1)</f>
        <v>458</v>
      </c>
      <c r="H286" s="23">
        <f>RANK(J286,J$7:J$571,1)</f>
        <v>218</v>
      </c>
      <c r="I286" s="37">
        <f>(J286-J$573)/J$574</f>
        <v>-0.281558679823243</v>
      </c>
      <c r="J286" s="38">
        <v>-0.020888696619492</v>
      </c>
      <c r="K286" s="39">
        <f>RANK(M286,M$7:M$571,0)</f>
        <v>528</v>
      </c>
      <c r="L286" s="37">
        <f>-(M286-M$573)/M$574</f>
        <v>0.957288892093381</v>
      </c>
      <c r="M286" s="38">
        <v>0.0184581976112921</v>
      </c>
      <c r="N286" s="39">
        <f>RANK(P286,P$7:P$571,0)</f>
        <v>380</v>
      </c>
      <c r="O286" s="37">
        <f>-(P286-P$573)/P$574</f>
        <v>0.580764307078957</v>
      </c>
      <c r="P286" s="38">
        <v>0.0238629083920564</v>
      </c>
      <c r="Q286" s="39">
        <f>RANK(S286,S$7:S$571,0)</f>
        <v>390</v>
      </c>
      <c r="R286" s="37">
        <f>-(S286-S$573)/S$574</f>
        <v>0.272948120579237</v>
      </c>
      <c r="S286" s="42">
        <v>0</v>
      </c>
      <c r="T286" s="39">
        <f>RANK(V286,V$7:V$571,0)</f>
        <v>490</v>
      </c>
      <c r="U286" s="37">
        <f>-(V286-V$573)/V$574</f>
        <v>0.848997795941448</v>
      </c>
      <c r="V286" s="35">
        <v>0.025728124803422</v>
      </c>
      <c r="W286" s="23">
        <f>RANK(Y286,Y$7:Y$571,1)</f>
        <v>474</v>
      </c>
      <c r="X286" s="37">
        <f>(Y286-Y$573)/Y$574</f>
        <v>0.953588921678199</v>
      </c>
      <c r="Y286" s="44">
        <v>131755</v>
      </c>
      <c r="Z286" s="39">
        <f>RANK(AB286,AB$7:AB$571,0)</f>
        <v>399</v>
      </c>
      <c r="AA286" s="37">
        <f>-(AB286-AB$573)/AB$574</f>
        <v>0.588130470918965</v>
      </c>
      <c r="AB286" s="38">
        <v>0.027</v>
      </c>
      <c r="AC286" s="23">
        <f>RANK(AE286,AE$7:AE$571,1)</f>
        <v>397</v>
      </c>
      <c r="AD286" s="37">
        <f>(AE286-AE$573)/AE$574</f>
        <v>0.586735288586658</v>
      </c>
      <c r="AE286" s="38">
        <v>0.957601453664446</v>
      </c>
      <c r="AF286" s="39">
        <f>RANK(AH286,AH$7:AH$571,0)</f>
        <v>339</v>
      </c>
      <c r="AG286" s="37">
        <f>-(AH286-AH$573)/AH$574</f>
        <v>0.219441140019775</v>
      </c>
      <c r="AH286" s="50">
        <v>2.378</v>
      </c>
      <c r="AI286" s="23">
        <f>RANK(AK286,AK$7:AK$571,1)</f>
        <v>417</v>
      </c>
      <c r="AJ286" s="37">
        <f>(AK286-AK$573)/AK$574</f>
        <v>-0.108641843116428</v>
      </c>
      <c r="AK286" s="44">
        <v>204532.905257843</v>
      </c>
      <c r="AL286" s="51"/>
    </row>
    <row r="287" spans="1:38">
      <c r="A287" t="s">
        <v>599</v>
      </c>
      <c r="B287" s="24" t="s">
        <v>600</v>
      </c>
      <c r="C287" s="25" t="s">
        <v>556</v>
      </c>
      <c r="D287" s="19" t="s">
        <v>557</v>
      </c>
      <c r="E287" s="26">
        <f>((I287+L287+AG287+AJ287)*0.25)+(O287+R287+U287+X287+AA287+AD287)</f>
        <v>2.33070363287082</v>
      </c>
      <c r="F287" s="21">
        <f>((E287*$I$580)+$J$580)</f>
        <v>21.0478675385171</v>
      </c>
      <c r="G287" s="22">
        <f>RANK(E287,$E$7:$E$571,1)</f>
        <v>367</v>
      </c>
      <c r="H287" s="23">
        <f>RANK(J287,J$7:J$571,1)</f>
        <v>74</v>
      </c>
      <c r="I287" s="37">
        <f>(J287-J$573)/J$574</f>
        <v>-0.82645539217785</v>
      </c>
      <c r="J287" s="38">
        <v>-0.0553505535055351</v>
      </c>
      <c r="K287" s="39">
        <f>RANK(M287,M$7:M$571,0)</f>
        <v>128</v>
      </c>
      <c r="L287" s="37">
        <f>-(M287-M$573)/M$574</f>
        <v>-0.37116157221876</v>
      </c>
      <c r="M287" s="38">
        <v>0.0884353741496599</v>
      </c>
      <c r="N287" s="39">
        <f>RANK(P287,P$7:P$571,0)</f>
        <v>450</v>
      </c>
      <c r="O287" s="37">
        <f>-(P287-P$573)/P$574</f>
        <v>0.718567872240412</v>
      </c>
      <c r="P287" s="38">
        <v>0.0150375939849624</v>
      </c>
      <c r="Q287" s="39">
        <f>RANK(S287,S$7:S$571,0)</f>
        <v>390</v>
      </c>
      <c r="R287" s="37">
        <f>-(S287-S$573)/S$574</f>
        <v>0.272948120579237</v>
      </c>
      <c r="S287" s="42">
        <v>0</v>
      </c>
      <c r="T287" s="39">
        <f>RANK(V287,V$7:V$571,0)</f>
        <v>340</v>
      </c>
      <c r="U287" s="37">
        <f>-(V287-V$573)/V$574</f>
        <v>0.427181967495228</v>
      </c>
      <c r="V287" s="35">
        <v>0.0504885993485342</v>
      </c>
      <c r="W287" s="23">
        <f>RANK(Y287,Y$7:Y$571,1)</f>
        <v>351</v>
      </c>
      <c r="X287" s="37">
        <f>(Y287-Y$573)/Y$574</f>
        <v>0.114824948711973</v>
      </c>
      <c r="Y287" s="44">
        <v>101250</v>
      </c>
      <c r="Z287" s="39">
        <f>RANK(AB287,AB$7:AB$571,0)</f>
        <v>436</v>
      </c>
      <c r="AA287" s="37">
        <f>-(AB287-AB$573)/AB$574</f>
        <v>0.66135517697212</v>
      </c>
      <c r="AB287" s="38">
        <v>0.026</v>
      </c>
      <c r="AC287" s="23">
        <f>RANK(AE287,AE$7:AE$571,1)</f>
        <v>320</v>
      </c>
      <c r="AD287" s="37">
        <f>(AE287-AE$573)/AE$574</f>
        <v>0.358214623740256</v>
      </c>
      <c r="AE287" s="38">
        <v>0.943965517241379</v>
      </c>
      <c r="AF287" s="39">
        <f>RANK(AH287,AH$7:AH$571,0)</f>
        <v>413</v>
      </c>
      <c r="AG287" s="37">
        <f>-(AH287-AH$573)/AH$574</f>
        <v>0.453680764119894</v>
      </c>
      <c r="AH287" s="50">
        <v>2.11366666666667</v>
      </c>
      <c r="AI287" s="23">
        <f>RANK(AK287,AK$7:AK$571,1)</f>
        <v>375</v>
      </c>
      <c r="AJ287" s="37">
        <f>(AK287-AK$573)/AK$574</f>
        <v>-0.145620107196912</v>
      </c>
      <c r="AK287" s="44">
        <v>179152.474609375</v>
      </c>
      <c r="AL287" s="51"/>
    </row>
    <row r="288" spans="1:38">
      <c r="A288" t="s">
        <v>601</v>
      </c>
      <c r="B288" s="24" t="s">
        <v>602</v>
      </c>
      <c r="C288" s="25" t="s">
        <v>556</v>
      </c>
      <c r="D288" s="19" t="s">
        <v>557</v>
      </c>
      <c r="E288" s="26">
        <f>((I288+L288+AG288+AJ288)*0.25)+(O288+R288+U288+X288+AA288+AD288)</f>
        <v>4.75121209198736</v>
      </c>
      <c r="F288" s="21">
        <f>((E288*$I$580)+$J$580)</f>
        <v>13.503278849433</v>
      </c>
      <c r="G288" s="22">
        <f>RANK(E288,$E$7:$E$571,1)</f>
        <v>500</v>
      </c>
      <c r="H288" s="23">
        <f>RANK(J288,J$7:J$571,1)</f>
        <v>147</v>
      </c>
      <c r="I288" s="37">
        <f>(J288-J$573)/J$574</f>
        <v>-0.508523443131284</v>
      </c>
      <c r="J288" s="38">
        <v>-0.0352430265575413</v>
      </c>
      <c r="K288" s="39">
        <f>RANK(M288,M$7:M$571,0)</f>
        <v>205</v>
      </c>
      <c r="L288" s="37">
        <f>-(M288-M$573)/M$574</f>
        <v>-0.048887248806877</v>
      </c>
      <c r="M288" s="38">
        <v>0.071459319845028</v>
      </c>
      <c r="N288" s="39">
        <f>RANK(P288,P$7:P$571,0)</f>
        <v>265</v>
      </c>
      <c r="O288" s="37">
        <f>-(P288-P$573)/P$574</f>
        <v>0.262007392056405</v>
      </c>
      <c r="P288" s="38">
        <v>0.0442769665567593</v>
      </c>
      <c r="Q288" s="39">
        <f>RANK(S288,S$7:S$571,0)</f>
        <v>390</v>
      </c>
      <c r="R288" s="37">
        <f>-(S288-S$573)/S$574</f>
        <v>0.272948120579237</v>
      </c>
      <c r="S288" s="42">
        <v>0</v>
      </c>
      <c r="T288" s="39">
        <f>RANK(V288,V$7:V$571,0)</f>
        <v>559</v>
      </c>
      <c r="U288" s="37">
        <f>-(V288-V$573)/V$574</f>
        <v>1.18470806166528</v>
      </c>
      <c r="V288" s="35">
        <v>0.00602202339986235</v>
      </c>
      <c r="W288" s="23">
        <f>RANK(Y288,Y$7:Y$571,1)</f>
        <v>516</v>
      </c>
      <c r="X288" s="37">
        <f>(Y288-Y$573)/Y$574</f>
        <v>1.42409962829672</v>
      </c>
      <c r="Y288" s="44">
        <v>148867</v>
      </c>
      <c r="Z288" s="39">
        <f>RANK(AB288,AB$7:AB$571,0)</f>
        <v>436</v>
      </c>
      <c r="AA288" s="37">
        <f>-(AB288-AB$573)/AB$574</f>
        <v>0.66135517697212</v>
      </c>
      <c r="AB288" s="38">
        <v>0.026</v>
      </c>
      <c r="AC288" s="23">
        <f>RANK(AE288,AE$7:AE$571,1)</f>
        <v>518</v>
      </c>
      <c r="AD288" s="37">
        <f>(AE288-AE$573)/AE$574</f>
        <v>0.969329189366729</v>
      </c>
      <c r="AE288" s="38">
        <v>0.980431013128561</v>
      </c>
      <c r="AF288" s="39">
        <f>RANK(AH288,AH$7:AH$571,0)</f>
        <v>419</v>
      </c>
      <c r="AG288" s="37">
        <f>-(AH288-AH$573)/AH$574</f>
        <v>0.461065367653946</v>
      </c>
      <c r="AH288" s="50">
        <v>2.10533333333333</v>
      </c>
      <c r="AI288" s="23">
        <f>RANK(AK288,AK$7:AK$571,1)</f>
        <v>482</v>
      </c>
      <c r="AJ288" s="37">
        <f>(AK288-AK$573)/AK$574</f>
        <v>0.00340341648770132</v>
      </c>
      <c r="AK288" s="44">
        <v>281436.378462604</v>
      </c>
      <c r="AL288" s="51"/>
    </row>
    <row r="289" spans="1:38">
      <c r="A289" t="s">
        <v>603</v>
      </c>
      <c r="B289" s="24" t="s">
        <v>604</v>
      </c>
      <c r="C289" s="25" t="s">
        <v>556</v>
      </c>
      <c r="D289" s="19" t="s">
        <v>557</v>
      </c>
      <c r="E289" s="26">
        <f>((I289+L289+AG289+AJ289)*0.25)+(O289+R289+U289+X289+AA289+AD289)</f>
        <v>1.87153532715217</v>
      </c>
      <c r="F289" s="21">
        <f>((E289*$I$580)+$J$580)</f>
        <v>22.4790693145998</v>
      </c>
      <c r="G289" s="22">
        <f>RANK(E289,$E$7:$E$571,1)</f>
        <v>346</v>
      </c>
      <c r="H289" s="23">
        <f>RANK(J289,J$7:J$571,1)</f>
        <v>23</v>
      </c>
      <c r="I289" s="37">
        <f>(J289-J$573)/J$574</f>
        <v>-1.20425897102184</v>
      </c>
      <c r="J289" s="38">
        <v>-0.0792446467712021</v>
      </c>
      <c r="K289" s="39">
        <f>RANK(M289,M$7:M$571,0)</f>
        <v>524</v>
      </c>
      <c r="L289" s="37">
        <f>-(M289-M$573)/M$574</f>
        <v>0.924828635805249</v>
      </c>
      <c r="M289" s="38">
        <v>0.0201680672268908</v>
      </c>
      <c r="N289" s="39">
        <f>RANK(P289,P$7:P$571,0)</f>
        <v>374</v>
      </c>
      <c r="O289" s="37">
        <f>-(P289-P$573)/P$574</f>
        <v>0.5694816962919</v>
      </c>
      <c r="P289" s="38">
        <v>0.0245854774156661</v>
      </c>
      <c r="Q289" s="39">
        <f>RANK(S289,S$7:S$571,0)</f>
        <v>334</v>
      </c>
      <c r="R289" s="37">
        <f>-(S289-S$573)/S$574</f>
        <v>0.229403648736152</v>
      </c>
      <c r="S289" s="42">
        <v>0.183116645303058</v>
      </c>
      <c r="T289" s="39">
        <f>RANK(V289,V$7:V$571,0)</f>
        <v>300</v>
      </c>
      <c r="U289" s="37">
        <f>-(V289-V$573)/V$574</f>
        <v>0.317603681756969</v>
      </c>
      <c r="V289" s="35">
        <v>0.0569208149548414</v>
      </c>
      <c r="W289" s="23">
        <v>335</v>
      </c>
      <c r="X289" s="37">
        <f>(Y289-Y$573)/Y$574</f>
        <v>0.272816680843228</v>
      </c>
      <c r="Y289" s="44">
        <v>106996</v>
      </c>
      <c r="Z289" s="39">
        <f>RANK(AB289,AB$7:AB$571,0)</f>
        <v>290</v>
      </c>
      <c r="AA289" s="37">
        <f>-(AB289-AB$573)/AB$574</f>
        <v>0.295231646706345</v>
      </c>
      <c r="AB289" s="38">
        <v>0.031</v>
      </c>
      <c r="AC289" s="23">
        <v>335</v>
      </c>
      <c r="AD289" s="37">
        <f>(AE289-AE$573)/AE$574</f>
        <v>0.223176863609442</v>
      </c>
      <c r="AE289" s="38">
        <v>0.935907750067042</v>
      </c>
      <c r="AF289" s="39">
        <f>RANK(AH289,AH$7:AH$571,0)</f>
        <v>369</v>
      </c>
      <c r="AG289" s="37">
        <f>-(AH289-AH$573)/AH$574</f>
        <v>0.31307791283155</v>
      </c>
      <c r="AH289" s="50">
        <v>2.27233333333333</v>
      </c>
      <c r="AI289" s="23">
        <v>335</v>
      </c>
      <c r="AJ289" s="37">
        <f>(AK289-AK$573)/AK$574</f>
        <v>-0.178363140782454</v>
      </c>
      <c r="AK289" s="44">
        <v>156678.940120857</v>
      </c>
      <c r="AL289" s="51"/>
    </row>
    <row r="290" spans="1:38">
      <c r="A290" t="s">
        <v>605</v>
      </c>
      <c r="B290" s="24" t="s">
        <v>606</v>
      </c>
      <c r="C290" s="25" t="s">
        <v>556</v>
      </c>
      <c r="D290" s="19" t="s">
        <v>557</v>
      </c>
      <c r="E290" s="26">
        <f>((I290+L290+AG290+AJ290)*0.25)+(O290+R290+U290+X290+AA290+AD290)</f>
        <v>2.24383149042781</v>
      </c>
      <c r="F290" s="21">
        <f>((E290*$I$580)+$J$580)</f>
        <v>21.3186431190789</v>
      </c>
      <c r="G290" s="22">
        <f>RANK(E290,$E$7:$E$571,1)</f>
        <v>364</v>
      </c>
      <c r="H290" s="23">
        <f>RANK(J290,J$7:J$571,1)</f>
        <v>2</v>
      </c>
      <c r="I290" s="37">
        <f>(J290-J$573)/J$574</f>
        <v>-4.14592685489623</v>
      </c>
      <c r="J290" s="38">
        <v>-0.265289699570815</v>
      </c>
      <c r="K290" s="39">
        <f>RANK(M290,M$7:M$571,0)</f>
        <v>349</v>
      </c>
      <c r="L290" s="37">
        <f>-(M290-M$573)/M$574</f>
        <v>0.34522206565152</v>
      </c>
      <c r="M290" s="38">
        <v>0.0506993006993007</v>
      </c>
      <c r="N290" s="39">
        <f>RANK(P290,P$7:P$571,0)</f>
        <v>453</v>
      </c>
      <c r="O290" s="37">
        <f>-(P290-P$573)/P$574</f>
        <v>0.722260468702721</v>
      </c>
      <c r="P290" s="38">
        <v>0.0148011100832562</v>
      </c>
      <c r="Q290" s="39">
        <f>RANK(S290,S$7:S$571,0)</f>
        <v>390</v>
      </c>
      <c r="R290" s="37">
        <f>-(S290-S$573)/S$574</f>
        <v>0.272948120579237</v>
      </c>
      <c r="S290" s="42">
        <v>0</v>
      </c>
      <c r="T290" s="39">
        <f>RANK(V290,V$7:V$571,0)</f>
        <v>525</v>
      </c>
      <c r="U290" s="37">
        <f>-(V290-V$573)/V$574</f>
        <v>0.965983753304255</v>
      </c>
      <c r="V290" s="35">
        <v>0.0188610808850199</v>
      </c>
      <c r="W290" s="23">
        <f>RANK(Y290,Y$7:Y$571,1)</f>
        <v>404</v>
      </c>
      <c r="X290" s="37">
        <f>(Y290-Y$573)/Y$574</f>
        <v>0.366880327836097</v>
      </c>
      <c r="Y290" s="44">
        <v>110417</v>
      </c>
      <c r="Z290" s="39">
        <f>RANK(AB290,AB$7:AB$571,0)</f>
        <v>369</v>
      </c>
      <c r="AA290" s="37">
        <f>-(AB290-AB$573)/AB$574</f>
        <v>0.51490576486581</v>
      </c>
      <c r="AB290" s="38">
        <v>0.028</v>
      </c>
      <c r="AC290" s="23">
        <f>RANK(AE290,AE$7:AE$571,1)</f>
        <v>300</v>
      </c>
      <c r="AD290" s="37">
        <f>(AE290-AE$573)/AE$574</f>
        <v>0.306576608022702</v>
      </c>
      <c r="AE290" s="38">
        <v>0.940884252359662</v>
      </c>
      <c r="AF290" s="39">
        <f>RANK(AH290,AH$7:AH$571,0)</f>
        <v>365</v>
      </c>
      <c r="AG290" s="37">
        <f>-(AH290-AH$573)/AH$574</f>
        <v>0.311010223842016</v>
      </c>
      <c r="AH290" s="50">
        <v>2.27466666666667</v>
      </c>
      <c r="AI290" s="23">
        <f>RANK(AK290,AK$7:AK$571,1)</f>
        <v>386</v>
      </c>
      <c r="AJ290" s="37">
        <f>(AK290-AK$573)/AK$574</f>
        <v>-0.133199646129358</v>
      </c>
      <c r="AK290" s="44">
        <v>187677.39211391</v>
      </c>
      <c r="AL290" s="51"/>
    </row>
    <row r="291" spans="1:38">
      <c r="A291" t="s">
        <v>607</v>
      </c>
      <c r="B291" s="24" t="s">
        <v>608</v>
      </c>
      <c r="C291" s="25" t="s">
        <v>609</v>
      </c>
      <c r="D291" s="19" t="s">
        <v>557</v>
      </c>
      <c r="E291" s="26">
        <f>((I291+L291+AG291+AJ291)*0.25)+(O291+R291+U291+X291+AA291+AD291)</f>
        <v>0.574889476836217</v>
      </c>
      <c r="F291" s="21">
        <f>((E291*$I$580)+$J$580)</f>
        <v>26.5206414806446</v>
      </c>
      <c r="G291" s="22">
        <f>RANK(E291,$E$7:$E$571,1)</f>
        <v>265</v>
      </c>
      <c r="H291" s="23">
        <f>RANK(J291,J$7:J$571,1)</f>
        <v>371</v>
      </c>
      <c r="I291" s="37">
        <f>(J291-J$573)/J$574</f>
        <v>0.194922643507477</v>
      </c>
      <c r="J291" s="38">
        <v>0.00924624602411428</v>
      </c>
      <c r="K291" s="39">
        <f>RANK(M291,M$7:M$571,0)</f>
        <v>268</v>
      </c>
      <c r="L291" s="37">
        <f>-(M291-M$573)/M$574</f>
        <v>0.137130708831508</v>
      </c>
      <c r="M291" s="38">
        <v>0.0616606771325894</v>
      </c>
      <c r="N291" s="39">
        <f>RANK(P291,P$7:P$571,0)</f>
        <v>235</v>
      </c>
      <c r="O291" s="37">
        <f>-(P291-P$573)/P$574</f>
        <v>0.126899115144149</v>
      </c>
      <c r="P291" s="38">
        <v>0.0529296673874987</v>
      </c>
      <c r="Q291" s="39">
        <f>RANK(S291,S$7:S$571,0)</f>
        <v>264</v>
      </c>
      <c r="R291" s="37">
        <f>-(S291-S$573)/S$574</f>
        <v>0.177090601959847</v>
      </c>
      <c r="S291" s="42">
        <v>0.403107593081208</v>
      </c>
      <c r="T291" s="39">
        <f>RANK(V291,V$7:V$571,0)</f>
        <v>217</v>
      </c>
      <c r="U291" s="37">
        <f>-(V291-V$573)/V$574</f>
        <v>0.0192188435064629</v>
      </c>
      <c r="V291" s="35">
        <v>0.0744359239050288</v>
      </c>
      <c r="W291" s="23">
        <f>RANK(Y291,Y$7:Y$571,1)</f>
        <v>268</v>
      </c>
      <c r="X291" s="37">
        <f>(Y291-Y$573)/Y$574</f>
        <v>-0.227637115975597</v>
      </c>
      <c r="Y291" s="44">
        <v>88795</v>
      </c>
      <c r="Z291" s="39">
        <f>RANK(AB291,AB$7:AB$571,0)</f>
        <v>488</v>
      </c>
      <c r="AA291" s="37">
        <f>-(AB291-AB$573)/AB$574</f>
        <v>0.80780458907843</v>
      </c>
      <c r="AB291" s="38">
        <v>0.024</v>
      </c>
      <c r="AC291" s="23">
        <f>RANK(AE291,AE$7:AE$571,1)</f>
        <v>158</v>
      </c>
      <c r="AD291" s="37">
        <f>(AE291-AE$573)/AE$574</f>
        <v>-0.249593675482642</v>
      </c>
      <c r="AE291" s="38">
        <v>0.907697307838145</v>
      </c>
      <c r="AF291" s="39">
        <f>RANK(AH291,AH$7:AH$571,0)</f>
        <v>140</v>
      </c>
      <c r="AG291" s="37">
        <f>-(AH291-AH$573)/AH$574</f>
        <v>-0.402933245830102</v>
      </c>
      <c r="AH291" s="50">
        <v>3.08033333333333</v>
      </c>
      <c r="AI291" s="23">
        <f>RANK(AK291,AK$7:AK$571,1)</f>
        <v>201</v>
      </c>
      <c r="AJ291" s="37">
        <f>(AK291-AK$573)/AK$574</f>
        <v>-0.244691632086611</v>
      </c>
      <c r="AK291" s="44">
        <v>111153.664248021</v>
      </c>
      <c r="AL291" s="51"/>
    </row>
    <row r="292" spans="1:38">
      <c r="A292" t="s">
        <v>610</v>
      </c>
      <c r="B292" s="24" t="s">
        <v>611</v>
      </c>
      <c r="C292" s="25" t="s">
        <v>609</v>
      </c>
      <c r="D292" s="19" t="s">
        <v>557</v>
      </c>
      <c r="E292" s="26">
        <f>((I292+L292+AG292+AJ292)*0.25)+(O292+R292+U292+X292+AA292+AD292)</f>
        <v>-0.80726483440783</v>
      </c>
      <c r="F292" s="21">
        <f>((E292*$I$580)+$J$580)</f>
        <v>30.8287387086901</v>
      </c>
      <c r="G292" s="22">
        <f>RANK(E292,$E$7:$E$571,1)</f>
        <v>195</v>
      </c>
      <c r="H292" s="23">
        <f>RANK(J292,J$7:J$571,1)</f>
        <v>395</v>
      </c>
      <c r="I292" s="37">
        <f>(J292-J$573)/J$574</f>
        <v>0.29510355838678</v>
      </c>
      <c r="J292" s="38">
        <v>0.0155821630392212</v>
      </c>
      <c r="K292" s="39">
        <f>RANK(M292,M$7:M$571,0)</f>
        <v>112</v>
      </c>
      <c r="L292" s="37">
        <f>-(M292-M$573)/M$574</f>
        <v>-0.452836524943498</v>
      </c>
      <c r="M292" s="38">
        <v>0.0927376667372433</v>
      </c>
      <c r="N292" s="39">
        <f>RANK(P292,P$7:P$571,0)</f>
        <v>262</v>
      </c>
      <c r="O292" s="37">
        <f>-(P292-P$573)/P$574</f>
        <v>0.25520053532161</v>
      </c>
      <c r="P292" s="38">
        <v>0.0447128961405711</v>
      </c>
      <c r="Q292" s="39">
        <f>RANK(S292,S$7:S$571,0)</f>
        <v>221</v>
      </c>
      <c r="R292" s="37">
        <f>-(S292-S$573)/S$574</f>
        <v>0.135391346333672</v>
      </c>
      <c r="S292" s="42">
        <v>0.57846458970333</v>
      </c>
      <c r="T292" s="39">
        <f>RANK(V292,V$7:V$571,0)</f>
        <v>127</v>
      </c>
      <c r="U292" s="37">
        <f>-(V292-V$573)/V$574</f>
        <v>-0.456006550942481</v>
      </c>
      <c r="V292" s="35">
        <v>0.102331525465993</v>
      </c>
      <c r="W292" s="23">
        <f>RANK(Y292,Y$7:Y$571,1)</f>
        <v>204</v>
      </c>
      <c r="X292" s="37">
        <f>(Y292-Y$573)/Y$574</f>
        <v>-0.500369449948781</v>
      </c>
      <c r="Y292" s="44">
        <v>78876</v>
      </c>
      <c r="Z292" s="39">
        <f>RANK(AB292,AB$7:AB$571,0)</f>
        <v>244</v>
      </c>
      <c r="AA292" s="37">
        <f>-(AB292-AB$573)/AB$574</f>
        <v>0.148782234600036</v>
      </c>
      <c r="AB292" s="38">
        <v>0.033</v>
      </c>
      <c r="AC292" s="23">
        <f>RANK(AE292,AE$7:AE$571,1)</f>
        <v>203</v>
      </c>
      <c r="AD292" s="37">
        <f>(AE292-AE$573)/AE$574</f>
        <v>-0.0626132468119223</v>
      </c>
      <c r="AE292" s="38">
        <v>0.918854518672559</v>
      </c>
      <c r="AF292" s="39">
        <f>RANK(AH292,AH$7:AH$571,0)</f>
        <v>61</v>
      </c>
      <c r="AG292" s="37">
        <f>-(AH292-AH$573)/AH$574</f>
        <v>-0.875547872009411</v>
      </c>
      <c r="AH292" s="50">
        <v>3.61366666666667</v>
      </c>
      <c r="AI292" s="23">
        <f>RANK(AK292,AK$7:AK$571,1)</f>
        <v>127</v>
      </c>
      <c r="AJ292" s="37">
        <f>(AK292-AK$573)/AK$574</f>
        <v>-0.277317973273723</v>
      </c>
      <c r="AK292" s="44">
        <v>88760.2228465967</v>
      </c>
      <c r="AL292" s="51"/>
    </row>
    <row r="293" spans="1:38">
      <c r="A293" t="s">
        <v>612</v>
      </c>
      <c r="B293" s="24" t="s">
        <v>56</v>
      </c>
      <c r="C293" s="25" t="s">
        <v>609</v>
      </c>
      <c r="D293" s="19" t="s">
        <v>557</v>
      </c>
      <c r="E293" s="26">
        <f>((I293+L293+AG293+AJ293)*0.25)+(O293+R293+U293+X293+AA293+AD293)</f>
        <v>-0.155348034636531</v>
      </c>
      <c r="F293" s="21">
        <f>((E293*$I$580)+$J$580)</f>
        <v>28.7967507206896</v>
      </c>
      <c r="G293" s="22">
        <f>RANK(E293,$E$7:$E$571,1)</f>
        <v>228</v>
      </c>
      <c r="H293" s="23">
        <f>RANK(J293,J$7:J$571,1)</f>
        <v>255</v>
      </c>
      <c r="I293" s="37">
        <f>(J293-J$573)/J$574</f>
        <v>-0.198510040063494</v>
      </c>
      <c r="J293" s="38">
        <v>-0.0156363060781476</v>
      </c>
      <c r="K293" s="39">
        <f>RANK(M293,M$7:M$571,0)</f>
        <v>304</v>
      </c>
      <c r="L293" s="37">
        <f>-(M293-M$573)/M$574</f>
        <v>0.236453789563931</v>
      </c>
      <c r="M293" s="38">
        <v>0.0564287554753929</v>
      </c>
      <c r="N293" s="39">
        <f>RANK(P293,P$7:P$571,0)</f>
        <v>247</v>
      </c>
      <c r="O293" s="37">
        <f>-(P293-P$573)/P$574</f>
        <v>0.167808934116838</v>
      </c>
      <c r="P293" s="38">
        <v>0.0503096915229536</v>
      </c>
      <c r="Q293" s="39">
        <f>RANK(S293,S$7:S$571,0)</f>
        <v>265</v>
      </c>
      <c r="R293" s="37">
        <f>-(S293-S$573)/S$574</f>
        <v>0.177354338626352</v>
      </c>
      <c r="S293" s="42">
        <v>0.401998506862689</v>
      </c>
      <c r="T293" s="39">
        <f>RANK(V293,V$7:V$571,0)</f>
        <v>191</v>
      </c>
      <c r="U293" s="37">
        <f>-(V293-V$573)/V$574</f>
        <v>-0.0660098054563107</v>
      </c>
      <c r="V293" s="35">
        <v>0.0794388224471021</v>
      </c>
      <c r="W293" s="23">
        <f>RANK(Y293,Y$7:Y$571,1)</f>
        <v>199</v>
      </c>
      <c r="X293" s="37">
        <f>(Y293-Y$573)/Y$574</f>
        <v>-0.519589119416193</v>
      </c>
      <c r="Y293" s="44">
        <v>78177</v>
      </c>
      <c r="Z293" s="39">
        <f>RANK(AB293,AB$7:AB$571,0)</f>
        <v>317</v>
      </c>
      <c r="AA293" s="37">
        <f>-(AB293-AB$573)/AB$574</f>
        <v>0.3684563527595</v>
      </c>
      <c r="AB293" s="38">
        <v>0.03</v>
      </c>
      <c r="AC293" s="23">
        <f>RANK(AE293,AE$7:AE$571,1)</f>
        <v>166</v>
      </c>
      <c r="AD293" s="37">
        <f>(AE293-AE$573)/AE$574</f>
        <v>-0.217230979938328</v>
      </c>
      <c r="AE293" s="38">
        <v>0.90962840522585</v>
      </c>
      <c r="AF293" s="39">
        <f>RANK(AH293,AH$7:AH$571,0)</f>
        <v>241</v>
      </c>
      <c r="AG293" s="37">
        <f>-(AH293-AH$573)/AH$574</f>
        <v>-0.0484722761956209</v>
      </c>
      <c r="AH293" s="50">
        <v>2.68033333333333</v>
      </c>
      <c r="AI293" s="23">
        <f>RANK(AK293,AK$7:AK$571,1)</f>
        <v>176</v>
      </c>
      <c r="AJ293" s="37">
        <f>(AK293-AK$573)/AK$574</f>
        <v>-0.254022494618378</v>
      </c>
      <c r="AK293" s="44">
        <v>104749.32604376</v>
      </c>
      <c r="AL293" s="51"/>
    </row>
    <row r="294" spans="1:38">
      <c r="A294" t="s">
        <v>613</v>
      </c>
      <c r="B294" s="24" t="s">
        <v>614</v>
      </c>
      <c r="C294" s="25" t="s">
        <v>609</v>
      </c>
      <c r="D294" s="19" t="s">
        <v>557</v>
      </c>
      <c r="E294" s="26">
        <f>((I294+L294+AG294+AJ294)*0.25)+(O294+R294+U294+X294+AA294+AD294)</f>
        <v>-1.72912326752111</v>
      </c>
      <c r="F294" s="21">
        <f>((E294*$I$580)+$J$580)</f>
        <v>33.7021195808816</v>
      </c>
      <c r="G294" s="22">
        <f>RANK(E294,$E$7:$E$571,1)</f>
        <v>166</v>
      </c>
      <c r="H294" s="23">
        <f>RANK(J294,J$7:J$571,1)</f>
        <v>158</v>
      </c>
      <c r="I294" s="37">
        <f>(J294-J$573)/J$574</f>
        <v>-0.475830277689667</v>
      </c>
      <c r="J294" s="38">
        <v>-0.033175355450237</v>
      </c>
      <c r="K294" s="39">
        <f>RANK(M294,M$7:M$571,0)</f>
        <v>251</v>
      </c>
      <c r="L294" s="37">
        <f>-(M294-M$573)/M$574</f>
        <v>0.0896758171094543</v>
      </c>
      <c r="M294" s="38">
        <v>0.0641604010025063</v>
      </c>
      <c r="N294" s="39">
        <f>RANK(P294,P$7:P$571,0)</f>
        <v>141</v>
      </c>
      <c r="O294" s="37">
        <f>-(P294-P$573)/P$574</f>
        <v>-0.292781874829198</v>
      </c>
      <c r="P294" s="38">
        <v>0.0798071772897697</v>
      </c>
      <c r="Q294" s="39">
        <f>RANK(S294,S$7:S$571,0)</f>
        <v>390</v>
      </c>
      <c r="R294" s="37">
        <f>-(S294-S$573)/S$574</f>
        <v>0.272948120579237</v>
      </c>
      <c r="S294" s="42">
        <v>0</v>
      </c>
      <c r="T294" s="39">
        <f>RANK(V294,V$7:V$571,0)</f>
        <v>112</v>
      </c>
      <c r="U294" s="37">
        <f>-(V294-V$573)/V$574</f>
        <v>-0.558388585902013</v>
      </c>
      <c r="V294" s="35">
        <v>0.108341323106424</v>
      </c>
      <c r="W294" s="23">
        <f>RANK(Y294,Y$7:Y$571,1)</f>
        <v>215</v>
      </c>
      <c r="X294" s="37">
        <f>(Y294-Y$573)/Y$574</f>
        <v>-0.458190661732745</v>
      </c>
      <c r="Y294" s="44">
        <v>80410</v>
      </c>
      <c r="Z294" s="39">
        <f>RANK(AB294,AB$7:AB$571,0)</f>
        <v>507</v>
      </c>
      <c r="AA294" s="37">
        <f>-(AB294-AB$573)/AB$574</f>
        <v>0.881029295131585</v>
      </c>
      <c r="AB294" s="38">
        <v>0.023</v>
      </c>
      <c r="AC294" s="23">
        <f>RANK(AE294,AE$7:AE$571,1)</f>
        <v>64</v>
      </c>
      <c r="AD294" s="37">
        <f>(AE294-AE$573)/AE$574</f>
        <v>-1.14786390465242</v>
      </c>
      <c r="AE294" s="38">
        <v>0.854097097354226</v>
      </c>
      <c r="AF294" s="39">
        <f>RANK(AH294,AH$7:AH$571,0)</f>
        <v>46</v>
      </c>
      <c r="AG294" s="37">
        <f>-(AH294-AH$573)/AH$574</f>
        <v>-1.03712299733446</v>
      </c>
      <c r="AH294" s="50">
        <v>3.796</v>
      </c>
      <c r="AI294" s="23">
        <f>RANK(AK294,AK$7:AK$571,1)</f>
        <v>121</v>
      </c>
      <c r="AJ294" s="37">
        <f>(AK294-AK$573)/AK$574</f>
        <v>-0.280225166547558</v>
      </c>
      <c r="AK294" s="44">
        <v>86764.8393665158</v>
      </c>
      <c r="AL294" s="51"/>
    </row>
    <row r="295" spans="1:38">
      <c r="A295" t="s">
        <v>615</v>
      </c>
      <c r="B295" s="24" t="s">
        <v>616</v>
      </c>
      <c r="C295" s="25" t="s">
        <v>609</v>
      </c>
      <c r="D295" s="19" t="s">
        <v>557</v>
      </c>
      <c r="E295" s="26">
        <f>((I295+L295+AG295+AJ295)*0.25)+(O295+R295+U295+X295+AA295+AD295)</f>
        <v>3.86888832191652</v>
      </c>
      <c r="F295" s="21">
        <f>((E295*$I$580)+$J$580)</f>
        <v>16.2534324011443</v>
      </c>
      <c r="G295" s="22">
        <f>RANK(E295,$E$7:$E$571,1)</f>
        <v>447</v>
      </c>
      <c r="H295" s="23">
        <f>RANK(J295,J$7:J$571,1)</f>
        <v>261</v>
      </c>
      <c r="I295" s="37">
        <f>(J295-J$573)/J$574</f>
        <v>-0.172130292373201</v>
      </c>
      <c r="J295" s="38">
        <v>-0.0139679255043973</v>
      </c>
      <c r="K295" s="39">
        <f>RANK(M295,M$7:M$571,0)</f>
        <v>521</v>
      </c>
      <c r="L295" s="37">
        <f>-(M295-M$573)/M$574</f>
        <v>0.906981495629112</v>
      </c>
      <c r="M295" s="38">
        <v>0.0211081794195251</v>
      </c>
      <c r="N295" s="39">
        <f>RANK(P295,P$7:P$571,0)</f>
        <v>464</v>
      </c>
      <c r="O295" s="37">
        <f>-(P295-P$573)/P$574</f>
        <v>0.742934500727269</v>
      </c>
      <c r="P295" s="38">
        <v>0.0134770889487871</v>
      </c>
      <c r="Q295" s="39">
        <f>RANK(S295,S$7:S$571,0)</f>
        <v>390</v>
      </c>
      <c r="R295" s="37">
        <f>-(S295-S$573)/S$574</f>
        <v>0.272948120579237</v>
      </c>
      <c r="S295" s="42">
        <v>0</v>
      </c>
      <c r="T295" s="39">
        <f>RANK(V295,V$7:V$571,0)</f>
        <v>268</v>
      </c>
      <c r="U295" s="37">
        <f>-(V295-V$573)/V$574</f>
        <v>0.205798724543471</v>
      </c>
      <c r="V295" s="35">
        <v>0.0634837355718783</v>
      </c>
      <c r="W295" s="23">
        <f>RANK(Y295,Y$7:Y$571,1)</f>
        <v>400</v>
      </c>
      <c r="X295" s="37">
        <f>(Y295-Y$573)/Y$574</f>
        <v>0.334270130427871</v>
      </c>
      <c r="Y295" s="44">
        <v>109231</v>
      </c>
      <c r="Z295" s="39">
        <f>RANK(AB295,AB$7:AB$571,0)</f>
        <v>556</v>
      </c>
      <c r="AA295" s="37">
        <f>-(AB295-AB$573)/AB$574</f>
        <v>1.24715282539736</v>
      </c>
      <c r="AB295" s="38">
        <v>0.018</v>
      </c>
      <c r="AC295" s="23">
        <f>RANK(AE295,AE$7:AE$571,1)</f>
        <v>505</v>
      </c>
      <c r="AD295" s="37">
        <f>(AE295-AE$573)/AE$574</f>
        <v>0.93743056959027</v>
      </c>
      <c r="AE295" s="38">
        <v>0.978527607361963</v>
      </c>
      <c r="AF295" s="39">
        <f>RANK(AH295,AH$7:AH$571,0)</f>
        <v>231</v>
      </c>
      <c r="AG295" s="37">
        <f>-(AH295-AH$573)/AH$574</f>
        <v>-0.0706260867977759</v>
      </c>
      <c r="AH295" s="50">
        <v>2.70533333333333</v>
      </c>
      <c r="AI295" s="23">
        <f>RANK(AK295,AK$7:AK$571,1)</f>
        <v>367</v>
      </c>
      <c r="AJ295" s="37">
        <f>(AK295-AK$573)/AK$574</f>
        <v>-0.150811313853948</v>
      </c>
      <c r="AK295" s="44">
        <v>175589.43389297</v>
      </c>
      <c r="AL295" s="51"/>
    </row>
    <row r="296" spans="1:38">
      <c r="A296" t="s">
        <v>617</v>
      </c>
      <c r="B296" s="24" t="s">
        <v>423</v>
      </c>
      <c r="C296" s="25" t="s">
        <v>609</v>
      </c>
      <c r="D296" s="19" t="s">
        <v>557</v>
      </c>
      <c r="E296" s="26">
        <f>((I296+L296+AG296+AJ296)*0.25)+(O296+R296+U296+X296+AA296+AD296)</f>
        <v>4.49665458933754</v>
      </c>
      <c r="F296" s="21">
        <f>((E296*$I$580)+$J$580)</f>
        <v>14.2967202637689</v>
      </c>
      <c r="G296" s="22">
        <f>RANK(E296,$E$7:$E$571,1)</f>
        <v>484</v>
      </c>
      <c r="H296" s="23">
        <f>RANK(J296,J$7:J$571,1)</f>
        <v>450</v>
      </c>
      <c r="I296" s="37">
        <f>(J296-J$573)/J$574</f>
        <v>0.493540382710302</v>
      </c>
      <c r="J296" s="38">
        <v>0.0281322505800463</v>
      </c>
      <c r="K296" s="39">
        <f>RANK(M296,M$7:M$571,0)</f>
        <v>350</v>
      </c>
      <c r="L296" s="37">
        <f>-(M296-M$573)/M$574</f>
        <v>0.347373608653313</v>
      </c>
      <c r="M296" s="38">
        <v>0.0505859664738169</v>
      </c>
      <c r="N296" s="39">
        <f>RANK(P296,P$7:P$571,0)</f>
        <v>424</v>
      </c>
      <c r="O296" s="37">
        <f>-(P296-P$573)/P$574</f>
        <v>0.679346968789249</v>
      </c>
      <c r="P296" s="38">
        <v>0.0175494071146245</v>
      </c>
      <c r="Q296" s="39">
        <f>RANK(S296,S$7:S$571,0)</f>
        <v>379</v>
      </c>
      <c r="R296" s="37">
        <f>-(S296-S$573)/S$574</f>
        <v>0.259532246912941</v>
      </c>
      <c r="S296" s="42">
        <v>0.0564174894217207</v>
      </c>
      <c r="T296" s="39">
        <f>RANK(V296,V$7:V$571,0)</f>
        <v>494</v>
      </c>
      <c r="U296" s="37">
        <f>-(V296-V$573)/V$574</f>
        <v>0.854117593616069</v>
      </c>
      <c r="V296" s="35">
        <v>0.0254275940706956</v>
      </c>
      <c r="W296" s="23">
        <f>RANK(Y296,Y$7:Y$571,1)</f>
        <v>483</v>
      </c>
      <c r="X296" s="37">
        <f>(Y296-Y$573)/Y$574</f>
        <v>1.07666079655107</v>
      </c>
      <c r="Y296" s="44">
        <v>136231</v>
      </c>
      <c r="Z296" s="39">
        <f>RANK(AB296,AB$7:AB$571,0)</f>
        <v>554</v>
      </c>
      <c r="AA296" s="37">
        <f>-(AB296-AB$573)/AB$574</f>
        <v>1.1739281193442</v>
      </c>
      <c r="AB296" s="38">
        <v>0.019</v>
      </c>
      <c r="AC296" s="23">
        <f>RANK(AE296,AE$7:AE$571,1)</f>
        <v>277</v>
      </c>
      <c r="AD296" s="37">
        <f>(AE296-AE$573)/AE$574</f>
        <v>0.247279217546333</v>
      </c>
      <c r="AE296" s="38">
        <v>0.937345948954441</v>
      </c>
      <c r="AF296" s="39">
        <f>RANK(AH296,AH$7:AH$571,0)</f>
        <v>276</v>
      </c>
      <c r="AG296" s="37">
        <f>-(AH296-AH$573)/AH$574</f>
        <v>0.0425060393438958</v>
      </c>
      <c r="AH296" s="50">
        <v>2.57766666666667</v>
      </c>
      <c r="AI296" s="23">
        <f>RANK(AK296,AK$7:AK$571,1)</f>
        <v>447</v>
      </c>
      <c r="AJ296" s="37">
        <f>(AK296-AK$573)/AK$574</f>
        <v>-0.0602614443968121</v>
      </c>
      <c r="AK296" s="44">
        <v>237739.314076164</v>
      </c>
      <c r="AL296" s="51"/>
    </row>
    <row r="297" spans="1:38">
      <c r="A297" t="s">
        <v>618</v>
      </c>
      <c r="B297" s="24" t="s">
        <v>425</v>
      </c>
      <c r="C297" s="25" t="s">
        <v>609</v>
      </c>
      <c r="D297" s="19" t="s">
        <v>557</v>
      </c>
      <c r="E297" s="26">
        <f>((I297+L297+AG297+AJ297)*0.25)+(O297+R297+U297+X297+AA297+AD297)</f>
        <v>2.3424686609178</v>
      </c>
      <c r="F297" s="21">
        <f>((E297*$I$580)+$J$580)</f>
        <v>21.011196607996</v>
      </c>
      <c r="G297" s="22">
        <f>RANK(E297,$E$7:$E$571,1)</f>
        <v>368</v>
      </c>
      <c r="H297" s="23">
        <f>RANK(J297,J$7:J$571,1)</f>
        <v>217</v>
      </c>
      <c r="I297" s="37">
        <f>(J297-J$573)/J$574</f>
        <v>-0.283904601721008</v>
      </c>
      <c r="J297" s="38">
        <v>-0.0210370638657491</v>
      </c>
      <c r="K297" s="39">
        <f>RANK(M297,M$7:M$571,0)</f>
        <v>237</v>
      </c>
      <c r="L297" s="37">
        <f>-(M297-M$573)/M$574</f>
        <v>0.0489217282714511</v>
      </c>
      <c r="M297" s="38">
        <v>0.0663071547926477</v>
      </c>
      <c r="N297" s="39">
        <f>RANK(P297,P$7:P$571,0)</f>
        <v>405</v>
      </c>
      <c r="O297" s="37">
        <f>-(P297-P$573)/P$574</f>
        <v>0.638933970082452</v>
      </c>
      <c r="P297" s="38">
        <v>0.0201375652606282</v>
      </c>
      <c r="Q297" s="39">
        <f>RANK(S297,S$7:S$571,0)</f>
        <v>227</v>
      </c>
      <c r="R297" s="37">
        <f>-(S297-S$573)/S$574</f>
        <v>0.140981587721784</v>
      </c>
      <c r="S297" s="42">
        <v>0.55495606597811</v>
      </c>
      <c r="T297" s="39">
        <f>RANK(V297,V$7:V$571,0)</f>
        <v>287</v>
      </c>
      <c r="U297" s="37">
        <f>-(V297-V$573)/V$574</f>
        <v>0.266086180691446</v>
      </c>
      <c r="V297" s="35">
        <v>0.0599448782728525</v>
      </c>
      <c r="W297" s="23">
        <f>RANK(Y297,Y$7:Y$571,1)</f>
        <v>371</v>
      </c>
      <c r="X297" s="37">
        <f>(Y297-Y$573)/Y$574</f>
        <v>0.181915068169033</v>
      </c>
      <c r="Y297" s="44">
        <v>103690</v>
      </c>
      <c r="Z297" s="39">
        <f>RANK(AB297,AB$7:AB$571,0)</f>
        <v>507</v>
      </c>
      <c r="AA297" s="37">
        <f>-(AB297-AB$573)/AB$574</f>
        <v>0.881029295131585</v>
      </c>
      <c r="AB297" s="38">
        <v>0.023</v>
      </c>
      <c r="AC297" s="23">
        <f>RANK(AE297,AE$7:AE$571,1)</f>
        <v>312</v>
      </c>
      <c r="AD297" s="37">
        <f>(AE297-AE$573)/AE$574</f>
        <v>0.339766553043442</v>
      </c>
      <c r="AE297" s="38">
        <v>0.94286471211586</v>
      </c>
      <c r="AF297" s="39">
        <f>RANK(AH297,AH$7:AH$571,0)</f>
        <v>261</v>
      </c>
      <c r="AG297" s="37">
        <f>-(AH297-AH$573)/AH$574</f>
        <v>-0.00357388670858646</v>
      </c>
      <c r="AH297" s="50">
        <v>2.62966666666667</v>
      </c>
      <c r="AI297" s="23">
        <f>RANK(AK297,AK$7:AK$571,1)</f>
        <v>320</v>
      </c>
      <c r="AJ297" s="37">
        <f>(AK297-AK$573)/AK$574</f>
        <v>-0.186419215529632</v>
      </c>
      <c r="AK297" s="44">
        <v>151149.566271004</v>
      </c>
      <c r="AL297" s="51"/>
    </row>
    <row r="298" spans="1:38">
      <c r="A298" t="s">
        <v>619</v>
      </c>
      <c r="B298" s="24" t="s">
        <v>620</v>
      </c>
      <c r="C298" s="25" t="s">
        <v>609</v>
      </c>
      <c r="D298" s="19" t="s">
        <v>557</v>
      </c>
      <c r="E298" s="26">
        <f>((I298+L298+AG298+AJ298)*0.25)+(O298+R298+U298+X298+AA298+AD298)</f>
        <v>5.65294348366272</v>
      </c>
      <c r="F298" s="21">
        <f>((E298*$I$580)+$J$580)</f>
        <v>10.6926328330547</v>
      </c>
      <c r="G298" s="22">
        <f>RANK(E298,$E$7:$E$571,1)</f>
        <v>532</v>
      </c>
      <c r="H298" s="23">
        <f>RANK(J298,J$7:J$571,1)</f>
        <v>287</v>
      </c>
      <c r="I298" s="37">
        <f>(J298-J$573)/J$574</f>
        <v>-0.0488775974589533</v>
      </c>
      <c r="J298" s="38">
        <v>-0.00617283950617287</v>
      </c>
      <c r="K298" s="39">
        <f>RANK(M298,M$7:M$571,0)</f>
        <v>421</v>
      </c>
      <c r="L298" s="37">
        <f>-(M298-M$573)/M$574</f>
        <v>0.560726988423328</v>
      </c>
      <c r="M298" s="38">
        <v>0.0393474088291747</v>
      </c>
      <c r="N298" s="39">
        <f>RANK(P298,P$7:P$571,0)</f>
        <v>535</v>
      </c>
      <c r="O298" s="37">
        <f>-(P298-P$573)/P$574</f>
        <v>0.953373564931945</v>
      </c>
      <c r="P298" s="38">
        <v>0</v>
      </c>
      <c r="Q298" s="39">
        <f>RANK(S298,S$7:S$571,0)</f>
        <v>390</v>
      </c>
      <c r="R298" s="37">
        <f>-(S298-S$573)/S$574</f>
        <v>0.272948120579237</v>
      </c>
      <c r="S298" s="42">
        <v>0</v>
      </c>
      <c r="T298" s="39">
        <f>RANK(V298,V$7:V$571,0)</f>
        <v>491</v>
      </c>
      <c r="U298" s="37">
        <f>-(V298-V$573)/V$574</f>
        <v>0.849791258020159</v>
      </c>
      <c r="V298" s="35">
        <v>0.0256815487949427</v>
      </c>
      <c r="W298" s="23">
        <f>RANK(Y298,Y$7:Y$571,1)</f>
        <v>476</v>
      </c>
      <c r="X298" s="37">
        <f>(Y298-Y$573)/Y$574</f>
        <v>0.974073404873079</v>
      </c>
      <c r="Y298" s="44">
        <v>132500</v>
      </c>
      <c r="Z298" s="39">
        <f>RANK(AB298,AB$7:AB$571,0)</f>
        <v>561</v>
      </c>
      <c r="AA298" s="37">
        <f>-(AB298-AB$573)/AB$574</f>
        <v>1.39360223750367</v>
      </c>
      <c r="AB298" s="38">
        <v>0.016</v>
      </c>
      <c r="AC298" s="23">
        <f>RANK(AE298,AE$7:AE$571,1)</f>
        <v>544</v>
      </c>
      <c r="AD298" s="37">
        <f>(AE298-AE$573)/AE$574</f>
        <v>1.10737974502958</v>
      </c>
      <c r="AE298" s="38">
        <v>0.988668555240793</v>
      </c>
      <c r="AF298" s="39">
        <f>RANK(AH298,AH$7:AH$571,0)</f>
        <v>264</v>
      </c>
      <c r="AG298" s="37">
        <f>-(AH298-AH$573)/AH$574</f>
        <v>0.0120814727836034</v>
      </c>
      <c r="AH298" s="50">
        <v>2.612</v>
      </c>
      <c r="AI298" s="23">
        <f>RANK(AK298,AK$7:AK$571,1)</f>
        <v>406</v>
      </c>
      <c r="AJ298" s="37">
        <f>(AK298-AK$573)/AK$574</f>
        <v>-0.116830252847764</v>
      </c>
      <c r="AK298" s="44">
        <v>198912.701863354</v>
      </c>
      <c r="AL298" s="51"/>
    </row>
    <row r="299" spans="1:38">
      <c r="A299" t="s">
        <v>621</v>
      </c>
      <c r="B299" s="24" t="s">
        <v>622</v>
      </c>
      <c r="C299" s="25" t="s">
        <v>609</v>
      </c>
      <c r="D299" s="19" t="s">
        <v>557</v>
      </c>
      <c r="E299" s="26">
        <f>((I299+L299+AG299+AJ299)*0.25)+(O299+R299+U299+X299+AA299+AD299)</f>
        <v>4.17121432264872</v>
      </c>
      <c r="F299" s="21">
        <f>((E299*$I$580)+$J$580)</f>
        <v>15.3110992657448</v>
      </c>
      <c r="G299" s="22">
        <f>RANK(E299,$E$7:$E$571,1)</f>
        <v>462</v>
      </c>
      <c r="H299" s="23">
        <f>RANK(J299,J$7:J$571,1)</f>
        <v>537</v>
      </c>
      <c r="I299" s="37">
        <f>(J299-J$573)/J$574</f>
        <v>1.46449835803462</v>
      </c>
      <c r="J299" s="38">
        <v>0.0895402459474566</v>
      </c>
      <c r="K299" s="39">
        <f>RANK(M299,M$7:M$571,0)</f>
        <v>141</v>
      </c>
      <c r="L299" s="37">
        <f>-(M299-M$573)/M$574</f>
        <v>-0.316695955357727</v>
      </c>
      <c r="M299" s="38">
        <v>0.0855663548006177</v>
      </c>
      <c r="N299" s="39">
        <f>RANK(P299,P$7:P$571,0)</f>
        <v>366</v>
      </c>
      <c r="O299" s="37">
        <f>-(P299-P$573)/P$574</f>
        <v>0.555130472728643</v>
      </c>
      <c r="P299" s="38">
        <v>0.0255045687318004</v>
      </c>
      <c r="Q299" s="39">
        <f>RANK(S299,S$7:S$571,0)</f>
        <v>390</v>
      </c>
      <c r="R299" s="37">
        <f>-(S299-S$573)/S$574</f>
        <v>0.272948120579237</v>
      </c>
      <c r="S299" s="42">
        <v>0</v>
      </c>
      <c r="T299" s="39">
        <f>RANK(V299,V$7:V$571,0)</f>
        <v>196</v>
      </c>
      <c r="U299" s="37">
        <f>-(V299-V$573)/V$574</f>
        <v>-0.0497483542882855</v>
      </c>
      <c r="V299" s="35">
        <v>0.078484279680901</v>
      </c>
      <c r="W299" s="23">
        <f>RANK(Y299,Y$7:Y$571,1)</f>
        <v>486</v>
      </c>
      <c r="X299" s="37">
        <f>(Y299-Y$573)/Y$574</f>
        <v>1.11628246136157</v>
      </c>
      <c r="Y299" s="44">
        <v>137672</v>
      </c>
      <c r="Z299" s="39">
        <f>RANK(AB299,AB$7:AB$571,0)</f>
        <v>554</v>
      </c>
      <c r="AA299" s="37">
        <f>-(AB299-AB$573)/AB$574</f>
        <v>1.1739281193442</v>
      </c>
      <c r="AB299" s="38">
        <v>0.019</v>
      </c>
      <c r="AC299" s="23">
        <f>RANK(AE299,AE$7:AE$571,1)</f>
        <v>428</v>
      </c>
      <c r="AD299" s="37">
        <f>(AE299-AE$573)/AE$574</f>
        <v>0.676787670106037</v>
      </c>
      <c r="AE299" s="38">
        <v>0.962974921967495</v>
      </c>
      <c r="AF299" s="39">
        <f>RANK(AH299,AH$7:AH$571,0)</f>
        <v>449</v>
      </c>
      <c r="AG299" s="37">
        <f>-(AH299-AH$573)/AH$574</f>
        <v>0.557951366020705</v>
      </c>
      <c r="AH299" s="50">
        <v>1.996</v>
      </c>
      <c r="AI299" s="23">
        <f>RANK(AK299,AK$7:AK$571,1)</f>
        <v>478</v>
      </c>
      <c r="AJ299" s="37">
        <f>(AK299-AK$573)/AK$574</f>
        <v>-0.00221043742832958</v>
      </c>
      <c r="AK299" s="44">
        <v>277583.249238465</v>
      </c>
      <c r="AL299" s="51"/>
    </row>
    <row r="300" spans="1:38">
      <c r="A300" t="s">
        <v>623</v>
      </c>
      <c r="B300" s="24" t="s">
        <v>624</v>
      </c>
      <c r="C300" s="25" t="s">
        <v>609</v>
      </c>
      <c r="D300" s="19" t="s">
        <v>557</v>
      </c>
      <c r="E300" s="26">
        <f>((I300+L300+AG300+AJ300)*0.25)+(O300+R300+U300+X300+AA300+AD300)</f>
        <v>5.73971396814984</v>
      </c>
      <c r="F300" s="21">
        <f>((E300*$I$580)+$J$580)</f>
        <v>10.4221741146222</v>
      </c>
      <c r="G300" s="22">
        <f>RANK(E300,$E$7:$E$571,1)</f>
        <v>537</v>
      </c>
      <c r="H300" s="23">
        <f>RANK(J300,J$7:J$571,1)</f>
        <v>533</v>
      </c>
      <c r="I300" s="37">
        <f>(J300-J$573)/J$574</f>
        <v>1.3935887361781</v>
      </c>
      <c r="J300" s="38">
        <v>0.0850555845706185</v>
      </c>
      <c r="K300" s="39">
        <f>RANK(M300,M$7:M$571,0)</f>
        <v>497</v>
      </c>
      <c r="L300" s="37">
        <f>-(M300-M$573)/M$574</f>
        <v>0.790051428840737</v>
      </c>
      <c r="M300" s="38">
        <v>0.0272675629615603</v>
      </c>
      <c r="N300" s="39">
        <f>RANK(P300,P$7:P$571,0)</f>
        <v>378</v>
      </c>
      <c r="O300" s="37">
        <f>-(P300-P$573)/P$574</f>
        <v>0.576343104906347</v>
      </c>
      <c r="P300" s="38">
        <v>0.0241460541813899</v>
      </c>
      <c r="Q300" s="39">
        <f>RANK(S300,S$7:S$571,0)</f>
        <v>351</v>
      </c>
      <c r="R300" s="37">
        <f>-(S300-S$573)/S$574</f>
        <v>0.240245602428225</v>
      </c>
      <c r="S300" s="42">
        <v>0.137523207041188</v>
      </c>
      <c r="T300" s="39">
        <f>RANK(V300,V$7:V$571,0)</f>
        <v>555</v>
      </c>
      <c r="U300" s="37">
        <f>-(V300-V$573)/V$574</f>
        <v>1.12719810937351</v>
      </c>
      <c r="V300" s="35">
        <v>0.0093978419770275</v>
      </c>
      <c r="W300" s="23">
        <f>RANK(Y300,Y$7:Y$571,1)</f>
        <v>528</v>
      </c>
      <c r="X300" s="37">
        <f>(Y300-Y$573)/Y$574</f>
        <v>1.59567436002297</v>
      </c>
      <c r="Y300" s="44">
        <v>155107</v>
      </c>
      <c r="Z300" s="39">
        <f>RANK(AB300,AB$7:AB$571,0)</f>
        <v>527</v>
      </c>
      <c r="AA300" s="37">
        <f>-(AB300-AB$573)/AB$574</f>
        <v>0.954254001184739</v>
      </c>
      <c r="AB300" s="38">
        <v>0.022</v>
      </c>
      <c r="AC300" s="23">
        <f>RANK(AE300,AE$7:AE$571,1)</f>
        <v>454</v>
      </c>
      <c r="AD300" s="37">
        <f>(AE300-AE$573)/AE$574</f>
        <v>0.765498831351216</v>
      </c>
      <c r="AE300" s="38">
        <v>0.968268359020852</v>
      </c>
      <c r="AF300" s="39">
        <f>RANK(AH300,AH$7:AH$571,0)</f>
        <v>212</v>
      </c>
      <c r="AG300" s="37">
        <f>-(AH300-AH$573)/AH$574</f>
        <v>-0.135315213756069</v>
      </c>
      <c r="AH300" s="50">
        <v>2.77833333333333</v>
      </c>
      <c r="AI300" s="23">
        <f>RANK(AK300,AK$7:AK$571,1)</f>
        <v>396</v>
      </c>
      <c r="AJ300" s="37">
        <f>(AK300-AK$573)/AK$574</f>
        <v>-0.126325115731448</v>
      </c>
      <c r="AK300" s="44">
        <v>192395.800247542</v>
      </c>
      <c r="AL300" s="51"/>
    </row>
    <row r="301" spans="1:38">
      <c r="A301" t="s">
        <v>625</v>
      </c>
      <c r="B301" s="24" t="s">
        <v>626</v>
      </c>
      <c r="C301" s="25" t="s">
        <v>609</v>
      </c>
      <c r="D301" s="19" t="s">
        <v>557</v>
      </c>
      <c r="E301" s="26">
        <f>((I301+L301+AG301+AJ301)*0.25)+(O301+R301+U301+X301+AA301+AD301)</f>
        <v>-16.3406456349452</v>
      </c>
      <c r="F301" s="21">
        <f>((E301*$I$580)+$J$580)</f>
        <v>79.2454127548297</v>
      </c>
      <c r="G301" s="22">
        <f>RANK(E301,$E$7:$E$571,1)</f>
        <v>6</v>
      </c>
      <c r="H301" s="23">
        <f>RANK(J301,J$7:J$571,1)</f>
        <v>221</v>
      </c>
      <c r="I301" s="37">
        <f>(J301-J$573)/J$574</f>
        <v>-0.276623425178321</v>
      </c>
      <c r="J301" s="38">
        <v>-0.0205765676684206</v>
      </c>
      <c r="K301" s="39">
        <f>RANK(M301,M$7:M$571,0)</f>
        <v>7</v>
      </c>
      <c r="L301" s="37">
        <f>-(M301-M$573)/M$574</f>
        <v>-2.56726745825722</v>
      </c>
      <c r="M301" s="38">
        <v>0.204116984727315</v>
      </c>
      <c r="N301" s="39">
        <f>RANK(P301,P$7:P$571,0)</f>
        <v>12</v>
      </c>
      <c r="O301" s="37">
        <f>-(P301-P$573)/P$574</f>
        <v>-3.14162203974486</v>
      </c>
      <c r="P301" s="38">
        <v>0.262254635172889</v>
      </c>
      <c r="Q301" s="39">
        <f>RANK(S301,S$7:S$571,0)</f>
        <v>8</v>
      </c>
      <c r="R301" s="37">
        <f>-(S301-S$573)/S$574</f>
        <v>-1.6162072517738</v>
      </c>
      <c r="S301" s="42">
        <v>7.94442508082641</v>
      </c>
      <c r="T301" s="39">
        <f>RANK(V301,V$7:V$571,0)</f>
        <v>7</v>
      </c>
      <c r="U301" s="37">
        <f>-(V301-V$573)/V$574</f>
        <v>-3.60498752799083</v>
      </c>
      <c r="V301" s="35">
        <v>0.28717585340991</v>
      </c>
      <c r="W301" s="23">
        <f>RANK(Y301,Y$7:Y$571,1)</f>
        <v>7</v>
      </c>
      <c r="X301" s="37">
        <f>(Y301-Y$573)/Y$574</f>
        <v>-1.69572840620952</v>
      </c>
      <c r="Y301" s="44">
        <v>35402</v>
      </c>
      <c r="Z301" s="39">
        <f>RANK(AB301,AB$7:AB$571,0)</f>
        <v>32</v>
      </c>
      <c r="AA301" s="37">
        <f>-(AB301-AB$573)/AB$574</f>
        <v>-1.46216129856937</v>
      </c>
      <c r="AB301" s="38">
        <v>0.055</v>
      </c>
      <c r="AC301" s="23">
        <f>RANK(AE301,AE$7:AE$571,1)</f>
        <v>7</v>
      </c>
      <c r="AD301" s="37">
        <f>(AE301-AE$573)/AE$574</f>
        <v>-3.48894448132145</v>
      </c>
      <c r="AE301" s="38">
        <v>0.714403709335286</v>
      </c>
      <c r="AF301" s="39">
        <f>RANK(AH301,AH$7:AH$571,0)</f>
        <v>7</v>
      </c>
      <c r="AG301" s="37">
        <f>-(AH301-AH$573)/AH$574</f>
        <v>-2.11497972916465</v>
      </c>
      <c r="AH301" s="50">
        <v>5.01233333333333</v>
      </c>
      <c r="AI301" s="23">
        <f>RANK(AK301,AK$7:AK$571,1)</f>
        <v>8</v>
      </c>
      <c r="AJ301" s="37">
        <f>(AK301-AK$573)/AK$574</f>
        <v>-0.36510790474133</v>
      </c>
      <c r="AK301" s="44">
        <v>28504.6558898117</v>
      </c>
      <c r="AL301" s="51">
        <v>1</v>
      </c>
    </row>
    <row r="302" spans="1:38">
      <c r="A302" t="s">
        <v>627</v>
      </c>
      <c r="B302" s="24" t="s">
        <v>628</v>
      </c>
      <c r="C302" s="25" t="s">
        <v>609</v>
      </c>
      <c r="D302" s="19" t="s">
        <v>557</v>
      </c>
      <c r="E302" s="26">
        <f>((I302+L302+AG302+AJ302)*0.25)+(O302+R302+U302+X302+AA302+AD302)</f>
        <v>6.58493335885488</v>
      </c>
      <c r="F302" s="21">
        <f>((E302*$I$580)+$J$580)</f>
        <v>7.78767282589903</v>
      </c>
      <c r="G302" s="22">
        <f>RANK(E302,$E$7:$E$571,1)</f>
        <v>550</v>
      </c>
      <c r="H302" s="23">
        <f>RANK(J302,J$7:J$571,1)</f>
        <v>480</v>
      </c>
      <c r="I302" s="37">
        <f>(J302-J$573)/J$574</f>
        <v>0.697829029187764</v>
      </c>
      <c r="J302" s="38">
        <v>0.0410524351558126</v>
      </c>
      <c r="K302" s="39">
        <f>RANK(M302,M$7:M$571,0)</f>
        <v>355</v>
      </c>
      <c r="L302" s="37">
        <f>-(M302-M$573)/M$574</f>
        <v>0.352561738162696</v>
      </c>
      <c r="M302" s="38">
        <v>0.0503126776577601</v>
      </c>
      <c r="N302" s="39">
        <f>RANK(P302,P$7:P$571,0)</f>
        <v>479</v>
      </c>
      <c r="O302" s="37">
        <f>-(P302-P$573)/P$574</f>
        <v>0.772685646350893</v>
      </c>
      <c r="P302" s="38">
        <v>0.0115717448178708</v>
      </c>
      <c r="Q302" s="39">
        <f>RANK(S302,S$7:S$571,0)</f>
        <v>388</v>
      </c>
      <c r="R302" s="37">
        <f>-(S302-S$573)/S$574</f>
        <v>0.264423425804722</v>
      </c>
      <c r="S302" s="42">
        <v>0.0358487184083169</v>
      </c>
      <c r="T302" s="39">
        <f>RANK(V302,V$7:V$571,0)</f>
        <v>534</v>
      </c>
      <c r="U302" s="37">
        <f>-(V302-V$573)/V$574</f>
        <v>0.978092060163784</v>
      </c>
      <c r="V302" s="35">
        <v>0.0181503265615415</v>
      </c>
      <c r="W302" s="23">
        <f>RANK(Y302,Y$7:Y$571,1)</f>
        <v>538</v>
      </c>
      <c r="X302" s="37">
        <f>(Y302-Y$573)/Y$574</f>
        <v>1.98625433825556</v>
      </c>
      <c r="Y302" s="44">
        <v>169312</v>
      </c>
      <c r="Z302" s="39">
        <f>RANK(AB302,AB$7:AB$571,0)</f>
        <v>556</v>
      </c>
      <c r="AA302" s="37">
        <f>-(AB302-AB$573)/AB$574</f>
        <v>1.24715282539736</v>
      </c>
      <c r="AB302" s="38">
        <v>0.018</v>
      </c>
      <c r="AC302" s="23">
        <f>RANK(AE302,AE$7:AE$571,1)</f>
        <v>532</v>
      </c>
      <c r="AD302" s="37">
        <f>(AE302-AE$573)/AE$574</f>
        <v>1.05080273535172</v>
      </c>
      <c r="AE302" s="38">
        <v>0.985292578247671</v>
      </c>
      <c r="AF302" s="39">
        <f>RANK(AH302,AH$7:AH$571,0)</f>
        <v>316</v>
      </c>
      <c r="AG302" s="37">
        <f>-(AH302-AH$573)/AH$574</f>
        <v>0.146481257103344</v>
      </c>
      <c r="AH302" s="50">
        <v>2.46033333333333</v>
      </c>
      <c r="AI302" s="23">
        <f>RANK(AK302,AK$7:AK$571,1)</f>
        <v>449</v>
      </c>
      <c r="AJ302" s="37">
        <f>(AK302-AK$573)/AK$574</f>
        <v>-0.0547827143304298</v>
      </c>
      <c r="AK302" s="44">
        <v>241499.69958774</v>
      </c>
      <c r="AL302" s="51"/>
    </row>
    <row r="303" spans="1:38">
      <c r="A303" t="s">
        <v>629</v>
      </c>
      <c r="B303" s="24" t="s">
        <v>630</v>
      </c>
      <c r="C303" s="25" t="s">
        <v>631</v>
      </c>
      <c r="D303" s="19" t="s">
        <v>557</v>
      </c>
      <c r="E303" s="26">
        <f>((I303+L303+AG303+AJ303)*0.25)+(O303+R303+U303+X303+AA303+AD303)</f>
        <v>-3.51232418562555</v>
      </c>
      <c r="F303" s="21">
        <f>((E303*$I$580)+$J$580)</f>
        <v>39.2602565195996</v>
      </c>
      <c r="G303" s="22">
        <f>RANK(E303,$E$7:$E$571,1)</f>
        <v>105</v>
      </c>
      <c r="H303" s="23">
        <f>RANK(J303,J$7:J$571,1)</f>
        <v>461</v>
      </c>
      <c r="I303" s="37">
        <f>(J303-J$573)/J$574</f>
        <v>0.560575655042477</v>
      </c>
      <c r="J303" s="38">
        <v>0.032371879685984</v>
      </c>
      <c r="K303" s="39">
        <f>RANK(M303,M$7:M$571,0)</f>
        <v>303</v>
      </c>
      <c r="L303" s="37">
        <f>-(M303-M$573)/M$574</f>
        <v>0.236329739403883</v>
      </c>
      <c r="M303" s="38">
        <v>0.0564352899154661</v>
      </c>
      <c r="N303" s="39">
        <f>RANK(P303,P$7:P$571,0)</f>
        <v>114</v>
      </c>
      <c r="O303" s="37">
        <f>-(P303-P$573)/P$574</f>
        <v>-0.473119164446798</v>
      </c>
      <c r="P303" s="38">
        <v>0.0913564668769716</v>
      </c>
      <c r="Q303" s="39">
        <f>RANK(S303,S$7:S$571,0)</f>
        <v>146</v>
      </c>
      <c r="R303" s="37">
        <f>-(S303-S$573)/S$574</f>
        <v>0.0088202421140903</v>
      </c>
      <c r="S303" s="42">
        <v>1.11073137388927</v>
      </c>
      <c r="T303" s="39">
        <f>RANK(V303,V$7:V$571,0)</f>
        <v>69</v>
      </c>
      <c r="U303" s="37">
        <f>-(V303-V$573)/V$574</f>
        <v>-0.93716068274119</v>
      </c>
      <c r="V303" s="35">
        <v>0.13057514229887</v>
      </c>
      <c r="W303" s="23">
        <f>RANK(Y303,Y$7:Y$571,1)</f>
        <v>154</v>
      </c>
      <c r="X303" s="37">
        <f>(Y303-Y$573)/Y$574</f>
        <v>-0.652394560800454</v>
      </c>
      <c r="Y303" s="44">
        <v>73347</v>
      </c>
      <c r="Z303" s="39">
        <f>RANK(AB303,AB$7:AB$571,0)</f>
        <v>113</v>
      </c>
      <c r="AA303" s="37">
        <f>-(AB303-AB$573)/AB$574</f>
        <v>-0.510240119878359</v>
      </c>
      <c r="AB303" s="38">
        <v>0.042</v>
      </c>
      <c r="AC303" s="23">
        <f>RANK(AE303,AE$7:AE$571,1)</f>
        <v>65</v>
      </c>
      <c r="AD303" s="37">
        <f>(AE303-AE$573)/AE$574</f>
        <v>-1.11991084710625</v>
      </c>
      <c r="AE303" s="38">
        <v>0.855765069551777</v>
      </c>
      <c r="AF303" s="39">
        <f>RANK(AH303,AH$7:AH$571,0)</f>
        <v>294</v>
      </c>
      <c r="AG303" s="37">
        <f>-(AH303-AH$573)/AH$574</f>
        <v>0.0950844165063439</v>
      </c>
      <c r="AH303" s="50">
        <v>2.51833333333333</v>
      </c>
      <c r="AI303" s="23">
        <f>RANK(AK303,AK$7:AK$571,1)</f>
        <v>292</v>
      </c>
      <c r="AJ303" s="37">
        <f>(AK303-AK$573)/AK$574</f>
        <v>-0.205266022019039</v>
      </c>
      <c r="AK303" s="44">
        <v>138213.857228298</v>
      </c>
      <c r="AL303" s="51">
        <v>1</v>
      </c>
    </row>
    <row r="304" spans="1:38">
      <c r="A304" t="s">
        <v>632</v>
      </c>
      <c r="B304" s="24" t="s">
        <v>633</v>
      </c>
      <c r="C304" s="25" t="s">
        <v>631</v>
      </c>
      <c r="D304" s="19" t="s">
        <v>557</v>
      </c>
      <c r="E304" s="26">
        <f>((I304+L304+AG304+AJ304)*0.25)+(O304+R304+U304+X304+AA304+AD304)</f>
        <v>6.23146670172614</v>
      </c>
      <c r="F304" s="21">
        <f>((E304*$I$580)+$J$580)</f>
        <v>8.88940851010944</v>
      </c>
      <c r="G304" s="22">
        <f>RANK(E304,$E$7:$E$571,1)</f>
        <v>546</v>
      </c>
      <c r="H304" s="23">
        <f>RANK(J304,J$7:J$571,1)</f>
        <v>518</v>
      </c>
      <c r="I304" s="37">
        <f>(J304-J$573)/J$574</f>
        <v>1.12858114726251</v>
      </c>
      <c r="J304" s="38">
        <v>0.0682952456002102</v>
      </c>
      <c r="K304" s="39">
        <f>RANK(M304,M$7:M$571,0)</f>
        <v>246</v>
      </c>
      <c r="L304" s="37">
        <f>-(M304-M$573)/M$574</f>
        <v>0.07763204097316</v>
      </c>
      <c r="M304" s="38">
        <v>0.0647948164146868</v>
      </c>
      <c r="N304" s="39">
        <f>RANK(P304,P$7:P$571,0)</f>
        <v>444</v>
      </c>
      <c r="O304" s="37">
        <f>-(P304-P$573)/P$574</f>
        <v>0.712964349166172</v>
      </c>
      <c r="P304" s="38">
        <v>0.0153964588144727</v>
      </c>
      <c r="Q304" s="39">
        <f>RANK(S304,S$7:S$571,0)</f>
        <v>308</v>
      </c>
      <c r="R304" s="37">
        <f>-(S304-S$573)/S$574</f>
        <v>0.214478398244572</v>
      </c>
      <c r="S304" s="42">
        <v>0.24588148512417</v>
      </c>
      <c r="T304" s="39">
        <f>RANK(V304,V$7:V$571,0)</f>
        <v>548</v>
      </c>
      <c r="U304" s="37">
        <f>-(V304-V$573)/V$574</f>
        <v>1.04399718211886</v>
      </c>
      <c r="V304" s="35">
        <v>0.0142817138056567</v>
      </c>
      <c r="W304" s="23">
        <f>RANK(Y304,Y$7:Y$571,1)</f>
        <v>537</v>
      </c>
      <c r="X304" s="37">
        <f>(Y304-Y$573)/Y$574</f>
        <v>1.95551386548794</v>
      </c>
      <c r="Y304" s="44">
        <v>168194</v>
      </c>
      <c r="Z304" s="39">
        <f>RANK(AB304,AB$7:AB$571,0)</f>
        <v>466</v>
      </c>
      <c r="AA304" s="37">
        <f>-(AB304-AB$573)/AB$574</f>
        <v>0.734579883025275</v>
      </c>
      <c r="AB304" s="38">
        <v>0.025</v>
      </c>
      <c r="AC304" s="23">
        <f>RANK(AE304,AE$7:AE$571,1)</f>
        <v>530</v>
      </c>
      <c r="AD304" s="37">
        <f>(AE304-AE$573)/AE$574</f>
        <v>1.03442357038001</v>
      </c>
      <c r="AE304" s="38">
        <v>0.984315225707728</v>
      </c>
      <c r="AF304" s="39">
        <f>RANK(AH304,AH$7:AH$571,0)</f>
        <v>479</v>
      </c>
      <c r="AG304" s="37">
        <f>-(AH304-AH$573)/AH$574</f>
        <v>0.691169613774997</v>
      </c>
      <c r="AH304" s="50">
        <v>1.84566666666667</v>
      </c>
      <c r="AI304" s="23">
        <f>RANK(AK304,AK$7:AK$571,1)</f>
        <v>525</v>
      </c>
      <c r="AJ304" s="37">
        <f>(AK304-AK$573)/AK$574</f>
        <v>0.244655011202561</v>
      </c>
      <c r="AK304" s="44">
        <v>447022.014261126</v>
      </c>
      <c r="AL304" s="51"/>
    </row>
    <row r="305" spans="1:38">
      <c r="A305" t="s">
        <v>634</v>
      </c>
      <c r="B305" s="24" t="s">
        <v>635</v>
      </c>
      <c r="C305" s="25" t="s">
        <v>631</v>
      </c>
      <c r="D305" s="19" t="s">
        <v>557</v>
      </c>
      <c r="E305" s="26">
        <f>((I305+L305+AG305+AJ305)*0.25)+(O305+R305+U305+X305+AA305+AD305)</f>
        <v>-0.893111519993294</v>
      </c>
      <c r="F305" s="21">
        <f>((E305*$I$580)+$J$580)</f>
        <v>31.0963179979192</v>
      </c>
      <c r="G305" s="22">
        <f>RANK(E305,$E$7:$E$571,1)</f>
        <v>192</v>
      </c>
      <c r="H305" s="23">
        <f>RANK(J305,J$7:J$571,1)</f>
        <v>320</v>
      </c>
      <c r="I305" s="37">
        <f>(J305-J$573)/J$574</f>
        <v>0.0597096499568181</v>
      </c>
      <c r="J305" s="38">
        <v>0.000694733916909884</v>
      </c>
      <c r="K305" s="39">
        <f>RANK(M305,M$7:M$571,0)</f>
        <v>223</v>
      </c>
      <c r="L305" s="37">
        <f>-(M305-M$573)/M$574</f>
        <v>0.0133330181667073</v>
      </c>
      <c r="M305" s="38">
        <v>0.0681818181818182</v>
      </c>
      <c r="N305" s="39">
        <f>RANK(P305,P$7:P$571,0)</f>
        <v>183</v>
      </c>
      <c r="O305" s="37">
        <f>-(P305-P$573)/P$574</f>
        <v>-0.0812509496736934</v>
      </c>
      <c r="P305" s="38">
        <v>0.066260162601626</v>
      </c>
      <c r="Q305" s="39">
        <f>RANK(S305,S$7:S$571,0)</f>
        <v>296</v>
      </c>
      <c r="R305" s="37">
        <f>-(S305-S$573)/S$574</f>
        <v>0.206911919319841</v>
      </c>
      <c r="S305" s="42">
        <v>0.277700638711469</v>
      </c>
      <c r="T305" s="39">
        <f>RANK(V305,V$7:V$571,0)</f>
        <v>79</v>
      </c>
      <c r="U305" s="37">
        <f>-(V305-V$573)/V$574</f>
        <v>-0.837178369294005</v>
      </c>
      <c r="V305" s="35">
        <v>0.124706207659339</v>
      </c>
      <c r="W305" s="23">
        <f>RANK(Y305,Y$7:Y$571,1)</f>
        <v>179</v>
      </c>
      <c r="X305" s="37">
        <f>(Y305-Y$573)/Y$574</f>
        <v>-0.579172844360229</v>
      </c>
      <c r="Y305" s="44">
        <v>76010</v>
      </c>
      <c r="Z305" s="39">
        <f>RANK(AB305,AB$7:AB$571,0)</f>
        <v>264</v>
      </c>
      <c r="AA305" s="37">
        <f>-(AB305-AB$573)/AB$574</f>
        <v>0.222006940653191</v>
      </c>
      <c r="AB305" s="38">
        <v>0.032</v>
      </c>
      <c r="AC305" s="23">
        <f>RANK(AE305,AE$7:AE$571,1)</f>
        <v>315</v>
      </c>
      <c r="AD305" s="37">
        <f>(AE305-AE$573)/AE$574</f>
        <v>0.346681175634081</v>
      </c>
      <c r="AE305" s="38">
        <v>0.94327731092437</v>
      </c>
      <c r="AF305" s="39">
        <f>RANK(AH305,AH$7:AH$571,0)</f>
        <v>120</v>
      </c>
      <c r="AG305" s="37">
        <f>-(AH305-AH$573)/AH$574</f>
        <v>-0.481505427432413</v>
      </c>
      <c r="AH305" s="50">
        <v>3.169</v>
      </c>
      <c r="AI305" s="23">
        <f>RANK(AK305,AK$7:AK$571,1)</f>
        <v>130</v>
      </c>
      <c r="AJ305" s="37">
        <f>(AK305-AK$573)/AK$574</f>
        <v>-0.275974809781033</v>
      </c>
      <c r="AK305" s="44">
        <v>89682.1176062205</v>
      </c>
      <c r="AL305" s="51"/>
    </row>
    <row r="306" spans="1:38">
      <c r="A306" t="s">
        <v>636</v>
      </c>
      <c r="B306" s="24" t="s">
        <v>637</v>
      </c>
      <c r="C306" s="25" t="s">
        <v>631</v>
      </c>
      <c r="D306" s="19" t="s">
        <v>557</v>
      </c>
      <c r="E306" s="26">
        <f>((I306+L306+AG306+AJ306)*0.25)+(O306+R306+U306+X306+AA306+AD306)</f>
        <v>2.35818263076455</v>
      </c>
      <c r="F306" s="21">
        <f>((E306*$I$580)+$J$580)</f>
        <v>20.9622170480527</v>
      </c>
      <c r="G306" s="22">
        <f>RANK(E306,$E$7:$E$571,1)</f>
        <v>370</v>
      </c>
      <c r="H306" s="23">
        <f>RANK(J306,J$7:J$571,1)</f>
        <v>338</v>
      </c>
      <c r="I306" s="37">
        <f>(J306-J$573)/J$574</f>
        <v>0.0996998354570161</v>
      </c>
      <c r="J306" s="38">
        <v>0.00322390324076016</v>
      </c>
      <c r="K306" s="39">
        <f>RANK(M306,M$7:M$571,0)</f>
        <v>400</v>
      </c>
      <c r="L306" s="37">
        <f>-(M306-M$573)/M$574</f>
        <v>0.5030082545264</v>
      </c>
      <c r="M306" s="38">
        <v>0.0423877886852409</v>
      </c>
      <c r="N306" s="39">
        <f>RANK(P306,P$7:P$571,0)</f>
        <v>275</v>
      </c>
      <c r="O306" s="37">
        <f>-(P306-P$573)/P$574</f>
        <v>0.284839648979773</v>
      </c>
      <c r="P306" s="38">
        <v>0.0428147268408551</v>
      </c>
      <c r="Q306" s="39">
        <f>RANK(S306,S$7:S$571,0)</f>
        <v>282</v>
      </c>
      <c r="R306" s="37">
        <f>-(S306-S$573)/S$574</f>
        <v>0.198029605718674</v>
      </c>
      <c r="S306" s="42">
        <v>0.315053243998236</v>
      </c>
      <c r="T306" s="39">
        <f>RANK(V306,V$7:V$571,0)</f>
        <v>281</v>
      </c>
      <c r="U306" s="37">
        <f>-(V306-V$573)/V$574</f>
        <v>0.253107839382493</v>
      </c>
      <c r="V306" s="35">
        <v>0.0607067033821706</v>
      </c>
      <c r="W306" s="23">
        <f>RANK(Y306,Y$7:Y$571,1)</f>
        <v>421</v>
      </c>
      <c r="X306" s="37">
        <f>(Y306-Y$573)/Y$574</f>
        <v>0.505129967438594</v>
      </c>
      <c r="Y306" s="44">
        <v>115445</v>
      </c>
      <c r="Z306" s="39">
        <f>RANK(AB306,AB$7:AB$571,0)</f>
        <v>436</v>
      </c>
      <c r="AA306" s="37">
        <f>-(AB306-AB$573)/AB$574</f>
        <v>0.66135517697212</v>
      </c>
      <c r="AB306" s="38">
        <v>0.026</v>
      </c>
      <c r="AC306" s="23">
        <f>RANK(AE306,AE$7:AE$571,1)</f>
        <v>321</v>
      </c>
      <c r="AD306" s="37">
        <f>(AE306-AE$573)/AE$574</f>
        <v>0.365134404056185</v>
      </c>
      <c r="AE306" s="38">
        <v>0.944378423813803</v>
      </c>
      <c r="AF306" s="39">
        <f>RANK(AH306,AH$7:AH$571,0)</f>
        <v>233</v>
      </c>
      <c r="AG306" s="37">
        <f>-(AH306-AH$573)/AH$574</f>
        <v>-0.0664907088187071</v>
      </c>
      <c r="AH306" s="50">
        <v>2.70066666666667</v>
      </c>
      <c r="AI306" s="23">
        <f>RANK(AK306,AK$7:AK$571,1)</f>
        <v>339</v>
      </c>
      <c r="AJ306" s="37">
        <f>(AK306-AK$573)/AK$574</f>
        <v>-0.173873428297859</v>
      </c>
      <c r="AK306" s="44">
        <v>159760.502740963</v>
      </c>
      <c r="AL306" s="51"/>
    </row>
    <row r="307" spans="1:38">
      <c r="A307" t="s">
        <v>638</v>
      </c>
      <c r="B307" s="24" t="s">
        <v>639</v>
      </c>
      <c r="C307" s="25" t="s">
        <v>631</v>
      </c>
      <c r="D307" s="19" t="s">
        <v>557</v>
      </c>
      <c r="E307" s="26">
        <f>((I307+L307+AG307+AJ307)*0.25)+(O307+R307+U307+X307+AA307+AD307)</f>
        <v>1.86101844735405</v>
      </c>
      <c r="F307" s="21">
        <f>((E307*$I$580)+$J$580)</f>
        <v>22.5118498372501</v>
      </c>
      <c r="G307" s="22">
        <f>RANK(E307,$E$7:$E$571,1)</f>
        <v>344</v>
      </c>
      <c r="H307" s="23">
        <f>RANK(J307,J$7:J$571,1)</f>
        <v>316</v>
      </c>
      <c r="I307" s="37">
        <f>(J307-J$573)/J$574</f>
        <v>0.046506121864317</v>
      </c>
      <c r="J307" s="38">
        <v>-0.000140319929439081</v>
      </c>
      <c r="K307" s="39">
        <f>RANK(M307,M$7:M$571,0)</f>
        <v>420</v>
      </c>
      <c r="L307" s="37">
        <f>-(M307-M$573)/M$574</f>
        <v>0.557715593904546</v>
      </c>
      <c r="M307" s="38">
        <v>0.0395060364118573</v>
      </c>
      <c r="N307" s="39">
        <f>RANK(P307,P$7:P$571,0)</f>
        <v>267</v>
      </c>
      <c r="O307" s="37">
        <f>-(P307-P$573)/P$574</f>
        <v>0.264581446969489</v>
      </c>
      <c r="P307" s="38">
        <v>0.0441121170923606</v>
      </c>
      <c r="Q307" s="39">
        <f>RANK(S307,S$7:S$571,0)</f>
        <v>196</v>
      </c>
      <c r="R307" s="37">
        <f>-(S307-S$573)/S$574</f>
        <v>0.103703131583959</v>
      </c>
      <c r="S307" s="42">
        <v>0.711722368130877</v>
      </c>
      <c r="T307" s="39">
        <f>RANK(V307,V$7:V$571,0)</f>
        <v>299</v>
      </c>
      <c r="U307" s="37">
        <f>-(V307-V$573)/V$574</f>
        <v>0.315518307368324</v>
      </c>
      <c r="V307" s="35">
        <v>0.0570432258649708</v>
      </c>
      <c r="W307" s="23">
        <f>RANK(Y307,Y$7:Y$571,1)</f>
        <v>367</v>
      </c>
      <c r="X307" s="37">
        <f>(Y307-Y$573)/Y$574</f>
        <v>0.165032554502379</v>
      </c>
      <c r="Y307" s="44">
        <v>103076</v>
      </c>
      <c r="Z307" s="39">
        <f>RANK(AB307,AB$7:AB$571,0)</f>
        <v>488</v>
      </c>
      <c r="AA307" s="37">
        <f>-(AB307-AB$573)/AB$574</f>
        <v>0.80780458907843</v>
      </c>
      <c r="AB307" s="38">
        <v>0.024</v>
      </c>
      <c r="AC307" s="23">
        <f>RANK(AE307,AE$7:AE$571,1)</f>
        <v>216</v>
      </c>
      <c r="AD307" s="37">
        <f>(AE307-AE$573)/AE$574</f>
        <v>-0.0199981800374853</v>
      </c>
      <c r="AE307" s="38">
        <v>0.921397379912664</v>
      </c>
      <c r="AF307" s="39">
        <f>RANK(AH307,AH$7:AH$571,0)</f>
        <v>402</v>
      </c>
      <c r="AG307" s="37">
        <f>-(AH307-AH$573)/AH$574</f>
        <v>0.422665429276877</v>
      </c>
      <c r="AH307" s="50">
        <v>2.14866666666667</v>
      </c>
      <c r="AI307" s="23">
        <f>RANK(AK307,AK$7:AK$571,1)</f>
        <v>392</v>
      </c>
      <c r="AJ307" s="37">
        <f>(AK307-AK$573)/AK$574</f>
        <v>-0.129380753489917</v>
      </c>
      <c r="AK307" s="44">
        <v>190298.53029331</v>
      </c>
      <c r="AL307" s="51"/>
    </row>
    <row r="308" spans="1:38">
      <c r="A308" t="s">
        <v>640</v>
      </c>
      <c r="B308" s="24" t="s">
        <v>641</v>
      </c>
      <c r="C308" s="25" t="s">
        <v>631</v>
      </c>
      <c r="D308" s="19" t="s">
        <v>557</v>
      </c>
      <c r="E308" s="26">
        <f>((I308+L308+AG308+AJ308)*0.25)+(O308+R308+U308+X308+AA308+AD308)</f>
        <v>1.40464805037197</v>
      </c>
      <c r="F308" s="21">
        <f>((E308*$I$580)+$J$580)</f>
        <v>23.9343306892115</v>
      </c>
      <c r="G308" s="22">
        <f>RANK(E308,$E$7:$E$571,1)</f>
        <v>308</v>
      </c>
      <c r="H308" s="23">
        <f>RANK(J308,J$7:J$571,1)</f>
        <v>326</v>
      </c>
      <c r="I308" s="37">
        <f>(J308-J$573)/J$574</f>
        <v>0.0707669806727348</v>
      </c>
      <c r="J308" s="38">
        <v>0.00139405204460963</v>
      </c>
      <c r="K308" s="39">
        <f>RANK(M308,M$7:M$571,0)</f>
        <v>466</v>
      </c>
      <c r="L308" s="37">
        <f>-(M308-M$573)/M$574</f>
        <v>0.681852385243259</v>
      </c>
      <c r="M308" s="38">
        <v>0.032967032967033</v>
      </c>
      <c r="N308" s="39">
        <f>RANK(P308,P$7:P$571,0)</f>
        <v>314</v>
      </c>
      <c r="O308" s="37">
        <f>-(P308-P$573)/P$574</f>
        <v>0.381710123781796</v>
      </c>
      <c r="P308" s="38">
        <v>0.0366108786610879</v>
      </c>
      <c r="Q308" s="39">
        <f>RANK(S308,S$7:S$571,0)</f>
        <v>119</v>
      </c>
      <c r="R308" s="37">
        <f>-(S308-S$573)/S$574</f>
        <v>-0.0580908966853794</v>
      </c>
      <c r="S308" s="42">
        <v>1.39211136890951</v>
      </c>
      <c r="T308" s="39">
        <f>RANK(V308,V$7:V$571,0)</f>
        <v>461</v>
      </c>
      <c r="U308" s="37">
        <f>-(V308-V$573)/V$574</f>
        <v>0.757294027309891</v>
      </c>
      <c r="V308" s="35">
        <v>0.0311111111111111</v>
      </c>
      <c r="W308" s="23">
        <f>RANK(Y308,Y$7:Y$571,1)</f>
        <v>296</v>
      </c>
      <c r="X308" s="37">
        <f>(Y308-Y$573)/Y$574</f>
        <v>-0.110476870481118</v>
      </c>
      <c r="Y308" s="44">
        <v>93056</v>
      </c>
      <c r="Z308" s="39">
        <f>RANK(AB308,AB$7:AB$571,0)</f>
        <v>290</v>
      </c>
      <c r="AA308" s="37">
        <f>-(AB308-AB$573)/AB$574</f>
        <v>0.295231646706345</v>
      </c>
      <c r="AB308" s="38">
        <v>0.031</v>
      </c>
      <c r="AC308" s="23">
        <f>RANK(AE308,AE$7:AE$571,1)</f>
        <v>229</v>
      </c>
      <c r="AD308" s="37">
        <f>(AE308-AE$573)/AE$574</f>
        <v>0.0249270737347854</v>
      </c>
      <c r="AE308" s="38">
        <v>0.924078091106291</v>
      </c>
      <c r="AF308" s="39">
        <f>RANK(AH308,AH$7:AH$571,0)</f>
        <v>249</v>
      </c>
      <c r="AG308" s="37">
        <f>-(AH308-AH$573)/AH$574</f>
        <v>-0.0348846056929657</v>
      </c>
      <c r="AH308" s="50">
        <v>2.665</v>
      </c>
      <c r="AI308" s="23">
        <f>RANK(AK308,AK$7:AK$571,1)</f>
        <v>157</v>
      </c>
      <c r="AJ308" s="37">
        <f>(AK308-AK$573)/AK$574</f>
        <v>-0.261522976200429</v>
      </c>
      <c r="AK308" s="44">
        <v>99601.2895591647</v>
      </c>
      <c r="AL308" s="51"/>
    </row>
    <row r="309" spans="1:38">
      <c r="A309" t="s">
        <v>642</v>
      </c>
      <c r="B309" s="24" t="s">
        <v>643</v>
      </c>
      <c r="C309" s="25" t="s">
        <v>631</v>
      </c>
      <c r="D309" s="19" t="s">
        <v>557</v>
      </c>
      <c r="E309" s="26">
        <f>((I309+L309+AG309+AJ309)*0.25)+(O309+R309+U309+X309+AA309+AD309)</f>
        <v>0.326185982420952</v>
      </c>
      <c r="F309" s="21">
        <f>((E309*$I$580)+$J$580)</f>
        <v>27.2958362806603</v>
      </c>
      <c r="G309" s="22">
        <f>RANK(E309,$E$7:$E$571,1)</f>
        <v>252</v>
      </c>
      <c r="H309" s="23">
        <f>RANK(J309,J$7:J$571,1)</f>
        <v>231</v>
      </c>
      <c r="I309" s="37">
        <f>(J309-J$573)/J$574</f>
        <v>-0.259953955551716</v>
      </c>
      <c r="J309" s="38">
        <v>-0.0195223112128147</v>
      </c>
      <c r="K309" s="39">
        <f>RANK(M309,M$7:M$571,0)</f>
        <v>296</v>
      </c>
      <c r="L309" s="37">
        <f>-(M309-M$573)/M$574</f>
        <v>0.206551379382266</v>
      </c>
      <c r="M309" s="38">
        <v>0.0580038885288399</v>
      </c>
      <c r="N309" s="39">
        <f>RANK(P309,P$7:P$571,0)</f>
        <v>172</v>
      </c>
      <c r="O309" s="37">
        <f>-(P309-P$573)/P$574</f>
        <v>-0.116640275634204</v>
      </c>
      <c r="P309" s="38">
        <v>0.0685265911072363</v>
      </c>
      <c r="Q309" s="39">
        <f>RANK(S309,S$7:S$571,0)</f>
        <v>126</v>
      </c>
      <c r="R309" s="37">
        <f>-(S309-S$573)/S$574</f>
        <v>-0.0392343966136366</v>
      </c>
      <c r="S309" s="42">
        <v>1.31281452848078</v>
      </c>
      <c r="T309" s="39">
        <f>RANK(V309,V$7:V$571,0)</f>
        <v>137</v>
      </c>
      <c r="U309" s="37">
        <f>-(V309-V$573)/V$574</f>
        <v>-0.410390564183799</v>
      </c>
      <c r="V309" s="35">
        <v>0.0996538794346697</v>
      </c>
      <c r="W309" s="23">
        <f>RANK(Y309,Y$7:Y$571,1)</f>
        <v>222</v>
      </c>
      <c r="X309" s="37">
        <f>(Y309-Y$573)/Y$574</f>
        <v>-0.430914678740367</v>
      </c>
      <c r="Y309" s="44">
        <v>81402</v>
      </c>
      <c r="Z309" s="39">
        <f>RANK(AB309,AB$7:AB$571,0)</f>
        <v>507</v>
      </c>
      <c r="AA309" s="37">
        <f>-(AB309-AB$573)/AB$574</f>
        <v>0.881029295131585</v>
      </c>
      <c r="AB309" s="38">
        <v>0.023</v>
      </c>
      <c r="AC309" s="23">
        <f>RANK(AE309,AE$7:AE$571,1)</f>
        <v>413</v>
      </c>
      <c r="AD309" s="37">
        <f>(AE309-AE$573)/AE$574</f>
        <v>0.642912177830327</v>
      </c>
      <c r="AE309" s="38">
        <v>0.960953555281545</v>
      </c>
      <c r="AF309" s="39">
        <f>RANK(AH309,AH$7:AH$571,0)</f>
        <v>114</v>
      </c>
      <c r="AG309" s="37">
        <f>-(AH309-AH$573)/AH$574</f>
        <v>-0.512816146416792</v>
      </c>
      <c r="AH309" s="50">
        <v>3.20433333333333</v>
      </c>
      <c r="AI309" s="23">
        <f>RANK(AK309,AK$7:AK$571,1)</f>
        <v>227</v>
      </c>
      <c r="AJ309" s="37">
        <f>(AK309-AK$573)/AK$574</f>
        <v>-0.236083578889571</v>
      </c>
      <c r="AK309" s="44">
        <v>117061.894464299</v>
      </c>
      <c r="AL309" s="51"/>
    </row>
    <row r="310" spans="1:38">
      <c r="A310" t="s">
        <v>644</v>
      </c>
      <c r="B310" s="24" t="s">
        <v>645</v>
      </c>
      <c r="C310" s="25" t="s">
        <v>631</v>
      </c>
      <c r="D310" s="19" t="s">
        <v>557</v>
      </c>
      <c r="E310" s="26">
        <f>((I310+L310+AG310+AJ310)*0.25)+(O310+R310+U310+X310+AA310+AD310)</f>
        <v>-0.860677860301795</v>
      </c>
      <c r="F310" s="21">
        <f>((E310*$I$580)+$J$580)</f>
        <v>30.9952241053808</v>
      </c>
      <c r="G310" s="22">
        <f>RANK(E310,$E$7:$E$571,1)</f>
        <v>194</v>
      </c>
      <c r="H310" s="23">
        <f>RANK(J310,J$7:J$571,1)</f>
        <v>304</v>
      </c>
      <c r="I310" s="37">
        <f>(J310-J$573)/J$574</f>
        <v>0.000510572939772139</v>
      </c>
      <c r="J310" s="38">
        <v>-0.00304929696764356</v>
      </c>
      <c r="K310" s="39">
        <f>RANK(M310,M$7:M$571,0)</f>
        <v>93</v>
      </c>
      <c r="L310" s="37">
        <f>-(M310-M$573)/M$574</f>
        <v>-0.571100173712315</v>
      </c>
      <c r="M310" s="38">
        <v>0.0989672977624785</v>
      </c>
      <c r="N310" s="39">
        <f>RANK(P310,P$7:P$571,0)</f>
        <v>143</v>
      </c>
      <c r="O310" s="37">
        <f>-(P310-P$573)/P$574</f>
        <v>-0.279957360161124</v>
      </c>
      <c r="P310" s="38">
        <v>0.0789858605558264</v>
      </c>
      <c r="Q310" s="39">
        <f>RANK(S310,S$7:S$571,0)</f>
        <v>158</v>
      </c>
      <c r="R310" s="37">
        <f>-(S310-S$573)/S$574</f>
        <v>0.0305049320642842</v>
      </c>
      <c r="S310" s="42">
        <v>1.01954120645709</v>
      </c>
      <c r="T310" s="39">
        <f>RANK(V310,V$7:V$571,0)</f>
        <v>260</v>
      </c>
      <c r="U310" s="37">
        <f>-(V310-V$573)/V$574</f>
        <v>0.191088212340776</v>
      </c>
      <c r="V310" s="35">
        <v>0.0643472386421213</v>
      </c>
      <c r="W310" s="23">
        <f>RANK(Y310,Y$7:Y$571,1)</f>
        <v>244</v>
      </c>
      <c r="X310" s="37">
        <f>(Y310-Y$573)/Y$574</f>
        <v>-0.316586516157395</v>
      </c>
      <c r="Y310" s="44">
        <v>85560</v>
      </c>
      <c r="Z310" s="39">
        <f>RANK(AB310,AB$7:AB$571,0)</f>
        <v>201</v>
      </c>
      <c r="AA310" s="37">
        <f>-(AB310-AB$573)/AB$574</f>
        <v>0.0023328224937256</v>
      </c>
      <c r="AB310" s="38">
        <v>0.035</v>
      </c>
      <c r="AC310" s="23">
        <f>RANK(AE310,AE$7:AE$571,1)</f>
        <v>187</v>
      </c>
      <c r="AD310" s="37">
        <f>(AE310-AE$573)/AE$574</f>
        <v>-0.125221088891093</v>
      </c>
      <c r="AE310" s="38">
        <v>0.915118679050568</v>
      </c>
      <c r="AF310" s="39">
        <f>RANK(AH310,AH$7:AH$571,0)</f>
        <v>103</v>
      </c>
      <c r="AG310" s="37">
        <f>-(AH310-AH$573)/AH$574</f>
        <v>-0.582526803778239</v>
      </c>
      <c r="AH310" s="50">
        <v>3.283</v>
      </c>
      <c r="AI310" s="23">
        <f>RANK(AK310,AK$7:AK$571,1)</f>
        <v>88</v>
      </c>
      <c r="AJ310" s="37">
        <f>(AK310-AK$573)/AK$574</f>
        <v>-0.298239043413094</v>
      </c>
      <c r="AK310" s="44">
        <v>74400.8205607477</v>
      </c>
      <c r="AL310" s="51"/>
    </row>
    <row r="311" spans="1:38">
      <c r="A311" t="s">
        <v>646</v>
      </c>
      <c r="B311" s="24" t="s">
        <v>647</v>
      </c>
      <c r="C311" s="25" t="s">
        <v>631</v>
      </c>
      <c r="D311" s="19" t="s">
        <v>557</v>
      </c>
      <c r="E311" s="26">
        <f>((I311+L311+AG311+AJ311)*0.25)+(O311+R311+U311+X311+AA311+AD311)</f>
        <v>4.17687067740322</v>
      </c>
      <c r="F311" s="21">
        <f>((E311*$I$580)+$J$580)</f>
        <v>15.293468726202</v>
      </c>
      <c r="G311" s="22">
        <f>RANK(E311,$E$7:$E$571,1)</f>
        <v>463</v>
      </c>
      <c r="H311" s="23">
        <f>RANK(J311,J$7:J$571,1)</f>
        <v>529</v>
      </c>
      <c r="I311" s="37">
        <f>(J311-J$573)/J$574</f>
        <v>1.25267070600217</v>
      </c>
      <c r="J311" s="38">
        <v>0.0761432588426816</v>
      </c>
      <c r="K311" s="39">
        <f>RANK(M311,M$7:M$571,0)</f>
        <v>391</v>
      </c>
      <c r="L311" s="37">
        <f>-(M311-M$573)/M$574</f>
        <v>0.458232691313196</v>
      </c>
      <c r="M311" s="38">
        <v>0.0447463768115942</v>
      </c>
      <c r="N311" s="39">
        <f>RANK(P311,P$7:P$571,0)</f>
        <v>334</v>
      </c>
      <c r="O311" s="37">
        <f>-(P311-P$573)/P$574</f>
        <v>0.435157890989651</v>
      </c>
      <c r="P311" s="38">
        <v>0.0331879385549023</v>
      </c>
      <c r="Q311" s="39">
        <f>RANK(S311,S$7:S$571,0)</f>
        <v>274</v>
      </c>
      <c r="R311" s="37">
        <f>-(S311-S$573)/S$574</f>
        <v>0.191191825201707</v>
      </c>
      <c r="S311" s="42">
        <v>0.343808017602971</v>
      </c>
      <c r="T311" s="39">
        <f>RANK(V311,V$7:V$571,0)</f>
        <v>478</v>
      </c>
      <c r="U311" s="37">
        <f>-(V311-V$573)/V$574</f>
        <v>0.79858473764375</v>
      </c>
      <c r="V311" s="35">
        <v>0.0286873576309795</v>
      </c>
      <c r="W311" s="23">
        <f>RANK(Y311,Y$7:Y$571,1)</f>
        <v>465</v>
      </c>
      <c r="X311" s="37">
        <f>(Y311-Y$573)/Y$574</f>
        <v>0.867361620605519</v>
      </c>
      <c r="Y311" s="44">
        <v>128619</v>
      </c>
      <c r="Z311" s="39">
        <f>RANK(AB311,AB$7:AB$571,0)</f>
        <v>488</v>
      </c>
      <c r="AA311" s="37">
        <f>-(AB311-AB$573)/AB$574</f>
        <v>0.80780458907843</v>
      </c>
      <c r="AB311" s="38">
        <v>0.024</v>
      </c>
      <c r="AC311" s="23">
        <f>RANK(AE311,AE$7:AE$571,1)</f>
        <v>430</v>
      </c>
      <c r="AD311" s="37">
        <f>(AE311-AE$573)/AE$574</f>
        <v>0.685612163619527</v>
      </c>
      <c r="AE311" s="38">
        <v>0.963501483679525</v>
      </c>
      <c r="AF311" s="39">
        <f>RANK(AH311,AH$7:AH$571,0)</f>
        <v>267</v>
      </c>
      <c r="AG311" s="37">
        <f>-(AH311-AH$573)/AH$574</f>
        <v>0.0173983873281204</v>
      </c>
      <c r="AH311" s="50">
        <v>2.606</v>
      </c>
      <c r="AI311" s="23">
        <f>RANK(AK311,AK$7:AK$571,1)</f>
        <v>354</v>
      </c>
      <c r="AJ311" s="37">
        <f>(AK311-AK$573)/AK$574</f>
        <v>-0.16367038358493</v>
      </c>
      <c r="AK311" s="44">
        <v>166763.472598501</v>
      </c>
      <c r="AL311" s="51"/>
    </row>
    <row r="312" spans="1:38">
      <c r="A312" t="s">
        <v>648</v>
      </c>
      <c r="B312" s="24" t="s">
        <v>649</v>
      </c>
      <c r="C312" s="25" t="s">
        <v>631</v>
      </c>
      <c r="D312" s="19" t="s">
        <v>557</v>
      </c>
      <c r="E312" s="26">
        <f>((I312+L312+AG312+AJ312)*0.25)+(O312+R312+U312+X312+AA312+AD312)</f>
        <v>-0.535822557760461</v>
      </c>
      <c r="F312" s="21">
        <f>((E312*$I$580)+$J$580)</f>
        <v>29.9826684037425</v>
      </c>
      <c r="G312" s="22">
        <f>RANK(E312,$E$7:$E$571,1)</f>
        <v>207</v>
      </c>
      <c r="H312" s="23">
        <f>RANK(J312,J$7:J$571,1)</f>
        <v>334</v>
      </c>
      <c r="I312" s="37">
        <f>(J312-J$573)/J$574</f>
        <v>0.0939338912732368</v>
      </c>
      <c r="J312" s="38">
        <v>0.00285923753665696</v>
      </c>
      <c r="K312" s="39">
        <f>RANK(M312,M$7:M$571,0)</f>
        <v>294</v>
      </c>
      <c r="L312" s="37">
        <f>-(M312-M$573)/M$574</f>
        <v>0.19572491435865</v>
      </c>
      <c r="M312" s="38">
        <v>0.0585741811175337</v>
      </c>
      <c r="N312" s="39">
        <f>RANK(P312,P$7:P$571,0)</f>
        <v>288</v>
      </c>
      <c r="O312" s="37">
        <f>-(P312-P$573)/P$574</f>
        <v>0.315061910405774</v>
      </c>
      <c r="P312" s="38">
        <v>0.0408792111750205</v>
      </c>
      <c r="Q312" s="39">
        <f>RANK(S312,S$7:S$571,0)</f>
        <v>253</v>
      </c>
      <c r="R312" s="37">
        <f>-(S312-S$573)/S$574</f>
        <v>0.16864384655259</v>
      </c>
      <c r="S312" s="42">
        <v>0.438628554718912</v>
      </c>
      <c r="T312" s="39">
        <f>RANK(V312,V$7:V$571,0)</f>
        <v>235</v>
      </c>
      <c r="U312" s="37">
        <f>-(V312-V$573)/V$574</f>
        <v>0.0902247521719401</v>
      </c>
      <c r="V312" s="35">
        <v>0.0702678963548529</v>
      </c>
      <c r="W312" s="23">
        <f>RANK(Y312,Y$7:Y$571,1)</f>
        <v>175</v>
      </c>
      <c r="X312" s="37">
        <f>(Y312-Y$573)/Y$574</f>
        <v>-0.594295617188664</v>
      </c>
      <c r="Y312" s="44">
        <v>75460</v>
      </c>
      <c r="Z312" s="39">
        <f>RANK(AB312,AB$7:AB$571,0)</f>
        <v>201</v>
      </c>
      <c r="AA312" s="37">
        <f>-(AB312-AB$573)/AB$574</f>
        <v>0.0023328224937256</v>
      </c>
      <c r="AB312" s="38">
        <v>0.035</v>
      </c>
      <c r="AC312" s="23">
        <f>RANK(AE312,AE$7:AE$571,1)</f>
        <v>124</v>
      </c>
      <c r="AD312" s="37">
        <f>(AE312-AE$573)/AE$574</f>
        <v>-0.472262062544053</v>
      </c>
      <c r="AE312" s="38">
        <v>0.894410579605331</v>
      </c>
      <c r="AF312" s="39">
        <f>RANK(AH312,AH$7:AH$571,0)</f>
        <v>183</v>
      </c>
      <c r="AG312" s="37">
        <f>-(AH312-AH$573)/AH$574</f>
        <v>-0.229247370709207</v>
      </c>
      <c r="AH312" s="50">
        <v>2.88433333333333</v>
      </c>
      <c r="AI312" s="23">
        <f>RANK(AK312,AK$7:AK$571,1)</f>
        <v>207</v>
      </c>
      <c r="AJ312" s="37">
        <f>(AK312-AK$573)/AK$574</f>
        <v>-0.242524273529772</v>
      </c>
      <c r="AK312" s="44">
        <v>112641.254185247</v>
      </c>
      <c r="AL312" s="51"/>
    </row>
    <row r="313" spans="1:38">
      <c r="A313" t="s">
        <v>650</v>
      </c>
      <c r="B313" s="24" t="s">
        <v>651</v>
      </c>
      <c r="C313" s="25" t="s">
        <v>631</v>
      </c>
      <c r="D313" s="19" t="s">
        <v>557</v>
      </c>
      <c r="E313" s="26">
        <f>((I313+L313+AG313+AJ313)*0.25)+(O313+R313+U313+X313+AA313+AD313)</f>
        <v>1.81163018575642</v>
      </c>
      <c r="F313" s="21">
        <f>((E313*$I$580)+$J$580)</f>
        <v>22.6657902700627</v>
      </c>
      <c r="G313" s="22">
        <f>RANK(E313,$E$7:$E$571,1)</f>
        <v>339</v>
      </c>
      <c r="H313" s="23">
        <f>RANK(J313,J$7:J$571,1)</f>
        <v>377</v>
      </c>
      <c r="I313" s="37">
        <f>(J313-J$573)/J$574</f>
        <v>0.206886535454482</v>
      </c>
      <c r="J313" s="38">
        <v>0.0100028993911279</v>
      </c>
      <c r="K313" s="39">
        <f>RANK(M313,M$7:M$571,0)</f>
        <v>271</v>
      </c>
      <c r="L313" s="37">
        <f>-(M313-M$573)/M$574</f>
        <v>0.148195238300356</v>
      </c>
      <c r="M313" s="38">
        <v>0.0610778443113772</v>
      </c>
      <c r="N313" s="39">
        <f>RANK(P313,P$7:P$571,0)</f>
        <v>240</v>
      </c>
      <c r="O313" s="37">
        <f>-(P313-P$573)/P$574</f>
        <v>0.150072541869692</v>
      </c>
      <c r="P313" s="38">
        <v>0.0514455782312925</v>
      </c>
      <c r="Q313" s="39">
        <f>RANK(S313,S$7:S$571,0)</f>
        <v>293</v>
      </c>
      <c r="R313" s="37">
        <f>-(S313-S$573)/S$574</f>
        <v>0.204684488963022</v>
      </c>
      <c r="S313" s="42">
        <v>0.287067604420841</v>
      </c>
      <c r="T313" s="39">
        <f>RANK(V313,V$7:V$571,0)</f>
        <v>303</v>
      </c>
      <c r="U313" s="37">
        <f>-(V313-V$573)/V$574</f>
        <v>0.323280343439335</v>
      </c>
      <c r="V313" s="35">
        <v>0.0565875964561303</v>
      </c>
      <c r="W313" s="23">
        <f>RANK(Y313,Y$7:Y$571,1)</f>
        <v>355</v>
      </c>
      <c r="X313" s="37">
        <f>(Y313-Y$573)/Y$574</f>
        <v>0.123431181248883</v>
      </c>
      <c r="Y313" s="44">
        <v>101563</v>
      </c>
      <c r="Z313" s="39">
        <f>RANK(AB313,AB$7:AB$571,0)</f>
        <v>436</v>
      </c>
      <c r="AA313" s="37">
        <f>-(AB313-AB$573)/AB$574</f>
        <v>0.66135517697212</v>
      </c>
      <c r="AB313" s="38">
        <v>0.026</v>
      </c>
      <c r="AC313" s="23">
        <f>RANK(AE313,AE$7:AE$571,1)</f>
        <v>313</v>
      </c>
      <c r="AD313" s="37">
        <f>(AE313-AE$573)/AE$574</f>
        <v>0.345041058015034</v>
      </c>
      <c r="AE313" s="38">
        <v>0.943179444328389</v>
      </c>
      <c r="AF313" s="39">
        <f>RANK(AH313,AH$7:AH$571,0)</f>
        <v>213</v>
      </c>
      <c r="AG313" s="37">
        <f>-(AH313-AH$573)/AH$574</f>
        <v>-0.135019829614707</v>
      </c>
      <c r="AH313" s="50">
        <v>2.778</v>
      </c>
      <c r="AI313" s="23">
        <f>RANK(AK313,AK$7:AK$571,1)</f>
        <v>293</v>
      </c>
      <c r="AJ313" s="37">
        <f>(AK313-AK$573)/AK$574</f>
        <v>-0.205000363146813</v>
      </c>
      <c r="AK313" s="44">
        <v>138396.195062437</v>
      </c>
      <c r="AL313" s="51"/>
    </row>
    <row r="314" spans="1:38">
      <c r="A314" t="s">
        <v>652</v>
      </c>
      <c r="B314" s="24" t="s">
        <v>503</v>
      </c>
      <c r="C314" s="25" t="s">
        <v>631</v>
      </c>
      <c r="D314" s="19" t="s">
        <v>557</v>
      </c>
      <c r="E314" s="26">
        <f>((I314+L314+AG314+AJ314)*0.25)+(O314+R314+U314+X314+AA314+AD314)</f>
        <v>1.64603063318779</v>
      </c>
      <c r="F314" s="21">
        <f>((E314*$I$580)+$J$580)</f>
        <v>23.1819547587763</v>
      </c>
      <c r="G314" s="22">
        <f>RANK(E314,$E$7:$E$571,1)</f>
        <v>323</v>
      </c>
      <c r="H314" s="23">
        <f>RANK(J314,J$7:J$571,1)</f>
        <v>558</v>
      </c>
      <c r="I314" s="37">
        <f>(J314-J$573)/J$574</f>
        <v>2.82128311219841</v>
      </c>
      <c r="J314" s="38">
        <v>0.17534975986636</v>
      </c>
      <c r="K314" s="39">
        <f>RANK(M314,M$7:M$571,0)</f>
        <v>473</v>
      </c>
      <c r="L314" s="37">
        <f>-(M314-M$573)/M$574</f>
        <v>0.699605368796169</v>
      </c>
      <c r="M314" s="38">
        <v>0.0320318805488297</v>
      </c>
      <c r="N314" s="39">
        <f>RANK(P314,P$7:P$571,0)</f>
        <v>379</v>
      </c>
      <c r="O314" s="37">
        <f>-(P314-P$573)/P$574</f>
        <v>0.580354487913624</v>
      </c>
      <c r="P314" s="38">
        <v>0.0238891543239369</v>
      </c>
      <c r="Q314" s="39">
        <f>RANK(S314,S$7:S$571,0)</f>
        <v>33</v>
      </c>
      <c r="R314" s="37">
        <f>-(S314-S$573)/S$574</f>
        <v>-0.78322048139759</v>
      </c>
      <c r="S314" s="42">
        <v>4.44148345547413</v>
      </c>
      <c r="T314" s="39">
        <f>RANK(V314,V$7:V$571,0)</f>
        <v>393</v>
      </c>
      <c r="U314" s="37">
        <f>-(V314-V$573)/V$574</f>
        <v>0.571096058681041</v>
      </c>
      <c r="V314" s="35">
        <v>0.0420408812896478</v>
      </c>
      <c r="W314" s="23">
        <v>421</v>
      </c>
      <c r="X314" s="37">
        <f>(Y314-Y$573)/Y$574</f>
        <v>-0.182103821786708</v>
      </c>
      <c r="Y314" s="44">
        <v>90451</v>
      </c>
      <c r="Z314" s="39">
        <f>RANK(AB314,AB$7:AB$571,0)</f>
        <v>244</v>
      </c>
      <c r="AA314" s="37">
        <f>-(AB314-AB$573)/AB$574</f>
        <v>0.148782234600036</v>
      </c>
      <c r="AB314" s="38">
        <v>0.033</v>
      </c>
      <c r="AC314" s="23">
        <v>421</v>
      </c>
      <c r="AD314" s="37">
        <f>(AE314-AE$573)/AE$574</f>
        <v>0.323786898670173</v>
      </c>
      <c r="AE314" s="38">
        <v>0.941911198562751</v>
      </c>
      <c r="AF314" s="39">
        <f>RANK(AH314,AH$7:AH$571,0)</f>
        <v>441</v>
      </c>
      <c r="AG314" s="37">
        <f>-(AH314-AH$573)/AH$574</f>
        <v>0.527822183601774</v>
      </c>
      <c r="AH314" s="50">
        <v>2.03</v>
      </c>
      <c r="AI314" s="23">
        <v>421</v>
      </c>
      <c r="AJ314" s="37">
        <f>(AK314-AK$573)/AK$574</f>
        <v>-0.0993696385675075</v>
      </c>
      <c r="AK314" s="44">
        <v>210896.982922496</v>
      </c>
      <c r="AL314" s="51"/>
    </row>
    <row r="315" spans="1:38">
      <c r="A315" t="s">
        <v>653</v>
      </c>
      <c r="B315" s="24" t="s">
        <v>654</v>
      </c>
      <c r="C315" s="25" t="s">
        <v>631</v>
      </c>
      <c r="D315" s="19" t="s">
        <v>557</v>
      </c>
      <c r="E315" s="26">
        <f>((I315+L315+AG315+AJ315)*0.25)+(O315+R315+U315+X315+AA315+AD315)</f>
        <v>-11.7954217544152</v>
      </c>
      <c r="F315" s="21">
        <f>((E315*$I$580)+$J$580)</f>
        <v>65.0782056338442</v>
      </c>
      <c r="G315" s="22">
        <f>RANK(E315,$E$7:$E$571,1)</f>
        <v>17</v>
      </c>
      <c r="H315" s="23">
        <f>RANK(J315,J$7:J$571,1)</f>
        <v>413</v>
      </c>
      <c r="I315" s="37">
        <f>(J315-J$573)/J$574</f>
        <v>0.344982341327081</v>
      </c>
      <c r="J315" s="38">
        <v>0.0187367342457732</v>
      </c>
      <c r="K315" s="39">
        <f>RANK(M315,M$7:M$571,0)</f>
        <v>133</v>
      </c>
      <c r="L315" s="37">
        <f>-(M315-M$573)/M$574</f>
        <v>-0.354275258993546</v>
      </c>
      <c r="M315" s="38">
        <v>0.0875458742748905</v>
      </c>
      <c r="N315" s="39">
        <f>RANK(P315,P$7:P$571,0)</f>
        <v>44</v>
      </c>
      <c r="O315" s="37">
        <f>-(P315-P$573)/P$574</f>
        <v>-1.51594653156495</v>
      </c>
      <c r="P315" s="38">
        <v>0.158141962421712</v>
      </c>
      <c r="Q315" s="39">
        <f>RANK(S315,S$7:S$571,0)</f>
        <v>260</v>
      </c>
      <c r="R315" s="37">
        <f>-(S315-S$573)/S$574</f>
        <v>0.174713400108892</v>
      </c>
      <c r="S315" s="42">
        <v>0.413104389683167</v>
      </c>
      <c r="T315" s="39">
        <f>RANK(V315,V$7:V$571,0)</f>
        <v>4</v>
      </c>
      <c r="U315" s="37">
        <f>-(V315-V$573)/V$574</f>
        <v>-4.57127709415098</v>
      </c>
      <c r="V315" s="35">
        <v>0.34389678845459</v>
      </c>
      <c r="W315" s="23">
        <f>RANK(Y315,Y$7:Y$571,1)</f>
        <v>17</v>
      </c>
      <c r="X315" s="37">
        <f>(Y315-Y$573)/Y$574</f>
        <v>-1.46528484425476</v>
      </c>
      <c r="Y315" s="44">
        <v>43783</v>
      </c>
      <c r="Z315" s="39">
        <f>RANK(AB315,AB$7:AB$571,0)</f>
        <v>290</v>
      </c>
      <c r="AA315" s="37">
        <f>-(AB315-AB$573)/AB$574</f>
        <v>0.295231646706345</v>
      </c>
      <c r="AB315" s="38">
        <v>0.031</v>
      </c>
      <c r="AC315" s="23">
        <f>RANK(AE315,AE$7:AE$571,1)</f>
        <v>2</v>
      </c>
      <c r="AD315" s="37">
        <f>(AE315-AE$573)/AE$574</f>
        <v>-4.69806314520302</v>
      </c>
      <c r="AE315" s="38">
        <v>0.642255025365221</v>
      </c>
      <c r="AF315" s="39">
        <f>RANK(AH315,AH$7:AH$571,0)</f>
        <v>353</v>
      </c>
      <c r="AG315" s="37">
        <f>-(AH315-AH$573)/AH$574</f>
        <v>0.265521066072257</v>
      </c>
      <c r="AH315" s="50">
        <v>2.326</v>
      </c>
      <c r="AI315" s="23">
        <f>RANK(AK315,AK$7:AK$571,1)</f>
        <v>48</v>
      </c>
      <c r="AJ315" s="37">
        <f>(AK315-AK$573)/AK$574</f>
        <v>-0.315408892632651</v>
      </c>
      <c r="AK315" s="44">
        <v>62616.1092391695</v>
      </c>
      <c r="AL315" s="51">
        <v>1</v>
      </c>
    </row>
    <row r="316" spans="1:38">
      <c r="A316" t="s">
        <v>655</v>
      </c>
      <c r="B316" s="24" t="s">
        <v>656</v>
      </c>
      <c r="C316" s="25" t="s">
        <v>631</v>
      </c>
      <c r="D316" s="19" t="s">
        <v>557</v>
      </c>
      <c r="E316" s="26">
        <f>((I316+L316+AG316+AJ316)*0.25)+(O316+R316+U316+X316+AA316+AD316)</f>
        <v>-0.0627041469941292</v>
      </c>
      <c r="F316" s="21">
        <f>((E316*$I$580)+$J$580)</f>
        <v>28.5079849350601</v>
      </c>
      <c r="G316" s="22">
        <f>RANK(E316,$E$7:$E$571,1)</f>
        <v>232</v>
      </c>
      <c r="H316" s="23">
        <f>RANK(J316,J$7:J$571,1)</f>
        <v>443</v>
      </c>
      <c r="I316" s="37">
        <f>(J316-J$573)/J$574</f>
        <v>0.455043453016735</v>
      </c>
      <c r="J316" s="38">
        <v>0.025697521847845</v>
      </c>
      <c r="K316" s="39">
        <f>RANK(M316,M$7:M$571,0)</f>
        <v>397</v>
      </c>
      <c r="L316" s="37">
        <f>-(M316-M$573)/M$574</f>
        <v>0.484739993478955</v>
      </c>
      <c r="M316" s="38">
        <v>0.0433500837520938</v>
      </c>
      <c r="N316" s="39">
        <f>RANK(P316,P$7:P$571,0)</f>
        <v>179</v>
      </c>
      <c r="O316" s="37">
        <f>-(P316-P$573)/P$574</f>
        <v>-0.0892062437004763</v>
      </c>
      <c r="P316" s="38">
        <v>0.0667696412272695</v>
      </c>
      <c r="Q316" s="39">
        <f>RANK(S316,S$7:S$571,0)</f>
        <v>181</v>
      </c>
      <c r="R316" s="37">
        <f>-(S316-S$573)/S$574</f>
        <v>0.072062971156633</v>
      </c>
      <c r="S316" s="42">
        <v>0.844778064734136</v>
      </c>
      <c r="T316" s="39">
        <f>RANK(V316,V$7:V$571,0)</f>
        <v>177</v>
      </c>
      <c r="U316" s="37">
        <f>-(V316-V$573)/V$574</f>
        <v>-0.12615864769332</v>
      </c>
      <c r="V316" s="35">
        <v>0.0829695431472081</v>
      </c>
      <c r="W316" s="23">
        <f>RANK(Y316,Y$7:Y$571,1)</f>
        <v>321</v>
      </c>
      <c r="X316" s="37">
        <f>(Y316-Y$573)/Y$574</f>
        <v>-0.0145160028970456</v>
      </c>
      <c r="Y316" s="44">
        <v>96546</v>
      </c>
      <c r="Z316" s="39">
        <f>RANK(AB316,AB$7:AB$571,0)</f>
        <v>317</v>
      </c>
      <c r="AA316" s="37">
        <f>-(AB316-AB$573)/AB$574</f>
        <v>0.3684563527595</v>
      </c>
      <c r="AB316" s="38">
        <v>0.03</v>
      </c>
      <c r="AC316" s="23">
        <f>RANK(AE316,AE$7:AE$571,1)</f>
        <v>139</v>
      </c>
      <c r="AD316" s="37">
        <f>(AE316-AE$573)/AE$574</f>
        <v>-0.379419773015165</v>
      </c>
      <c r="AE316" s="38">
        <v>0.899950523042126</v>
      </c>
      <c r="AF316" s="39">
        <f>RANK(AH316,AH$7:AH$571,0)</f>
        <v>168</v>
      </c>
      <c r="AG316" s="37">
        <f>-(AH316-AH$573)/AH$574</f>
        <v>-0.284188821002551</v>
      </c>
      <c r="AH316" s="50">
        <v>2.94633333333333</v>
      </c>
      <c r="AI316" s="23">
        <f>RANK(AK316,AK$7:AK$571,1)</f>
        <v>239</v>
      </c>
      <c r="AJ316" s="37">
        <f>(AK316-AK$573)/AK$574</f>
        <v>-0.231285839910162</v>
      </c>
      <c r="AK316" s="44">
        <v>120354.87439357</v>
      </c>
      <c r="AL316" s="51"/>
    </row>
    <row r="317" spans="1:38">
      <c r="A317" t="s">
        <v>657</v>
      </c>
      <c r="B317" s="24" t="s">
        <v>658</v>
      </c>
      <c r="C317" s="25" t="s">
        <v>631</v>
      </c>
      <c r="D317" s="19" t="s">
        <v>557</v>
      </c>
      <c r="E317" s="26">
        <f>((I317+L317+AG317+AJ317)*0.25)+(O317+R317+U317+X317+AA317+AD317)</f>
        <v>1.42491877596697</v>
      </c>
      <c r="F317" s="21">
        <f>((E317*$I$580)+$J$580)</f>
        <v>23.8711479779644</v>
      </c>
      <c r="G317" s="22">
        <f>RANK(E317,$E$7:$E$571,1)</f>
        <v>311</v>
      </c>
      <c r="H317" s="23">
        <f>RANK(J317,J$7:J$571,1)</f>
        <v>370</v>
      </c>
      <c r="I317" s="37">
        <f>(J317-J$573)/J$574</f>
        <v>0.191754467343177</v>
      </c>
      <c r="J317" s="38">
        <v>0.00904587551152281</v>
      </c>
      <c r="K317" s="39">
        <f>RANK(M317,M$7:M$571,0)</f>
        <v>396</v>
      </c>
      <c r="L317" s="37">
        <f>-(M317-M$573)/M$574</f>
        <v>0.481756690183576</v>
      </c>
      <c r="M317" s="38">
        <v>0.0435072316074158</v>
      </c>
      <c r="N317" s="39">
        <f>RANK(P317,P$7:P$571,0)</f>
        <v>239</v>
      </c>
      <c r="O317" s="37">
        <f>-(P317-P$573)/P$574</f>
        <v>0.149477702100353</v>
      </c>
      <c r="P317" s="38">
        <v>0.0514836733849274</v>
      </c>
      <c r="Q317" s="39">
        <f>RANK(S317,S$7:S$571,0)</f>
        <v>390</v>
      </c>
      <c r="R317" s="37">
        <f>-(S317-S$573)/S$574</f>
        <v>0.272948120579237</v>
      </c>
      <c r="S317" s="42">
        <v>0</v>
      </c>
      <c r="T317" s="39">
        <f>RANK(V317,V$7:V$571,0)</f>
        <v>334</v>
      </c>
      <c r="U317" s="37">
        <f>-(V317-V$573)/V$574</f>
        <v>0.399184390400311</v>
      </c>
      <c r="V317" s="35">
        <v>0.0521320495185695</v>
      </c>
      <c r="W317" s="23">
        <f>RANK(Y317,Y$7:Y$571,1)</f>
        <v>288</v>
      </c>
      <c r="X317" s="37">
        <f>(Y317-Y$573)/Y$574</f>
        <v>-0.141739766310084</v>
      </c>
      <c r="Y317" s="44">
        <v>91919</v>
      </c>
      <c r="Z317" s="39">
        <f>RANK(AB317,AB$7:AB$571,0)</f>
        <v>350</v>
      </c>
      <c r="AA317" s="37">
        <f>-(AB317-AB$573)/AB$574</f>
        <v>0.441681058812655</v>
      </c>
      <c r="AB317" s="38">
        <v>0.029</v>
      </c>
      <c r="AC317" s="23">
        <f>RANK(AE317,AE$7:AE$571,1)</f>
        <v>239</v>
      </c>
      <c r="AD317" s="37">
        <f>(AE317-AE$573)/AE$574</f>
        <v>0.0663550732772993</v>
      </c>
      <c r="AE317" s="38">
        <v>0.926550119481826</v>
      </c>
      <c r="AF317" s="39">
        <f>RANK(AH317,AH$7:AH$571,0)</f>
        <v>431</v>
      </c>
      <c r="AG317" s="37">
        <f>-(AH317-AH$573)/AH$574</f>
        <v>0.495329928051946</v>
      </c>
      <c r="AH317" s="50">
        <v>2.06666666666667</v>
      </c>
      <c r="AI317" s="23">
        <f>RANK(AK317,AK$7:AK$571,1)</f>
        <v>261</v>
      </c>
      <c r="AJ317" s="37">
        <f>(AK317-AK$573)/AK$574</f>
        <v>-0.220792297149927</v>
      </c>
      <c r="AK317" s="44">
        <v>127557.230721147</v>
      </c>
      <c r="AL317" s="51">
        <v>1</v>
      </c>
    </row>
    <row r="318" spans="1:38">
      <c r="A318" t="s">
        <v>659</v>
      </c>
      <c r="B318" s="24" t="s">
        <v>660</v>
      </c>
      <c r="C318" s="25" t="s">
        <v>631</v>
      </c>
      <c r="D318" s="19" t="s">
        <v>557</v>
      </c>
      <c r="E318" s="26">
        <f>((I318+L318+AG318+AJ318)*0.25)+(O318+R318+U318+X318+AA318+AD318)</f>
        <v>-10.3374053090589</v>
      </c>
      <c r="F318" s="21">
        <f>((E318*$I$580)+$J$580)</f>
        <v>60.5336504017801</v>
      </c>
      <c r="G318" s="22">
        <f>RANK(E318,$E$7:$E$571,1)</f>
        <v>19</v>
      </c>
      <c r="H318" s="23">
        <f>RANK(J318,J$7:J$571,1)</f>
        <v>399</v>
      </c>
      <c r="I318" s="37">
        <f>(J318-J$573)/J$574</f>
        <v>0.314013619155304</v>
      </c>
      <c r="J318" s="38">
        <v>0.0167781251236596</v>
      </c>
      <c r="K318" s="39">
        <f>RANK(M318,M$7:M$571,0)</f>
        <v>298</v>
      </c>
      <c r="L318" s="37">
        <f>-(M318-M$573)/M$574</f>
        <v>0.210744380845174</v>
      </c>
      <c r="M318" s="38">
        <v>0.0577830188679245</v>
      </c>
      <c r="N318" s="39">
        <f>RANK(P318,P$7:P$571,0)</f>
        <v>33</v>
      </c>
      <c r="O318" s="37">
        <f>-(P318-P$573)/P$574</f>
        <v>-1.91353341296153</v>
      </c>
      <c r="P318" s="38">
        <v>0.18360450563204</v>
      </c>
      <c r="Q318" s="39">
        <f>RANK(S318,S$7:S$571,0)</f>
        <v>102</v>
      </c>
      <c r="R318" s="37">
        <f>-(S318-S$573)/S$574</f>
        <v>-0.129625986911563</v>
      </c>
      <c r="S318" s="42">
        <v>1.69293636894337</v>
      </c>
      <c r="T318" s="39">
        <f>RANK(V318,V$7:V$571,0)</f>
        <v>31</v>
      </c>
      <c r="U318" s="37">
        <f>-(V318-V$573)/V$574</f>
        <v>-1.95102371975373</v>
      </c>
      <c r="V318" s="35">
        <v>0.190088627159431</v>
      </c>
      <c r="W318" s="23">
        <f>RANK(Y318,Y$7:Y$571,1)</f>
        <v>38</v>
      </c>
      <c r="X318" s="37">
        <f>(Y318-Y$573)/Y$574</f>
        <v>-1.22387039801173</v>
      </c>
      <c r="Y318" s="44">
        <v>52563</v>
      </c>
      <c r="Z318" s="39">
        <f>RANK(AB318,AB$7:AB$571,0)</f>
        <v>32</v>
      </c>
      <c r="AA318" s="37">
        <f>-(AB318-AB$573)/AB$574</f>
        <v>-1.46216129856937</v>
      </c>
      <c r="AB318" s="38">
        <v>0.055</v>
      </c>
      <c r="AC318" s="23">
        <f>RANK(AE318,AE$7:AE$571,1)</f>
        <v>6</v>
      </c>
      <c r="AD318" s="37">
        <f>(AE318-AE$573)/AE$574</f>
        <v>-3.64172205212505</v>
      </c>
      <c r="AE318" s="38">
        <v>0.70528739924688</v>
      </c>
      <c r="AF318" s="39">
        <f>RANK(AH318,AH$7:AH$571,0)</f>
        <v>171</v>
      </c>
      <c r="AG318" s="37">
        <f>-(AH318-AH$573)/AH$574</f>
        <v>-0.276804217468499</v>
      </c>
      <c r="AH318" s="50">
        <v>2.938</v>
      </c>
      <c r="AI318" s="23">
        <f>RANK(AK318,AK$7:AK$571,1)</f>
        <v>63</v>
      </c>
      <c r="AJ318" s="37">
        <f>(AK318-AK$573)/AK$574</f>
        <v>-0.3098275454356</v>
      </c>
      <c r="AK318" s="44">
        <v>66446.9271259</v>
      </c>
      <c r="AL318" s="51">
        <v>1</v>
      </c>
    </row>
    <row r="319" spans="1:38">
      <c r="A319" t="s">
        <v>661</v>
      </c>
      <c r="B319" s="24" t="s">
        <v>662</v>
      </c>
      <c r="C319" s="25" t="s">
        <v>631</v>
      </c>
      <c r="D319" s="19" t="s">
        <v>557</v>
      </c>
      <c r="E319" s="26">
        <f>((I319+L319+AG319+AJ319)*0.25)+(O319+R319+U319+X319+AA319+AD319)</f>
        <v>0.78386870798489</v>
      </c>
      <c r="F319" s="21">
        <f>((E319*$I$580)+$J$580)</f>
        <v>25.869264974341</v>
      </c>
      <c r="G319" s="22">
        <f>RANK(E319,$E$7:$E$571,1)</f>
        <v>281</v>
      </c>
      <c r="H319" s="23">
        <f>RANK(J319,J$7:J$571,1)</f>
        <v>435</v>
      </c>
      <c r="I319" s="37">
        <f>(J319-J$573)/J$574</f>
        <v>0.399632139738456</v>
      </c>
      <c r="J319" s="38">
        <v>0.0221930471377443</v>
      </c>
      <c r="K319" s="39">
        <f>RANK(M319,M$7:M$571,0)</f>
        <v>368</v>
      </c>
      <c r="L319" s="37">
        <f>-(M319-M$573)/M$574</f>
        <v>0.394770769421749</v>
      </c>
      <c r="M319" s="38">
        <v>0.0480892836274395</v>
      </c>
      <c r="N319" s="39">
        <f>RANK(P319,P$7:P$571,0)</f>
        <v>252</v>
      </c>
      <c r="O319" s="37">
        <f>-(P319-P$573)/P$574</f>
        <v>0.209362086326132</v>
      </c>
      <c r="P319" s="38">
        <v>0.0476485148514851</v>
      </c>
      <c r="Q319" s="39">
        <f>RANK(S319,S$7:S$571,0)</f>
        <v>241</v>
      </c>
      <c r="R319" s="37">
        <f>-(S319-S$573)/S$574</f>
        <v>0.155800873177327</v>
      </c>
      <c r="S319" s="42">
        <v>0.492636838679029</v>
      </c>
      <c r="T319" s="39">
        <f>RANK(V319,V$7:V$571,0)</f>
        <v>215</v>
      </c>
      <c r="U319" s="37">
        <f>-(V319-V$573)/V$574</f>
        <v>0.00759094598616334</v>
      </c>
      <c r="V319" s="35">
        <v>0.0751184783307958</v>
      </c>
      <c r="W319" s="23">
        <f>RANK(Y319,Y$7:Y$571,1)</f>
        <v>341</v>
      </c>
      <c r="X319" s="37">
        <f>(Y319-Y$573)/Y$574</f>
        <v>0.0783928141707425</v>
      </c>
      <c r="Y319" s="44">
        <v>99925</v>
      </c>
      <c r="Z319" s="39">
        <f>RANK(AB319,AB$7:AB$571,0)</f>
        <v>224</v>
      </c>
      <c r="AA319" s="37">
        <f>-(AB319-AB$573)/AB$574</f>
        <v>0.0755575285468806</v>
      </c>
      <c r="AB319" s="38">
        <v>0.034</v>
      </c>
      <c r="AC319" s="23">
        <f>RANK(AE319,AE$7:AE$571,1)</f>
        <v>227</v>
      </c>
      <c r="AD319" s="37">
        <f>(AE319-AE$573)/AE$574</f>
        <v>0.0233522322852303</v>
      </c>
      <c r="AE319" s="38">
        <v>0.923984119570294</v>
      </c>
      <c r="AF319" s="39">
        <f>RANK(AH319,AH$7:AH$571,0)</f>
        <v>377</v>
      </c>
      <c r="AG319" s="37">
        <f>-(AH319-AH$573)/AH$574</f>
        <v>0.340548637978222</v>
      </c>
      <c r="AH319" s="50">
        <v>2.24133333333333</v>
      </c>
      <c r="AI319" s="23">
        <f>RANK(AK319,AK$7:AK$571,1)</f>
        <v>299</v>
      </c>
      <c r="AJ319" s="37">
        <f>(AK319-AK$573)/AK$574</f>
        <v>-0.199702637168771</v>
      </c>
      <c r="AK319" s="44">
        <v>142032.346464451</v>
      </c>
      <c r="AL319" s="51"/>
    </row>
    <row r="320" spans="1:38">
      <c r="A320" t="s">
        <v>663</v>
      </c>
      <c r="B320" s="24" t="s">
        <v>664</v>
      </c>
      <c r="C320" s="25" t="s">
        <v>631</v>
      </c>
      <c r="D320" s="19" t="s">
        <v>557</v>
      </c>
      <c r="E320" s="26">
        <f>((I320+L320+AG320+AJ320)*0.25)+(O320+R320+U320+X320+AA320+AD320)</f>
        <v>3.93914545240827</v>
      </c>
      <c r="F320" s="21">
        <f>((E320*$I$580)+$J$580)</f>
        <v>16.0344448780728</v>
      </c>
      <c r="G320" s="22">
        <f>RANK(E320,$E$7:$E$571,1)</f>
        <v>451</v>
      </c>
      <c r="H320" s="23">
        <f>RANK(J320,J$7:J$571,1)</f>
        <v>342</v>
      </c>
      <c r="I320" s="37">
        <f>(J320-J$573)/J$574</f>
        <v>0.115334971860554</v>
      </c>
      <c r="J320" s="38">
        <v>0.00421274354923651</v>
      </c>
      <c r="K320" s="39">
        <f>RANK(M320,M$7:M$571,0)</f>
        <v>86</v>
      </c>
      <c r="L320" s="37">
        <f>-(M320-M$573)/M$574</f>
        <v>-0.619984027239244</v>
      </c>
      <c r="M320" s="38">
        <v>0.101542293323115</v>
      </c>
      <c r="N320" s="39">
        <f>RANK(P320,P$7:P$571,0)</f>
        <v>399</v>
      </c>
      <c r="O320" s="37">
        <f>-(P320-P$573)/P$574</f>
        <v>0.612421789996764</v>
      </c>
      <c r="P320" s="38">
        <v>0.0218354772457032</v>
      </c>
      <c r="Q320" s="39">
        <f>RANK(S320,S$7:S$571,0)</f>
        <v>287</v>
      </c>
      <c r="R320" s="37">
        <f>-(S320-S$573)/S$574</f>
        <v>0.200208454212099</v>
      </c>
      <c r="S320" s="42">
        <v>0.30589057857018</v>
      </c>
      <c r="T320" s="39">
        <f>RANK(V320,V$7:V$571,0)</f>
        <v>446</v>
      </c>
      <c r="U320" s="37">
        <f>-(V320-V$573)/V$574</f>
        <v>0.71598535679147</v>
      </c>
      <c r="V320" s="35">
        <v>0.0335359188491977</v>
      </c>
      <c r="W320" s="23">
        <f>RANK(Y320,Y$7:Y$571,1)</f>
        <v>416</v>
      </c>
      <c r="X320" s="37">
        <f>(Y320-Y$573)/Y$574</f>
        <v>0.441504337756777</v>
      </c>
      <c r="Y320" s="44">
        <v>113131</v>
      </c>
      <c r="Z320" s="39">
        <f>RANK(AB320,AB$7:AB$571,0)</f>
        <v>535</v>
      </c>
      <c r="AA320" s="37">
        <f>-(AB320-AB$573)/AB$574</f>
        <v>1.02747870723789</v>
      </c>
      <c r="AB320" s="38">
        <v>0.021</v>
      </c>
      <c r="AC320" s="23">
        <f>RANK(AE320,AE$7:AE$571,1)</f>
        <v>527</v>
      </c>
      <c r="AD320" s="37">
        <f>(AE320-AE$573)/AE$574</f>
        <v>1.00705114623283</v>
      </c>
      <c r="AE320" s="38">
        <v>0.982681900180397</v>
      </c>
      <c r="AF320" s="39">
        <f>RANK(AH320,AH$7:AH$571,0)</f>
        <v>382</v>
      </c>
      <c r="AG320" s="37">
        <f>-(AH320-AH$573)/AH$574</f>
        <v>0.356203997470412</v>
      </c>
      <c r="AH320" s="50">
        <v>2.22366666666667</v>
      </c>
      <c r="AI320" s="23">
        <f>RANK(AK320,AK$7:AK$571,1)</f>
        <v>411</v>
      </c>
      <c r="AJ320" s="37">
        <f>(AK320-AK$573)/AK$574</f>
        <v>-0.113572301369957</v>
      </c>
      <c r="AK320" s="44">
        <v>201148.832022374</v>
      </c>
      <c r="AL320" s="51"/>
    </row>
    <row r="321" spans="1:38">
      <c r="A321" t="s">
        <v>665</v>
      </c>
      <c r="B321" s="24" t="s">
        <v>666</v>
      </c>
      <c r="C321" s="25" t="s">
        <v>631</v>
      </c>
      <c r="D321" s="19" t="s">
        <v>557</v>
      </c>
      <c r="E321" s="26">
        <f>((I321+L321+AG321+AJ321)*0.25)+(O321+R321+U321+X321+AA321+AD321)</f>
        <v>0.210821542872917</v>
      </c>
      <c r="F321" s="21">
        <f>((E321*$I$580)+$J$580)</f>
        <v>27.6554207483197</v>
      </c>
      <c r="G321" s="22">
        <f>RANK(E321,$E$7:$E$571,1)</f>
        <v>247</v>
      </c>
      <c r="H321" s="23">
        <f>RANK(J321,J$7:J$571,1)</f>
        <v>474</v>
      </c>
      <c r="I321" s="37">
        <f>(J321-J$573)/J$574</f>
        <v>0.659551054794206</v>
      </c>
      <c r="J321" s="38">
        <v>0.0386315541970375</v>
      </c>
      <c r="K321" s="39">
        <f>RANK(M321,M$7:M$571,0)</f>
        <v>477</v>
      </c>
      <c r="L321" s="37">
        <f>-(M321-M$573)/M$574</f>
        <v>0.707872185265238</v>
      </c>
      <c r="M321" s="38">
        <v>0.0315964194676626</v>
      </c>
      <c r="N321" s="39">
        <f>RANK(P321,P$7:P$571,0)</f>
        <v>206</v>
      </c>
      <c r="O321" s="37">
        <f>-(P321-P$573)/P$574</f>
        <v>0.0163838830336002</v>
      </c>
      <c r="P321" s="38">
        <v>0.0600073628666094</v>
      </c>
      <c r="Q321" s="39">
        <f>RANK(S321,S$7:S$571,0)</f>
        <v>336</v>
      </c>
      <c r="R321" s="37">
        <f>-(S321-S$573)/S$574</f>
        <v>0.22988174777502</v>
      </c>
      <c r="S321" s="42">
        <v>0.181106105539583</v>
      </c>
      <c r="T321" s="39">
        <f>RANK(V321,V$7:V$571,0)</f>
        <v>239</v>
      </c>
      <c r="U321" s="37">
        <f>-(V321-V$573)/V$574</f>
        <v>0.100755956626635</v>
      </c>
      <c r="V321" s="35">
        <v>0.0696497175141243</v>
      </c>
      <c r="W321" s="23">
        <f>RANK(Y321,Y$7:Y$571,1)</f>
        <v>224</v>
      </c>
      <c r="X321" s="37">
        <f>(Y321-Y$573)/Y$574</f>
        <v>-0.417689126503135</v>
      </c>
      <c r="Y321" s="44">
        <v>81883</v>
      </c>
      <c r="Z321" s="39">
        <f>RANK(AB321,AB$7:AB$571,0)</f>
        <v>290</v>
      </c>
      <c r="AA321" s="37">
        <f>-(AB321-AB$573)/AB$574</f>
        <v>0.295231646706345</v>
      </c>
      <c r="AB321" s="38">
        <v>0.031</v>
      </c>
      <c r="AC321" s="23">
        <f>RANK(AE321,AE$7:AE$571,1)</f>
        <v>147</v>
      </c>
      <c r="AD321" s="37">
        <f>(AE321-AE$573)/AE$574</f>
        <v>-0.333686079535999</v>
      </c>
      <c r="AE321" s="38">
        <v>0.90267947421638</v>
      </c>
      <c r="AF321" s="39">
        <f>RANK(AH321,AH$7:AH$571,0)</f>
        <v>320</v>
      </c>
      <c r="AG321" s="37">
        <f>-(AH321-AH$573)/AH$574</f>
        <v>0.154456628920119</v>
      </c>
      <c r="AH321" s="50">
        <v>2.45133333333333</v>
      </c>
      <c r="AI321" s="23">
        <f>RANK(AK321,AK$7:AK$571,1)</f>
        <v>210</v>
      </c>
      <c r="AJ321" s="37">
        <f>(AK321-AK$573)/AK$574</f>
        <v>-0.24210580989776</v>
      </c>
      <c r="AK321" s="44">
        <v>112928.471215448</v>
      </c>
      <c r="AL321" s="51"/>
    </row>
    <row r="322" spans="1:38">
      <c r="A322" t="s">
        <v>667</v>
      </c>
      <c r="B322" s="24" t="s">
        <v>668</v>
      </c>
      <c r="C322" s="25" t="s">
        <v>631</v>
      </c>
      <c r="D322" s="19" t="s">
        <v>557</v>
      </c>
      <c r="E322" s="26">
        <f>((I322+L322+AG322+AJ322)*0.25)+(O322+R322+U322+X322+AA322+AD322)</f>
        <v>-0.644209972770146</v>
      </c>
      <c r="F322" s="21">
        <f>((E322*$I$580)+$J$580)</f>
        <v>30.3205058784438</v>
      </c>
      <c r="G322" s="22">
        <f>RANK(E322,$E$7:$E$571,1)</f>
        <v>204</v>
      </c>
      <c r="H322" s="23">
        <f>RANK(J322,J$7:J$571,1)</f>
        <v>522</v>
      </c>
      <c r="I322" s="37">
        <f>(J322-J$573)/J$574</f>
        <v>1.15100157334452</v>
      </c>
      <c r="J322" s="38">
        <v>0.0697132198647703</v>
      </c>
      <c r="K322" s="39">
        <f>RANK(M322,M$7:M$571,0)</f>
        <v>189</v>
      </c>
      <c r="L322" s="37">
        <f>-(M322-M$573)/M$574</f>
        <v>-0.116494972790872</v>
      </c>
      <c r="M322" s="38">
        <v>0.0750206100577082</v>
      </c>
      <c r="N322" s="39">
        <f>RANK(P322,P$7:P$571,0)</f>
        <v>236</v>
      </c>
      <c r="O322" s="37">
        <f>-(P322-P$573)/P$574</f>
        <v>0.130315959902513</v>
      </c>
      <c r="P322" s="38">
        <v>0.052710843373494</v>
      </c>
      <c r="Q322" s="39">
        <f>RANK(S322,S$7:S$571,0)</f>
        <v>92</v>
      </c>
      <c r="R322" s="37">
        <f>-(S322-S$573)/S$574</f>
        <v>-0.167607473633536</v>
      </c>
      <c r="S322" s="42">
        <v>1.85265911072363</v>
      </c>
      <c r="T322" s="39">
        <f>RANK(V322,V$7:V$571,0)</f>
        <v>264</v>
      </c>
      <c r="U322" s="37">
        <f>-(V322-V$573)/V$574</f>
        <v>0.199738156254919</v>
      </c>
      <c r="V322" s="35">
        <v>0.0638394892840857</v>
      </c>
      <c r="W322" s="23">
        <f>RANK(Y322,Y$7:Y$571,1)</f>
        <v>152</v>
      </c>
      <c r="X322" s="37">
        <f>(Y322-Y$573)/Y$574</f>
        <v>-0.660395882424226</v>
      </c>
      <c r="Y322" s="44">
        <v>73056</v>
      </c>
      <c r="Z322" s="39">
        <f>RANK(AB322,AB$7:AB$571,0)</f>
        <v>201</v>
      </c>
      <c r="AA322" s="37">
        <f>-(AB322-AB$573)/AB$574</f>
        <v>0.0023328224937256</v>
      </c>
      <c r="AB322" s="38">
        <v>0.035</v>
      </c>
      <c r="AC322" s="23">
        <f>RANK(AE322,AE$7:AE$571,1)</f>
        <v>146</v>
      </c>
      <c r="AD322" s="37">
        <f>(AE322-AE$573)/AE$574</f>
        <v>-0.334213964372687</v>
      </c>
      <c r="AE322" s="38">
        <v>0.902647975077882</v>
      </c>
      <c r="AF322" s="39">
        <f>RANK(AH322,AH$7:AH$571,0)</f>
        <v>248</v>
      </c>
      <c r="AG322" s="37">
        <f>-(AH322-AH$573)/AH$574</f>
        <v>-0.0360661422584139</v>
      </c>
      <c r="AH322" s="50">
        <v>2.66633333333333</v>
      </c>
      <c r="AI322" s="23">
        <f>RANK(AK322,AK$7:AK$571,1)</f>
        <v>170</v>
      </c>
      <c r="AJ322" s="37">
        <f>(AK322-AK$573)/AK$574</f>
        <v>-0.255958822258656</v>
      </c>
      <c r="AK322" s="44">
        <v>103420.306669573</v>
      </c>
      <c r="AL322" s="51"/>
    </row>
    <row r="323" spans="1:38">
      <c r="A323" t="s">
        <v>669</v>
      </c>
      <c r="B323" s="24" t="s">
        <v>670</v>
      </c>
      <c r="C323" s="25" t="s">
        <v>631</v>
      </c>
      <c r="D323" s="19" t="s">
        <v>557</v>
      </c>
      <c r="E323" s="26">
        <f>((I323+L323+AG323+AJ323)*0.25)+(O323+R323+U323+X323+AA323+AD323)</f>
        <v>3.67041831600759</v>
      </c>
      <c r="F323" s="21">
        <f>((E323*$I$580)+$J$580)</f>
        <v>16.8720522436254</v>
      </c>
      <c r="G323" s="22">
        <f>RANK(E323,$E$7:$E$571,1)</f>
        <v>436</v>
      </c>
      <c r="H323" s="23">
        <f>RANK(J323,J$7:J$571,1)</f>
        <v>507</v>
      </c>
      <c r="I323" s="37">
        <f>(J323-J$573)/J$574</f>
        <v>1.04111009933661</v>
      </c>
      <c r="J323" s="38">
        <v>0.0627631609556378</v>
      </c>
      <c r="K323" s="39">
        <f>RANK(M323,M$7:M$571,0)</f>
        <v>438</v>
      </c>
      <c r="L323" s="37">
        <f>-(M323-M$573)/M$574</f>
        <v>0.62266762238217</v>
      </c>
      <c r="M323" s="38">
        <v>0.0360846370556854</v>
      </c>
      <c r="N323" s="39">
        <f>RANK(P323,P$7:P$571,0)</f>
        <v>278</v>
      </c>
      <c r="O323" s="37">
        <f>-(P323-P$573)/P$574</f>
        <v>0.287200964569457</v>
      </c>
      <c r="P323" s="38">
        <v>0.0426635017802486</v>
      </c>
      <c r="Q323" s="39">
        <f>RANK(S323,S$7:S$571,0)</f>
        <v>270</v>
      </c>
      <c r="R323" s="37">
        <f>-(S323-S$573)/S$574</f>
        <v>0.184460911812762</v>
      </c>
      <c r="S323" s="42">
        <v>0.372113385137354</v>
      </c>
      <c r="T323" s="39">
        <f>RANK(V323,V$7:V$571,0)</f>
        <v>441</v>
      </c>
      <c r="U323" s="37">
        <f>-(V323-V$573)/V$574</f>
        <v>0.703446115139592</v>
      </c>
      <c r="V323" s="35">
        <v>0.0342719689279251</v>
      </c>
      <c r="W323" s="23">
        <f>RANK(Y323,Y$7:Y$571,1)</f>
        <v>434</v>
      </c>
      <c r="X323" s="37">
        <f>(Y323-Y$573)/Y$574</f>
        <v>0.645386811434684</v>
      </c>
      <c r="Y323" s="44">
        <v>120546</v>
      </c>
      <c r="Z323" s="39">
        <f>RANK(AB323,AB$7:AB$571,0)</f>
        <v>436</v>
      </c>
      <c r="AA323" s="37">
        <f>-(AB323-AB$573)/AB$574</f>
        <v>0.66135517697212</v>
      </c>
      <c r="AB323" s="38">
        <v>0.026</v>
      </c>
      <c r="AC323" s="23">
        <f>RANK(AE323,AE$7:AE$571,1)</f>
        <v>419</v>
      </c>
      <c r="AD323" s="37">
        <f>(AE323-AE$573)/AE$574</f>
        <v>0.655159691980434</v>
      </c>
      <c r="AE323" s="38">
        <v>0.961684370257967</v>
      </c>
      <c r="AF323" s="39">
        <f>RANK(AH323,AH$7:AH$571,0)</f>
        <v>452</v>
      </c>
      <c r="AG323" s="37">
        <f>-(AH323-AH$573)/AH$574</f>
        <v>0.566812890261566</v>
      </c>
      <c r="AH323" s="50">
        <v>1.986</v>
      </c>
      <c r="AI323" s="23">
        <f>RANK(AK323,AK$7:AK$571,1)</f>
        <v>425</v>
      </c>
      <c r="AJ323" s="37">
        <f>(AK323-AK$573)/AK$574</f>
        <v>-0.0969560355861643</v>
      </c>
      <c r="AK323" s="44">
        <v>212553.585378133</v>
      </c>
      <c r="AL323" s="51"/>
    </row>
    <row r="324" spans="1:38">
      <c r="A324" t="s">
        <v>671</v>
      </c>
      <c r="B324" s="24" t="s">
        <v>672</v>
      </c>
      <c r="C324" s="25" t="s">
        <v>631</v>
      </c>
      <c r="D324" s="19" t="s">
        <v>557</v>
      </c>
      <c r="E324" s="26">
        <f>((I324+L324+AG324+AJ324)*0.25)+(O324+R324+U324+X324+AA324+AD324)</f>
        <v>2.12243671596892</v>
      </c>
      <c r="F324" s="21">
        <f>((E324*$I$580)+$J$580)</f>
        <v>21.6970238013884</v>
      </c>
      <c r="G324" s="22">
        <f>RANK(E324,$E$7:$E$571,1)</f>
        <v>357</v>
      </c>
      <c r="H324" s="23">
        <f>RANK(J324,J$7:J$571,1)</f>
        <v>465</v>
      </c>
      <c r="I324" s="37">
        <f>(J324-J$573)/J$574</f>
        <v>0.585701640554001</v>
      </c>
      <c r="J324" s="38">
        <v>0.0339609663829421</v>
      </c>
      <c r="K324" s="39">
        <f>RANK(M324,M$7:M$571,0)</f>
        <v>455</v>
      </c>
      <c r="L324" s="37">
        <f>-(M324-M$573)/M$574</f>
        <v>0.65084465050888</v>
      </c>
      <c r="M324" s="38">
        <v>0.0346003898635478</v>
      </c>
      <c r="N324" s="39">
        <f>RANK(P324,P$7:P$571,0)</f>
        <v>350</v>
      </c>
      <c r="O324" s="37">
        <f>-(P324-P$573)/P$574</f>
        <v>0.486354998593618</v>
      </c>
      <c r="P324" s="38">
        <v>0.0299091367995962</v>
      </c>
      <c r="Q324" s="39">
        <f>RANK(S324,S$7:S$571,0)</f>
        <v>249</v>
      </c>
      <c r="R324" s="37">
        <f>-(S324-S$573)/S$574</f>
        <v>0.164193756364788</v>
      </c>
      <c r="S324" s="42">
        <v>0.457342424746383</v>
      </c>
      <c r="T324" s="39">
        <f>RANK(V324,V$7:V$571,0)</f>
        <v>484</v>
      </c>
      <c r="U324" s="37">
        <f>-(V324-V$573)/V$574</f>
        <v>0.814917761467641</v>
      </c>
      <c r="V324" s="35">
        <v>0.0277286135693215</v>
      </c>
      <c r="W324" s="23">
        <f>RANK(Y324,Y$7:Y$571,1)</f>
        <v>356</v>
      </c>
      <c r="X324" s="37">
        <f>(Y324-Y$573)/Y$574</f>
        <v>0.123486173150077</v>
      </c>
      <c r="Y324" s="44">
        <v>101565</v>
      </c>
      <c r="Z324" s="39">
        <f>RANK(AB324,AB$7:AB$571,0)</f>
        <v>317</v>
      </c>
      <c r="AA324" s="37">
        <f>-(AB324-AB$573)/AB$574</f>
        <v>0.3684563527595</v>
      </c>
      <c r="AB324" s="38">
        <v>0.03</v>
      </c>
      <c r="AC324" s="23">
        <f>RANK(AE324,AE$7:AE$571,1)</f>
        <v>163</v>
      </c>
      <c r="AD324" s="37">
        <f>(AE324-AE$573)/AE$574</f>
        <v>-0.222299434323701</v>
      </c>
      <c r="AE324" s="38">
        <v>0.909325968149498</v>
      </c>
      <c r="AF324" s="39">
        <f>RANK(AH324,AH$7:AH$571,0)</f>
        <v>417</v>
      </c>
      <c r="AG324" s="37">
        <f>-(AH324-AH$573)/AH$574</f>
        <v>0.458997678664412</v>
      </c>
      <c r="AH324" s="50">
        <v>2.10766666666667</v>
      </c>
      <c r="AI324" s="23">
        <f>RANK(AK324,AK$7:AK$571,1)</f>
        <v>374</v>
      </c>
      <c r="AJ324" s="37">
        <f>(AK324-AK$573)/AK$574</f>
        <v>-0.1462355378993</v>
      </c>
      <c r="AK324" s="44">
        <v>178730.067104607</v>
      </c>
      <c r="AL324" s="51"/>
    </row>
    <row r="325" spans="1:38">
      <c r="A325" t="s">
        <v>673</v>
      </c>
      <c r="B325" s="24" t="s">
        <v>674</v>
      </c>
      <c r="C325" s="25" t="s">
        <v>631</v>
      </c>
      <c r="D325" s="19" t="s">
        <v>557</v>
      </c>
      <c r="E325" s="26">
        <f>((I325+L325+AG325+AJ325)*0.25)+(O325+R325+U325+X325+AA325+AD325)</f>
        <v>-2.89420860049678</v>
      </c>
      <c r="F325" s="21">
        <f>((E325*$I$580)+$J$580)</f>
        <v>37.333625015981</v>
      </c>
      <c r="G325" s="22">
        <f>RANK(E325,$E$7:$E$571,1)</f>
        <v>125</v>
      </c>
      <c r="H325" s="23">
        <f>RANK(J325,J$7:J$571,1)</f>
        <v>274</v>
      </c>
      <c r="I325" s="37">
        <f>(J325-J$573)/J$574</f>
        <v>-0.117848654686825</v>
      </c>
      <c r="J325" s="38">
        <v>-0.0105348968458017</v>
      </c>
      <c r="K325" s="39">
        <f>RANK(M325,M$7:M$571,0)</f>
        <v>321</v>
      </c>
      <c r="L325" s="37">
        <f>-(M325-M$573)/M$574</f>
        <v>0.286523088944711</v>
      </c>
      <c r="M325" s="38">
        <v>0.0537913156189242</v>
      </c>
      <c r="N325" s="39">
        <f>RANK(P325,P$7:P$571,0)</f>
        <v>107</v>
      </c>
      <c r="O325" s="37">
        <f>-(P325-P$573)/P$574</f>
        <v>-0.507956144695948</v>
      </c>
      <c r="P325" s="38">
        <v>0.0935875216637782</v>
      </c>
      <c r="Q325" s="39">
        <f>RANK(S325,S$7:S$571,0)</f>
        <v>168</v>
      </c>
      <c r="R325" s="37">
        <f>-(S325-S$573)/S$574</f>
        <v>0.0468916270735494</v>
      </c>
      <c r="S325" s="42">
        <v>0.950630584954687</v>
      </c>
      <c r="T325" s="39">
        <f>RANK(V325,V$7:V$571,0)</f>
        <v>224</v>
      </c>
      <c r="U325" s="37">
        <f>-(V325-V$573)/V$574</f>
        <v>0.0597288696427189</v>
      </c>
      <c r="V325" s="35">
        <v>0.0720579963752265</v>
      </c>
      <c r="W325" s="23">
        <f>RANK(Y325,Y$7:Y$571,1)</f>
        <v>198</v>
      </c>
      <c r="X325" s="37">
        <f>(Y325-Y$573)/Y$574</f>
        <v>-0.52000155867515</v>
      </c>
      <c r="Y325" s="44">
        <v>78162</v>
      </c>
      <c r="Z325" s="39">
        <f>RANK(AB325,AB$7:AB$571,0)</f>
        <v>95</v>
      </c>
      <c r="AA325" s="37">
        <f>-(AB325-AB$573)/AB$574</f>
        <v>-0.656689531984669</v>
      </c>
      <c r="AB325" s="38">
        <v>0.044</v>
      </c>
      <c r="AC325" s="23">
        <f>RANK(AE325,AE$7:AE$571,1)</f>
        <v>50</v>
      </c>
      <c r="AD325" s="37">
        <f>(AE325-AE$573)/AE$574</f>
        <v>-1.35698911143901</v>
      </c>
      <c r="AE325" s="38">
        <v>0.841618497109827</v>
      </c>
      <c r="AF325" s="39">
        <f>RANK(AH325,AH$7:AH$571,0)</f>
        <v>355</v>
      </c>
      <c r="AG325" s="37">
        <f>-(AH325-AH$573)/AH$574</f>
        <v>0.268179523344516</v>
      </c>
      <c r="AH325" s="50">
        <v>2.323</v>
      </c>
      <c r="AI325" s="23">
        <f>RANK(AK325,AK$7:AK$571,1)</f>
        <v>134</v>
      </c>
      <c r="AJ325" s="37">
        <f>(AK325-AK$573)/AK$574</f>
        <v>-0.273624959275484</v>
      </c>
      <c r="AK325" s="44">
        <v>91294.9628620318</v>
      </c>
      <c r="AL325" s="51"/>
    </row>
    <row r="326" spans="1:38">
      <c r="A326" t="s">
        <v>675</v>
      </c>
      <c r="B326" s="24" t="s">
        <v>676</v>
      </c>
      <c r="C326" s="25" t="s">
        <v>631</v>
      </c>
      <c r="D326" s="19" t="s">
        <v>557</v>
      </c>
      <c r="E326" s="26">
        <f>((I326+L326+AG326+AJ326)*0.25)+(O326+R326+U326+X326+AA326+AD326)</f>
        <v>0.1302021790397</v>
      </c>
      <c r="F326" s="21">
        <f>((E326*$I$580)+$J$580)</f>
        <v>27.9067067697366</v>
      </c>
      <c r="G326" s="22">
        <f>RANK(E326,$E$7:$E$571,1)</f>
        <v>241</v>
      </c>
      <c r="H326" s="23">
        <f>RANK(J326,J$7:J$571,1)</f>
        <v>318</v>
      </c>
      <c r="I326" s="37">
        <f>(J326-J$573)/J$574</f>
        <v>0.0525690987536246</v>
      </c>
      <c r="J326" s="38">
        <v>0.000243131534160002</v>
      </c>
      <c r="K326" s="39">
        <f>RANK(M326,M$7:M$571,0)</f>
        <v>547</v>
      </c>
      <c r="L326" s="37">
        <f>-(M326-M$573)/M$574</f>
        <v>1.06025735058584</v>
      </c>
      <c r="M326" s="38">
        <v>0.01303425280388</v>
      </c>
      <c r="N326" s="39">
        <f>RANK(P326,P$7:P$571,0)</f>
        <v>180</v>
      </c>
      <c r="O326" s="37">
        <f>-(P326-P$573)/P$574</f>
        <v>-0.0885721203481312</v>
      </c>
      <c r="P326" s="38">
        <v>0.0667290302463361</v>
      </c>
      <c r="Q326" s="39">
        <f>RANK(S326,S$7:S$571,0)</f>
        <v>390</v>
      </c>
      <c r="R326" s="37">
        <f>-(S326-S$573)/S$574</f>
        <v>0.272948120579237</v>
      </c>
      <c r="S326" s="42">
        <v>0</v>
      </c>
      <c r="T326" s="39">
        <f>RANK(V326,V$7:V$571,0)</f>
        <v>262</v>
      </c>
      <c r="U326" s="37">
        <f>-(V326-V$573)/V$574</f>
        <v>0.195388516634512</v>
      </c>
      <c r="V326" s="35">
        <v>0.0640948119482404</v>
      </c>
      <c r="W326" s="23">
        <f>RANK(Y326,Y$7:Y$571,1)</f>
        <v>213</v>
      </c>
      <c r="X326" s="37">
        <f>(Y326-Y$573)/Y$574</f>
        <v>-0.467429301133389</v>
      </c>
      <c r="Y326" s="44">
        <v>80074</v>
      </c>
      <c r="Z326" s="39">
        <f>RANK(AB326,AB$7:AB$571,0)</f>
        <v>244</v>
      </c>
      <c r="AA326" s="37">
        <f>-(AB326-AB$573)/AB$574</f>
        <v>0.148782234600036</v>
      </c>
      <c r="AB326" s="38">
        <v>0.033</v>
      </c>
      <c r="AC326" s="23">
        <f>RANK(AE326,AE$7:AE$571,1)</f>
        <v>199</v>
      </c>
      <c r="AD326" s="37">
        <f>(AE326-AE$573)/AE$574</f>
        <v>-0.0720761183386505</v>
      </c>
      <c r="AE326" s="38">
        <v>0.918289864641796</v>
      </c>
      <c r="AF326" s="39">
        <f>RANK(AH326,AH$7:AH$571,0)</f>
        <v>166</v>
      </c>
      <c r="AG326" s="37">
        <f>-(AH326-AH$573)/AH$574</f>
        <v>-0.29127804039524</v>
      </c>
      <c r="AH326" s="50">
        <v>2.95433333333333</v>
      </c>
      <c r="AI326" s="23">
        <f>RANK(AK326,AK$7:AK$571,1)</f>
        <v>168</v>
      </c>
      <c r="AJ326" s="37">
        <f>(AK326-AK$573)/AK$574</f>
        <v>-0.256905020759871</v>
      </c>
      <c r="AK326" s="44">
        <v>102770.873116189</v>
      </c>
      <c r="AL326" s="51"/>
    </row>
    <row r="327" spans="1:38">
      <c r="A327" t="s">
        <v>677</v>
      </c>
      <c r="B327" s="24" t="s">
        <v>678</v>
      </c>
      <c r="C327" s="25" t="s">
        <v>631</v>
      </c>
      <c r="D327" s="19" t="s">
        <v>557</v>
      </c>
      <c r="E327" s="26">
        <f>((I327+L327+AG327+AJ327)*0.25)+(O327+R327+U327+X327+AA327+AD327)</f>
        <v>0.426304282831492</v>
      </c>
      <c r="F327" s="21">
        <f>((E327*$I$580)+$J$580)</f>
        <v>26.9837731709435</v>
      </c>
      <c r="G327" s="22">
        <f>RANK(E327,$E$7:$E$571,1)</f>
        <v>260</v>
      </c>
      <c r="H327" s="23">
        <f>RANK(J327,J$7:J$571,1)</f>
        <v>360</v>
      </c>
      <c r="I327" s="37">
        <f>(J327-J$573)/J$574</f>
        <v>0.169957113348215</v>
      </c>
      <c r="J327" s="38">
        <v>0.00766730728595433</v>
      </c>
      <c r="K327" s="39">
        <f>RANK(M327,M$7:M$571,0)</f>
        <v>341</v>
      </c>
      <c r="L327" s="37">
        <f>-(M327-M$573)/M$574</f>
        <v>0.330785025515137</v>
      </c>
      <c r="M327" s="38">
        <v>0.0514597831813015</v>
      </c>
      <c r="N327" s="39">
        <f>RANK(P327,P$7:P$571,0)</f>
        <v>199</v>
      </c>
      <c r="O327" s="37">
        <f>-(P327-P$573)/P$574</f>
        <v>-0.0167994603688669</v>
      </c>
      <c r="P327" s="38">
        <v>0.0621325142606406</v>
      </c>
      <c r="Q327" s="39">
        <f>RANK(S327,S$7:S$571,0)</f>
        <v>211</v>
      </c>
      <c r="R327" s="37">
        <f>-(S327-S$573)/S$574</f>
        <v>0.12335332576861</v>
      </c>
      <c r="S327" s="42">
        <v>0.629087822657147</v>
      </c>
      <c r="T327" s="39">
        <f>RANK(V327,V$7:V$571,0)</f>
        <v>312</v>
      </c>
      <c r="U327" s="37">
        <f>-(V327-V$573)/V$574</f>
        <v>0.34932320857173</v>
      </c>
      <c r="V327" s="35">
        <v>0.0550588873473049</v>
      </c>
      <c r="W327" s="23">
        <f>RANK(Y327,Y$7:Y$571,1)</f>
        <v>271</v>
      </c>
      <c r="X327" s="37">
        <f>(Y327-Y$573)/Y$574</f>
        <v>-0.224750041162896</v>
      </c>
      <c r="Y327" s="44">
        <v>88900</v>
      </c>
      <c r="Z327" s="39">
        <f>RANK(AB327,AB$7:AB$571,0)</f>
        <v>290</v>
      </c>
      <c r="AA327" s="37">
        <f>-(AB327-AB$573)/AB$574</f>
        <v>0.295231646706345</v>
      </c>
      <c r="AB327" s="38">
        <v>0.031</v>
      </c>
      <c r="AC327" s="23">
        <f>RANK(AE327,AE$7:AE$571,1)</f>
        <v>184</v>
      </c>
      <c r="AD327" s="37">
        <f>(AE327-AE$573)/AE$574</f>
        <v>-0.127923740255954</v>
      </c>
      <c r="AE327" s="38">
        <v>0.914957410562181</v>
      </c>
      <c r="AF327" s="39">
        <f>RANK(AH327,AH$7:AH$571,0)</f>
        <v>206</v>
      </c>
      <c r="AG327" s="37">
        <f>-(AH327-AH$573)/AH$574</f>
        <v>-0.155696719510052</v>
      </c>
      <c r="AH327" s="50">
        <v>2.80133333333333</v>
      </c>
      <c r="AI327" s="23">
        <f>RANK(AK327,AK$7:AK$571,1)</f>
        <v>233</v>
      </c>
      <c r="AJ327" s="37">
        <f>(AK327-AK$573)/AK$574</f>
        <v>-0.233568045063206</v>
      </c>
      <c r="AK327" s="44">
        <v>118788.458255529</v>
      </c>
      <c r="AL327" s="51">
        <v>1</v>
      </c>
    </row>
    <row r="328" spans="1:38">
      <c r="A328" t="s">
        <v>679</v>
      </c>
      <c r="B328" s="24" t="s">
        <v>680</v>
      </c>
      <c r="C328" s="25" t="s">
        <v>681</v>
      </c>
      <c r="D328" s="19" t="s">
        <v>557</v>
      </c>
      <c r="E328" s="26">
        <f>((I328+L328+AG328+AJ328)*0.25)+(O328+R328+U328+X328+AA328+AD328)</f>
        <v>2.77012544765179</v>
      </c>
      <c r="F328" s="21">
        <f>((E328*$I$580)+$J$580)</f>
        <v>19.6782144637481</v>
      </c>
      <c r="G328" s="22">
        <f>RANK(E328,$E$7:$E$571,1)</f>
        <v>389</v>
      </c>
      <c r="H328" s="23">
        <f>RANK(J328,J$7:J$571,1)</f>
        <v>510</v>
      </c>
      <c r="I328" s="37">
        <f>(J328-J$573)/J$574</f>
        <v>1.07658260655912</v>
      </c>
      <c r="J328" s="38">
        <v>0.0650066108417806</v>
      </c>
      <c r="K328" s="39">
        <f>RANK(M328,M$7:M$571,0)</f>
        <v>422</v>
      </c>
      <c r="L328" s="37">
        <f>-(M328-M$573)/M$574</f>
        <v>0.568189483070753</v>
      </c>
      <c r="M328" s="38">
        <v>0.0389543160346836</v>
      </c>
      <c r="N328" s="39">
        <f>RANK(P328,P$7:P$571,0)</f>
        <v>372</v>
      </c>
      <c r="O328" s="37">
        <f>-(P328-P$573)/P$574</f>
        <v>0.564435910163623</v>
      </c>
      <c r="P328" s="38">
        <v>0.0249086232570732</v>
      </c>
      <c r="Q328" s="39">
        <f>RANK(S328,S$7:S$571,0)</f>
        <v>345</v>
      </c>
      <c r="R328" s="37">
        <f>-(S328-S$573)/S$574</f>
        <v>0.236046140328603</v>
      </c>
      <c r="S328" s="42">
        <v>0.155183116076971</v>
      </c>
      <c r="T328" s="39">
        <f>RANK(V328,V$7:V$571,0)</f>
        <v>427</v>
      </c>
      <c r="U328" s="37">
        <f>-(V328-V$573)/V$574</f>
        <v>0.673634818004715</v>
      </c>
      <c r="V328" s="35">
        <v>0.0360218839716158</v>
      </c>
      <c r="W328" s="23">
        <f>RANK(Y328,Y$7:Y$571,1)</f>
        <v>352</v>
      </c>
      <c r="X328" s="37">
        <f>(Y328-Y$573)/Y$574</f>
        <v>0.117931991129452</v>
      </c>
      <c r="Y328" s="44">
        <v>101363</v>
      </c>
      <c r="Z328" s="39">
        <f>RANK(AB328,AB$7:AB$571,0)</f>
        <v>224</v>
      </c>
      <c r="AA328" s="37">
        <f>-(AB328-AB$573)/AB$574</f>
        <v>0.0755575285468806</v>
      </c>
      <c r="AB328" s="38">
        <v>0.034</v>
      </c>
      <c r="AC328" s="23">
        <f>RANK(AE328,AE$7:AE$571,1)</f>
        <v>433</v>
      </c>
      <c r="AD328" s="37">
        <f>(AE328-AE$573)/AE$574</f>
        <v>0.699335643520849</v>
      </c>
      <c r="AE328" s="38">
        <v>0.964320370232142</v>
      </c>
      <c r="AF328" s="39">
        <f>RANK(AH328,AH$7:AH$571,0)</f>
        <v>331</v>
      </c>
      <c r="AG328" s="37">
        <f>-(AH328-AH$573)/AH$574</f>
        <v>0.193742719721275</v>
      </c>
      <c r="AH328" s="50">
        <v>2.407</v>
      </c>
      <c r="AI328" s="23">
        <f>RANK(AK328,AK$7:AK$571,1)</f>
        <v>252</v>
      </c>
      <c r="AJ328" s="37">
        <f>(AK328-AK$573)/AK$574</f>
        <v>-0.22578114552047</v>
      </c>
      <c r="AK328" s="44">
        <v>124133.080798676</v>
      </c>
      <c r="AL328" s="51"/>
    </row>
    <row r="329" spans="1:38">
      <c r="A329" t="s">
        <v>682</v>
      </c>
      <c r="B329" s="24" t="s">
        <v>683</v>
      </c>
      <c r="C329" s="25" t="s">
        <v>681</v>
      </c>
      <c r="D329" s="19" t="s">
        <v>557</v>
      </c>
      <c r="E329" s="26">
        <f>((I329+L329+AG329+AJ329)*0.25)+(O329+R329+U329+X329+AA329+AD329)</f>
        <v>4.97786516406585</v>
      </c>
      <c r="F329" s="21">
        <f>((E329*$I$580)+$J$580)</f>
        <v>12.7968139752827</v>
      </c>
      <c r="G329" s="22">
        <f>RANK(E329,$E$7:$E$571,1)</f>
        <v>510</v>
      </c>
      <c r="H329" s="23">
        <f>RANK(J329,J$7:J$571,1)</f>
        <v>69</v>
      </c>
      <c r="I329" s="37">
        <f>(J329-J$573)/J$574</f>
        <v>-0.846853472245352</v>
      </c>
      <c r="J329" s="38">
        <v>-0.056640625</v>
      </c>
      <c r="K329" s="39">
        <f>RANK(M329,M$7:M$571,0)</f>
        <v>336</v>
      </c>
      <c r="L329" s="37">
        <f>-(M329-M$573)/M$574</f>
        <v>0.320761741356768</v>
      </c>
      <c r="M329" s="38">
        <v>0.0519877675840979</v>
      </c>
      <c r="N329" s="39">
        <f>RANK(P329,P$7:P$571,0)</f>
        <v>401</v>
      </c>
      <c r="O329" s="37">
        <f>-(P329-P$573)/P$574</f>
        <v>0.615761055440335</v>
      </c>
      <c r="P329" s="38">
        <v>0.0216216216216216</v>
      </c>
      <c r="Q329" s="39">
        <f>RANK(S329,S$7:S$571,0)</f>
        <v>390</v>
      </c>
      <c r="R329" s="37">
        <f>-(S329-S$573)/S$574</f>
        <v>0.272948120579237</v>
      </c>
      <c r="S329" s="42">
        <v>0</v>
      </c>
      <c r="T329" s="39">
        <f>RANK(V329,V$7:V$571,0)</f>
        <v>545</v>
      </c>
      <c r="U329" s="37">
        <f>-(V329-V$573)/V$574</f>
        <v>1.03624368287158</v>
      </c>
      <c r="V329" s="35">
        <v>0.0147368421052632</v>
      </c>
      <c r="W329" s="23">
        <f>RANK(Y329,Y$7:Y$571,1)</f>
        <v>387</v>
      </c>
      <c r="X329" s="37">
        <f>(Y329-Y$573)/Y$574</f>
        <v>0.256594069990907</v>
      </c>
      <c r="Y329" s="44">
        <v>106406</v>
      </c>
      <c r="Z329" s="39">
        <f>RANK(AB329,AB$7:AB$571,0)</f>
        <v>547</v>
      </c>
      <c r="AA329" s="37">
        <f>-(AB329-AB$573)/AB$574</f>
        <v>1.10070341329105</v>
      </c>
      <c r="AB329" s="38">
        <v>0.02</v>
      </c>
      <c r="AC329" s="23">
        <f>RANK(AE329,AE$7:AE$571,1)</f>
        <v>499</v>
      </c>
      <c r="AD329" s="37">
        <f>(AE329-AE$573)/AE$574</f>
        <v>0.923827025521228</v>
      </c>
      <c r="AE329" s="38">
        <v>0.977715877437326</v>
      </c>
      <c r="AF329" s="39">
        <f>RANK(AH329,AH$7:AH$571,0)</f>
        <v>557</v>
      </c>
      <c r="AG329" s="37">
        <f>-(AH329-AH$573)/AH$574</f>
        <v>1.72974025480403</v>
      </c>
      <c r="AH329" s="50">
        <v>0.673666666666667</v>
      </c>
      <c r="AI329" s="23">
        <f>RANK(AK329,AK$7:AK$571,1)</f>
        <v>550</v>
      </c>
      <c r="AJ329" s="37">
        <f>(AK329-AK$573)/AK$574</f>
        <v>1.88350266157063</v>
      </c>
      <c r="AK329" s="44">
        <v>1571862.78674948</v>
      </c>
      <c r="AL329" s="51"/>
    </row>
    <row r="330" spans="1:38">
      <c r="A330" t="s">
        <v>684</v>
      </c>
      <c r="B330" s="24" t="s">
        <v>685</v>
      </c>
      <c r="C330" s="25" t="s">
        <v>681</v>
      </c>
      <c r="D330" s="19" t="s">
        <v>557</v>
      </c>
      <c r="E330" s="26">
        <f>((I330+L330+AG330+AJ330)*0.25)+(O330+R330+U330+X330+AA330+AD330)</f>
        <v>3.75658310617789</v>
      </c>
      <c r="F330" s="21">
        <f>((E330*$I$580)+$J$580)</f>
        <v>16.603481440302</v>
      </c>
      <c r="G330" s="22">
        <f>RANK(E330,$E$7:$E$571,1)</f>
        <v>440</v>
      </c>
      <c r="H330" s="23">
        <f>RANK(J330,J$7:J$571,1)</f>
        <v>171</v>
      </c>
      <c r="I330" s="37">
        <f>(J330-J$573)/J$574</f>
        <v>-0.443229653919572</v>
      </c>
      <c r="J330" s="38">
        <v>-0.0311135371179039</v>
      </c>
      <c r="K330" s="39">
        <f>RANK(M330,M$7:M$571,0)</f>
        <v>536</v>
      </c>
      <c r="L330" s="37">
        <f>-(M330-M$573)/M$574</f>
        <v>1.01766615241658</v>
      </c>
      <c r="M330" s="38">
        <v>0.0152777777777778</v>
      </c>
      <c r="N330" s="39">
        <f>RANK(P330,P$7:P$571,0)</f>
        <v>497</v>
      </c>
      <c r="O330" s="37">
        <f>-(P330-P$573)/P$574</f>
        <v>0.821233266788191</v>
      </c>
      <c r="P330" s="38">
        <v>0.00846262341325811</v>
      </c>
      <c r="Q330" s="39">
        <f>RANK(S330,S$7:S$571,0)</f>
        <v>225</v>
      </c>
      <c r="R330" s="37">
        <f>-(S330-S$573)/S$574</f>
        <v>0.138978339883415</v>
      </c>
      <c r="S330" s="42">
        <v>0.563380281690141</v>
      </c>
      <c r="T330" s="39">
        <f>RANK(V330,V$7:V$571,0)</f>
        <v>504</v>
      </c>
      <c r="U330" s="37">
        <f>-(V330-V$573)/V$574</f>
        <v>0.882111571392051</v>
      </c>
      <c r="V330" s="35">
        <v>0.023784355179704</v>
      </c>
      <c r="W330" s="23">
        <f>RANK(Y330,Y$7:Y$571,1)</f>
        <v>384</v>
      </c>
      <c r="X330" s="37">
        <f>(Y330-Y$573)/Y$574</f>
        <v>0.243725965111438</v>
      </c>
      <c r="Y330" s="44">
        <v>105938</v>
      </c>
      <c r="Z330" s="39">
        <f>RANK(AB330,AB$7:AB$571,0)</f>
        <v>507</v>
      </c>
      <c r="AA330" s="37">
        <f>-(AB330-AB$573)/AB$574</f>
        <v>0.881029295131585</v>
      </c>
      <c r="AB330" s="38">
        <v>0.023</v>
      </c>
      <c r="AC330" s="23">
        <f>RANK(AE330,AE$7:AE$571,1)</f>
        <v>460</v>
      </c>
      <c r="AD330" s="37">
        <f>(AE330-AE$573)/AE$574</f>
        <v>0.782877144048521</v>
      </c>
      <c r="AE330" s="38">
        <v>0.969305331179321</v>
      </c>
      <c r="AF330" s="39">
        <f>RANK(AH330,AH$7:AH$571,0)</f>
        <v>162</v>
      </c>
      <c r="AG330" s="37">
        <f>-(AH330-AH$573)/AH$574</f>
        <v>-0.302502637766999</v>
      </c>
      <c r="AH330" s="50">
        <v>2.967</v>
      </c>
      <c r="AI330" s="23">
        <f>RANK(AK330,AK$7:AK$571,1)</f>
        <v>199</v>
      </c>
      <c r="AJ330" s="37">
        <f>(AK330-AK$573)/AK$574</f>
        <v>-0.245423765439241</v>
      </c>
      <c r="AK330" s="44">
        <v>110651.156619718</v>
      </c>
      <c r="AL330" s="51"/>
    </row>
    <row r="331" spans="1:38">
      <c r="A331" t="s">
        <v>686</v>
      </c>
      <c r="B331" s="24" t="s">
        <v>687</v>
      </c>
      <c r="C331" s="25" t="s">
        <v>681</v>
      </c>
      <c r="D331" s="19" t="s">
        <v>557</v>
      </c>
      <c r="E331" s="26">
        <f>((I331+L331+AG331+AJ331)*0.25)+(O331+R331+U331+X331+AA331+AD331)</f>
        <v>-9.79930133336487</v>
      </c>
      <c r="F331" s="21">
        <f>((E331*$I$580)+$J$580)</f>
        <v>58.8564105833107</v>
      </c>
      <c r="G331" s="22">
        <f>RANK(E331,$E$7:$E$571,1)</f>
        <v>23</v>
      </c>
      <c r="H331" s="23">
        <f>RANK(J331,J$7:J$571,1)</f>
        <v>104</v>
      </c>
      <c r="I331" s="37">
        <f>(J331-J$573)/J$574</f>
        <v>-0.690792716059319</v>
      </c>
      <c r="J331" s="38">
        <v>-0.0467706013363028</v>
      </c>
      <c r="K331" s="39">
        <f>RANK(M331,M$7:M$571,0)</f>
        <v>76</v>
      </c>
      <c r="L331" s="37">
        <f>-(M331-M$573)/M$574</f>
        <v>-0.735285588279168</v>
      </c>
      <c r="M331" s="38">
        <v>0.107615894039735</v>
      </c>
      <c r="N331" s="39">
        <f>RANK(P331,P$7:P$571,0)</f>
        <v>16</v>
      </c>
      <c r="O331" s="37">
        <f>-(P331-P$573)/P$574</f>
        <v>-2.53010059501338</v>
      </c>
      <c r="P331" s="38">
        <v>0.223091141760273</v>
      </c>
      <c r="Q331" s="39">
        <f>RANK(S331,S$7:S$571,0)</f>
        <v>56</v>
      </c>
      <c r="R331" s="37">
        <f>-(S331-S$573)/S$574</f>
        <v>-0.344384072398651</v>
      </c>
      <c r="S331" s="42">
        <v>2.59605399792316</v>
      </c>
      <c r="T331" s="39">
        <f>RANK(V331,V$7:V$571,0)</f>
        <v>13</v>
      </c>
      <c r="U331" s="37">
        <f>-(V331-V$573)/V$574</f>
        <v>-3.11303809581173</v>
      </c>
      <c r="V331" s="35">
        <v>0.258298555377207</v>
      </c>
      <c r="W331" s="23">
        <f>RANK(Y331,Y$7:Y$571,1)</f>
        <v>24</v>
      </c>
      <c r="X331" s="37">
        <f>(Y331-Y$573)/Y$574</f>
        <v>-1.3537062767315</v>
      </c>
      <c r="Y331" s="44">
        <v>47841</v>
      </c>
      <c r="Z331" s="39">
        <f>RANK(AB331,AB$7:AB$571,0)</f>
        <v>51</v>
      </c>
      <c r="AA331" s="37">
        <f>-(AB331-AB$573)/AB$574</f>
        <v>-1.0960377683036</v>
      </c>
      <c r="AB331" s="38">
        <v>0.05</v>
      </c>
      <c r="AC331" s="23">
        <f>RANK(AE331,AE$7:AE$571,1)</f>
        <v>63</v>
      </c>
      <c r="AD331" s="37">
        <f>(AE331-AE$573)/AE$574</f>
        <v>-1.15274247653622</v>
      </c>
      <c r="AE331" s="38">
        <v>0.853805990656774</v>
      </c>
      <c r="AF331" s="39">
        <f>RANK(AH331,AH$7:AH$571,0)</f>
        <v>499</v>
      </c>
      <c r="AG331" s="37">
        <f>-(AH331-AH$573)/AH$574</f>
        <v>0.817594026277962</v>
      </c>
      <c r="AH331" s="50">
        <v>1.703</v>
      </c>
      <c r="AI331" s="23">
        <f>RANK(AK331,AK$7:AK$571,1)</f>
        <v>245</v>
      </c>
      <c r="AJ331" s="37">
        <f>(AK331-AK$573)/AK$574</f>
        <v>-0.228683916218629</v>
      </c>
      <c r="AK331" s="44">
        <v>122140.732801142</v>
      </c>
      <c r="AL331" s="51">
        <v>1</v>
      </c>
    </row>
    <row r="332" spans="1:38">
      <c r="A332" t="s">
        <v>688</v>
      </c>
      <c r="B332" s="24" t="s">
        <v>689</v>
      </c>
      <c r="C332" s="25" t="s">
        <v>681</v>
      </c>
      <c r="D332" s="19" t="s">
        <v>557</v>
      </c>
      <c r="E332" s="26">
        <f>((I332+L332+AG332+AJ332)*0.25)+(O332+R332+U332+X332+AA332+AD332)</f>
        <v>2.65467052486905</v>
      </c>
      <c r="F332" s="21">
        <f>((E332*$I$580)+$J$580)</f>
        <v>20.0380809625595</v>
      </c>
      <c r="G332" s="22">
        <f>RANK(E332,$E$7:$E$571,1)</f>
        <v>386</v>
      </c>
      <c r="H332" s="23">
        <f>RANK(J332,J$7:J$571,1)</f>
        <v>265</v>
      </c>
      <c r="I332" s="37">
        <f>(J332-J$573)/J$574</f>
        <v>-0.148650909125744</v>
      </c>
      <c r="J332" s="38">
        <v>-0.0124829777576033</v>
      </c>
      <c r="K332" s="39">
        <f>RANK(M332,M$7:M$571,0)</f>
        <v>239</v>
      </c>
      <c r="L332" s="37">
        <f>-(M332-M$573)/M$574</f>
        <v>0.0531188978344563</v>
      </c>
      <c r="M332" s="38">
        <v>0.0660860655737705</v>
      </c>
      <c r="N332" s="39">
        <f>RANK(P332,P$7:P$571,0)</f>
        <v>298</v>
      </c>
      <c r="O332" s="37">
        <f>-(P332-P$573)/P$574</f>
        <v>0.332691850293055</v>
      </c>
      <c r="P332" s="38">
        <v>0.0397501419647927</v>
      </c>
      <c r="Q332" s="39">
        <f>RANK(S332,S$7:S$571,0)</f>
        <v>198</v>
      </c>
      <c r="R332" s="37">
        <f>-(S332-S$573)/S$574</f>
        <v>0.108988322324755</v>
      </c>
      <c r="S332" s="42">
        <v>0.689496667432774</v>
      </c>
      <c r="T332" s="39">
        <f>RANK(V332,V$7:V$571,0)</f>
        <v>429</v>
      </c>
      <c r="U332" s="37">
        <f>-(V332-V$573)/V$574</f>
        <v>0.678451422179099</v>
      </c>
      <c r="V332" s="35">
        <v>0.0357391506149919</v>
      </c>
      <c r="W332" s="23">
        <f>RANK(Y332,Y$7:Y$571,1)</f>
        <v>342</v>
      </c>
      <c r="X332" s="37">
        <f>(Y332-Y$573)/Y$574</f>
        <v>0.0817748160941926</v>
      </c>
      <c r="Y332" s="44">
        <v>100048</v>
      </c>
      <c r="Z332" s="39">
        <f>RANK(AB332,AB$7:AB$571,0)</f>
        <v>369</v>
      </c>
      <c r="AA332" s="37">
        <f>-(AB332-AB$573)/AB$574</f>
        <v>0.51490576486581</v>
      </c>
      <c r="AB332" s="38">
        <v>0.028</v>
      </c>
      <c r="AC332" s="23">
        <f>RANK(AE332,AE$7:AE$571,1)</f>
        <v>478</v>
      </c>
      <c r="AD332" s="37">
        <f>(AE332-AE$573)/AE$574</f>
        <v>0.843057350592549</v>
      </c>
      <c r="AE332" s="38">
        <v>0.972896312637882</v>
      </c>
      <c r="AF332" s="39">
        <f>RANK(AH332,AH$7:AH$571,0)</f>
        <v>452</v>
      </c>
      <c r="AG332" s="37">
        <f>-(AH332-AH$573)/AH$574</f>
        <v>0.566812890261566</v>
      </c>
      <c r="AH332" s="50">
        <v>1.986</v>
      </c>
      <c r="AI332" s="23">
        <f>RANK(AK332,AK$7:AK$571,1)</f>
        <v>431</v>
      </c>
      <c r="AJ332" s="37">
        <f>(AK332-AK$573)/AK$574</f>
        <v>-0.0920768848919379</v>
      </c>
      <c r="AK332" s="44">
        <v>215902.443116525</v>
      </c>
      <c r="AL332" s="51"/>
    </row>
    <row r="333" spans="1:38">
      <c r="A333" t="s">
        <v>690</v>
      </c>
      <c r="B333" s="24" t="s">
        <v>691</v>
      </c>
      <c r="C333" s="25" t="s">
        <v>681</v>
      </c>
      <c r="D333" s="19" t="s">
        <v>557</v>
      </c>
      <c r="E333" s="26">
        <f>((I333+L333+AG333+AJ333)*0.25)+(O333+R333+U333+X333+AA333+AD333)</f>
        <v>2.26704465254026</v>
      </c>
      <c r="F333" s="21">
        <f>((E333*$I$580)+$J$580)</f>
        <v>21.2462889987486</v>
      </c>
      <c r="G333" s="22">
        <f>RANK(E333,$E$7:$E$571,1)</f>
        <v>365</v>
      </c>
      <c r="H333" s="23">
        <f>RANK(J333,J$7:J$571,1)</f>
        <v>31</v>
      </c>
      <c r="I333" s="37">
        <f>(J333-J$573)/J$574</f>
        <v>-1.11763655699466</v>
      </c>
      <c r="J333" s="38">
        <v>-0.0737662337662338</v>
      </c>
      <c r="K333" s="39">
        <f>RANK(M333,M$7:M$571,0)</f>
        <v>149</v>
      </c>
      <c r="L333" s="37">
        <f>-(M333-M$573)/M$574</f>
        <v>-0.279202002944519</v>
      </c>
      <c r="M333" s="38">
        <v>0.0835913312693498</v>
      </c>
      <c r="N333" s="39">
        <f>RANK(P333,P$7:P$571,0)</f>
        <v>487</v>
      </c>
      <c r="O333" s="37">
        <f>-(P333-P$573)/P$574</f>
        <v>0.79670555258425</v>
      </c>
      <c r="P333" s="38">
        <v>0.0100334448160535</v>
      </c>
      <c r="Q333" s="39">
        <f>RANK(S333,S$7:S$571,0)</f>
        <v>390</v>
      </c>
      <c r="R333" s="37">
        <f>-(S333-S$573)/S$574</f>
        <v>0.272948120579237</v>
      </c>
      <c r="S333" s="42">
        <v>0</v>
      </c>
      <c r="T333" s="39">
        <f>RANK(V333,V$7:V$571,0)</f>
        <v>172</v>
      </c>
      <c r="U333" s="37">
        <f>-(V333-V$573)/V$574</f>
        <v>-0.141085134500791</v>
      </c>
      <c r="V333" s="35">
        <v>0.0838457238680827</v>
      </c>
      <c r="W333" s="23">
        <f>RANK(Y333,Y$7:Y$571,1)</f>
        <v>294</v>
      </c>
      <c r="X333" s="37">
        <f>(Y333-Y$573)/Y$574</f>
        <v>-0.117158386476227</v>
      </c>
      <c r="Y333" s="44">
        <v>92813</v>
      </c>
      <c r="Z333" s="39">
        <f>RANK(AB333,AB$7:AB$571,0)</f>
        <v>350</v>
      </c>
      <c r="AA333" s="37">
        <f>-(AB333-AB$573)/AB$574</f>
        <v>0.441681058812655</v>
      </c>
      <c r="AB333" s="38">
        <v>0.029</v>
      </c>
      <c r="AC333" s="23">
        <f>RANK(AE333,AE$7:AE$571,1)</f>
        <v>488</v>
      </c>
      <c r="AD333" s="37">
        <f>(AE333-AE$573)/AE$574</f>
        <v>0.881774973764001</v>
      </c>
      <c r="AE333" s="38">
        <v>0.975206611570248</v>
      </c>
      <c r="AF333" s="39">
        <f>RANK(AH333,AH$7:AH$571,0)</f>
        <v>541</v>
      </c>
      <c r="AG333" s="37">
        <f>-(AH333-AH$573)/AH$574</f>
        <v>1.42844843061472</v>
      </c>
      <c r="AH333" s="50">
        <v>1.01366666666667</v>
      </c>
      <c r="AI333" s="23">
        <f>RANK(AK333,AK$7:AK$571,1)</f>
        <v>533</v>
      </c>
      <c r="AJ333" s="37">
        <f>(AK333-AK$573)/AK$574</f>
        <v>0.497104000433017</v>
      </c>
      <c r="AK333" s="44">
        <v>620293.102636007</v>
      </c>
      <c r="AL333" s="51"/>
    </row>
    <row r="334" spans="1:38">
      <c r="A334" t="s">
        <v>692</v>
      </c>
      <c r="B334" s="24" t="s">
        <v>693</v>
      </c>
      <c r="C334" s="25" t="s">
        <v>681</v>
      </c>
      <c r="D334" s="19" t="s">
        <v>557</v>
      </c>
      <c r="E334" s="26">
        <f>((I334+L334+AG334+AJ334)*0.25)+(O334+R334+U334+X334+AA334+AD334)</f>
        <v>-0.389068545063504</v>
      </c>
      <c r="F334" s="21">
        <f>((E334*$I$580)+$J$580)</f>
        <v>29.5252444025575</v>
      </c>
      <c r="G334" s="22">
        <f>RANK(E334,$E$7:$E$571,1)</f>
        <v>214</v>
      </c>
      <c r="H334" s="23">
        <f>RANK(J334,J$7:J$571,1)</f>
        <v>110</v>
      </c>
      <c r="I334" s="37">
        <f>(J334-J$573)/J$574</f>
        <v>-0.66726140054156</v>
      </c>
      <c r="J334" s="38">
        <v>-0.0452823691460055</v>
      </c>
      <c r="K334" s="39">
        <f>RANK(M334,M$7:M$571,0)</f>
        <v>158</v>
      </c>
      <c r="L334" s="37">
        <f>-(M334-M$573)/M$574</f>
        <v>-0.24871099396176</v>
      </c>
      <c r="M334" s="38">
        <v>0.0819851933095695</v>
      </c>
      <c r="N334" s="39">
        <f>RANK(P334,P$7:P$571,0)</f>
        <v>217</v>
      </c>
      <c r="O334" s="37">
        <f>-(P334-P$573)/P$574</f>
        <v>0.0690527724731379</v>
      </c>
      <c r="P334" s="38">
        <v>0.0566343042071197</v>
      </c>
      <c r="Q334" s="39">
        <f>RANK(S334,S$7:S$571,0)</f>
        <v>337</v>
      </c>
      <c r="R334" s="37">
        <f>-(S334-S$573)/S$574</f>
        <v>0.230063294477328</v>
      </c>
      <c r="S334" s="42">
        <v>0.18034265103697</v>
      </c>
      <c r="T334" s="39">
        <f>RANK(V334,V$7:V$571,0)</f>
        <v>87</v>
      </c>
      <c r="U334" s="37">
        <f>-(V334-V$573)/V$574</f>
        <v>-0.745251059961995</v>
      </c>
      <c r="V334" s="35">
        <v>0.119310099573257</v>
      </c>
      <c r="W334" s="23">
        <f>RANK(Y334,Y$7:Y$571,1)</f>
        <v>260</v>
      </c>
      <c r="X334" s="37">
        <f>(Y334-Y$573)/Y$574</f>
        <v>-0.259422434865909</v>
      </c>
      <c r="Y334" s="44">
        <v>87639</v>
      </c>
      <c r="Z334" s="39">
        <f>RANK(AB334,AB$7:AB$571,0)</f>
        <v>224</v>
      </c>
      <c r="AA334" s="37">
        <f>-(AB334-AB$573)/AB$574</f>
        <v>0.0755575285468806</v>
      </c>
      <c r="AB334" s="38">
        <v>0.034</v>
      </c>
      <c r="AC334" s="23">
        <f>RANK(AE334,AE$7:AE$571,1)</f>
        <v>255</v>
      </c>
      <c r="AD334" s="37">
        <f>(AE334-AE$573)/AE$574</f>
        <v>0.136536700395604</v>
      </c>
      <c r="AE334" s="38">
        <v>0.930737890448167</v>
      </c>
      <c r="AF334" s="39">
        <f>RANK(AH334,AH$7:AH$571,0)</f>
        <v>533</v>
      </c>
      <c r="AG334" s="37">
        <f>-(AH334-AH$573)/AH$574</f>
        <v>1.2627379273106</v>
      </c>
      <c r="AH334" s="50">
        <v>1.20066666666667</v>
      </c>
      <c r="AI334" s="23">
        <f>RANK(AK334,AK$7:AK$571,1)</f>
        <v>503</v>
      </c>
      <c r="AJ334" s="37">
        <f>(AK334-AK$573)/AK$574</f>
        <v>0.0708130826785144</v>
      </c>
      <c r="AK334" s="44">
        <v>327703.730387737</v>
      </c>
      <c r="AL334" s="51"/>
    </row>
    <row r="335" spans="1:38">
      <c r="A335" t="s">
        <v>694</v>
      </c>
      <c r="B335" s="24" t="s">
        <v>695</v>
      </c>
      <c r="C335" s="25" t="s">
        <v>681</v>
      </c>
      <c r="D335" s="19" t="s">
        <v>557</v>
      </c>
      <c r="E335" s="26">
        <f>((I335+L335+AG335+AJ335)*0.25)+(O335+R335+U335+X335+AA335+AD335)</f>
        <v>-1.42968091988597</v>
      </c>
      <c r="F335" s="21">
        <f>((E335*$I$580)+$J$580)</f>
        <v>32.7687746299511</v>
      </c>
      <c r="G335" s="22">
        <f>RANK(E335,$E$7:$E$571,1)</f>
        <v>174</v>
      </c>
      <c r="H335" s="23">
        <f>RANK(J335,J$7:J$571,1)</f>
        <v>122</v>
      </c>
      <c r="I335" s="37">
        <f>(J335-J$573)/J$574</f>
        <v>-0.622866228916021</v>
      </c>
      <c r="J335" s="38">
        <v>-0.0424746075715605</v>
      </c>
      <c r="K335" s="39">
        <f>RANK(M335,M$7:M$571,0)</f>
        <v>357</v>
      </c>
      <c r="L335" s="37">
        <f>-(M335-M$573)/M$574</f>
        <v>0.360894604004969</v>
      </c>
      <c r="M335" s="38">
        <v>0.0498737373737374</v>
      </c>
      <c r="N335" s="39">
        <f>RANK(P335,P$7:P$571,0)</f>
        <v>113</v>
      </c>
      <c r="O335" s="37">
        <f>-(P335-P$573)/P$574</f>
        <v>-0.47602791141816</v>
      </c>
      <c r="P335" s="38">
        <v>0.091542750929368</v>
      </c>
      <c r="Q335" s="39">
        <f>RANK(S335,S$7:S$571,0)</f>
        <v>137</v>
      </c>
      <c r="R335" s="37">
        <f>-(S335-S$573)/S$574</f>
        <v>-0.0136916585131965</v>
      </c>
      <c r="S335" s="42">
        <v>1.20540019286403</v>
      </c>
      <c r="T335" s="39">
        <f>RANK(V335,V$7:V$571,0)</f>
        <v>109</v>
      </c>
      <c r="U335" s="37">
        <f>-(V335-V$573)/V$574</f>
        <v>-0.577585235465157</v>
      </c>
      <c r="V335" s="35">
        <v>0.109468161221083</v>
      </c>
      <c r="W335" s="23">
        <f>RANK(Y335,Y$7:Y$571,1)</f>
        <v>91</v>
      </c>
      <c r="X335" s="37">
        <f>(Y335-Y$573)/Y$574</f>
        <v>-0.902635207185165</v>
      </c>
      <c r="Y335" s="44">
        <v>64246</v>
      </c>
      <c r="Z335" s="39">
        <f>RANK(AB335,AB$7:AB$571,0)</f>
        <v>290</v>
      </c>
      <c r="AA335" s="37">
        <f>-(AB335-AB$573)/AB$574</f>
        <v>0.295231646706345</v>
      </c>
      <c r="AB335" s="38">
        <v>0.031</v>
      </c>
      <c r="AC335" s="23">
        <f>RANK(AE335,AE$7:AE$571,1)</f>
        <v>218</v>
      </c>
      <c r="AD335" s="37">
        <f>(AE335-AE$573)/AE$574</f>
        <v>-0.0170352569952256</v>
      </c>
      <c r="AE335" s="38">
        <v>0.921574178935447</v>
      </c>
      <c r="AF335" s="39">
        <f>RANK(AH335,AH$7:AH$571,0)</f>
        <v>529</v>
      </c>
      <c r="AG335" s="37">
        <f>-(AH335-AH$573)/AH$574</f>
        <v>1.21872569024765</v>
      </c>
      <c r="AH335" s="50">
        <v>1.25033333333333</v>
      </c>
      <c r="AI335" s="23">
        <f>RANK(AK335,AK$7:AK$571,1)</f>
        <v>511</v>
      </c>
      <c r="AJ335" s="37">
        <f>(AK335-AK$573)/AK$574</f>
        <v>0.0914967466017393</v>
      </c>
      <c r="AK335" s="44">
        <v>341900.18635487</v>
      </c>
      <c r="AL335" s="51"/>
    </row>
    <row r="336" spans="1:38">
      <c r="A336" t="s">
        <v>696</v>
      </c>
      <c r="B336" s="24" t="s">
        <v>697</v>
      </c>
      <c r="C336" s="25" t="s">
        <v>681</v>
      </c>
      <c r="D336" s="19" t="s">
        <v>557</v>
      </c>
      <c r="E336" s="26">
        <f>((I336+L336+AG336+AJ336)*0.25)+(O336+R336+U336+X336+AA336+AD336)</f>
        <v>5.00684459765102</v>
      </c>
      <c r="F336" s="21">
        <f>((E336*$I$580)+$J$580)</f>
        <v>12.7064867111828</v>
      </c>
      <c r="G336" s="22">
        <f>RANK(E336,$E$7:$E$571,1)</f>
        <v>513</v>
      </c>
      <c r="H336" s="23">
        <f>RANK(J336,J$7:J$571,1)</f>
        <v>207</v>
      </c>
      <c r="I336" s="37">
        <f>(J336-J$573)/J$574</f>
        <v>-0.328371667767384</v>
      </c>
      <c r="J336" s="38">
        <v>-0.0238493723849372</v>
      </c>
      <c r="K336" s="39">
        <f>RANK(M336,M$7:M$571,0)</f>
        <v>501</v>
      </c>
      <c r="L336" s="37">
        <f>-(M336-M$573)/M$574</f>
        <v>0.795359581958271</v>
      </c>
      <c r="M336" s="38">
        <v>0.0269879518072289</v>
      </c>
      <c r="N336" s="39">
        <f>RANK(P336,P$7:P$571,0)</f>
        <v>462</v>
      </c>
      <c r="O336" s="37">
        <f>-(P336-P$573)/P$574</f>
        <v>0.738617183536136</v>
      </c>
      <c r="P336" s="38">
        <v>0.0137535816618911</v>
      </c>
      <c r="Q336" s="39">
        <f>RANK(S336,S$7:S$571,0)</f>
        <v>390</v>
      </c>
      <c r="R336" s="37">
        <f>-(S336-S$573)/S$574</f>
        <v>0.272948120579237</v>
      </c>
      <c r="S336" s="42">
        <v>0</v>
      </c>
      <c r="T336" s="39">
        <f>RANK(V336,V$7:V$571,0)</f>
        <v>527</v>
      </c>
      <c r="U336" s="37">
        <f>-(V336-V$573)/V$574</f>
        <v>0.968125464874097</v>
      </c>
      <c r="V336" s="35">
        <v>0.0187353629976581</v>
      </c>
      <c r="W336" s="23">
        <f>RANK(Y336,Y$7:Y$571,1)</f>
        <v>494</v>
      </c>
      <c r="X336" s="37">
        <f>(Y336-Y$573)/Y$574</f>
        <v>1.18997160896194</v>
      </c>
      <c r="Y336" s="44">
        <v>140352</v>
      </c>
      <c r="Z336" s="39">
        <f>RANK(AB336,AB$7:AB$571,0)</f>
        <v>369</v>
      </c>
      <c r="AA336" s="37">
        <f>-(AB336-AB$573)/AB$574</f>
        <v>0.51490576486581</v>
      </c>
      <c r="AB336" s="38">
        <v>0.028</v>
      </c>
      <c r="AC336" s="23">
        <f>RANK(AE336,AE$7:AE$571,1)</f>
        <v>516</v>
      </c>
      <c r="AD336" s="37">
        <f>(AE336-AE$573)/AE$574</f>
        <v>0.958506496951311</v>
      </c>
      <c r="AE336" s="38">
        <v>0.979785217940619</v>
      </c>
      <c r="AF336" s="39">
        <f>RANK(AH336,AH$7:AH$571,0)</f>
        <v>507</v>
      </c>
      <c r="AG336" s="37">
        <f>-(AH336-AH$573)/AH$574</f>
        <v>0.900006201717979</v>
      </c>
      <c r="AH336" s="50">
        <v>1.61</v>
      </c>
      <c r="AI336" s="23">
        <f>RANK(AK336,AK$7:AK$571,1)</f>
        <v>509</v>
      </c>
      <c r="AJ336" s="37">
        <f>(AK336-AK$573)/AK$574</f>
        <v>0.0880857156210767</v>
      </c>
      <c r="AK336" s="44">
        <v>339558.988426918</v>
      </c>
      <c r="AL336" s="51"/>
    </row>
    <row r="337" spans="1:38">
      <c r="A337" t="s">
        <v>698</v>
      </c>
      <c r="B337" s="24" t="s">
        <v>699</v>
      </c>
      <c r="C337" s="25" t="s">
        <v>681</v>
      </c>
      <c r="D337" s="19" t="s">
        <v>557</v>
      </c>
      <c r="E337" s="26">
        <f>((I337+L337+AG337+AJ337)*0.25)+(O337+R337+U337+X337+AA337+AD337)</f>
        <v>5.5031500991668</v>
      </c>
      <c r="F337" s="21">
        <f>((E337*$I$580)+$J$580)</f>
        <v>11.1595303851418</v>
      </c>
      <c r="G337" s="22">
        <f>RANK(E337,$E$7:$E$571,1)</f>
        <v>527</v>
      </c>
      <c r="H337" s="23">
        <f>RANK(J337,J$7:J$571,1)</f>
        <v>170</v>
      </c>
      <c r="I337" s="37">
        <f>(J337-J$573)/J$574</f>
        <v>-0.44563101798136</v>
      </c>
      <c r="J337" s="38">
        <v>-0.0312654107900188</v>
      </c>
      <c r="K337" s="39">
        <f>RANK(M337,M$7:M$571,0)</f>
        <v>352</v>
      </c>
      <c r="L337" s="37">
        <f>-(M337-M$573)/M$574</f>
        <v>0.349132308056594</v>
      </c>
      <c r="M337" s="38">
        <v>0.0504933255948926</v>
      </c>
      <c r="N337" s="39">
        <f>RANK(P337,P$7:P$571,0)</f>
        <v>459</v>
      </c>
      <c r="O337" s="37">
        <f>-(P337-P$573)/P$574</f>
        <v>0.735563262582468</v>
      </c>
      <c r="P337" s="38">
        <v>0.013949163050217</v>
      </c>
      <c r="Q337" s="39">
        <f>RANK(S337,S$7:S$571,0)</f>
        <v>390</v>
      </c>
      <c r="R337" s="37">
        <f>-(S337-S$573)/S$574</f>
        <v>0.272948120579237</v>
      </c>
      <c r="S337" s="42">
        <v>0</v>
      </c>
      <c r="T337" s="39">
        <f>RANK(V337,V$7:V$571,0)</f>
        <v>396</v>
      </c>
      <c r="U337" s="37">
        <f>-(V337-V$573)/V$574</f>
        <v>0.579278772430792</v>
      </c>
      <c r="V337" s="35">
        <v>0.0415605582153407</v>
      </c>
      <c r="W337" s="23">
        <f>RANK(Y337,Y$7:Y$571,1)</f>
        <v>545</v>
      </c>
      <c r="X337" s="37">
        <f>(Y337-Y$573)/Y$574</f>
        <v>2.17784612201654</v>
      </c>
      <c r="Y337" s="44">
        <v>176280</v>
      </c>
      <c r="Z337" s="39">
        <f>RANK(AB337,AB$7:AB$571,0)</f>
        <v>399</v>
      </c>
      <c r="AA337" s="37">
        <f>-(AB337-AB$573)/AB$574</f>
        <v>0.588130470918965</v>
      </c>
      <c r="AB337" s="38">
        <v>0.027</v>
      </c>
      <c r="AC337" s="23">
        <f>RANK(AE337,AE$7:AE$571,1)</f>
        <v>517</v>
      </c>
      <c r="AD337" s="37">
        <f>(AE337-AE$573)/AE$574</f>
        <v>0.966567955946325</v>
      </c>
      <c r="AE337" s="38">
        <v>0.980266249021143</v>
      </c>
      <c r="AF337" s="39">
        <f>RANK(AH337,AH$7:AH$571,0)</f>
        <v>493</v>
      </c>
      <c r="AG337" s="37">
        <f>-(AH337-AH$573)/AH$574</f>
        <v>0.782147929314514</v>
      </c>
      <c r="AH337" s="50">
        <v>1.743</v>
      </c>
      <c r="AI337" s="23">
        <f>RANK(AK337,AK$7:AK$571,1)</f>
        <v>500</v>
      </c>
      <c r="AJ337" s="37">
        <f>(AK337-AK$573)/AK$574</f>
        <v>0.0456123593801327</v>
      </c>
      <c r="AK337" s="44">
        <v>310406.941967013</v>
      </c>
      <c r="AL337" s="51"/>
    </row>
    <row r="338" spans="1:38">
      <c r="A338" t="s">
        <v>700</v>
      </c>
      <c r="B338" s="24" t="s">
        <v>701</v>
      </c>
      <c r="C338" s="25" t="s">
        <v>681</v>
      </c>
      <c r="D338" s="19" t="s">
        <v>557</v>
      </c>
      <c r="E338" s="26">
        <f>((I338+L338+AG338+AJ338)*0.25)+(O338+R338+U338+X338+AA338+AD338)</f>
        <v>-2.59977199588677</v>
      </c>
      <c r="F338" s="21">
        <f>((E338*$I$580)+$J$580)</f>
        <v>36.4158826844365</v>
      </c>
      <c r="G338" s="22">
        <f>RANK(E338,$E$7:$E$571,1)</f>
        <v>136</v>
      </c>
      <c r="H338" s="23">
        <f>RANK(J338,J$7:J$571,1)</f>
        <v>42</v>
      </c>
      <c r="I338" s="37">
        <f>(J338-J$573)/J$574</f>
        <v>-1.03678583111513</v>
      </c>
      <c r="J338" s="38">
        <v>-0.0686528497409327</v>
      </c>
      <c r="K338" s="39">
        <f>RANK(M338,M$7:M$571,0)</f>
        <v>553</v>
      </c>
      <c r="L338" s="37">
        <f>-(M338-M$573)/M$574</f>
        <v>1.17571383626966</v>
      </c>
      <c r="M338" s="38">
        <v>0.00695249130938586</v>
      </c>
      <c r="N338" s="39">
        <f>RANK(P338,P$7:P$571,0)</f>
        <v>55</v>
      </c>
      <c r="O338" s="37">
        <f>-(P338-P$573)/P$574</f>
        <v>-1.30575695070872</v>
      </c>
      <c r="P338" s="38">
        <v>0.14468085106383</v>
      </c>
      <c r="Q338" s="39">
        <f>RANK(S338,S$7:S$571,0)</f>
        <v>390</v>
      </c>
      <c r="R338" s="37">
        <f>-(S338-S$573)/S$574</f>
        <v>0.272948120579237</v>
      </c>
      <c r="S338" s="42">
        <v>0</v>
      </c>
      <c r="T338" s="39">
        <f>RANK(V338,V$7:V$571,0)</f>
        <v>20</v>
      </c>
      <c r="U338" s="37">
        <f>-(V338-V$573)/V$574</f>
        <v>-2.35620796638551</v>
      </c>
      <c r="V338" s="35">
        <v>0.213872832369942</v>
      </c>
      <c r="W338" s="23">
        <f>RANK(Y338,Y$7:Y$571,1)</f>
        <v>85</v>
      </c>
      <c r="X338" s="37">
        <f>(Y338-Y$573)/Y$574</f>
        <v>-0.931560947213372</v>
      </c>
      <c r="Y338" s="44">
        <v>63194</v>
      </c>
      <c r="Z338" s="39">
        <f>RANK(AB338,AB$7:AB$571,0)</f>
        <v>507</v>
      </c>
      <c r="AA338" s="37">
        <f>-(AB338-AB$573)/AB$574</f>
        <v>0.881029295131585</v>
      </c>
      <c r="AB338" s="38">
        <v>0.023</v>
      </c>
      <c r="AC338" s="23">
        <f>RANK(AE338,AE$7:AE$571,1)</f>
        <v>74</v>
      </c>
      <c r="AD338" s="37">
        <f>(AE338-AE$573)/AE$574</f>
        <v>-0.96981289685765</v>
      </c>
      <c r="AE338" s="38">
        <v>0.864721485411141</v>
      </c>
      <c r="AF338" s="39">
        <f>RANK(AH338,AH$7:AH$571,0)</f>
        <v>561</v>
      </c>
      <c r="AG338" s="37">
        <f>-(AH338-AH$573)/AH$574</f>
        <v>1.7852724733801</v>
      </c>
      <c r="AH338" s="50">
        <v>0.611</v>
      </c>
      <c r="AI338" s="23">
        <f>RANK(AK338,AK$7:AK$571,1)</f>
        <v>560</v>
      </c>
      <c r="AJ338" s="37">
        <f>(AK338-AK$573)/AK$574</f>
        <v>5.31415691973602</v>
      </c>
      <c r="AK338" s="44">
        <v>3926529.36300417</v>
      </c>
      <c r="AL338" s="51"/>
    </row>
    <row r="339" spans="1:38">
      <c r="A339" t="s">
        <v>702</v>
      </c>
      <c r="B339" s="24" t="s">
        <v>703</v>
      </c>
      <c r="C339" s="25" t="s">
        <v>681</v>
      </c>
      <c r="D339" s="19" t="s">
        <v>557</v>
      </c>
      <c r="E339" s="26">
        <f>((I339+L339+AG339+AJ339)*0.25)+(O339+R339+U339+X339+AA339+AD339)</f>
        <v>-2.19880176428442</v>
      </c>
      <c r="F339" s="21">
        <f>((E339*$I$580)+$J$580)</f>
        <v>35.1660810311464</v>
      </c>
      <c r="G339" s="22">
        <f>RANK(E339,$E$7:$E$571,1)</f>
        <v>146</v>
      </c>
      <c r="H339" s="23">
        <f>RANK(J339,J$7:J$571,1)</f>
        <v>92</v>
      </c>
      <c r="I339" s="37">
        <f>(J339-J$573)/J$574</f>
        <v>-0.729117320635304</v>
      </c>
      <c r="J339" s="38">
        <v>-0.049194431409354</v>
      </c>
      <c r="K339" s="39">
        <f>RANK(M339,M$7:M$571,0)</f>
        <v>281</v>
      </c>
      <c r="L339" s="37">
        <f>-(M339-M$573)/M$574</f>
        <v>0.17789491293482</v>
      </c>
      <c r="M339" s="38">
        <v>0.0595133905128654</v>
      </c>
      <c r="N339" s="39">
        <f>RANK(P339,P$7:P$571,0)</f>
        <v>118</v>
      </c>
      <c r="O339" s="37">
        <f>-(P339-P$573)/P$574</f>
        <v>-0.44778253434597</v>
      </c>
      <c r="P339" s="38">
        <v>0.0897338403041825</v>
      </c>
      <c r="Q339" s="39">
        <f>RANK(S339,S$7:S$571,0)</f>
        <v>149</v>
      </c>
      <c r="R339" s="37">
        <f>-(S339-S$573)/S$574</f>
        <v>0.0186623025685372</v>
      </c>
      <c r="S339" s="42">
        <v>1.06934276548491</v>
      </c>
      <c r="T339" s="39">
        <f>RANK(V339,V$7:V$571,0)</f>
        <v>103</v>
      </c>
      <c r="U339" s="37">
        <f>-(V339-V$573)/V$574</f>
        <v>-0.624241054333479</v>
      </c>
      <c r="V339" s="35">
        <v>0.112206845114776</v>
      </c>
      <c r="W339" s="23">
        <f>RANK(Y339,Y$7:Y$571,1)</f>
        <v>106</v>
      </c>
      <c r="X339" s="37">
        <f>(Y339-Y$573)/Y$574</f>
        <v>-0.848275712854589</v>
      </c>
      <c r="Y339" s="44">
        <v>66223</v>
      </c>
      <c r="Z339" s="39">
        <f>RANK(AB339,AB$7:AB$571,0)</f>
        <v>185</v>
      </c>
      <c r="AA339" s="37">
        <f>-(AB339-AB$573)/AB$574</f>
        <v>-0.0708918835594294</v>
      </c>
      <c r="AB339" s="38">
        <v>0.036</v>
      </c>
      <c r="AC339" s="23">
        <f>RANK(AE339,AE$7:AE$571,1)</f>
        <v>175</v>
      </c>
      <c r="AD339" s="37">
        <f>(AE339-AE$573)/AE$574</f>
        <v>-0.158371799077964</v>
      </c>
      <c r="AE339" s="38">
        <v>0.91314056045551</v>
      </c>
      <c r="AF339" s="39">
        <f>RANK(AH339,AH$7:AH$571,0)</f>
        <v>396</v>
      </c>
      <c r="AG339" s="37">
        <f>-(AH339-AH$573)/AH$574</f>
        <v>0.403465460088343</v>
      </c>
      <c r="AH339" s="50">
        <v>2.17033333333333</v>
      </c>
      <c r="AI339" s="23">
        <f>RANK(AK339,AK$7:AK$571,1)</f>
        <v>400</v>
      </c>
      <c r="AJ339" s="37">
        <f>(AK339-AK$573)/AK$574</f>
        <v>-0.123847383113964</v>
      </c>
      <c r="AK339" s="44">
        <v>194096.418771078</v>
      </c>
      <c r="AL339" s="51"/>
    </row>
    <row r="340" spans="1:38">
      <c r="A340" t="s">
        <v>704</v>
      </c>
      <c r="B340" s="24" t="s">
        <v>705</v>
      </c>
      <c r="C340" s="25" t="s">
        <v>681</v>
      </c>
      <c r="D340" s="19" t="s">
        <v>557</v>
      </c>
      <c r="E340" s="26">
        <f>((I340+L340+AG340+AJ340)*0.25)+(O340+R340+U340+X340+AA340+AD340)</f>
        <v>1.08649440388267</v>
      </c>
      <c r="F340" s="21">
        <f>((E340*$I$580)+$J$580)</f>
        <v>24.9259977059713</v>
      </c>
      <c r="G340" s="22">
        <f>RANK(E340,$E$7:$E$571,1)</f>
        <v>295</v>
      </c>
      <c r="H340" s="23">
        <f>RANK(J340,J$7:J$571,1)</f>
        <v>472</v>
      </c>
      <c r="I340" s="37">
        <f>(J340-J$573)/J$574</f>
        <v>0.649599515187148</v>
      </c>
      <c r="J340" s="38">
        <v>0.0380021715526602</v>
      </c>
      <c r="K340" s="39">
        <f>RANK(M340,M$7:M$571,0)</f>
        <v>231</v>
      </c>
      <c r="L340" s="37">
        <f>-(M340-M$573)/M$574</f>
        <v>0.0389640535170194</v>
      </c>
      <c r="M340" s="38">
        <v>0.0668316831683168</v>
      </c>
      <c r="N340" s="39">
        <f>RANK(P340,P$7:P$571,0)</f>
        <v>369</v>
      </c>
      <c r="O340" s="37">
        <f>-(P340-P$573)/P$574</f>
        <v>0.559902752311584</v>
      </c>
      <c r="P340" s="38">
        <v>0.0251989389920424</v>
      </c>
      <c r="Q340" s="39">
        <f>RANK(S340,S$7:S$571,0)</f>
        <v>390</v>
      </c>
      <c r="R340" s="37">
        <f>-(S340-S$573)/S$574</f>
        <v>0.272948120579237</v>
      </c>
      <c r="S340" s="42">
        <v>0</v>
      </c>
      <c r="T340" s="39">
        <f>RANK(V340,V$7:V$571,0)</f>
        <v>91</v>
      </c>
      <c r="U340" s="37">
        <f>-(V340-V$573)/V$574</f>
        <v>-0.70359002394306</v>
      </c>
      <c r="V340" s="35">
        <v>0.116864608076009</v>
      </c>
      <c r="W340" s="23">
        <f>RANK(Y340,Y$7:Y$571,1)</f>
        <v>292</v>
      </c>
      <c r="X340" s="37">
        <f>(Y340-Y$573)/Y$574</f>
        <v>-0.121172795263411</v>
      </c>
      <c r="Y340" s="44">
        <v>92667</v>
      </c>
      <c r="Z340" s="39">
        <f>RANK(AB340,AB$7:AB$571,0)</f>
        <v>350</v>
      </c>
      <c r="AA340" s="37">
        <f>-(AB340-AB$573)/AB$574</f>
        <v>0.441681058812655</v>
      </c>
      <c r="AB340" s="38">
        <v>0.029</v>
      </c>
      <c r="AC340" s="23">
        <f>RANK(AE340,AE$7:AE$571,1)</f>
        <v>339</v>
      </c>
      <c r="AD340" s="37">
        <f>(AE340-AE$573)/AE$574</f>
        <v>0.420706302229977</v>
      </c>
      <c r="AE340" s="38">
        <v>0.94769442532691</v>
      </c>
      <c r="AF340" s="39">
        <f>RANK(AH340,AH$7:AH$571,0)</f>
        <v>391</v>
      </c>
      <c r="AG340" s="37">
        <f>-(AH340-AH$573)/AH$574</f>
        <v>0.381902417768912</v>
      </c>
      <c r="AH340" s="50">
        <v>2.19466666666667</v>
      </c>
      <c r="AI340" s="23">
        <f>RANK(AK340,AK$7:AK$571,1)</f>
        <v>287</v>
      </c>
      <c r="AJ340" s="37">
        <f>(AK340-AK$573)/AK$574</f>
        <v>-0.206390029850316</v>
      </c>
      <c r="AK340" s="44">
        <v>137442.382322176</v>
      </c>
      <c r="AL340" s="51"/>
    </row>
    <row r="341" spans="1:38">
      <c r="A341" t="s">
        <v>706</v>
      </c>
      <c r="B341" s="24" t="s">
        <v>707</v>
      </c>
      <c r="C341" s="25" t="s">
        <v>681</v>
      </c>
      <c r="D341" s="19" t="s">
        <v>557</v>
      </c>
      <c r="E341" s="26">
        <f>((I341+L341+AG341+AJ341)*0.25)+(O341+R341+U341+X341+AA341+AD341)</f>
        <v>5.95485981781699</v>
      </c>
      <c r="F341" s="21">
        <f>((E341*$I$580)+$J$580)</f>
        <v>9.75157660533084</v>
      </c>
      <c r="G341" s="22">
        <f>RANK(E341,$E$7:$E$571,1)</f>
        <v>540</v>
      </c>
      <c r="H341" s="23">
        <f>RANK(J341,J$7:J$571,1)</f>
        <v>61</v>
      </c>
      <c r="I341" s="37">
        <f>(J341-J$573)/J$574</f>
        <v>-0.8996595828639</v>
      </c>
      <c r="J341" s="38">
        <v>-0.0599803343166175</v>
      </c>
      <c r="K341" s="39">
        <f>RANK(M341,M$7:M$571,0)</f>
        <v>462</v>
      </c>
      <c r="L341" s="37">
        <f>-(M341-M$573)/M$574</f>
        <v>0.666888370323509</v>
      </c>
      <c r="M341" s="38">
        <v>0.0337552742616034</v>
      </c>
      <c r="N341" s="39">
        <f>RANK(P341,P$7:P$571,0)</f>
        <v>522</v>
      </c>
      <c r="O341" s="37">
        <f>-(P341-P$573)/P$574</f>
        <v>0.876243374440242</v>
      </c>
      <c r="P341" s="38">
        <v>0.00493962678375412</v>
      </c>
      <c r="Q341" s="39">
        <f>RANK(S341,S$7:S$571,0)</f>
        <v>390</v>
      </c>
      <c r="R341" s="37">
        <f>-(S341-S$573)/S$574</f>
        <v>0.272948120579237</v>
      </c>
      <c r="S341" s="42">
        <v>0</v>
      </c>
      <c r="T341" s="39">
        <f>RANK(V341,V$7:V$571,0)</f>
        <v>450</v>
      </c>
      <c r="U341" s="37">
        <f>-(V341-V$573)/V$574</f>
        <v>0.720888906021387</v>
      </c>
      <c r="V341" s="35">
        <v>0.0332480818414322</v>
      </c>
      <c r="W341" s="23">
        <f>RANK(Y341,Y$7:Y$571,1)</f>
        <v>547</v>
      </c>
      <c r="X341" s="37">
        <f>(Y341-Y$573)/Y$574</f>
        <v>2.25642954882321</v>
      </c>
      <c r="Y341" s="44">
        <v>179138</v>
      </c>
      <c r="Z341" s="39">
        <f>RANK(AB341,AB$7:AB$571,0)</f>
        <v>507</v>
      </c>
      <c r="AA341" s="37">
        <f>-(AB341-AB$573)/AB$574</f>
        <v>0.881029295131585</v>
      </c>
      <c r="AB341" s="38">
        <v>0.023</v>
      </c>
      <c r="AC341" s="23">
        <f>RANK(AE341,AE$7:AE$571,1)</f>
        <v>473</v>
      </c>
      <c r="AD341" s="37">
        <f>(AE341-AE$573)/AE$574</f>
        <v>0.817519197866113</v>
      </c>
      <c r="AE341" s="38">
        <v>0.971372438955936</v>
      </c>
      <c r="AF341" s="39">
        <f>RANK(AH341,AH$7:AH$571,0)</f>
        <v>481</v>
      </c>
      <c r="AG341" s="37">
        <f>-(AH341-AH$573)/AH$574</f>
        <v>0.705052668419014</v>
      </c>
      <c r="AH341" s="50">
        <v>1.83</v>
      </c>
      <c r="AI341" s="23">
        <f>RANK(AK341,AK$7:AK$571,1)</f>
        <v>501</v>
      </c>
      <c r="AJ341" s="37">
        <f>(AK341-AK$573)/AK$574</f>
        <v>0.0469240439422198</v>
      </c>
      <c r="AK341" s="44">
        <v>311307.230822873</v>
      </c>
      <c r="AL341" s="51"/>
    </row>
    <row r="342" spans="1:38">
      <c r="A342" t="s">
        <v>708</v>
      </c>
      <c r="B342" s="24" t="s">
        <v>709</v>
      </c>
      <c r="C342" s="25" t="s">
        <v>681</v>
      </c>
      <c r="D342" s="19" t="s">
        <v>557</v>
      </c>
      <c r="E342" s="26">
        <f>((I342+L342+AG342+AJ342)*0.25)+(O342+R342+U342+X342+AA342+AD342)</f>
        <v>-5.06710195266137</v>
      </c>
      <c r="F342" s="21">
        <f>((E342*$I$580)+$J$580)</f>
        <v>44.1064113475398</v>
      </c>
      <c r="G342" s="22">
        <f>RANK(E342,$E$7:$E$571,1)</f>
        <v>68</v>
      </c>
      <c r="H342" s="23">
        <f>RANK(J342,J$7:J$571,1)</f>
        <v>352</v>
      </c>
      <c r="I342" s="37">
        <f>(J342-J$573)/J$574</f>
        <v>0.154527256219969</v>
      </c>
      <c r="J342" s="38">
        <v>0.00669144981412639</v>
      </c>
      <c r="K342" s="39">
        <f>RANK(M342,M$7:M$571,0)</f>
        <v>249</v>
      </c>
      <c r="L342" s="37">
        <f>-(M342-M$573)/M$574</f>
        <v>0.0829226571554583</v>
      </c>
      <c r="M342" s="38">
        <v>0.0645161290322581</v>
      </c>
      <c r="N342" s="39">
        <f>RANK(P342,P$7:P$571,0)</f>
        <v>60</v>
      </c>
      <c r="O342" s="37">
        <f>-(P342-P$573)/P$574</f>
        <v>-1.20036140941108</v>
      </c>
      <c r="P342" s="38">
        <v>0.137931034482759</v>
      </c>
      <c r="Q342" s="39">
        <f>RANK(S342,S$7:S$571,0)</f>
        <v>11</v>
      </c>
      <c r="R342" s="37">
        <f>-(S342-S$573)/S$574</f>
        <v>-1.30767761547375</v>
      </c>
      <c r="S342" s="42">
        <v>6.64697193500739</v>
      </c>
      <c r="T342" s="39">
        <f>RANK(V342,V$7:V$571,0)</f>
        <v>33</v>
      </c>
      <c r="U342" s="37">
        <f>-(V342-V$573)/V$574</f>
        <v>-1.84708892316125</v>
      </c>
      <c r="V342" s="35">
        <v>0.183987682832948</v>
      </c>
      <c r="W342" s="23">
        <f>RANK(Y342,Y$7:Y$571,1)</f>
        <v>86</v>
      </c>
      <c r="X342" s="37">
        <f>(Y342-Y$573)/Y$574</f>
        <v>-0.919022793741069</v>
      </c>
      <c r="Y342" s="44">
        <v>63650</v>
      </c>
      <c r="Z342" s="39">
        <f>RANK(AB342,AB$7:AB$571,0)</f>
        <v>185</v>
      </c>
      <c r="AA342" s="37">
        <f>-(AB342-AB$573)/AB$574</f>
        <v>-0.0708918835594294</v>
      </c>
      <c r="AB342" s="38">
        <v>0.036</v>
      </c>
      <c r="AC342" s="23">
        <f>RANK(AE342,AE$7:AE$571,1)</f>
        <v>263</v>
      </c>
      <c r="AD342" s="37">
        <f>(AE342-AE$573)/AE$574</f>
        <v>0.178810596507694</v>
      </c>
      <c r="AE342" s="38">
        <v>0.933260393873085</v>
      </c>
      <c r="AF342" s="39">
        <f>RANK(AH342,AH$7:AH$571,0)</f>
        <v>389</v>
      </c>
      <c r="AG342" s="37">
        <f>-(AH342-AH$573)/AH$574</f>
        <v>0.380720881203464</v>
      </c>
      <c r="AH342" s="50">
        <v>2.196</v>
      </c>
      <c r="AI342" s="23">
        <f>RANK(AK342,AK$7:AK$571,1)</f>
        <v>260</v>
      </c>
      <c r="AJ342" s="37">
        <f>(AK342-AK$573)/AK$574</f>
        <v>-0.221650489868849</v>
      </c>
      <c r="AK342" s="44">
        <v>126968.200886263</v>
      </c>
      <c r="AL342" s="51"/>
    </row>
    <row r="343" spans="1:38">
      <c r="A343" t="s">
        <v>710</v>
      </c>
      <c r="B343" s="24" t="s">
        <v>711</v>
      </c>
      <c r="C343" s="25" t="s">
        <v>681</v>
      </c>
      <c r="D343" s="19" t="s">
        <v>557</v>
      </c>
      <c r="E343" s="26">
        <f>((I343+L343+AG343+AJ343)*0.25)+(O343+R343+U343+X343+AA343+AD343)</f>
        <v>-6.11220246858242</v>
      </c>
      <c r="F343" s="21">
        <f>((E343*$I$580)+$J$580)</f>
        <v>47.3639308582345</v>
      </c>
      <c r="G343" s="22">
        <f>RANK(E343,$E$7:$E$571,1)</f>
        <v>49</v>
      </c>
      <c r="H343" s="23">
        <f>RANK(J343,J$7:J$571,1)</f>
        <v>202</v>
      </c>
      <c r="I343" s="37">
        <f>(J343-J$573)/J$574</f>
        <v>-0.343298061343058</v>
      </c>
      <c r="J343" s="38">
        <v>-0.0247933884297521</v>
      </c>
      <c r="K343" s="39">
        <f>RANK(M343,M$7:M$571,0)</f>
        <v>279</v>
      </c>
      <c r="L343" s="37">
        <f>-(M343-M$573)/M$574</f>
        <v>0.172197443511553</v>
      </c>
      <c r="M343" s="38">
        <v>0.0598135092108256</v>
      </c>
      <c r="N343" s="39">
        <f>RANK(P343,P$7:P$571,0)</f>
        <v>79</v>
      </c>
      <c r="O343" s="37">
        <f>-(P343-P$573)/P$574</f>
        <v>-0.874748356928161</v>
      </c>
      <c r="P343" s="38">
        <v>0.117077890662796</v>
      </c>
      <c r="Q343" s="39">
        <f>RANK(S343,S$7:S$571,0)</f>
        <v>199</v>
      </c>
      <c r="R343" s="37">
        <f>-(S343-S$573)/S$574</f>
        <v>0.110101785544083</v>
      </c>
      <c r="S343" s="42">
        <v>0.684814244136278</v>
      </c>
      <c r="T343" s="39">
        <f>RANK(V343,V$7:V$571,0)</f>
        <v>42</v>
      </c>
      <c r="U343" s="37">
        <f>-(V343-V$573)/V$574</f>
        <v>-1.50889536778204</v>
      </c>
      <c r="V343" s="35">
        <v>0.164135813001194</v>
      </c>
      <c r="W343" s="23">
        <f>RANK(Y343,Y$7:Y$571,1)</f>
        <v>72</v>
      </c>
      <c r="X343" s="37">
        <f>(Y343-Y$573)/Y$574</f>
        <v>-0.983253334336024</v>
      </c>
      <c r="Y343" s="44">
        <v>61314</v>
      </c>
      <c r="Z343" s="39">
        <f>RANK(AB343,AB$7:AB$571,0)</f>
        <v>369</v>
      </c>
      <c r="AA343" s="37">
        <f>-(AB343-AB$573)/AB$574</f>
        <v>0.51490576486581</v>
      </c>
      <c r="AB343" s="38">
        <v>0.028</v>
      </c>
      <c r="AC343" s="23">
        <f>RANK(AE343,AE$7:AE$571,1)</f>
        <v>9</v>
      </c>
      <c r="AD343" s="37">
        <f>(AE343-AE$573)/AE$574</f>
        <v>-3.25924447432897</v>
      </c>
      <c r="AE343" s="38">
        <v>0.728110017663386</v>
      </c>
      <c r="AF343" s="39">
        <f>RANK(AH343,AH$7:AH$571,0)</f>
        <v>259</v>
      </c>
      <c r="AG343" s="37">
        <f>-(AH343-AH$573)/AH$574</f>
        <v>-0.00505080741539703</v>
      </c>
      <c r="AH343" s="50">
        <v>2.63133333333333</v>
      </c>
      <c r="AI343" s="23">
        <f>RANK(AK343,AK$7:AK$571,1)</f>
        <v>142</v>
      </c>
      <c r="AJ343" s="37">
        <f>(AK343-AK$573)/AK$574</f>
        <v>-0.268122517221573</v>
      </c>
      <c r="AK343" s="44">
        <v>95071.6233521657</v>
      </c>
      <c r="AL343" s="51"/>
    </row>
    <row r="344" spans="1:38">
      <c r="A344" t="s">
        <v>712</v>
      </c>
      <c r="B344" s="24" t="s">
        <v>713</v>
      </c>
      <c r="C344" s="25" t="s">
        <v>681</v>
      </c>
      <c r="D344" s="19" t="s">
        <v>557</v>
      </c>
      <c r="E344" s="26">
        <f>((I344+L344+AG344+AJ344)*0.25)+(O344+R344+U344+X344+AA344+AD344)</f>
        <v>2.27242201748357</v>
      </c>
      <c r="F344" s="21">
        <f>((E344*$I$580)+$J$580)</f>
        <v>21.2295280547512</v>
      </c>
      <c r="G344" s="22">
        <f>RANK(E344,$E$7:$E$571,1)</f>
        <v>366</v>
      </c>
      <c r="H344" s="23">
        <f>RANK(J344,J$7:J$571,1)</f>
        <v>156</v>
      </c>
      <c r="I344" s="37">
        <f>(J344-J$573)/J$574</f>
        <v>-0.482197166449964</v>
      </c>
      <c r="J344" s="38">
        <v>-0.0335780277444385</v>
      </c>
      <c r="K344" s="39">
        <f>RANK(M344,M$7:M$571,0)</f>
        <v>353</v>
      </c>
      <c r="L344" s="37">
        <f>-(M344-M$573)/M$574</f>
        <v>0.351761627888689</v>
      </c>
      <c r="M344" s="38">
        <v>0.0503548240978409</v>
      </c>
      <c r="N344" s="39">
        <f>RANK(P344,P$7:P$571,0)</f>
        <v>327</v>
      </c>
      <c r="O344" s="37">
        <f>-(P344-P$573)/P$574</f>
        <v>0.418919887585132</v>
      </c>
      <c r="P344" s="38">
        <v>0.0342278643740961</v>
      </c>
      <c r="Q344" s="39">
        <f>RANK(S344,S$7:S$571,0)</f>
        <v>314</v>
      </c>
      <c r="R344" s="37">
        <f>-(S344-S$573)/S$574</f>
        <v>0.218004414309578</v>
      </c>
      <c r="S344" s="42">
        <v>0.231053604436229</v>
      </c>
      <c r="T344" s="39">
        <f>RANK(V344,V$7:V$571,0)</f>
        <v>379</v>
      </c>
      <c r="U344" s="37">
        <f>-(V344-V$573)/V$574</f>
        <v>0.531873640797394</v>
      </c>
      <c r="V344" s="35">
        <v>0.0443432265647958</v>
      </c>
      <c r="W344" s="23">
        <f>RANK(Y344,Y$7:Y$571,1)</f>
        <v>405</v>
      </c>
      <c r="X344" s="37">
        <f>(Y344-Y$573)/Y$574</f>
        <v>0.367292767095054</v>
      </c>
      <c r="Y344" s="44">
        <v>110432</v>
      </c>
      <c r="Z344" s="39">
        <f>RANK(AB344,AB$7:AB$571,0)</f>
        <v>350</v>
      </c>
      <c r="AA344" s="37">
        <f>-(AB344-AB$573)/AB$574</f>
        <v>0.441681058812655</v>
      </c>
      <c r="AB344" s="38">
        <v>0.029</v>
      </c>
      <c r="AC344" s="23">
        <f>RANK(AE344,AE$7:AE$571,1)</f>
        <v>276</v>
      </c>
      <c r="AD344" s="37">
        <f>(AE344-AE$573)/AE$574</f>
        <v>0.244165819285636</v>
      </c>
      <c r="AE344" s="38">
        <v>0.937160171004026</v>
      </c>
      <c r="AF344" s="39">
        <f>RANK(AH344,AH$7:AH$571,0)</f>
        <v>415</v>
      </c>
      <c r="AG344" s="37">
        <f>-(AH344-AH$573)/AH$574</f>
        <v>0.456634605533515</v>
      </c>
      <c r="AH344" s="50">
        <v>2.11033333333333</v>
      </c>
      <c r="AI344" s="23">
        <f>RANK(AK344,AK$7:AK$571,1)</f>
        <v>399</v>
      </c>
      <c r="AJ344" s="37">
        <f>(AK344-AK$573)/AK$574</f>
        <v>-0.124261348579738</v>
      </c>
      <c r="AK344" s="44">
        <v>193812.289105823</v>
      </c>
      <c r="AL344" s="51"/>
    </row>
    <row r="345" spans="1:38">
      <c r="A345" t="s">
        <v>714</v>
      </c>
      <c r="B345" s="24" t="s">
        <v>715</v>
      </c>
      <c r="C345" s="25" t="s">
        <v>681</v>
      </c>
      <c r="D345" s="19" t="s">
        <v>557</v>
      </c>
      <c r="E345" s="26">
        <f>((I345+L345+AG345+AJ345)*0.25)+(O345+R345+U345+X345+AA345+AD345)</f>
        <v>1.07451528855279</v>
      </c>
      <c r="F345" s="21">
        <f>((E345*$I$580)+$J$580)</f>
        <v>24.9633359345086</v>
      </c>
      <c r="G345" s="22">
        <f>RANK(E345,$E$7:$E$571,1)</f>
        <v>293</v>
      </c>
      <c r="H345" s="23">
        <f>RANK(J345,J$7:J$571,1)</f>
        <v>144</v>
      </c>
      <c r="I345" s="37">
        <f>(J345-J$573)/J$574</f>
        <v>-0.51575326146128</v>
      </c>
      <c r="J345" s="38">
        <v>-0.035700274617497</v>
      </c>
      <c r="K345" s="39">
        <f>RANK(M345,M$7:M$571,0)</f>
        <v>429</v>
      </c>
      <c r="L345" s="37">
        <f>-(M345-M$573)/M$574</f>
        <v>0.601768537275183</v>
      </c>
      <c r="M345" s="38">
        <v>0.037185512855958</v>
      </c>
      <c r="N345" s="39">
        <f>RANK(P345,P$7:P$571,0)</f>
        <v>211</v>
      </c>
      <c r="O345" s="37">
        <f>-(P345-P$573)/P$574</f>
        <v>0.0319677085358745</v>
      </c>
      <c r="P345" s="38">
        <v>0.0590093323761665</v>
      </c>
      <c r="Q345" s="39">
        <f>RANK(S345,S$7:S$571,0)</f>
        <v>288</v>
      </c>
      <c r="R345" s="37">
        <f>-(S345-S$573)/S$574</f>
        <v>0.200390239964382</v>
      </c>
      <c r="S345" s="42">
        <v>0.305126118795769</v>
      </c>
      <c r="T345" s="39">
        <f>RANK(V345,V$7:V$571,0)</f>
        <v>377</v>
      </c>
      <c r="U345" s="37">
        <f>-(V345-V$573)/V$574</f>
        <v>0.530496464619737</v>
      </c>
      <c r="V345" s="35">
        <v>0.0444240664323195</v>
      </c>
      <c r="W345" s="23">
        <f>RANK(Y345,Y$7:Y$571,1)</f>
        <v>345</v>
      </c>
      <c r="X345" s="37">
        <f>(Y345-Y$573)/Y$574</f>
        <v>0.0872465102630265</v>
      </c>
      <c r="Y345" s="44">
        <v>100247</v>
      </c>
      <c r="Z345" s="39">
        <f>RANK(AB345,AB$7:AB$571,0)</f>
        <v>224</v>
      </c>
      <c r="AA345" s="37">
        <f>-(AB345-AB$573)/AB$574</f>
        <v>0.0755575285468806</v>
      </c>
      <c r="AB345" s="38">
        <v>0.034</v>
      </c>
      <c r="AC345" s="23">
        <f>RANK(AE345,AE$7:AE$571,1)</f>
        <v>253</v>
      </c>
      <c r="AD345" s="37">
        <f>(AE345-AE$573)/AE$574</f>
        <v>0.131037945540294</v>
      </c>
      <c r="AE345" s="38">
        <v>0.930409777138749</v>
      </c>
      <c r="AF345" s="39">
        <f>RANK(AH345,AH$7:AH$571,0)</f>
        <v>336</v>
      </c>
      <c r="AG345" s="37">
        <f>-(AH345-AH$573)/AH$574</f>
        <v>0.200831939113964</v>
      </c>
      <c r="AH345" s="50">
        <v>2.399</v>
      </c>
      <c r="AI345" s="23">
        <f>RANK(AK345,AK$7:AK$571,1)</f>
        <v>269</v>
      </c>
      <c r="AJ345" s="37">
        <f>(AK345-AK$573)/AK$574</f>
        <v>-0.215571650597484</v>
      </c>
      <c r="AK345" s="44">
        <v>131140.477827502</v>
      </c>
      <c r="AL345" s="51"/>
    </row>
    <row r="346" spans="1:38">
      <c r="A346" t="s">
        <v>716</v>
      </c>
      <c r="B346" s="24" t="s">
        <v>717</v>
      </c>
      <c r="C346" s="25" t="s">
        <v>681</v>
      </c>
      <c r="D346" s="19" t="s">
        <v>557</v>
      </c>
      <c r="E346" s="26">
        <f>((I346+L346+AG346+AJ346)*0.25)+(O346+R346+U346+X346+AA346+AD346)</f>
        <v>-1.96719518593771</v>
      </c>
      <c r="F346" s="21">
        <f>((E346*$I$580)+$J$580)</f>
        <v>34.4441763566427</v>
      </c>
      <c r="G346" s="22">
        <f>RANK(E346,$E$7:$E$571,1)</f>
        <v>156</v>
      </c>
      <c r="H346" s="23">
        <f>RANK(J346,J$7:J$571,1)</f>
        <v>58</v>
      </c>
      <c r="I346" s="37">
        <f>(J346-J$573)/J$574</f>
        <v>-0.92986308461351</v>
      </c>
      <c r="J346" s="38">
        <v>-0.0618905472636816</v>
      </c>
      <c r="K346" s="39">
        <f>RANK(M346,M$7:M$571,0)</f>
        <v>199</v>
      </c>
      <c r="L346" s="37">
        <f>-(M346-M$573)/M$574</f>
        <v>-0.0747764788832583</v>
      </c>
      <c r="M346" s="38">
        <v>0.0728230554694763</v>
      </c>
      <c r="N346" s="39">
        <f>RANK(P346,P$7:P$571,0)</f>
        <v>84</v>
      </c>
      <c r="O346" s="37">
        <f>-(P346-P$573)/P$574</f>
        <v>-0.805346090676933</v>
      </c>
      <c r="P346" s="38">
        <v>0.112633181126332</v>
      </c>
      <c r="Q346" s="39">
        <f>RANK(S346,S$7:S$571,0)</f>
        <v>255</v>
      </c>
      <c r="R346" s="37">
        <f>-(S346-S$573)/S$574</f>
        <v>0.172058701514713</v>
      </c>
      <c r="S346" s="42">
        <v>0.424268137462877</v>
      </c>
      <c r="T346" s="39">
        <f>RANK(V346,V$7:V$571,0)</f>
        <v>226</v>
      </c>
      <c r="U346" s="37">
        <f>-(V346-V$573)/V$574</f>
        <v>0.0617744823824512</v>
      </c>
      <c r="V346" s="35">
        <v>0.0719379194630873</v>
      </c>
      <c r="W346" s="23">
        <f>RANK(Y346,Y$7:Y$571,1)</f>
        <v>69</v>
      </c>
      <c r="X346" s="37">
        <f>(Y346-Y$573)/Y$574</f>
        <v>-1.0018405969397</v>
      </c>
      <c r="Y346" s="44">
        <v>60638</v>
      </c>
      <c r="Z346" s="39">
        <f>RANK(AB346,AB$7:AB$571,0)</f>
        <v>201</v>
      </c>
      <c r="AA346" s="37">
        <f>-(AB346-AB$573)/AB$574</f>
        <v>0.0023328224937256</v>
      </c>
      <c r="AB346" s="38">
        <v>0.035</v>
      </c>
      <c r="AC346" s="23">
        <f>RANK(AE346,AE$7:AE$571,1)</f>
        <v>191</v>
      </c>
      <c r="AD346" s="37">
        <f>(AE346-AE$573)/AE$574</f>
        <v>-0.116884011376598</v>
      </c>
      <c r="AE346" s="38">
        <v>0.915616156418832</v>
      </c>
      <c r="AF346" s="39">
        <f>RANK(AH346,AH$7:AH$571,0)</f>
        <v>287</v>
      </c>
      <c r="AG346" s="37">
        <f>-(AH346-AH$573)/AH$574</f>
        <v>0.0782475204487064</v>
      </c>
      <c r="AH346" s="50">
        <v>2.53733333333333</v>
      </c>
      <c r="AI346" s="23">
        <f>RANK(AK346,AK$7:AK$571,1)</f>
        <v>314</v>
      </c>
      <c r="AJ346" s="37">
        <f>(AK346-AK$573)/AK$574</f>
        <v>-0.190769930293417</v>
      </c>
      <c r="AK346" s="44">
        <v>148163.406236742</v>
      </c>
      <c r="AL346" s="51"/>
    </row>
    <row r="347" spans="1:38">
      <c r="A347" t="s">
        <v>718</v>
      </c>
      <c r="B347" s="24" t="s">
        <v>719</v>
      </c>
      <c r="C347" s="25" t="s">
        <v>681</v>
      </c>
      <c r="D347" s="19" t="s">
        <v>557</v>
      </c>
      <c r="E347" s="26">
        <f>((I347+L347+AG347+AJ347)*0.25)+(O347+R347+U347+X347+AA347+AD347)</f>
        <v>4.28586631227612</v>
      </c>
      <c r="F347" s="21">
        <f>((E347*$I$580)+$J$580)</f>
        <v>14.9537354644055</v>
      </c>
      <c r="G347" s="22">
        <f>RANK(E347,$E$7:$E$571,1)</f>
        <v>468</v>
      </c>
      <c r="H347" s="23">
        <f>RANK(J347,J$7:J$571,1)</f>
        <v>335</v>
      </c>
      <c r="I347" s="37">
        <f>(J347-J$573)/J$574</f>
        <v>0.0942175958701746</v>
      </c>
      <c r="J347" s="38">
        <v>0.00287718036324391</v>
      </c>
      <c r="K347" s="39">
        <f>RANK(M347,M$7:M$571,0)</f>
        <v>428</v>
      </c>
      <c r="L347" s="37">
        <f>-(M347-M$573)/M$574</f>
        <v>0.580798105677586</v>
      </c>
      <c r="M347" s="38">
        <v>0.0382901468889256</v>
      </c>
      <c r="N347" s="39">
        <f>RANK(P347,P$7:P$571,0)</f>
        <v>475</v>
      </c>
      <c r="O347" s="37">
        <f>-(P347-P$573)/P$574</f>
        <v>0.762229585959001</v>
      </c>
      <c r="P347" s="38">
        <v>0.0122413793103448</v>
      </c>
      <c r="Q347" s="39">
        <f>RANK(S347,S$7:S$571,0)</f>
        <v>359</v>
      </c>
      <c r="R347" s="37">
        <f>-(S347-S$573)/S$574</f>
        <v>0.24452228103168</v>
      </c>
      <c r="S347" s="42">
        <v>0.119538581077043</v>
      </c>
      <c r="T347" s="39">
        <f>RANK(V347,V$7:V$571,0)</f>
        <v>395</v>
      </c>
      <c r="U347" s="37">
        <f>-(V347-V$573)/V$574</f>
        <v>0.578828849079911</v>
      </c>
      <c r="V347" s="35">
        <v>0.0415869685938175</v>
      </c>
      <c r="W347" s="23">
        <f>RANK(Y347,Y$7:Y$571,1)</f>
        <v>518</v>
      </c>
      <c r="X347" s="37">
        <f>(Y347-Y$573)/Y$574</f>
        <v>1.43963484038411</v>
      </c>
      <c r="Y347" s="44">
        <v>149432</v>
      </c>
      <c r="Z347" s="39">
        <f>RANK(AB347,AB$7:AB$571,0)</f>
        <v>369</v>
      </c>
      <c r="AA347" s="37">
        <f>-(AB347-AB$573)/AB$574</f>
        <v>0.51490576486581</v>
      </c>
      <c r="AB347" s="38">
        <v>0.028</v>
      </c>
      <c r="AC347" s="23">
        <f>RANK(AE347,AE$7:AE$571,1)</f>
        <v>347</v>
      </c>
      <c r="AD347" s="37">
        <f>(AE347-AE$573)/AE$574</f>
        <v>0.444719526673918</v>
      </c>
      <c r="AE347" s="38">
        <v>0.949127305815204</v>
      </c>
      <c r="AF347" s="39">
        <f>RANK(AH347,AH$7:AH$571,0)</f>
        <v>450</v>
      </c>
      <c r="AG347" s="37">
        <f>-(AH347-AH$573)/AH$574</f>
        <v>0.559428286727515</v>
      </c>
      <c r="AH347" s="50">
        <v>1.99433333333333</v>
      </c>
      <c r="AI347" s="23">
        <f>RANK(AK347,AK$7:AK$571,1)</f>
        <v>466</v>
      </c>
      <c r="AJ347" s="37">
        <f>(AK347-AK$573)/AK$574</f>
        <v>-0.0303421311485213</v>
      </c>
      <c r="AK347" s="44">
        <v>258274.757635527</v>
      </c>
      <c r="AL347" s="51"/>
    </row>
    <row r="348" spans="1:38">
      <c r="A348" t="s">
        <v>720</v>
      </c>
      <c r="B348" s="24" t="s">
        <v>721</v>
      </c>
      <c r="C348" s="25" t="s">
        <v>681</v>
      </c>
      <c r="D348" s="19" t="s">
        <v>557</v>
      </c>
      <c r="E348" s="26">
        <f>((I348+L348+AG348+AJ348)*0.25)+(O348+R348+U348+X348+AA348+AD348)</f>
        <v>2.20018170864122</v>
      </c>
      <c r="F348" s="21">
        <f>((E348*$I$580)+$J$580)</f>
        <v>21.4546970331678</v>
      </c>
      <c r="G348" s="22">
        <f>RANK(E348,$E$7:$E$571,1)</f>
        <v>361</v>
      </c>
      <c r="H348" s="23">
        <f>RANK(J348,J$7:J$571,1)</f>
        <v>428</v>
      </c>
      <c r="I348" s="37">
        <f>(J348-J$573)/J$574</f>
        <v>0.380592912715775</v>
      </c>
      <c r="J348" s="38">
        <v>0.0209889159657259</v>
      </c>
      <c r="K348" s="39">
        <f>RANK(M348,M$7:M$571,0)</f>
        <v>379</v>
      </c>
      <c r="L348" s="37">
        <f>-(M348-M$573)/M$574</f>
        <v>0.433666544698274</v>
      </c>
      <c r="M348" s="38">
        <v>0.0460404179706148</v>
      </c>
      <c r="N348" s="39">
        <f>RANK(P348,P$7:P$571,0)</f>
        <v>273</v>
      </c>
      <c r="O348" s="37">
        <f>-(P348-P$573)/P$574</f>
        <v>0.282931861095767</v>
      </c>
      <c r="P348" s="38">
        <v>0.0429369067560022</v>
      </c>
      <c r="Q348" s="39">
        <f>RANK(S348,S$7:S$571,0)</f>
        <v>346</v>
      </c>
      <c r="R348" s="37">
        <f>-(S348-S$573)/S$574</f>
        <v>0.236330263983135</v>
      </c>
      <c r="S348" s="42">
        <v>0.153988296889436</v>
      </c>
      <c r="T348" s="39">
        <f>RANK(V348,V$7:V$571,0)</f>
        <v>350</v>
      </c>
      <c r="U348" s="37">
        <f>-(V348-V$573)/V$574</f>
        <v>0.454484104071449</v>
      </c>
      <c r="V348" s="35">
        <v>0.0488859713480326</v>
      </c>
      <c r="W348" s="23">
        <f>RANK(Y348,Y$7:Y$571,1)</f>
        <v>376</v>
      </c>
      <c r="X348" s="37">
        <f>(Y348-Y$573)/Y$574</f>
        <v>0.220189431400273</v>
      </c>
      <c r="Y348" s="44">
        <v>105082</v>
      </c>
      <c r="Z348" s="39">
        <f>RANK(AB348,AB$7:AB$571,0)</f>
        <v>264</v>
      </c>
      <c r="AA348" s="37">
        <f>-(AB348-AB$573)/AB$574</f>
        <v>0.222006940653191</v>
      </c>
      <c r="AB348" s="38">
        <v>0.032</v>
      </c>
      <c r="AC348" s="23">
        <f>RANK(AE348,AE$7:AE$571,1)</f>
        <v>370</v>
      </c>
      <c r="AD348" s="37">
        <f>(AE348-AE$573)/AE$574</f>
        <v>0.521225748123644</v>
      </c>
      <c r="AE348" s="38">
        <v>0.953692468324068</v>
      </c>
      <c r="AF348" s="39">
        <f>RANK(AH348,AH$7:AH$571,0)</f>
        <v>404</v>
      </c>
      <c r="AG348" s="37">
        <f>-(AH348-AH$573)/AH$574</f>
        <v>0.430050032810929</v>
      </c>
      <c r="AH348" s="50">
        <v>2.14033333333333</v>
      </c>
      <c r="AI348" s="23">
        <f>RANK(AK348,AK$7:AK$571,1)</f>
        <v>310</v>
      </c>
      <c r="AJ348" s="37">
        <f>(AK348-AK$573)/AK$574</f>
        <v>-0.192256052969948</v>
      </c>
      <c r="AK348" s="44">
        <v>147143.389898368</v>
      </c>
      <c r="AL348" s="51"/>
    </row>
    <row r="349" spans="1:38">
      <c r="A349" t="s">
        <v>722</v>
      </c>
      <c r="B349" s="24" t="s">
        <v>723</v>
      </c>
      <c r="C349" s="25" t="s">
        <v>681</v>
      </c>
      <c r="D349" s="19" t="s">
        <v>557</v>
      </c>
      <c r="E349" s="26">
        <f>((I349+L349+AG349+AJ349)*0.25)+(O349+R349+U349+X349+AA349+AD349)</f>
        <v>3.59305906395937</v>
      </c>
      <c r="F349" s="21">
        <f>((E349*$I$580)+$J$580)</f>
        <v>17.1131766800226</v>
      </c>
      <c r="G349" s="22">
        <f>RANK(E349,$E$7:$E$571,1)</f>
        <v>431</v>
      </c>
      <c r="H349" s="23">
        <f>RANK(J349,J$7:J$571,1)</f>
        <v>117</v>
      </c>
      <c r="I349" s="37">
        <f>(J349-J$573)/J$574</f>
        <v>-0.641235438165613</v>
      </c>
      <c r="J349" s="38">
        <v>-0.0436363636363636</v>
      </c>
      <c r="K349" s="39">
        <f>RANK(M349,M$7:M$571,0)</f>
        <v>214</v>
      </c>
      <c r="L349" s="37">
        <f>-(M349-M$573)/M$574</f>
        <v>-0.00477747059727877</v>
      </c>
      <c r="M349" s="38">
        <v>0.0691358024691358</v>
      </c>
      <c r="N349" s="39">
        <f>RANK(P349,P$7:P$571,0)</f>
        <v>516</v>
      </c>
      <c r="O349" s="37">
        <f>-(P349-P$573)/P$574</f>
        <v>0.862326459602575</v>
      </c>
      <c r="P349" s="38">
        <v>0.00583090379008746</v>
      </c>
      <c r="Q349" s="39">
        <f>RANK(S349,S$7:S$571,0)</f>
        <v>390</v>
      </c>
      <c r="R349" s="37">
        <f>-(S349-S$573)/S$574</f>
        <v>0.272948120579237</v>
      </c>
      <c r="S349" s="42">
        <v>0</v>
      </c>
      <c r="T349" s="39">
        <f>RANK(V349,V$7:V$571,0)</f>
        <v>263</v>
      </c>
      <c r="U349" s="37">
        <f>-(V349-V$573)/V$574</f>
        <v>0.195548052044397</v>
      </c>
      <c r="V349" s="35">
        <v>0.0640854472630174</v>
      </c>
      <c r="W349" s="23">
        <f>RANK(Y349,Y$7:Y$571,1)</f>
        <v>418</v>
      </c>
      <c r="X349" s="37">
        <f>(Y349-Y$573)/Y$574</f>
        <v>0.472272306474994</v>
      </c>
      <c r="Y349" s="44">
        <v>114250</v>
      </c>
      <c r="Z349" s="39">
        <f>RANK(AB349,AB$7:AB$571,0)</f>
        <v>436</v>
      </c>
      <c r="AA349" s="37">
        <f>-(AB349-AB$573)/AB$574</f>
        <v>0.66135517697212</v>
      </c>
      <c r="AB349" s="38">
        <v>0.026</v>
      </c>
      <c r="AC349" s="23">
        <f>RANK(AE349,AE$7:AE$571,1)</f>
        <v>496</v>
      </c>
      <c r="AD349" s="37">
        <f>(AE349-AE$573)/AE$574</f>
        <v>0.912022474031433</v>
      </c>
      <c r="AE349" s="38">
        <v>0.977011494252874</v>
      </c>
      <c r="AF349" s="39">
        <f>RANK(AH349,AH$7:AH$571,0)</f>
        <v>537</v>
      </c>
      <c r="AG349" s="37">
        <f>-(AH349-AH$573)/AH$574</f>
        <v>1.3546023952742</v>
      </c>
      <c r="AH349" s="50">
        <v>1.097</v>
      </c>
      <c r="AI349" s="23">
        <f>RANK(AK349,AK$7:AK$571,1)</f>
        <v>515</v>
      </c>
      <c r="AJ349" s="37">
        <f>(AK349-AK$573)/AK$574</f>
        <v>0.15775641050716</v>
      </c>
      <c r="AK349" s="44">
        <v>387378.221799747</v>
      </c>
      <c r="AL349" s="51"/>
    </row>
    <row r="350" spans="1:38">
      <c r="A350" t="s">
        <v>724</v>
      </c>
      <c r="B350" s="24" t="s">
        <v>725</v>
      </c>
      <c r="C350" s="25" t="s">
        <v>681</v>
      </c>
      <c r="D350" s="19" t="s">
        <v>557</v>
      </c>
      <c r="E350" s="26">
        <f>((I350+L350+AG350+AJ350)*0.25)+(O350+R350+U350+X350+AA350+AD350)</f>
        <v>-11.6582923075935</v>
      </c>
      <c r="F350" s="21">
        <f>((E350*$I$580)+$J$580)</f>
        <v>64.6507808630138</v>
      </c>
      <c r="G350" s="22">
        <f>RANK(E350,$E$7:$E$571,1)</f>
        <v>18</v>
      </c>
      <c r="H350" s="23">
        <f>RANK(J350,J$7:J$571,1)</f>
        <v>89</v>
      </c>
      <c r="I350" s="37">
        <f>(J350-J$573)/J$574</f>
        <v>-0.744895030310952</v>
      </c>
      <c r="J350" s="38">
        <v>-0.0501922887289222</v>
      </c>
      <c r="K350" s="39">
        <f>RANK(M350,M$7:M$571,0)</f>
        <v>9</v>
      </c>
      <c r="L350" s="37">
        <f>-(M350-M$573)/M$574</f>
        <v>-2.41198517187265</v>
      </c>
      <c r="M350" s="38">
        <v>0.195937367752857</v>
      </c>
      <c r="N350" s="39">
        <f>RANK(P350,P$7:P$571,0)</f>
        <v>9</v>
      </c>
      <c r="O350" s="37">
        <f>-(P350-P$573)/P$574</f>
        <v>-3.42663375903739</v>
      </c>
      <c r="P350" s="38">
        <v>0.280507559395248</v>
      </c>
      <c r="Q350" s="39">
        <f>RANK(S350,S$7:S$571,0)</f>
        <v>57</v>
      </c>
      <c r="R350" s="37">
        <f>-(S350-S$573)/S$574</f>
        <v>-0.344255888803764</v>
      </c>
      <c r="S350" s="42">
        <v>2.59551495016611</v>
      </c>
      <c r="T350" s="39">
        <f>RANK(V350,V$7:V$571,0)</f>
        <v>11</v>
      </c>
      <c r="U350" s="37">
        <f>-(V350-V$573)/V$574</f>
        <v>-3.19703767752195</v>
      </c>
      <c r="V350" s="35">
        <v>0.263229308005427</v>
      </c>
      <c r="W350" s="23">
        <f>RANK(Y350,Y$7:Y$571,1)</f>
        <v>36</v>
      </c>
      <c r="X350" s="37">
        <f>(Y350-Y$573)/Y$574</f>
        <v>-1.23052441805624</v>
      </c>
      <c r="Y350" s="44">
        <v>52321</v>
      </c>
      <c r="Z350" s="39">
        <f>RANK(AB350,AB$7:AB$571,0)</f>
        <v>64</v>
      </c>
      <c r="AA350" s="37">
        <f>-(AB350-AB$573)/AB$574</f>
        <v>-0.949588356197288</v>
      </c>
      <c r="AB350" s="38">
        <v>0.048</v>
      </c>
      <c r="AC350" s="23">
        <f>RANK(AE350,AE$7:AE$571,1)</f>
        <v>46</v>
      </c>
      <c r="AD350" s="37">
        <f>(AE350-AE$573)/AE$574</f>
        <v>-1.5033592088286</v>
      </c>
      <c r="AE350" s="38">
        <v>0.832884523998099</v>
      </c>
      <c r="AF350" s="39">
        <f>RANK(AH350,AH$7:AH$571,0)</f>
        <v>105</v>
      </c>
      <c r="AG350" s="37">
        <f>-(AH350-AH$573)/AH$574</f>
        <v>-0.552397621359309</v>
      </c>
      <c r="AH350" s="50">
        <v>3.249</v>
      </c>
      <c r="AI350" s="23">
        <f>RANK(AK350,AK$7:AK$571,1)</f>
        <v>44</v>
      </c>
      <c r="AJ350" s="37">
        <f>(AK350-AK$573)/AK$574</f>
        <v>-0.318294173050125</v>
      </c>
      <c r="AK350" s="44">
        <v>60635.7658845515</v>
      </c>
      <c r="AL350" s="51"/>
    </row>
    <row r="351" spans="1:38">
      <c r="A351" t="s">
        <v>726</v>
      </c>
      <c r="B351" s="24" t="s">
        <v>727</v>
      </c>
      <c r="C351" s="25" t="s">
        <v>681</v>
      </c>
      <c r="D351" s="19" t="s">
        <v>557</v>
      </c>
      <c r="E351" s="26">
        <f>((I351+L351+AG351+AJ351)*0.25)+(O351+R351+U351+X351+AA351+AD351)</f>
        <v>-2.99957063246984</v>
      </c>
      <c r="F351" s="21">
        <f>((E351*$I$580)+$J$580)</f>
        <v>37.6620325419655</v>
      </c>
      <c r="G351" s="22">
        <f>RANK(E351,$E$7:$E$571,1)</f>
        <v>119</v>
      </c>
      <c r="H351" s="23">
        <f>RANK(J351,J$7:J$571,1)</f>
        <v>133</v>
      </c>
      <c r="I351" s="37">
        <f>(J351-J$573)/J$574</f>
        <v>-0.565528959035363</v>
      </c>
      <c r="J351" s="38">
        <v>-0.0388483262157322</v>
      </c>
      <c r="K351" s="39">
        <f>RANK(M351,M$7:M$571,0)</f>
        <v>282</v>
      </c>
      <c r="L351" s="37">
        <f>-(M351-M$573)/M$574</f>
        <v>0.178495706697135</v>
      </c>
      <c r="M351" s="38">
        <v>0.0594817432273263</v>
      </c>
      <c r="N351" s="39">
        <f>RANK(P351,P$7:P$571,0)</f>
        <v>94</v>
      </c>
      <c r="O351" s="37">
        <f>-(P351-P$573)/P$574</f>
        <v>-0.716977376434912</v>
      </c>
      <c r="P351" s="38">
        <v>0.106973808772483</v>
      </c>
      <c r="Q351" s="39">
        <f>RANK(S351,S$7:S$571,0)</f>
        <v>223</v>
      </c>
      <c r="R351" s="37">
        <f>-(S351-S$573)/S$574</f>
        <v>0.136616539249105</v>
      </c>
      <c r="S351" s="42">
        <v>0.573312311881898</v>
      </c>
      <c r="T351" s="39">
        <f>RANK(V351,V$7:V$571,0)</f>
        <v>135</v>
      </c>
      <c r="U351" s="37">
        <f>-(V351-V$573)/V$574</f>
        <v>-0.424530960890361</v>
      </c>
      <c r="V351" s="35">
        <v>0.100483916880159</v>
      </c>
      <c r="W351" s="23">
        <f>RANK(Y351,Y$7:Y$571,1)</f>
        <v>70</v>
      </c>
      <c r="X351" s="37">
        <f>(Y351-Y$573)/Y$574</f>
        <v>-0.993289356303986</v>
      </c>
      <c r="Y351" s="44">
        <v>60949</v>
      </c>
      <c r="Z351" s="39">
        <f>RANK(AB351,AB$7:AB$571,0)</f>
        <v>125</v>
      </c>
      <c r="AA351" s="37">
        <f>-(AB351-AB$573)/AB$574</f>
        <v>-0.437015413825203</v>
      </c>
      <c r="AB351" s="38">
        <v>0.041</v>
      </c>
      <c r="AC351" s="23">
        <f>RANK(AE351,AE$7:AE$571,1)</f>
        <v>132</v>
      </c>
      <c r="AD351" s="37">
        <f>(AE351-AE$573)/AE$574</f>
        <v>-0.430453865328232</v>
      </c>
      <c r="AE351" s="38">
        <v>0.896905294556301</v>
      </c>
      <c r="AF351" s="39">
        <f>RANK(AH351,AH$7:AH$571,0)</f>
        <v>295</v>
      </c>
      <c r="AG351" s="37">
        <f>-(AH351-AH$573)/AH$574</f>
        <v>0.0956751847890684</v>
      </c>
      <c r="AH351" s="50">
        <v>2.51766666666667</v>
      </c>
      <c r="AI351" s="23">
        <f>RANK(AK351,AK$7:AK$571,1)</f>
        <v>202</v>
      </c>
      <c r="AJ351" s="37">
        <f>(AK351-AK$573)/AK$574</f>
        <v>-0.244322728195842</v>
      </c>
      <c r="AK351" s="44">
        <v>111406.865414935</v>
      </c>
      <c r="AL351" s="51"/>
    </row>
    <row r="352" spans="1:38">
      <c r="A352" t="s">
        <v>728</v>
      </c>
      <c r="B352" s="24" t="s">
        <v>729</v>
      </c>
      <c r="C352" s="25" t="s">
        <v>681</v>
      </c>
      <c r="D352" s="19" t="s">
        <v>557</v>
      </c>
      <c r="E352" s="26">
        <f>((I352+L352+AG352+AJ352)*0.25)+(O352+R352+U352+X352+AA352+AD352)</f>
        <v>-0.877116508592103</v>
      </c>
      <c r="F352" s="21">
        <f>((E352*$I$580)+$J$580)</f>
        <v>31.0464624472622</v>
      </c>
      <c r="G352" s="22">
        <f>RANK(E352,$E$7:$E$571,1)</f>
        <v>193</v>
      </c>
      <c r="H352" s="23">
        <f>RANK(J352,J$7:J$571,1)</f>
        <v>113</v>
      </c>
      <c r="I352" s="37">
        <f>(J352-J$573)/J$574</f>
        <v>-0.660596900542588</v>
      </c>
      <c r="J352" s="38">
        <v>-0.0448608745031233</v>
      </c>
      <c r="K352" s="39">
        <f>RANK(M352,M$7:M$571,0)</f>
        <v>62</v>
      </c>
      <c r="L352" s="37">
        <f>-(M352-M$573)/M$574</f>
        <v>-0.989619493622763</v>
      </c>
      <c r="M352" s="38">
        <v>0.121013133208255</v>
      </c>
      <c r="N352" s="39">
        <f>RANK(P352,P$7:P$571,0)</f>
        <v>127</v>
      </c>
      <c r="O352" s="37">
        <f>-(P352-P$573)/P$574</f>
        <v>-0.395254003347628</v>
      </c>
      <c r="P352" s="38">
        <v>0.0863697705802969</v>
      </c>
      <c r="Q352" s="39">
        <f>RANK(S352,S$7:S$571,0)</f>
        <v>390</v>
      </c>
      <c r="R352" s="37">
        <f>-(S352-S$573)/S$574</f>
        <v>0.272948120579237</v>
      </c>
      <c r="S352" s="42">
        <v>0</v>
      </c>
      <c r="T352" s="39">
        <f>RANK(V352,V$7:V$571,0)</f>
        <v>130</v>
      </c>
      <c r="U352" s="37">
        <f>-(V352-V$573)/V$574</f>
        <v>-0.445659185596966</v>
      </c>
      <c r="V352" s="35">
        <v>0.101724137931034</v>
      </c>
      <c r="W352" s="23">
        <f>RANK(Y352,Y$7:Y$571,1)</f>
        <v>314</v>
      </c>
      <c r="X352" s="37">
        <f>(Y352-Y$573)/Y$574</f>
        <v>-0.0415445223340493</v>
      </c>
      <c r="Y352" s="44">
        <v>95563</v>
      </c>
      <c r="Z352" s="39">
        <f>RANK(AB352,AB$7:AB$571,0)</f>
        <v>185</v>
      </c>
      <c r="AA352" s="37">
        <f>-(AB352-AB$573)/AB$574</f>
        <v>-0.0708918835594294</v>
      </c>
      <c r="AB352" s="38">
        <v>0.036</v>
      </c>
      <c r="AC352" s="23">
        <f>RANK(AE352,AE$7:AE$571,1)</f>
        <v>219</v>
      </c>
      <c r="AD352" s="37">
        <f>(AE352-AE$573)/AE$574</f>
        <v>-0.0132349028819946</v>
      </c>
      <c r="AE352" s="38">
        <v>0.921800947867299</v>
      </c>
      <c r="AF352" s="39">
        <f>RANK(AH352,AH$7:AH$571,0)</f>
        <v>511</v>
      </c>
      <c r="AG352" s="37">
        <f>-(AH352-AH$573)/AH$574</f>
        <v>0.950516889890893</v>
      </c>
      <c r="AH352" s="50">
        <v>1.553</v>
      </c>
      <c r="AI352" s="23">
        <f>RANK(AK352,AK$7:AK$571,1)</f>
        <v>463</v>
      </c>
      <c r="AJ352" s="37">
        <f>(AK352-AK$573)/AK$574</f>
        <v>-0.0342210215306301</v>
      </c>
      <c r="AK352" s="44">
        <v>255612.439357907</v>
      </c>
      <c r="AL352" s="51"/>
    </row>
    <row r="353" spans="1:38">
      <c r="A353" t="s">
        <v>730</v>
      </c>
      <c r="B353" s="24" t="s">
        <v>731</v>
      </c>
      <c r="C353" s="25" t="s">
        <v>681</v>
      </c>
      <c r="D353" s="19" t="s">
        <v>557</v>
      </c>
      <c r="E353" s="26">
        <f>((I353+L353+AG353+AJ353)*0.25)+(O353+R353+U353+X353+AA353+AD353)</f>
        <v>7.04065405080612</v>
      </c>
      <c r="F353" s="21">
        <f>((E353*$I$580)+$J$580)</f>
        <v>6.36721706796635</v>
      </c>
      <c r="G353" s="22">
        <f>RANK(E353,$E$7:$E$571,1)</f>
        <v>557</v>
      </c>
      <c r="H353" s="23">
        <f>RANK(J353,J$7:J$571,1)</f>
        <v>177</v>
      </c>
      <c r="I353" s="37">
        <f>(J353-J$573)/J$574</f>
        <v>-0.428646212598305</v>
      </c>
      <c r="J353" s="38">
        <v>-0.0301912110030191</v>
      </c>
      <c r="K353" s="39">
        <f>RANK(M353,M$7:M$571,0)</f>
        <v>494</v>
      </c>
      <c r="L353" s="37">
        <f>-(M353-M$573)/M$574</f>
        <v>0.766280940968943</v>
      </c>
      <c r="M353" s="38">
        <v>0.028519692168402</v>
      </c>
      <c r="N353" s="39">
        <f>RANK(P353,P$7:P$571,0)</f>
        <v>535</v>
      </c>
      <c r="O353" s="37">
        <f>-(P353-P$573)/P$574</f>
        <v>0.953373564931945</v>
      </c>
      <c r="P353" s="38">
        <v>0</v>
      </c>
      <c r="Q353" s="39">
        <f>RANK(S353,S$7:S$571,0)</f>
        <v>390</v>
      </c>
      <c r="R353" s="37">
        <f>-(S353-S$573)/S$574</f>
        <v>0.272948120579237</v>
      </c>
      <c r="S353" s="42">
        <v>0</v>
      </c>
      <c r="T353" s="39">
        <f>RANK(V353,V$7:V$571,0)</f>
        <v>549</v>
      </c>
      <c r="U353" s="37">
        <f>-(V353-V$573)/V$574</f>
        <v>1.04534493703405</v>
      </c>
      <c r="V353" s="35">
        <v>0.0142026009582478</v>
      </c>
      <c r="W353" s="23">
        <f>RANK(Y353,Y$7:Y$571,1)</f>
        <v>548</v>
      </c>
      <c r="X353" s="37">
        <f>(Y353-Y$573)/Y$574</f>
        <v>2.26338602432429</v>
      </c>
      <c r="Y353" s="44">
        <v>179391</v>
      </c>
      <c r="Z353" s="39">
        <f>RANK(AB353,AB$7:AB$571,0)</f>
        <v>547</v>
      </c>
      <c r="AA353" s="37">
        <f>-(AB353-AB$573)/AB$574</f>
        <v>1.10070341329105</v>
      </c>
      <c r="AB353" s="38">
        <v>0.02</v>
      </c>
      <c r="AC353" s="23">
        <f>RANK(AE353,AE$7:AE$571,1)</f>
        <v>551</v>
      </c>
      <c r="AD353" s="37">
        <f>(AE353-AE$573)/AE$574</f>
        <v>1.15765947407057</v>
      </c>
      <c r="AE353" s="38">
        <v>0.991668770512497</v>
      </c>
      <c r="AF353" s="39">
        <f>RANK(AH353,AH$7:AH$571,0)</f>
        <v>462</v>
      </c>
      <c r="AG353" s="37">
        <f>-(AH353-AH$573)/AH$574</f>
        <v>0.608166670052256</v>
      </c>
      <c r="AH353" s="50">
        <v>1.93933333333333</v>
      </c>
      <c r="AI353" s="23">
        <f>RANK(AK353,AK$7:AK$571,1)</f>
        <v>498</v>
      </c>
      <c r="AJ353" s="37">
        <f>(AK353-AK$573)/AK$574</f>
        <v>0.0431526678770215</v>
      </c>
      <c r="AK353" s="44">
        <v>308718.706157039</v>
      </c>
      <c r="AL353" s="51"/>
    </row>
    <row r="354" spans="1:38">
      <c r="A354" t="s">
        <v>732</v>
      </c>
      <c r="B354" s="24" t="s">
        <v>733</v>
      </c>
      <c r="C354" s="25" t="s">
        <v>681</v>
      </c>
      <c r="D354" s="19" t="s">
        <v>557</v>
      </c>
      <c r="E354" s="26">
        <f>((I354+L354+AG354+AJ354)*0.25)+(O354+R354+U354+X354+AA354+AD354)</f>
        <v>3.65827041260194</v>
      </c>
      <c r="F354" s="21">
        <f>((E354*$I$580)+$J$580)</f>
        <v>16.9099165750989</v>
      </c>
      <c r="G354" s="22">
        <f>RANK(E354,$E$7:$E$571,1)</f>
        <v>435</v>
      </c>
      <c r="H354" s="23">
        <f>RANK(J354,J$7:J$571,1)</f>
        <v>10</v>
      </c>
      <c r="I354" s="37">
        <f>(J354-J$573)/J$574</f>
        <v>-1.60323224193596</v>
      </c>
      <c r="J354" s="38">
        <v>-0.104477611940298</v>
      </c>
      <c r="K354" s="39">
        <f>RANK(M354,M$7:M$571,0)</f>
        <v>173</v>
      </c>
      <c r="L354" s="37">
        <f>-(M354-M$573)/M$574</f>
        <v>-0.188013003974079</v>
      </c>
      <c r="M354" s="38">
        <v>0.0787878787878788</v>
      </c>
      <c r="N354" s="39">
        <f>RANK(P354,P$7:P$571,0)</f>
        <v>392</v>
      </c>
      <c r="O354" s="37">
        <f>-(P354-P$573)/P$574</f>
        <v>0.598496779386787</v>
      </c>
      <c r="P354" s="38">
        <v>0.0227272727272727</v>
      </c>
      <c r="Q354" s="39">
        <f>RANK(S354,S$7:S$571,0)</f>
        <v>390</v>
      </c>
      <c r="R354" s="37">
        <f>-(S354-S$573)/S$574</f>
        <v>0.272948120579237</v>
      </c>
      <c r="S354" s="42">
        <v>0</v>
      </c>
      <c r="T354" s="39">
        <f>RANK(V354,V$7:V$571,0)</f>
        <v>83</v>
      </c>
      <c r="U354" s="37">
        <f>-(V354-V$573)/V$574</f>
        <v>-0.78663167499459</v>
      </c>
      <c r="V354" s="35">
        <v>0.121739130434783</v>
      </c>
      <c r="W354" s="23">
        <f>RANK(Y354,Y$7:Y$571,1)</f>
        <v>471</v>
      </c>
      <c r="X354" s="37">
        <f>(Y354-Y$573)/Y$574</f>
        <v>0.939703466626635</v>
      </c>
      <c r="Y354" s="44">
        <v>131250</v>
      </c>
      <c r="Z354" s="39">
        <f>RANK(AB354,AB$7:AB$571,0)</f>
        <v>556</v>
      </c>
      <c r="AA354" s="37">
        <f>-(AB354-AB$573)/AB$574</f>
        <v>1.24715282539736</v>
      </c>
      <c r="AB354" s="38">
        <v>0.018</v>
      </c>
      <c r="AC354" s="23">
        <f>RANK(AE354,AE$7:AE$571,1)</f>
        <v>559</v>
      </c>
      <c r="AD354" s="37">
        <f>(AE354-AE$573)/AE$574</f>
        <v>1.2972801090166</v>
      </c>
      <c r="AE354" s="38">
        <v>1</v>
      </c>
      <c r="AF354" s="39">
        <f>RANK(AH354,AH$7:AH$571,0)</f>
        <v>532</v>
      </c>
      <c r="AG354" s="37">
        <f>-(AH354-AH$573)/AH$574</f>
        <v>1.24974102509067</v>
      </c>
      <c r="AH354" s="50">
        <v>1.21533333333333</v>
      </c>
      <c r="AI354" s="23">
        <f>RANK(AK354,AK$7:AK$571,1)</f>
        <v>541</v>
      </c>
      <c r="AJ354" s="37">
        <f>(AK354-AK$573)/AK$574</f>
        <v>0.898787367179018</v>
      </c>
      <c r="AK354" s="44">
        <v>895992.816666667</v>
      </c>
      <c r="AL354" s="51"/>
    </row>
    <row r="355" spans="1:38">
      <c r="A355" t="s">
        <v>734</v>
      </c>
      <c r="B355" s="24" t="s">
        <v>735</v>
      </c>
      <c r="C355" s="25" t="s">
        <v>681</v>
      </c>
      <c r="D355" s="19" t="s">
        <v>557</v>
      </c>
      <c r="E355" s="26">
        <f>((I355+L355+AG355+AJ355)*0.25)+(O355+R355+U355+X355+AA355+AD355)</f>
        <v>-5.5112539403896</v>
      </c>
      <c r="F355" s="21">
        <f>((E355*$I$580)+$J$580)</f>
        <v>45.4908081052655</v>
      </c>
      <c r="G355" s="22">
        <f>RANK(E355,$E$7:$E$571,1)</f>
        <v>57</v>
      </c>
      <c r="H355" s="23">
        <f>RANK(J355,J$7:J$571,1)</f>
        <v>250</v>
      </c>
      <c r="I355" s="37">
        <f>(J355-J$573)/J$574</f>
        <v>-0.207437442170315</v>
      </c>
      <c r="J355" s="38">
        <v>-0.0162009174013468</v>
      </c>
      <c r="K355" s="39">
        <f>RANK(M355,M$7:M$571,0)</f>
        <v>145</v>
      </c>
      <c r="L355" s="37">
        <f>-(M355-M$573)/M$574</f>
        <v>-0.301337725350848</v>
      </c>
      <c r="M355" s="38">
        <v>0.0847573479152427</v>
      </c>
      <c r="N355" s="39">
        <f>RANK(P355,P$7:P$571,0)</f>
        <v>74</v>
      </c>
      <c r="O355" s="37">
        <f>-(P355-P$573)/P$574</f>
        <v>-1.00104426397134</v>
      </c>
      <c r="P355" s="38">
        <v>0.125166223404255</v>
      </c>
      <c r="Q355" s="39">
        <f>RANK(S355,S$7:S$571,0)</f>
        <v>214</v>
      </c>
      <c r="R355" s="37">
        <f>-(S355-S$573)/S$574</f>
        <v>0.131407348341828</v>
      </c>
      <c r="S355" s="42">
        <v>0.595218412089547</v>
      </c>
      <c r="T355" s="39">
        <f>RANK(V355,V$7:V$571,0)</f>
        <v>32</v>
      </c>
      <c r="U355" s="37">
        <f>-(V355-V$573)/V$574</f>
        <v>-1.90241263162895</v>
      </c>
      <c r="V355" s="35">
        <v>0.187235169491525</v>
      </c>
      <c r="W355" s="23">
        <f>RANK(Y355,Y$7:Y$571,1)</f>
        <v>66</v>
      </c>
      <c r="X355" s="37">
        <f>(Y355-Y$573)/Y$574</f>
        <v>-1.02235257608518</v>
      </c>
      <c r="Y355" s="44">
        <v>59892</v>
      </c>
      <c r="Z355" s="39">
        <f>RANK(AB355,AB$7:AB$571,0)</f>
        <v>185</v>
      </c>
      <c r="AA355" s="37">
        <f>-(AB355-AB$573)/AB$574</f>
        <v>-0.0708918835594294</v>
      </c>
      <c r="AB355" s="38">
        <v>0.036</v>
      </c>
      <c r="AC355" s="23">
        <f>RANK(AE355,AE$7:AE$571,1)</f>
        <v>38</v>
      </c>
      <c r="AD355" s="37">
        <f>(AE355-AE$573)/AE$574</f>
        <v>-1.63755338008106</v>
      </c>
      <c r="AE355" s="38">
        <v>0.824877094172116</v>
      </c>
      <c r="AF355" s="39">
        <f>RANK(AH355,AH$7:AH$571,0)</f>
        <v>465</v>
      </c>
      <c r="AG355" s="37">
        <f>-(AH355-AH$573)/AH$574</f>
        <v>0.628843559947601</v>
      </c>
      <c r="AH355" s="50">
        <v>1.916</v>
      </c>
      <c r="AI355" s="23">
        <f>RANK(AK355,AK$7:AK$571,1)</f>
        <v>366</v>
      </c>
      <c r="AJ355" s="37">
        <f>(AK355-AK$573)/AK$574</f>
        <v>-0.153694606048305</v>
      </c>
      <c r="AK355" s="44">
        <v>173610.455176747</v>
      </c>
      <c r="AL355" s="51">
        <v>1</v>
      </c>
    </row>
    <row r="356" spans="1:38">
      <c r="A356" t="s">
        <v>736</v>
      </c>
      <c r="B356" s="24" t="s">
        <v>737</v>
      </c>
      <c r="C356" s="25" t="s">
        <v>681</v>
      </c>
      <c r="D356" s="19" t="s">
        <v>557</v>
      </c>
      <c r="E356" s="26">
        <f>((I356+L356+AG356+AJ356)*0.25)+(O356+R356+U356+X356+AA356+AD356)</f>
        <v>3.79933685195439</v>
      </c>
      <c r="F356" s="21">
        <f>((E356*$I$580)+$J$580)</f>
        <v>16.4702204200455</v>
      </c>
      <c r="G356" s="22">
        <f>RANK(E356,$E$7:$E$571,1)</f>
        <v>442</v>
      </c>
      <c r="H356" s="23">
        <f>RANK(J356,J$7:J$571,1)</f>
        <v>438</v>
      </c>
      <c r="I356" s="37">
        <f>(J356-J$573)/J$574</f>
        <v>0.415699466885334</v>
      </c>
      <c r="J356" s="38">
        <v>0.0232092212421617</v>
      </c>
      <c r="K356" s="39">
        <f>RANK(M356,M$7:M$571,0)</f>
        <v>545</v>
      </c>
      <c r="L356" s="37">
        <f>-(M356-M$573)/M$574</f>
        <v>1.05642743836945</v>
      </c>
      <c r="M356" s="38">
        <v>0.0132359964522071</v>
      </c>
      <c r="N356" s="39">
        <f>RANK(P356,P$7:P$571,0)</f>
        <v>352</v>
      </c>
      <c r="O356" s="37">
        <f>-(P356-P$573)/P$574</f>
        <v>0.492488066777281</v>
      </c>
      <c r="P356" s="38">
        <v>0.0295163584637269</v>
      </c>
      <c r="Q356" s="39">
        <f>RANK(S356,S$7:S$571,0)</f>
        <v>389</v>
      </c>
      <c r="R356" s="37">
        <f>-(S356-S$573)/S$574</f>
        <v>0.266901169257302</v>
      </c>
      <c r="S356" s="42">
        <v>0.0254291163382072</v>
      </c>
      <c r="T356" s="39">
        <f>RANK(V356,V$7:V$571,0)</f>
        <v>470</v>
      </c>
      <c r="U356" s="37">
        <f>-(V356-V$573)/V$574</f>
        <v>0.785357560151727</v>
      </c>
      <c r="V356" s="35">
        <v>0.0294637893566483</v>
      </c>
      <c r="W356" s="23">
        <f>RANK(Y356,Y$7:Y$571,1)</f>
        <v>437</v>
      </c>
      <c r="X356" s="37">
        <f>(Y356-Y$573)/Y$574</f>
        <v>0.693724692584483</v>
      </c>
      <c r="Y356" s="44">
        <v>122304</v>
      </c>
      <c r="Z356" s="39">
        <f>RANK(AB356,AB$7:AB$571,0)</f>
        <v>369</v>
      </c>
      <c r="AA356" s="37">
        <f>-(AB356-AB$573)/AB$574</f>
        <v>0.51490576486581</v>
      </c>
      <c r="AB356" s="38">
        <v>0.028</v>
      </c>
      <c r="AC356" s="23">
        <f>RANK(AE356,AE$7:AE$571,1)</f>
        <v>385</v>
      </c>
      <c r="AD356" s="37">
        <f>(AE356-AE$573)/AE$574</f>
        <v>0.549069666476818</v>
      </c>
      <c r="AE356" s="38">
        <v>0.955353928134226</v>
      </c>
      <c r="AF356" s="39">
        <f>RANK(AH356,AH$7:AH$571,0)</f>
        <v>467</v>
      </c>
      <c r="AG356" s="37">
        <f>-(AH356-AH$573)/AH$574</f>
        <v>0.650701986408393</v>
      </c>
      <c r="AH356" s="50">
        <v>1.89133333333333</v>
      </c>
      <c r="AI356" s="23">
        <f>RANK(AK356,AK$7:AK$571,1)</f>
        <v>383</v>
      </c>
      <c r="AJ356" s="37">
        <f>(AK356-AK$573)/AK$574</f>
        <v>-0.135269164299296</v>
      </c>
      <c r="AK356" s="44">
        <v>186256.9559822</v>
      </c>
      <c r="AL356" s="51"/>
    </row>
    <row r="357" spans="1:38">
      <c r="A357" t="s">
        <v>738</v>
      </c>
      <c r="B357" s="24" t="s">
        <v>739</v>
      </c>
      <c r="C357" s="25" t="s">
        <v>681</v>
      </c>
      <c r="D357" s="19" t="s">
        <v>557</v>
      </c>
      <c r="E357" s="26">
        <f>((I357+L357+AG357+AJ357)*0.25)+(O357+R357+U357+X357+AA357+AD357)</f>
        <v>4.74442745289936</v>
      </c>
      <c r="F357" s="21">
        <f>((E357*$I$580)+$J$580)</f>
        <v>13.5244261877661</v>
      </c>
      <c r="G357" s="22">
        <f>RANK(E357,$E$7:$E$571,1)</f>
        <v>499</v>
      </c>
      <c r="H357" s="23">
        <f>RANK(J357,J$7:J$571,1)</f>
        <v>229</v>
      </c>
      <c r="I357" s="37">
        <f>(J357-J$573)/J$574</f>
        <v>-0.260992236530721</v>
      </c>
      <c r="J357" s="38">
        <v>-0.0195879770347855</v>
      </c>
      <c r="K357" s="39">
        <f>RANK(M357,M$7:M$571,0)</f>
        <v>507</v>
      </c>
      <c r="L357" s="37">
        <f>-(M357-M$573)/M$574</f>
        <v>0.81120287081687</v>
      </c>
      <c r="M357" s="38">
        <v>0.0261533940640611</v>
      </c>
      <c r="N357" s="39">
        <f>RANK(P357,P$7:P$571,0)</f>
        <v>478</v>
      </c>
      <c r="O357" s="37">
        <f>-(P357-P$573)/P$574</f>
        <v>0.769752649763109</v>
      </c>
      <c r="P357" s="38">
        <v>0.0117595818815331</v>
      </c>
      <c r="Q357" s="39">
        <f>RANK(S357,S$7:S$571,0)</f>
        <v>390</v>
      </c>
      <c r="R357" s="37">
        <f>-(S357-S$573)/S$574</f>
        <v>0.272948120579237</v>
      </c>
      <c r="S357" s="42">
        <v>0</v>
      </c>
      <c r="T357" s="39">
        <f>RANK(V357,V$7:V$571,0)</f>
        <v>464</v>
      </c>
      <c r="U357" s="37">
        <f>-(V357-V$573)/V$574</f>
        <v>0.758307196413982</v>
      </c>
      <c r="V357" s="35">
        <v>0.0310516383599245</v>
      </c>
      <c r="W357" s="23">
        <f>RANK(Y357,Y$7:Y$571,1)</f>
        <v>443</v>
      </c>
      <c r="X357" s="37">
        <f>(Y357-Y$573)/Y$574</f>
        <v>0.745444575657732</v>
      </c>
      <c r="Y357" s="44">
        <v>124185</v>
      </c>
      <c r="Z357" s="39">
        <f>RANK(AB357,AB$7:AB$571,0)</f>
        <v>436</v>
      </c>
      <c r="AA357" s="37">
        <f>-(AB357-AB$573)/AB$574</f>
        <v>0.66135517697212</v>
      </c>
      <c r="AB357" s="38">
        <v>0.026</v>
      </c>
      <c r="AC357" s="23">
        <f>RANK(AE357,AE$7:AE$571,1)</f>
        <v>535</v>
      </c>
      <c r="AD357" s="37">
        <f>(AE357-AE$573)/AE$574</f>
        <v>1.06286481262271</v>
      </c>
      <c r="AE357" s="38">
        <v>0.986012328117591</v>
      </c>
      <c r="AF357" s="39">
        <f>RANK(AH357,AH$7:AH$571,0)</f>
        <v>526</v>
      </c>
      <c r="AG357" s="37">
        <f>-(AH357-AH$573)/AH$574</f>
        <v>1.15580886813753</v>
      </c>
      <c r="AH357" s="50">
        <v>1.32133333333333</v>
      </c>
      <c r="AI357" s="23">
        <f>RANK(AK357,AK$7:AK$571,1)</f>
        <v>521</v>
      </c>
      <c r="AJ357" s="37">
        <f>(AK357-AK$573)/AK$574</f>
        <v>0.189000181138219</v>
      </c>
      <c r="AK357" s="44">
        <v>408822.720978298</v>
      </c>
      <c r="AL357" s="51"/>
    </row>
    <row r="358" spans="1:38">
      <c r="A358" t="s">
        <v>740</v>
      </c>
      <c r="B358" s="24" t="s">
        <v>741</v>
      </c>
      <c r="C358" s="25" t="s">
        <v>681</v>
      </c>
      <c r="D358" s="19" t="s">
        <v>557</v>
      </c>
      <c r="E358" s="26">
        <f>((I358+L358+AG358+AJ358)*0.25)+(O358+R358+U358+X358+AA358+AD358)</f>
        <v>5.15668772365627</v>
      </c>
      <c r="F358" s="21">
        <f>((E358*$I$580)+$J$580)</f>
        <v>12.2394341176096</v>
      </c>
      <c r="G358" s="22">
        <f>RANK(E358,$E$7:$E$571,1)</f>
        <v>521</v>
      </c>
      <c r="H358" s="23">
        <f>RANK(J358,J$7:J$571,1)</f>
        <v>294</v>
      </c>
      <c r="I358" s="37">
        <f>(J358-J$573)/J$574</f>
        <v>-0.0251203115388991</v>
      </c>
      <c r="J358" s="38">
        <v>-0.00467031587405209</v>
      </c>
      <c r="K358" s="39">
        <f>RANK(M358,M$7:M$571,0)</f>
        <v>490</v>
      </c>
      <c r="L358" s="37">
        <f>-(M358-M$573)/M$574</f>
        <v>0.755291966454901</v>
      </c>
      <c r="M358" s="38">
        <v>0.0290985450727464</v>
      </c>
      <c r="N358" s="39">
        <f>RANK(P358,P$7:P$571,0)</f>
        <v>429</v>
      </c>
      <c r="O358" s="37">
        <f>-(P358-P$573)/P$574</f>
        <v>0.686415826170346</v>
      </c>
      <c r="P358" s="38">
        <v>0.0170966982981727</v>
      </c>
      <c r="Q358" s="39">
        <f>RANK(S358,S$7:S$571,0)</f>
        <v>390</v>
      </c>
      <c r="R358" s="37">
        <f>-(S358-S$573)/S$574</f>
        <v>0.272948120579237</v>
      </c>
      <c r="S358" s="42">
        <v>0</v>
      </c>
      <c r="T358" s="39">
        <f>RANK(V358,V$7:V$571,0)</f>
        <v>536</v>
      </c>
      <c r="U358" s="37">
        <f>-(V358-V$573)/V$574</f>
        <v>0.97897644766504</v>
      </c>
      <c r="V358" s="35">
        <v>0.0180984132554583</v>
      </c>
      <c r="W358" s="23">
        <f>RANK(Y358,Y$7:Y$571,1)</f>
        <v>524</v>
      </c>
      <c r="X358" s="37">
        <f>(Y358-Y$573)/Y$574</f>
        <v>1.52368996135962</v>
      </c>
      <c r="Y358" s="44">
        <v>152489</v>
      </c>
      <c r="Z358" s="39">
        <f>RANK(AB358,AB$7:AB$571,0)</f>
        <v>399</v>
      </c>
      <c r="AA358" s="37">
        <f>-(AB358-AB$573)/AB$574</f>
        <v>0.588130470918965</v>
      </c>
      <c r="AB358" s="38">
        <v>0.027</v>
      </c>
      <c r="AC358" s="23">
        <f>RANK(AE358,AE$7:AE$571,1)</f>
        <v>471</v>
      </c>
      <c r="AD358" s="37">
        <f>(AE358-AE$573)/AE$574</f>
        <v>0.816584558579802</v>
      </c>
      <c r="AE358" s="38">
        <v>0.971316668586568</v>
      </c>
      <c r="AF358" s="39">
        <f>RANK(AH358,AH$7:AH$571,0)</f>
        <v>445</v>
      </c>
      <c r="AG358" s="37">
        <f>-(AH358-AH$573)/AH$574</f>
        <v>0.537569860266722</v>
      </c>
      <c r="AH358" s="50">
        <v>2.019</v>
      </c>
      <c r="AI358" s="23">
        <f>RANK(AK358,AK$7:AK$571,1)</f>
        <v>419</v>
      </c>
      <c r="AJ358" s="37">
        <f>(AK358-AK$573)/AK$574</f>
        <v>-0.107972161649682</v>
      </c>
      <c r="AK358" s="44">
        <v>204992.548360242</v>
      </c>
      <c r="AL358" s="51"/>
    </row>
    <row r="359" spans="1:38">
      <c r="A359" t="s">
        <v>742</v>
      </c>
      <c r="B359" s="24" t="s">
        <v>743</v>
      </c>
      <c r="C359" s="25" t="s">
        <v>681</v>
      </c>
      <c r="D359" s="19" t="s">
        <v>557</v>
      </c>
      <c r="E359" s="26">
        <f>((I359+L359+AG359+AJ359)*0.25)+(O359+R359+U359+X359+AA359+AD359)</f>
        <v>1.18497350962828</v>
      </c>
      <c r="F359" s="21">
        <f>((E359*$I$580)+$J$580)</f>
        <v>24.6190438738039</v>
      </c>
      <c r="G359" s="22">
        <f>RANK(E359,$E$7:$E$571,1)</f>
        <v>300</v>
      </c>
      <c r="H359" s="23">
        <f>RANK(J359,J$7:J$571,1)</f>
        <v>245</v>
      </c>
      <c r="I359" s="37">
        <f>(J359-J$573)/J$574</f>
        <v>-0.215791364404569</v>
      </c>
      <c r="J359" s="38">
        <v>-0.0167292591328099</v>
      </c>
      <c r="K359" s="39">
        <f>RANK(M359,M$7:M$571,0)</f>
        <v>483</v>
      </c>
      <c r="L359" s="37">
        <f>-(M359-M$573)/M$574</f>
        <v>0.724240491250994</v>
      </c>
      <c r="M359" s="38">
        <v>0.0307342060330108</v>
      </c>
      <c r="N359" s="39">
        <f>RANK(P359,P$7:P$571,0)</f>
        <v>318</v>
      </c>
      <c r="O359" s="37">
        <f>-(P359-P$573)/P$574</f>
        <v>0.394224702474881</v>
      </c>
      <c r="P359" s="38">
        <v>0.0358094110683634</v>
      </c>
      <c r="Q359" s="39">
        <f>RANK(S359,S$7:S$571,0)</f>
        <v>220</v>
      </c>
      <c r="R359" s="37">
        <f>-(S359-S$573)/S$574</f>
        <v>0.135334485894582</v>
      </c>
      <c r="S359" s="42">
        <v>0.578703703703704</v>
      </c>
      <c r="T359" s="39">
        <f>RANK(V359,V$7:V$571,0)</f>
        <v>275</v>
      </c>
      <c r="U359" s="37">
        <f>-(V359-V$573)/V$574</f>
        <v>0.235483594621972</v>
      </c>
      <c r="V359" s="35">
        <v>0.0617412417620534</v>
      </c>
      <c r="W359" s="23">
        <f>RANK(Y359,Y$7:Y$571,1)</f>
        <v>343</v>
      </c>
      <c r="X359" s="37">
        <f>(Y359-Y$573)/Y$574</f>
        <v>0.0839469961913679</v>
      </c>
      <c r="Y359" s="44">
        <v>100127</v>
      </c>
      <c r="Z359" s="39">
        <f>RANK(AB359,AB$7:AB$571,0)</f>
        <v>201</v>
      </c>
      <c r="AA359" s="37">
        <f>-(AB359-AB$573)/AB$574</f>
        <v>0.0023328224937256</v>
      </c>
      <c r="AB359" s="38">
        <v>0.035</v>
      </c>
      <c r="AC359" s="23">
        <f>RANK(AE359,AE$7:AE$571,1)</f>
        <v>285</v>
      </c>
      <c r="AD359" s="37">
        <f>(AE359-AE$573)/AE$574</f>
        <v>0.268862839667886</v>
      </c>
      <c r="AE359" s="38">
        <v>0.938633853920177</v>
      </c>
      <c r="AF359" s="39">
        <f>RANK(AH359,AH$7:AH$571,0)</f>
        <v>245</v>
      </c>
      <c r="AG359" s="37">
        <f>-(AH359-AH$573)/AH$574</f>
        <v>-0.0413830568029309</v>
      </c>
      <c r="AH359" s="50">
        <v>2.67233333333333</v>
      </c>
      <c r="AI359" s="23">
        <f>RANK(AK359,AK$7:AK$571,1)</f>
        <v>283</v>
      </c>
      <c r="AJ359" s="37">
        <f>(AK359-AK$573)/AK$574</f>
        <v>-0.207913796908043</v>
      </c>
      <c r="AK359" s="44">
        <v>136396.528356481</v>
      </c>
      <c r="AL359" s="51"/>
    </row>
    <row r="360" spans="1:38">
      <c r="A360" t="s">
        <v>744</v>
      </c>
      <c r="B360" s="24" t="s">
        <v>745</v>
      </c>
      <c r="C360" s="25" t="s">
        <v>681</v>
      </c>
      <c r="D360" s="19" t="s">
        <v>557</v>
      </c>
      <c r="E360" s="26">
        <f>((I360+L360+AG360+AJ360)*0.25)+(O360+R360+U360+X360+AA360+AD360)</f>
        <v>3.01976788058073</v>
      </c>
      <c r="F360" s="21">
        <f>((E360*$I$580)+$J$580)</f>
        <v>18.9000930452101</v>
      </c>
      <c r="G360" s="22">
        <f>RANK(E360,$E$7:$E$571,1)</f>
        <v>409</v>
      </c>
      <c r="H360" s="23">
        <f>RANK(J360,J$7:J$571,1)</f>
        <v>236</v>
      </c>
      <c r="I360" s="37">
        <f>(J360-J$573)/J$574</f>
        <v>-0.239143290594049</v>
      </c>
      <c r="J360" s="38">
        <v>-0.0182061458897107</v>
      </c>
      <c r="K360" s="39">
        <f>RANK(M360,M$7:M$571,0)</f>
        <v>431</v>
      </c>
      <c r="L360" s="37">
        <f>-(M360-M$573)/M$574</f>
        <v>0.6145009522623</v>
      </c>
      <c r="M360" s="38">
        <v>0.0365148228488792</v>
      </c>
      <c r="N360" s="39">
        <f>RANK(P360,P$7:P$571,0)</f>
        <v>332</v>
      </c>
      <c r="O360" s="37">
        <f>-(P360-P$573)/P$574</f>
        <v>0.42993589662438</v>
      </c>
      <c r="P360" s="38">
        <v>0.0335223692501575</v>
      </c>
      <c r="Q360" s="39">
        <f>RANK(S360,S$7:S$571,0)</f>
        <v>331</v>
      </c>
      <c r="R360" s="37">
        <f>-(S360-S$573)/S$574</f>
        <v>0.225610968913115</v>
      </c>
      <c r="S360" s="42">
        <v>0.199065921445525</v>
      </c>
      <c r="T360" s="39">
        <f>RANK(V360,V$7:V$571,0)</f>
        <v>428</v>
      </c>
      <c r="U360" s="37">
        <f>-(V360-V$573)/V$574</f>
        <v>0.677279525670705</v>
      </c>
      <c r="V360" s="35">
        <v>0.0358079406216933</v>
      </c>
      <c r="W360" s="23">
        <f>RANK(Y360,Y$7:Y$571,1)</f>
        <v>430</v>
      </c>
      <c r="X360" s="37">
        <f>(Y360-Y$573)/Y$574</f>
        <v>0.585033199873928</v>
      </c>
      <c r="Y360" s="44">
        <v>118351</v>
      </c>
      <c r="Z360" s="39">
        <f>RANK(AB360,AB$7:AB$571,0)</f>
        <v>317</v>
      </c>
      <c r="AA360" s="37">
        <f>-(AB360-AB$573)/AB$574</f>
        <v>0.3684563527595</v>
      </c>
      <c r="AB360" s="38">
        <v>0.03</v>
      </c>
      <c r="AC360" s="23">
        <f>RANK(AE360,AE$7:AE$571,1)</f>
        <v>388</v>
      </c>
      <c r="AD360" s="37">
        <f>(AE360-AE$573)/AE$574</f>
        <v>0.560090356901447</v>
      </c>
      <c r="AE360" s="38">
        <v>0.956011537957257</v>
      </c>
      <c r="AF360" s="39">
        <f>RANK(AH360,AH$7:AH$571,0)</f>
        <v>423</v>
      </c>
      <c r="AG360" s="37">
        <f>-(AH360-AH$573)/AH$574</f>
        <v>0.468154587046636</v>
      </c>
      <c r="AH360" s="50">
        <v>2.09733333333333</v>
      </c>
      <c r="AI360" s="23">
        <f>RANK(AK360,AK$7:AK$571,1)</f>
        <v>369</v>
      </c>
      <c r="AJ360" s="37">
        <f>(AK360-AK$573)/AK$574</f>
        <v>-0.150065929364285</v>
      </c>
      <c r="AK360" s="44">
        <v>176101.036582191</v>
      </c>
      <c r="AL360" s="51"/>
    </row>
    <row r="361" spans="1:38">
      <c r="A361" t="s">
        <v>746</v>
      </c>
      <c r="B361" s="24" t="s">
        <v>747</v>
      </c>
      <c r="C361" s="25" t="s">
        <v>681</v>
      </c>
      <c r="D361" s="19" t="s">
        <v>557</v>
      </c>
      <c r="E361" s="26">
        <f>((I361+L361+AG361+AJ361)*0.25)+(O361+R361+U361+X361+AA361+AD361)</f>
        <v>4.76702015351608</v>
      </c>
      <c r="F361" s="21">
        <f>((E361*$I$580)+$J$580)</f>
        <v>13.4540060110107</v>
      </c>
      <c r="G361" s="22">
        <f>RANK(E361,$E$7:$E$571,1)</f>
        <v>502</v>
      </c>
      <c r="H361" s="23">
        <f>RANK(J361,J$7:J$571,1)</f>
        <v>301</v>
      </c>
      <c r="I361" s="37">
        <f>(J361-J$573)/J$574</f>
        <v>-0.0103641167511701</v>
      </c>
      <c r="J361" s="38">
        <v>-0.00373706400919893</v>
      </c>
      <c r="K361" s="39">
        <f>RANK(M361,M$7:M$571,0)</f>
        <v>412</v>
      </c>
      <c r="L361" s="37">
        <f>-(M361-M$573)/M$574</f>
        <v>0.537933032708977</v>
      </c>
      <c r="M361" s="38">
        <v>0.0405480984340045</v>
      </c>
      <c r="N361" s="39">
        <f>RANK(P361,P$7:P$571,0)</f>
        <v>473</v>
      </c>
      <c r="O361" s="37">
        <f>-(P361-P$573)/P$574</f>
        <v>0.760146605684022</v>
      </c>
      <c r="P361" s="38">
        <v>0.0123747790218032</v>
      </c>
      <c r="Q361" s="39">
        <f>RANK(S361,S$7:S$571,0)</f>
        <v>368</v>
      </c>
      <c r="R361" s="37">
        <f>-(S361-S$573)/S$574</f>
        <v>0.250076488306939</v>
      </c>
      <c r="S361" s="42">
        <v>0.0961815908435125</v>
      </c>
      <c r="T361" s="39">
        <f>RANK(V361,V$7:V$571,0)</f>
        <v>362</v>
      </c>
      <c r="U361" s="37">
        <f>-(V361-V$573)/V$574</f>
        <v>0.491062692889146</v>
      </c>
      <c r="V361" s="35">
        <v>0.0467388181208696</v>
      </c>
      <c r="W361" s="23">
        <f>RANK(Y361,Y$7:Y$571,1)</f>
        <v>533</v>
      </c>
      <c r="X361" s="37">
        <f>(Y361-Y$573)/Y$574</f>
        <v>1.83967342562213</v>
      </c>
      <c r="Y361" s="44">
        <v>163981</v>
      </c>
      <c r="Z361" s="39">
        <f>RANK(AB361,AB$7:AB$571,0)</f>
        <v>466</v>
      </c>
      <c r="AA361" s="37">
        <f>-(AB361-AB$573)/AB$574</f>
        <v>0.734579883025275</v>
      </c>
      <c r="AB361" s="38">
        <v>0.025</v>
      </c>
      <c r="AC361" s="23">
        <f>RANK(AE361,AE$7:AE$571,1)</f>
        <v>360</v>
      </c>
      <c r="AD361" s="37">
        <f>(AE361-AE$573)/AE$574</f>
        <v>0.479840327617824</v>
      </c>
      <c r="AE361" s="38">
        <v>0.951222980659841</v>
      </c>
      <c r="AF361" s="39">
        <f>RANK(AH361,AH$7:AH$571,0)</f>
        <v>410</v>
      </c>
      <c r="AG361" s="37">
        <f>-(AH361-AH$573)/AH$574</f>
        <v>0.445705392303118</v>
      </c>
      <c r="AH361" s="50">
        <v>2.12266666666667</v>
      </c>
      <c r="AI361" s="23">
        <f>RANK(AK361,AK$7:AK$571,1)</f>
        <v>394</v>
      </c>
      <c r="AJ361" s="37">
        <f>(AK361-AK$573)/AK$574</f>
        <v>-0.126711386777953</v>
      </c>
      <c r="AK361" s="44">
        <v>192130.67894585</v>
      </c>
      <c r="AL361" s="51"/>
    </row>
    <row r="362" spans="1:38">
      <c r="A362" t="s">
        <v>748</v>
      </c>
      <c r="B362" s="24" t="s">
        <v>749</v>
      </c>
      <c r="C362" s="25" t="s">
        <v>681</v>
      </c>
      <c r="D362" s="19" t="s">
        <v>557</v>
      </c>
      <c r="E362" s="26">
        <f>((I362+L362+AG362+AJ362)*0.25)+(O362+R362+U362+X362+AA362+AD362)</f>
        <v>5.11505231602242</v>
      </c>
      <c r="F362" s="21">
        <f>((E362*$I$580)+$J$580)</f>
        <v>12.3692093407933</v>
      </c>
      <c r="G362" s="22">
        <f>RANK(E362,$E$7:$E$571,1)</f>
        <v>519</v>
      </c>
      <c r="H362" s="23">
        <f>RANK(J362,J$7:J$571,1)</f>
        <v>237</v>
      </c>
      <c r="I362" s="37">
        <f>(J362-J$573)/J$574</f>
        <v>-0.238845773477904</v>
      </c>
      <c r="J362" s="38">
        <v>-0.018187329493786</v>
      </c>
      <c r="K362" s="39">
        <f>RANK(M362,M$7:M$571,0)</f>
        <v>484</v>
      </c>
      <c r="L362" s="37">
        <f>-(M362-M$573)/M$574</f>
        <v>0.725246243320167</v>
      </c>
      <c r="M362" s="38">
        <v>0.03068122724909</v>
      </c>
      <c r="N362" s="39">
        <f>RANK(P362,P$7:P$571,0)</f>
        <v>443</v>
      </c>
      <c r="O362" s="37">
        <f>-(P362-P$573)/P$574</f>
        <v>0.711967571672836</v>
      </c>
      <c r="P362" s="38">
        <v>0.0154602951510892</v>
      </c>
      <c r="Q362" s="39">
        <f>RANK(S362,S$7:S$571,0)</f>
        <v>390</v>
      </c>
      <c r="R362" s="37">
        <f>-(S362-S$573)/S$574</f>
        <v>0.272948120579237</v>
      </c>
      <c r="S362" s="42">
        <v>0</v>
      </c>
      <c r="T362" s="39">
        <f>RANK(V362,V$7:V$571,0)</f>
        <v>401</v>
      </c>
      <c r="U362" s="37">
        <f>-(V362-V$573)/V$574</f>
        <v>0.608410045518284</v>
      </c>
      <c r="V362" s="35">
        <v>0.0398505603985056</v>
      </c>
      <c r="W362" s="23">
        <f>RANK(Y362,Y$7:Y$571,1)</f>
        <v>480</v>
      </c>
      <c r="X362" s="37">
        <f>(Y362-Y$573)/Y$574</f>
        <v>1.03899134423296</v>
      </c>
      <c r="Y362" s="44">
        <v>134861</v>
      </c>
      <c r="Z362" s="39">
        <f>RANK(AB362,AB$7:AB$571,0)</f>
        <v>436</v>
      </c>
      <c r="AA362" s="37">
        <f>-(AB362-AB$573)/AB$574</f>
        <v>0.66135517697212</v>
      </c>
      <c r="AB362" s="38">
        <v>0.026</v>
      </c>
      <c r="AC362" s="23">
        <f>RANK(AE362,AE$7:AE$571,1)</f>
        <v>559</v>
      </c>
      <c r="AD362" s="37">
        <f>(AE362-AE$573)/AE$574</f>
        <v>1.2972801090166</v>
      </c>
      <c r="AE362" s="38">
        <v>1</v>
      </c>
      <c r="AF362" s="39">
        <f>RANK(AH362,AH$7:AH$571,0)</f>
        <v>535</v>
      </c>
      <c r="AG362" s="37">
        <f>-(AH362-AH$573)/AH$574</f>
        <v>1.28932250003318</v>
      </c>
      <c r="AH362" s="50">
        <v>1.17066666666667</v>
      </c>
      <c r="AI362" s="23">
        <f>RANK(AK362,AK$7:AK$571,1)</f>
        <v>529</v>
      </c>
      <c r="AJ362" s="37">
        <f>(AK362-AK$573)/AK$574</f>
        <v>0.320676822246068</v>
      </c>
      <c r="AK362" s="44">
        <v>499200.404754554</v>
      </c>
      <c r="AL362" s="51"/>
    </row>
    <row r="363" spans="1:38">
      <c r="A363" t="s">
        <v>750</v>
      </c>
      <c r="B363" s="24" t="s">
        <v>751</v>
      </c>
      <c r="C363" s="25" t="s">
        <v>681</v>
      </c>
      <c r="D363" s="19" t="s">
        <v>557</v>
      </c>
      <c r="E363" s="26">
        <f>((I363+L363+AG363+AJ363)*0.25)+(O363+R363+U363+X363+AA363+AD363)</f>
        <v>-3.75235535533994</v>
      </c>
      <c r="F363" s="21">
        <f>((E363*$I$580)+$J$580)</f>
        <v>40.0084201714282</v>
      </c>
      <c r="G363" s="22">
        <f>RANK(E363,$E$7:$E$571,1)</f>
        <v>98</v>
      </c>
      <c r="H363" s="23">
        <f>RANK(J363,J$7:J$571,1)</f>
        <v>64</v>
      </c>
      <c r="I363" s="37">
        <f>(J363-J$573)/J$574</f>
        <v>-0.874508719832039</v>
      </c>
      <c r="J363" s="38">
        <v>-0.0583896742470805</v>
      </c>
      <c r="K363" s="39">
        <f>RANK(M363,M$7:M$571,0)</f>
        <v>559</v>
      </c>
      <c r="L363" s="37">
        <f>-(M363-M$573)/M$574</f>
        <v>1.30770030335748</v>
      </c>
      <c r="M363" s="38">
        <v>0</v>
      </c>
      <c r="N363" s="39">
        <f>RANK(P363,P$7:P$571,0)</f>
        <v>85</v>
      </c>
      <c r="O363" s="37">
        <f>-(P363-P$573)/P$574</f>
        <v>-0.784924096890215</v>
      </c>
      <c r="P363" s="38">
        <v>0.111325301204819</v>
      </c>
      <c r="Q363" s="39">
        <f>RANK(S363,S$7:S$571,0)</f>
        <v>31</v>
      </c>
      <c r="R363" s="37">
        <f>-(S363-S$573)/S$574</f>
        <v>-0.865328627935083</v>
      </c>
      <c r="S363" s="42">
        <v>4.78677110530896</v>
      </c>
      <c r="T363" s="39">
        <f>RANK(V363,V$7:V$571,0)</f>
        <v>60</v>
      </c>
      <c r="U363" s="37">
        <f>-(V363-V$573)/V$574</f>
        <v>-1.04571972940275</v>
      </c>
      <c r="V363" s="35">
        <v>0.136947528848247</v>
      </c>
      <c r="W363" s="23">
        <f>RANK(Y363,Y$7:Y$571,1)</f>
        <v>78</v>
      </c>
      <c r="X363" s="37">
        <f>(Y363-Y$573)/Y$574</f>
        <v>-0.962301419980992</v>
      </c>
      <c r="Y363" s="44">
        <v>62076</v>
      </c>
      <c r="Z363" s="39">
        <f>RANK(AB363,AB$7:AB$571,0)</f>
        <v>83</v>
      </c>
      <c r="AA363" s="37">
        <f>-(AB363-AB$573)/AB$574</f>
        <v>-0.803138944090978</v>
      </c>
      <c r="AB363" s="38">
        <v>0.046</v>
      </c>
      <c r="AC363" s="23">
        <f>RANK(AE363,AE$7:AE$571,1)</f>
        <v>396</v>
      </c>
      <c r="AD363" s="37">
        <f>(AE363-AE$573)/AE$574</f>
        <v>0.580385632012273</v>
      </c>
      <c r="AE363" s="38">
        <v>0.957222566646001</v>
      </c>
      <c r="AF363" s="39">
        <f>RANK(AH363,AH$7:AH$571,0)</f>
        <v>358</v>
      </c>
      <c r="AG363" s="37">
        <f>-(AH363-AH$573)/AH$574</f>
        <v>0.277927200009464</v>
      </c>
      <c r="AH363" s="50">
        <v>2.312</v>
      </c>
      <c r="AI363" s="23">
        <f>RANK(AK363,AK$7:AK$571,1)</f>
        <v>304</v>
      </c>
      <c r="AJ363" s="37">
        <f>(AK363-AK$573)/AK$574</f>
        <v>-0.19643145974369</v>
      </c>
      <c r="AK363" s="44">
        <v>144277.554395126</v>
      </c>
      <c r="AL363" s="51">
        <v>1</v>
      </c>
    </row>
    <row r="364" spans="1:38">
      <c r="A364" t="s">
        <v>752</v>
      </c>
      <c r="B364" s="24" t="s">
        <v>753</v>
      </c>
      <c r="C364" s="25" t="s">
        <v>681</v>
      </c>
      <c r="D364" s="19" t="s">
        <v>557</v>
      </c>
      <c r="E364" s="26">
        <f>((I364+L364+AG364+AJ364)*0.25)+(O364+R364+U364+X364+AA364+AD364)</f>
        <v>-2.39782216649847</v>
      </c>
      <c r="F364" s="21">
        <f>((E364*$I$580)+$J$580)</f>
        <v>35.7864164279452</v>
      </c>
      <c r="G364" s="22">
        <f>RANK(E364,$E$7:$E$571,1)</f>
        <v>141</v>
      </c>
      <c r="H364" s="23">
        <f>RANK(J364,J$7:J$571,1)</f>
        <v>235</v>
      </c>
      <c r="I364" s="37">
        <f>(J364-J$573)/J$574</f>
        <v>-0.243704582427841</v>
      </c>
      <c r="J364" s="38">
        <v>-0.018494623655914</v>
      </c>
      <c r="K364" s="39">
        <f>RANK(M364,M$7:M$571,0)</f>
        <v>186</v>
      </c>
      <c r="L364" s="37">
        <f>-(M364-M$573)/M$574</f>
        <v>-0.127049740758523</v>
      </c>
      <c r="M364" s="38">
        <v>0.0755765907895725</v>
      </c>
      <c r="N364" s="39">
        <f>RANK(P364,P$7:P$571,0)</f>
        <v>120</v>
      </c>
      <c r="O364" s="37">
        <f>-(P364-P$573)/P$574</f>
        <v>-0.439366866534001</v>
      </c>
      <c r="P364" s="38">
        <v>0.0891948780915629</v>
      </c>
      <c r="Q364" s="39">
        <f>RANK(S364,S$7:S$571,0)</f>
        <v>150</v>
      </c>
      <c r="R364" s="37">
        <f>-(S364-S$573)/S$574</f>
        <v>0.0211187873438658</v>
      </c>
      <c r="S364" s="42">
        <v>1.05901256208005</v>
      </c>
      <c r="T364" s="39">
        <f>RANK(V364,V$7:V$571,0)</f>
        <v>118</v>
      </c>
      <c r="U364" s="37">
        <f>-(V364-V$573)/V$574</f>
        <v>-0.498667860405856</v>
      </c>
      <c r="V364" s="35">
        <v>0.104835732742709</v>
      </c>
      <c r="W364" s="23">
        <f>RANK(Y364,Y$7:Y$571,1)</f>
        <v>182</v>
      </c>
      <c r="X364" s="37">
        <f>(Y364-Y$573)/Y$574</f>
        <v>-0.566717178739717</v>
      </c>
      <c r="Y364" s="44">
        <v>76463</v>
      </c>
      <c r="Z364" s="39">
        <f>RANK(AB364,AB$7:AB$571,0)</f>
        <v>105</v>
      </c>
      <c r="AA364" s="37">
        <f>-(AB364-AB$573)/AB$574</f>
        <v>-0.583464825931513</v>
      </c>
      <c r="AB364" s="38">
        <v>0.043</v>
      </c>
      <c r="AC364" s="23">
        <f>RANK(AE364,AE$7:AE$571,1)</f>
        <v>142</v>
      </c>
      <c r="AD364" s="37">
        <f>(AE364-AE$573)/AE$574</f>
        <v>-0.343581199380542</v>
      </c>
      <c r="AE364" s="38">
        <v>0.902089027723545</v>
      </c>
      <c r="AF364" s="39">
        <f>RANK(AH364,AH$7:AH$571,0)</f>
        <v>461</v>
      </c>
      <c r="AG364" s="37">
        <f>-(AH364-AH$573)/AH$574</f>
        <v>0.605508212779997</v>
      </c>
      <c r="AH364" s="50">
        <v>1.94233333333333</v>
      </c>
      <c r="AI364" s="23">
        <f>RANK(AK364,AK$7:AK$571,1)</f>
        <v>327</v>
      </c>
      <c r="AJ364" s="37">
        <f>(AK364-AK$573)/AK$574</f>
        <v>-0.183325980996453</v>
      </c>
      <c r="AK364" s="44">
        <v>153272.64117733</v>
      </c>
      <c r="AL364" s="51">
        <v>1</v>
      </c>
    </row>
    <row r="365" spans="1:38">
      <c r="A365" t="s">
        <v>754</v>
      </c>
      <c r="B365" s="24" t="s">
        <v>755</v>
      </c>
      <c r="C365" s="25" t="s">
        <v>681</v>
      </c>
      <c r="D365" s="19" t="s">
        <v>557</v>
      </c>
      <c r="E365" s="26">
        <f>((I365+L365+AG365+AJ365)*0.25)+(O365+R365+U365+X365+AA365+AD365)</f>
        <v>1.17924877208582</v>
      </c>
      <c r="F365" s="21">
        <f>((E365*$I$580)+$J$580)</f>
        <v>24.6368875586496</v>
      </c>
      <c r="G365" s="22">
        <f>RANK(E365,$E$7:$E$571,1)</f>
        <v>299</v>
      </c>
      <c r="H365" s="23">
        <f>RANK(J365,J$7:J$571,1)</f>
        <v>194</v>
      </c>
      <c r="I365" s="37">
        <f>(J365-J$573)/J$574</f>
        <v>-0.358129206912325</v>
      </c>
      <c r="J365" s="38">
        <v>-0.0257313805381199</v>
      </c>
      <c r="K365" s="39">
        <f>RANK(M365,M$7:M$571,0)</f>
        <v>444</v>
      </c>
      <c r="L365" s="37">
        <f>-(M365-M$573)/M$574</f>
        <v>0.629985170643882</v>
      </c>
      <c r="M365" s="38">
        <v>0.0356991794264445</v>
      </c>
      <c r="N365" s="39">
        <f>RANK(P365,P$7:P$571,0)</f>
        <v>201</v>
      </c>
      <c r="O365" s="37">
        <f>-(P365-P$573)/P$574</f>
        <v>-0.0040902197661935</v>
      </c>
      <c r="P365" s="38">
        <v>0.0613185799907792</v>
      </c>
      <c r="Q365" s="39">
        <f>RANK(S365,S$7:S$571,0)</f>
        <v>319</v>
      </c>
      <c r="R365" s="37">
        <f>-(S365-S$573)/S$574</f>
        <v>0.219192632507106</v>
      </c>
      <c r="S365" s="42">
        <v>0.226056815612991</v>
      </c>
      <c r="T365" s="39">
        <f>RANK(V365,V$7:V$571,0)</f>
        <v>270</v>
      </c>
      <c r="U365" s="37">
        <f>-(V365-V$573)/V$574</f>
        <v>0.21784872926695</v>
      </c>
      <c r="V365" s="35">
        <v>0.0627764035679484</v>
      </c>
      <c r="W365" s="23">
        <f>RANK(Y365,Y$7:Y$571,1)</f>
        <v>303</v>
      </c>
      <c r="X365" s="37">
        <f>(Y365-Y$573)/Y$574</f>
        <v>-0.0767118431478111</v>
      </c>
      <c r="Y365" s="44">
        <v>94284</v>
      </c>
      <c r="Z365" s="39">
        <f>RANK(AB365,AB$7:AB$571,0)</f>
        <v>264</v>
      </c>
      <c r="AA365" s="37">
        <f>-(AB365-AB$573)/AB$574</f>
        <v>0.222006940653191</v>
      </c>
      <c r="AB365" s="38">
        <v>0.032</v>
      </c>
      <c r="AC365" s="23">
        <f>RANK(AE365,AE$7:AE$571,1)</f>
        <v>337</v>
      </c>
      <c r="AD365" s="37">
        <f>(AE365-AE$573)/AE$574</f>
        <v>0.412481924160746</v>
      </c>
      <c r="AE365" s="38">
        <v>0.94720367278798</v>
      </c>
      <c r="AF365" s="39">
        <f>RANK(AH365,AH$7:AH$571,0)</f>
        <v>459</v>
      </c>
      <c r="AG365" s="37">
        <f>-(AH365-AH$573)/AH$574</f>
        <v>0.590739005711894</v>
      </c>
      <c r="AH365" s="50">
        <v>1.959</v>
      </c>
      <c r="AI365" s="23">
        <f>RANK(AK365,AK$7:AK$571,1)</f>
        <v>418</v>
      </c>
      <c r="AJ365" s="37">
        <f>(AK365-AK$573)/AK$574</f>
        <v>-0.108512535796106</v>
      </c>
      <c r="AK365" s="44">
        <v>204621.656732726</v>
      </c>
      <c r="AL365" s="51"/>
    </row>
    <row r="366" spans="1:38">
      <c r="A366" t="s">
        <v>756</v>
      </c>
      <c r="B366" s="24" t="s">
        <v>757</v>
      </c>
      <c r="C366" s="25" t="s">
        <v>681</v>
      </c>
      <c r="D366" s="19" t="s">
        <v>557</v>
      </c>
      <c r="E366" s="26">
        <f>((I366+L366+AG366+AJ366)*0.25)+(O366+R366+U366+X366+AA366+AD366)</f>
        <v>0.776341763316547</v>
      </c>
      <c r="F366" s="21">
        <f>((E366*$I$580)+$J$580)</f>
        <v>25.8927260374057</v>
      </c>
      <c r="G366" s="22">
        <f>RANK(E366,$E$7:$E$571,1)</f>
        <v>278</v>
      </c>
      <c r="H366" s="23">
        <f>RANK(J366,J$7:J$571,1)</f>
        <v>233</v>
      </c>
      <c r="I366" s="37">
        <f>(J366-J$573)/J$574</f>
        <v>-0.252164338745814</v>
      </c>
      <c r="J366" s="38">
        <v>-0.0190296588376478</v>
      </c>
      <c r="K366" s="39">
        <f>RANK(M366,M$7:M$571,0)</f>
        <v>121</v>
      </c>
      <c r="L366" s="37">
        <f>-(M366-M$573)/M$574</f>
        <v>-0.399067914969784</v>
      </c>
      <c r="M366" s="38">
        <v>0.0899053627760252</v>
      </c>
      <c r="N366" s="39">
        <f>RANK(P366,P$7:P$571,0)</f>
        <v>152</v>
      </c>
      <c r="O366" s="37">
        <f>-(P366-P$573)/P$574</f>
        <v>-0.246698848719453</v>
      </c>
      <c r="P366" s="38">
        <v>0.0768558951965066</v>
      </c>
      <c r="Q366" s="39">
        <f>RANK(S366,S$7:S$571,0)</f>
        <v>272</v>
      </c>
      <c r="R366" s="37">
        <f>-(S366-S$573)/S$574</f>
        <v>0.189831601622549</v>
      </c>
      <c r="S366" s="42">
        <v>0.34952813701503</v>
      </c>
      <c r="T366" s="39">
        <f>RANK(V366,V$7:V$571,0)</f>
        <v>276</v>
      </c>
      <c r="U366" s="37">
        <f>-(V366-V$573)/V$574</f>
        <v>0.239853727364362</v>
      </c>
      <c r="V366" s="35">
        <v>0.0614847161572052</v>
      </c>
      <c r="W366" s="23">
        <f>RANK(Y366,Y$7:Y$571,1)</f>
        <v>285</v>
      </c>
      <c r="X366" s="37">
        <f>(Y366-Y$573)/Y$574</f>
        <v>-0.160134557259581</v>
      </c>
      <c r="Y366" s="44">
        <v>91250</v>
      </c>
      <c r="Z366" s="39">
        <f>RANK(AB366,AB$7:AB$571,0)</f>
        <v>317</v>
      </c>
      <c r="AA366" s="37">
        <f>-(AB366-AB$573)/AB$574</f>
        <v>0.3684563527595</v>
      </c>
      <c r="AB366" s="38">
        <v>0.03</v>
      </c>
      <c r="AC366" s="23">
        <f>RANK(AE366,AE$7:AE$571,1)</f>
        <v>326</v>
      </c>
      <c r="AD366" s="37">
        <f>(AE366-AE$573)/AE$574</f>
        <v>0.383522296108045</v>
      </c>
      <c r="AE366" s="38">
        <v>0.945475638051044</v>
      </c>
      <c r="AF366" s="39">
        <f>RANK(AH366,AH$7:AH$571,0)</f>
        <v>483</v>
      </c>
      <c r="AG366" s="37">
        <f>-(AH366-AH$573)/AH$574</f>
        <v>0.72011725962848</v>
      </c>
      <c r="AH366" s="50">
        <v>1.813</v>
      </c>
      <c r="AI366" s="23">
        <f>RANK(AK366,AK$7:AK$571,1)</f>
        <v>446</v>
      </c>
      <c r="AJ366" s="37">
        <f>(AK366-AK$573)/AK$574</f>
        <v>-0.0628402401483845</v>
      </c>
      <c r="AK366" s="44">
        <v>235969.329779797</v>
      </c>
      <c r="AL366" s="51"/>
    </row>
    <row r="367" spans="1:38">
      <c r="A367" t="s">
        <v>758</v>
      </c>
      <c r="B367" s="24" t="s">
        <v>759</v>
      </c>
      <c r="C367" s="25" t="s">
        <v>681</v>
      </c>
      <c r="D367" s="19" t="s">
        <v>557</v>
      </c>
      <c r="E367" s="26">
        <f>((I367+L367+AG367+AJ367)*0.25)+(O367+R367+U367+X367+AA367+AD367)</f>
        <v>-2.93408304951754</v>
      </c>
      <c r="F367" s="21">
        <f>((E367*$I$580)+$J$580)</f>
        <v>37.4579114302393</v>
      </c>
      <c r="G367" s="22">
        <f>RANK(E367,$E$7:$E$571,1)</f>
        <v>124</v>
      </c>
      <c r="H367" s="23">
        <f>RANK(J367,J$7:J$571,1)</f>
        <v>247</v>
      </c>
      <c r="I367" s="37">
        <f>(J367-J$573)/J$574</f>
        <v>-0.211205969052355</v>
      </c>
      <c r="J367" s="38">
        <v>-0.016439256945586</v>
      </c>
      <c r="K367" s="39">
        <f>RANK(M367,M$7:M$571,0)</f>
        <v>263</v>
      </c>
      <c r="L367" s="37">
        <f>-(M367-M$573)/M$574</f>
        <v>0.129564401086988</v>
      </c>
      <c r="M367" s="38">
        <v>0.0620592383638928</v>
      </c>
      <c r="N367" s="39">
        <f>RANK(P367,P$7:P$571,0)</f>
        <v>103</v>
      </c>
      <c r="O367" s="37">
        <f>-(P367-P$573)/P$574</f>
        <v>-0.559056594738721</v>
      </c>
      <c r="P367" s="38">
        <v>0.09686013320647</v>
      </c>
      <c r="Q367" s="39">
        <f>RANK(S367,S$7:S$571,0)</f>
        <v>276</v>
      </c>
      <c r="R367" s="37">
        <f>-(S367-S$573)/S$574</f>
        <v>0.193457443415579</v>
      </c>
      <c r="S367" s="42">
        <v>0.334280461307037</v>
      </c>
      <c r="T367" s="39">
        <f>RANK(V367,V$7:V$571,0)</f>
        <v>63</v>
      </c>
      <c r="U367" s="37">
        <f>-(V367-V$573)/V$574</f>
        <v>-1.01526844838962</v>
      </c>
      <c r="V367" s="35">
        <v>0.135160046924753</v>
      </c>
      <c r="W367" s="23">
        <f>RANK(Y367,Y$7:Y$571,1)</f>
        <v>165</v>
      </c>
      <c r="X367" s="37">
        <f>(Y367-Y$573)/Y$574</f>
        <v>-0.629462938002426</v>
      </c>
      <c r="Y367" s="44">
        <v>74181</v>
      </c>
      <c r="Z367" s="39">
        <f>RANK(AB367,AB$7:AB$571,0)</f>
        <v>399</v>
      </c>
      <c r="AA367" s="37">
        <f>-(AB367-AB$573)/AB$574</f>
        <v>0.588130470918965</v>
      </c>
      <c r="AB367" s="38">
        <v>0.027</v>
      </c>
      <c r="AC367" s="23">
        <f>RANK(AE367,AE$7:AE$571,1)</f>
        <v>39</v>
      </c>
      <c r="AD367" s="37">
        <f>(AE367-AE$573)/AE$574</f>
        <v>-1.58854328689432</v>
      </c>
      <c r="AE367" s="38">
        <v>0.827801549670406</v>
      </c>
      <c r="AF367" s="39">
        <f>RANK(AH367,AH$7:AH$571,0)</f>
        <v>437</v>
      </c>
      <c r="AG367" s="37">
        <f>-(AH367-AH$573)/AH$574</f>
        <v>0.506849909565067</v>
      </c>
      <c r="AH367" s="50">
        <v>2.05366666666667</v>
      </c>
      <c r="AI367" s="23">
        <f>RANK(AK367,AK$7:AK$571,1)</f>
        <v>405</v>
      </c>
      <c r="AJ367" s="37">
        <f>(AK367-AK$573)/AK$574</f>
        <v>-0.118567124907649</v>
      </c>
      <c r="AK367" s="44">
        <v>197720.580979442</v>
      </c>
      <c r="AL367" s="51"/>
    </row>
    <row r="368" spans="1:38">
      <c r="A368" t="s">
        <v>760</v>
      </c>
      <c r="B368" s="24" t="s">
        <v>761</v>
      </c>
      <c r="C368" s="25" t="s">
        <v>681</v>
      </c>
      <c r="D368" s="19" t="s">
        <v>557</v>
      </c>
      <c r="E368" s="26">
        <f>((I368+L368+AG368+AJ368)*0.25)+(O368+R368+U368+X368+AA368+AD368)</f>
        <v>2.56469544888402</v>
      </c>
      <c r="F368" s="21">
        <f>((E368*$I$580)+$J$580)</f>
        <v>20.3185282124005</v>
      </c>
      <c r="G368" s="22">
        <f>RANK(E368,$E$7:$E$571,1)</f>
        <v>378</v>
      </c>
      <c r="H368" s="23">
        <f>RANK(J368,J$7:J$571,1)</f>
        <v>73</v>
      </c>
      <c r="I368" s="37">
        <f>(J368-J$573)/J$574</f>
        <v>-0.826719099957909</v>
      </c>
      <c r="J368" s="38">
        <v>-0.0553672316384181</v>
      </c>
      <c r="K368" s="39">
        <f>RANK(M368,M$7:M$571,0)</f>
        <v>401</v>
      </c>
      <c r="L368" s="37">
        <f>-(M368-M$573)/M$574</f>
        <v>0.506425317287</v>
      </c>
      <c r="M368" s="38">
        <v>0.0422077922077922</v>
      </c>
      <c r="N368" s="39">
        <f>RANK(P368,P$7:P$571,0)</f>
        <v>292</v>
      </c>
      <c r="O368" s="37">
        <f>-(P368-P$573)/P$574</f>
        <v>0.318204267413832</v>
      </c>
      <c r="P368" s="38">
        <v>0.0406779661016949</v>
      </c>
      <c r="Q368" s="39">
        <f>RANK(S368,S$7:S$571,0)</f>
        <v>390</v>
      </c>
      <c r="R368" s="37">
        <f>-(S368-S$573)/S$574</f>
        <v>0.272948120579237</v>
      </c>
      <c r="S368" s="42">
        <v>0</v>
      </c>
      <c r="T368" s="39">
        <f>RANK(V368,V$7:V$571,0)</f>
        <v>391</v>
      </c>
      <c r="U368" s="37">
        <f>-(V368-V$573)/V$574</f>
        <v>0.569159329870343</v>
      </c>
      <c r="V368" s="35">
        <v>0.0421545667447307</v>
      </c>
      <c r="W368" s="23">
        <f>RANK(Y368,Y$7:Y$571,1)</f>
        <v>382</v>
      </c>
      <c r="X368" s="37">
        <f>(Y368-Y$573)/Y$574</f>
        <v>0.237016953165732</v>
      </c>
      <c r="Y368" s="44">
        <v>105694</v>
      </c>
      <c r="Z368" s="39">
        <f>RANK(AB368,AB$7:AB$571,0)</f>
        <v>399</v>
      </c>
      <c r="AA368" s="37">
        <f>-(AB368-AB$573)/AB$574</f>
        <v>0.588130470918965</v>
      </c>
      <c r="AB368" s="38">
        <v>0.027</v>
      </c>
      <c r="AC368" s="23">
        <f>RANK(AE368,AE$7:AE$571,1)</f>
        <v>455</v>
      </c>
      <c r="AD368" s="37">
        <f>(AE368-AE$573)/AE$574</f>
        <v>0.76747073245214</v>
      </c>
      <c r="AE368" s="38">
        <v>0.968386023294509</v>
      </c>
      <c r="AF368" s="39">
        <f>RANK(AH368,AH$7:AH$571,0)</f>
        <v>198</v>
      </c>
      <c r="AG368" s="37">
        <f>-(AH368-AH$573)/AH$574</f>
        <v>-0.185235133646258</v>
      </c>
      <c r="AH368" s="50">
        <v>2.83466666666667</v>
      </c>
      <c r="AI368" s="23">
        <f>RANK(AK368,AK$7:AK$571,1)</f>
        <v>191</v>
      </c>
      <c r="AJ368" s="37">
        <f>(AK368-AK$573)/AK$574</f>
        <v>-0.247408785747729</v>
      </c>
      <c r="AK368" s="44">
        <v>109288.716507177</v>
      </c>
      <c r="AL368" s="51"/>
    </row>
    <row r="369" spans="1:38">
      <c r="A369" t="s">
        <v>762</v>
      </c>
      <c r="B369" s="24" t="s">
        <v>763</v>
      </c>
      <c r="C369" s="25" t="s">
        <v>681</v>
      </c>
      <c r="D369" s="19" t="s">
        <v>557</v>
      </c>
      <c r="E369" s="26">
        <f>((I369+L369+AG369+AJ369)*0.25)+(O369+R369+U369+X369+AA369+AD369)</f>
        <v>7.0153740024876</v>
      </c>
      <c r="F369" s="21">
        <f>((E369*$I$580)+$J$580)</f>
        <v>6.44601355631784</v>
      </c>
      <c r="G369" s="22">
        <f>RANK(E369,$E$7:$E$571,1)</f>
        <v>556</v>
      </c>
      <c r="H369" s="23">
        <f>RANK(J369,J$7:J$571,1)</f>
        <v>68</v>
      </c>
      <c r="I369" s="37">
        <f>(J369-J$573)/J$574</f>
        <v>-0.850796687110403</v>
      </c>
      <c r="J369" s="38">
        <v>-0.056890012642225</v>
      </c>
      <c r="K369" s="39">
        <f>RANK(M369,M$7:M$571,0)</f>
        <v>215</v>
      </c>
      <c r="L369" s="37">
        <f>-(M369-M$573)/M$574</f>
        <v>-0.0042058339361488</v>
      </c>
      <c r="M369" s="38">
        <v>0.0691056910569106</v>
      </c>
      <c r="N369" s="39">
        <f>RANK(P369,P$7:P$571,0)</f>
        <v>530</v>
      </c>
      <c r="O369" s="37">
        <f>-(P369-P$573)/P$574</f>
        <v>0.903235009909969</v>
      </c>
      <c r="P369" s="38">
        <v>0.00321100917431193</v>
      </c>
      <c r="Q369" s="39">
        <f>RANK(S369,S$7:S$571,0)</f>
        <v>390</v>
      </c>
      <c r="R369" s="37">
        <f>-(S369-S$573)/S$574</f>
        <v>0.272948120579237</v>
      </c>
      <c r="S369" s="42">
        <v>0</v>
      </c>
      <c r="T369" s="39">
        <f>RANK(V369,V$7:V$571,0)</f>
        <v>538</v>
      </c>
      <c r="U369" s="37">
        <f>-(V369-V$573)/V$574</f>
        <v>1.0002196807897</v>
      </c>
      <c r="V369" s="35">
        <v>0.0168514412416851</v>
      </c>
      <c r="W369" s="23">
        <f>RANK(Y369,Y$7:Y$571,1)</f>
        <v>553</v>
      </c>
      <c r="X369" s="37">
        <f>(Y369-Y$573)/Y$574</f>
        <v>2.52500999425623</v>
      </c>
      <c r="Y369" s="44">
        <v>188906</v>
      </c>
      <c r="Z369" s="39">
        <f>RANK(AB369,AB$7:AB$571,0)</f>
        <v>535</v>
      </c>
      <c r="AA369" s="37">
        <f>-(AB369-AB$573)/AB$574</f>
        <v>1.02747870723789</v>
      </c>
      <c r="AB369" s="38">
        <v>0.021</v>
      </c>
      <c r="AC369" s="23">
        <f>RANK(AE369,AE$7:AE$571,1)</f>
        <v>547</v>
      </c>
      <c r="AD369" s="37">
        <f>(AE369-AE$573)/AE$574</f>
        <v>1.12467546081546</v>
      </c>
      <c r="AE369" s="38">
        <v>0.989700598802395</v>
      </c>
      <c r="AF369" s="39">
        <f>RANK(AH369,AH$7:AH$571,0)</f>
        <v>519</v>
      </c>
      <c r="AG369" s="37">
        <f>-(AH369-AH$573)/AH$574</f>
        <v>1.07280592441479</v>
      </c>
      <c r="AH369" s="50">
        <v>1.415</v>
      </c>
      <c r="AI369" s="23">
        <f>RANK(AK369,AK$7:AK$571,1)</f>
        <v>531</v>
      </c>
      <c r="AJ369" s="37">
        <f>(AK369-AK$573)/AK$574</f>
        <v>0.429424712228206</v>
      </c>
      <c r="AK369" s="44">
        <v>573840.692731606</v>
      </c>
      <c r="AL369" s="51"/>
    </row>
    <row r="370" spans="1:38">
      <c r="A370" t="s">
        <v>764</v>
      </c>
      <c r="B370" s="24" t="s">
        <v>765</v>
      </c>
      <c r="C370" s="25" t="s">
        <v>681</v>
      </c>
      <c r="D370" s="19" t="s">
        <v>557</v>
      </c>
      <c r="E370" s="26">
        <f>((I370+L370+AG370+AJ370)*0.25)+(O370+R370+U370+X370+AA370+AD370)</f>
        <v>3.32167100815062</v>
      </c>
      <c r="F370" s="21">
        <f>((E370*$I$580)+$J$580)</f>
        <v>17.9590779816667</v>
      </c>
      <c r="G370" s="22">
        <f>RANK(E370,$E$7:$E$571,1)</f>
        <v>416</v>
      </c>
      <c r="H370" s="23">
        <f>RANK(J370,J$7:J$571,1)</f>
        <v>38</v>
      </c>
      <c r="I370" s="37">
        <f>(J370-J$573)/J$574</f>
        <v>-1.0610531502832</v>
      </c>
      <c r="J370" s="38">
        <v>-0.0701876302988186</v>
      </c>
      <c r="K370" s="39">
        <f>RANK(M370,M$7:M$571,0)</f>
        <v>125</v>
      </c>
      <c r="L370" s="37">
        <f>-(M370-M$573)/M$574</f>
        <v>-0.385374678157078</v>
      </c>
      <c r="M370" s="38">
        <v>0.0891840607210626</v>
      </c>
      <c r="N370" s="39">
        <f>RANK(P370,P$7:P$571,0)</f>
        <v>518</v>
      </c>
      <c r="O370" s="37">
        <f>-(P370-P$573)/P$574</f>
        <v>0.869536901501142</v>
      </c>
      <c r="P370" s="38">
        <v>0.00536912751677852</v>
      </c>
      <c r="Q370" s="39">
        <f>RANK(S370,S$7:S$571,0)</f>
        <v>390</v>
      </c>
      <c r="R370" s="37">
        <f>-(S370-S$573)/S$574</f>
        <v>0.272948120579237</v>
      </c>
      <c r="S370" s="42">
        <v>0</v>
      </c>
      <c r="T370" s="39">
        <f>RANK(V370,V$7:V$571,0)</f>
        <v>306</v>
      </c>
      <c r="U370" s="37">
        <f>-(V370-V$573)/V$574</f>
        <v>0.331659594006851</v>
      </c>
      <c r="V370" s="35">
        <v>0.056095736724009</v>
      </c>
      <c r="W370" s="23">
        <f>RANK(Y370,Y$7:Y$571,1)</f>
        <v>350</v>
      </c>
      <c r="X370" s="37">
        <f>(Y370-Y$573)/Y$574</f>
        <v>0.112377809108827</v>
      </c>
      <c r="Y370" s="44">
        <v>101161</v>
      </c>
      <c r="Z370" s="39">
        <f>RANK(AB370,AB$7:AB$571,0)</f>
        <v>317</v>
      </c>
      <c r="AA370" s="37">
        <f>-(AB370-AB$573)/AB$574</f>
        <v>0.3684563527595</v>
      </c>
      <c r="AB370" s="38">
        <v>0.03</v>
      </c>
      <c r="AC370" s="23">
        <f>RANK(AE370,AE$7:AE$571,1)</f>
        <v>559</v>
      </c>
      <c r="AD370" s="37">
        <f>(AE370-AE$573)/AE$574</f>
        <v>1.2972801090166</v>
      </c>
      <c r="AE370" s="38">
        <v>1</v>
      </c>
      <c r="AF370" s="39">
        <f>RANK(AH370,AH$7:AH$571,0)</f>
        <v>527</v>
      </c>
      <c r="AG370" s="37">
        <f>-(AH370-AH$573)/AH$574</f>
        <v>1.16348885581294</v>
      </c>
      <c r="AH370" s="50">
        <v>1.31266666666667</v>
      </c>
      <c r="AI370" s="23">
        <f>RANK(AK370,AK$7:AK$571,1)</f>
        <v>534</v>
      </c>
      <c r="AJ370" s="37">
        <f>(AK370-AK$573)/AK$574</f>
        <v>0.560587457341192</v>
      </c>
      <c r="AK370" s="44">
        <v>663865.658445441</v>
      </c>
      <c r="AL370" s="51"/>
    </row>
    <row r="371" spans="1:38">
      <c r="A371" t="s">
        <v>766</v>
      </c>
      <c r="B371" s="24" t="s">
        <v>767</v>
      </c>
      <c r="C371" s="25" t="s">
        <v>681</v>
      </c>
      <c r="D371" s="19" t="s">
        <v>557</v>
      </c>
      <c r="E371" s="26">
        <f>((I371+L371+AG371+AJ371)*0.25)+(O371+R371+U371+X371+AA371+AD371)</f>
        <v>5.9843180951958</v>
      </c>
      <c r="F371" s="21">
        <f>((E371*$I$580)+$J$580)</f>
        <v>9.65975681206593</v>
      </c>
      <c r="G371" s="22">
        <f>RANK(E371,$E$7:$E$571,1)</f>
        <v>542</v>
      </c>
      <c r="H371" s="23">
        <f>RANK(J371,J$7:J$571,1)</f>
        <v>106</v>
      </c>
      <c r="I371" s="37">
        <f>(J371-J$573)/J$574</f>
        <v>-0.685903312587019</v>
      </c>
      <c r="J371" s="38">
        <v>-0.0464613722312264</v>
      </c>
      <c r="K371" s="39">
        <f>RANK(M371,M$7:M$571,0)</f>
        <v>96</v>
      </c>
      <c r="L371" s="37">
        <f>-(M371-M$573)/M$574</f>
        <v>-0.549600842567156</v>
      </c>
      <c r="M371" s="38">
        <v>0.0978348035284683</v>
      </c>
      <c r="N371" s="39">
        <f>RANK(P371,P$7:P$571,0)</f>
        <v>535</v>
      </c>
      <c r="O371" s="37">
        <f>-(P371-P$573)/P$574</f>
        <v>0.953373564931945</v>
      </c>
      <c r="P371" s="38">
        <v>0</v>
      </c>
      <c r="Q371" s="39">
        <f>RANK(S371,S$7:S$571,0)</f>
        <v>390</v>
      </c>
      <c r="R371" s="37">
        <f>-(S371-S$573)/S$574</f>
        <v>0.272948120579237</v>
      </c>
      <c r="S371" s="42">
        <v>0</v>
      </c>
      <c r="T371" s="39">
        <f>RANK(V371,V$7:V$571,0)</f>
        <v>453</v>
      </c>
      <c r="U371" s="37">
        <f>-(V371-V$573)/V$574</f>
        <v>0.731445735963713</v>
      </c>
      <c r="V371" s="35">
        <v>0.0326283987915408</v>
      </c>
      <c r="W371" s="23">
        <f>RANK(Y371,Y$7:Y$571,1)</f>
        <v>505</v>
      </c>
      <c r="X371" s="37">
        <f>(Y371-Y$573)/Y$574</f>
        <v>1.34590114479841</v>
      </c>
      <c r="Y371" s="44">
        <v>146023</v>
      </c>
      <c r="Z371" s="39">
        <f>RANK(AB371,AB$7:AB$571,0)</f>
        <v>507</v>
      </c>
      <c r="AA371" s="37">
        <f>-(AB371-AB$573)/AB$574</f>
        <v>0.881029295131585</v>
      </c>
      <c r="AB371" s="38">
        <v>0.023</v>
      </c>
      <c r="AC371" s="23">
        <f>RANK(AE371,AE$7:AE$571,1)</f>
        <v>558</v>
      </c>
      <c r="AD371" s="37">
        <f>(AE371-AE$573)/AE$574</f>
        <v>1.22285209811273</v>
      </c>
      <c r="AE371" s="38">
        <v>0.995558845299778</v>
      </c>
      <c r="AF371" s="39">
        <f>RANK(AH371,AH$7:AH$571,0)</f>
        <v>559</v>
      </c>
      <c r="AG371" s="37">
        <f>-(AH371-AH$573)/AH$574</f>
        <v>1.74391869358941</v>
      </c>
      <c r="AH371" s="50">
        <v>0.657666666666667</v>
      </c>
      <c r="AI371" s="23">
        <f>RANK(AK371,AK$7:AK$571,1)</f>
        <v>548</v>
      </c>
      <c r="AJ371" s="37">
        <f>(AK371-AK$573)/AK$574</f>
        <v>1.79865800427748</v>
      </c>
      <c r="AK371" s="44">
        <v>1513628.74050991</v>
      </c>
      <c r="AL371" s="51"/>
    </row>
    <row r="372" spans="1:38">
      <c r="A372" t="s">
        <v>768</v>
      </c>
      <c r="B372" s="24" t="s">
        <v>769</v>
      </c>
      <c r="C372" s="25" t="s">
        <v>681</v>
      </c>
      <c r="D372" s="19" t="s">
        <v>557</v>
      </c>
      <c r="E372" s="26">
        <f>((I372+L372+AG372+AJ372)*0.25)+(O372+R372+U372+X372+AA372+AD372)</f>
        <v>5.65599077528245</v>
      </c>
      <c r="F372" s="21">
        <f>((E372*$I$580)+$J$580)</f>
        <v>10.6831345965169</v>
      </c>
      <c r="G372" s="22">
        <f>RANK(E372,$E$7:$E$571,1)</f>
        <v>533</v>
      </c>
      <c r="H372" s="23">
        <f>RANK(J372,J$7:J$571,1)</f>
        <v>521</v>
      </c>
      <c r="I372" s="37">
        <f>(J372-J$573)/J$574</f>
        <v>1.15040320311612</v>
      </c>
      <c r="J372" s="38">
        <v>0.0696753760886777</v>
      </c>
      <c r="K372" s="39">
        <f>RANK(M372,M$7:M$571,0)</f>
        <v>554</v>
      </c>
      <c r="L372" s="37">
        <f>-(M372-M$573)/M$574</f>
        <v>1.18929664317371</v>
      </c>
      <c r="M372" s="38">
        <v>0.00623700623700624</v>
      </c>
      <c r="N372" s="39">
        <f>RANK(P372,P$7:P$571,0)</f>
        <v>488</v>
      </c>
      <c r="O372" s="37">
        <f>-(P372-P$573)/P$574</f>
        <v>0.800929980625238</v>
      </c>
      <c r="P372" s="38">
        <v>0.0097629009762901</v>
      </c>
      <c r="Q372" s="39">
        <f>RANK(S372,S$7:S$571,0)</f>
        <v>390</v>
      </c>
      <c r="R372" s="37">
        <f>-(S372-S$573)/S$574</f>
        <v>0.272948120579237</v>
      </c>
      <c r="S372" s="42">
        <v>0</v>
      </c>
      <c r="T372" s="39">
        <f>RANK(V372,V$7:V$571,0)</f>
        <v>560</v>
      </c>
      <c r="U372" s="37">
        <f>-(V372-V$573)/V$574</f>
        <v>1.20082195681284</v>
      </c>
      <c r="V372" s="35">
        <v>0.0050761421319797</v>
      </c>
      <c r="W372" s="23">
        <f>RANK(Y372,Y$7:Y$571,1)</f>
        <v>446</v>
      </c>
      <c r="X372" s="37">
        <f>(Y372-Y$573)/Y$574</f>
        <v>0.75339090538031</v>
      </c>
      <c r="Y372" s="44">
        <v>124474</v>
      </c>
      <c r="Z372" s="39">
        <f>RANK(AB372,AB$7:AB$571,0)</f>
        <v>535</v>
      </c>
      <c r="AA372" s="37">
        <f>-(AB372-AB$573)/AB$574</f>
        <v>1.02747870723789</v>
      </c>
      <c r="AB372" s="38">
        <v>0.021</v>
      </c>
      <c r="AC372" s="23">
        <f>RANK(AE372,AE$7:AE$571,1)</f>
        <v>492</v>
      </c>
      <c r="AD372" s="37">
        <f>(AE372-AE$573)/AE$574</f>
        <v>0.892655468597043</v>
      </c>
      <c r="AE372" s="38">
        <v>0.975855855855856</v>
      </c>
      <c r="AF372" s="39">
        <f>RANK(AH372,AH$7:AH$571,0)</f>
        <v>421</v>
      </c>
      <c r="AG372" s="37">
        <f>-(AH372-AH$573)/AH$574</f>
        <v>0.464019209067567</v>
      </c>
      <c r="AH372" s="50">
        <v>2.102</v>
      </c>
      <c r="AI372" s="23">
        <f>RANK(AK372,AK$7:AK$571,1)</f>
        <v>488</v>
      </c>
      <c r="AJ372" s="37">
        <f>(AK372-AK$573)/AK$574</f>
        <v>0.0273434888421747</v>
      </c>
      <c r="AK372" s="44">
        <v>297867.905502097</v>
      </c>
      <c r="AL372" s="51"/>
    </row>
    <row r="373" spans="1:38">
      <c r="A373" t="s">
        <v>770</v>
      </c>
      <c r="B373" s="24" t="s">
        <v>771</v>
      </c>
      <c r="C373" s="25" t="s">
        <v>681</v>
      </c>
      <c r="D373" s="19" t="s">
        <v>557</v>
      </c>
      <c r="E373" s="26">
        <f>((I373+L373+AG373+AJ373)*0.25)+(O373+R373+U373+X373+AA373+AD373)</f>
        <v>-1.34556241365284</v>
      </c>
      <c r="F373" s="21">
        <f>((E373*$I$580)+$J$580)</f>
        <v>32.5065819785358</v>
      </c>
      <c r="G373" s="22">
        <f>RANK(E373,$E$7:$E$571,1)</f>
        <v>178</v>
      </c>
      <c r="H373" s="23">
        <f>RANK(J373,J$7:J$571,1)</f>
        <v>7</v>
      </c>
      <c r="I373" s="37">
        <f>(J373-J$573)/J$574</f>
        <v>-1.95379832419794</v>
      </c>
      <c r="J373" s="38">
        <v>-0.12664907651715</v>
      </c>
      <c r="K373" s="39">
        <f>RANK(M373,M$7:M$571,0)</f>
        <v>481</v>
      </c>
      <c r="L373" s="37">
        <f>-(M373-M$573)/M$574</f>
        <v>0.71560506698691</v>
      </c>
      <c r="M373" s="38">
        <v>0.0311890838206628</v>
      </c>
      <c r="N373" s="39">
        <f>RANK(P373,P$7:P$571,0)</f>
        <v>175</v>
      </c>
      <c r="O373" s="37">
        <f>-(P373-P$573)/P$574</f>
        <v>-0.10253031337045</v>
      </c>
      <c r="P373" s="38">
        <v>0.0676229508196721</v>
      </c>
      <c r="Q373" s="39">
        <f>RANK(S373,S$7:S$571,0)</f>
        <v>390</v>
      </c>
      <c r="R373" s="37">
        <f>-(S373-S$573)/S$574</f>
        <v>0.272948120579237</v>
      </c>
      <c r="S373" s="42">
        <v>0</v>
      </c>
      <c r="T373" s="39">
        <f>RANK(V373,V$7:V$571,0)</f>
        <v>88</v>
      </c>
      <c r="U373" s="37">
        <f>-(V373-V$573)/V$574</f>
        <v>-0.728779019390392</v>
      </c>
      <c r="V373" s="35">
        <v>0.118343195266272</v>
      </c>
      <c r="W373" s="23">
        <f>RANK(Y373,Y$7:Y$571,1)</f>
        <v>99</v>
      </c>
      <c r="X373" s="37">
        <f>(Y373-Y$573)/Y$574</f>
        <v>-0.886495084184635</v>
      </c>
      <c r="Y373" s="44">
        <v>64833</v>
      </c>
      <c r="Z373" s="39">
        <f>RANK(AB373,AB$7:AB$571,0)</f>
        <v>317</v>
      </c>
      <c r="AA373" s="37">
        <f>-(AB373-AB$573)/AB$574</f>
        <v>0.3684563527595</v>
      </c>
      <c r="AB373" s="38">
        <v>0.03</v>
      </c>
      <c r="AC373" s="23">
        <f>RANK(AE373,AE$7:AE$571,1)</f>
        <v>266</v>
      </c>
      <c r="AD373" s="37">
        <f>(AE373-AE$573)/AE$574</f>
        <v>0.182836599031276</v>
      </c>
      <c r="AE373" s="38">
        <v>0.933500627352572</v>
      </c>
      <c r="AF373" s="39">
        <f>RANK(AH373,AH$7:AH$571,0)</f>
        <v>180</v>
      </c>
      <c r="AG373" s="37">
        <f>-(AH373-AH$573)/AH$574</f>
        <v>-0.241062736363689</v>
      </c>
      <c r="AH373" s="50">
        <v>2.89766666666667</v>
      </c>
      <c r="AI373" s="23">
        <f>RANK(AK373,AK$7:AK$571,1)</f>
        <v>26</v>
      </c>
      <c r="AJ373" s="37">
        <f>(AK373-AK$573)/AK$574</f>
        <v>-0.328740282734795</v>
      </c>
      <c r="AK373" s="44">
        <v>53465.9657603223</v>
      </c>
      <c r="AL373" s="51"/>
    </row>
    <row r="374" spans="1:38">
      <c r="A374" t="s">
        <v>772</v>
      </c>
      <c r="B374" s="24" t="s">
        <v>773</v>
      </c>
      <c r="C374" s="25" t="s">
        <v>681</v>
      </c>
      <c r="D374" s="19" t="s">
        <v>557</v>
      </c>
      <c r="E374" s="26">
        <f>((I374+L374+AG374+AJ374)*0.25)+(O374+R374+U374+X374+AA374+AD374)</f>
        <v>2.91109539190628</v>
      </c>
      <c r="F374" s="21">
        <f>((E374*$I$580)+$J$580)</f>
        <v>19.2388190784862</v>
      </c>
      <c r="G374" s="22">
        <f>RANK(E374,$E$7:$E$571,1)</f>
        <v>401</v>
      </c>
      <c r="H374" s="23">
        <f>RANK(J374,J$7:J$571,1)</f>
        <v>120</v>
      </c>
      <c r="I374" s="37">
        <f>(J374-J$573)/J$574</f>
        <v>-0.623776009052007</v>
      </c>
      <c r="J374" s="38">
        <v>-0.0425321463897131</v>
      </c>
      <c r="K374" s="39">
        <f>RANK(M374,M$7:M$571,0)</f>
        <v>159</v>
      </c>
      <c r="L374" s="37">
        <f>-(M374-M$573)/M$574</f>
        <v>-0.248083087927684</v>
      </c>
      <c r="M374" s="38">
        <v>0.0819521178637201</v>
      </c>
      <c r="N374" s="39">
        <f>RANK(P374,P$7:P$571,0)</f>
        <v>515</v>
      </c>
      <c r="O374" s="37">
        <f>-(P374-P$573)/P$574</f>
        <v>0.860429644908213</v>
      </c>
      <c r="P374" s="38">
        <v>0.00595238095238095</v>
      </c>
      <c r="Q374" s="39">
        <f>RANK(S374,S$7:S$571,0)</f>
        <v>390</v>
      </c>
      <c r="R374" s="37">
        <f>-(S374-S$573)/S$574</f>
        <v>0.272948120579237</v>
      </c>
      <c r="S374" s="42">
        <v>0</v>
      </c>
      <c r="T374" s="39">
        <f>RANK(V374,V$7:V$571,0)</f>
        <v>152</v>
      </c>
      <c r="U374" s="37">
        <f>-(V374-V$573)/V$574</f>
        <v>-0.284167486521015</v>
      </c>
      <c r="V374" s="35">
        <v>0.0922446190638879</v>
      </c>
      <c r="W374" s="23">
        <f>RANK(Y374,Y$7:Y$571,1)</f>
        <v>246</v>
      </c>
      <c r="X374" s="37">
        <f>(Y374-Y$573)/Y$574</f>
        <v>-0.298989107775215</v>
      </c>
      <c r="Y374" s="44">
        <v>86200</v>
      </c>
      <c r="Z374" s="39">
        <f>RANK(AB374,AB$7:AB$571,0)</f>
        <v>369</v>
      </c>
      <c r="AA374" s="37">
        <f>-(AB374-AB$573)/AB$574</f>
        <v>0.51490576486581</v>
      </c>
      <c r="AB374" s="38">
        <v>0.028</v>
      </c>
      <c r="AC374" s="23">
        <f>RANK(AE374,AE$7:AE$571,1)</f>
        <v>553</v>
      </c>
      <c r="AD374" s="37">
        <f>(AE374-AE$573)/AE$574</f>
        <v>1.16814623564614</v>
      </c>
      <c r="AE374" s="38">
        <v>0.992294520547945</v>
      </c>
      <c r="AF374" s="39">
        <f>RANK(AH374,AH$7:AH$571,0)</f>
        <v>562</v>
      </c>
      <c r="AG374" s="37">
        <f>-(AH374-AH$573)/AH$574</f>
        <v>1.79442938176232</v>
      </c>
      <c r="AH374" s="50">
        <v>0.600666666666667</v>
      </c>
      <c r="AI374" s="23">
        <f>RANK(AK374,AK$7:AK$571,1)</f>
        <v>547</v>
      </c>
      <c r="AJ374" s="37">
        <f>(AK374-AK$573)/AK$574</f>
        <v>1.78871859602982</v>
      </c>
      <c r="AK374" s="44">
        <v>1506806.72038567</v>
      </c>
      <c r="AL374" s="51"/>
    </row>
    <row r="375" spans="1:38">
      <c r="A375" t="s">
        <v>774</v>
      </c>
      <c r="B375" s="24" t="s">
        <v>775</v>
      </c>
      <c r="C375" s="25" t="s">
        <v>681</v>
      </c>
      <c r="D375" s="19" t="s">
        <v>557</v>
      </c>
      <c r="E375" s="26">
        <f>((I375+L375+AG375+AJ375)*0.25)+(O375+R375+U375+X375+AA375+AD375)</f>
        <v>2.88384949754782</v>
      </c>
      <c r="F375" s="21">
        <f>((E375*$I$580)+$J$580)</f>
        <v>19.3237429983455</v>
      </c>
      <c r="G375" s="22">
        <f>RANK(E375,$E$7:$E$571,1)</f>
        <v>399</v>
      </c>
      <c r="H375" s="23">
        <f>RANK(J375,J$7:J$571,1)</f>
        <v>99</v>
      </c>
      <c r="I375" s="37">
        <f>(J375-J$573)/J$574</f>
        <v>-0.707220999692415</v>
      </c>
      <c r="J375" s="38">
        <v>-0.047809604043808</v>
      </c>
      <c r="K375" s="39">
        <f>RANK(M375,M$7:M$571,0)</f>
        <v>508</v>
      </c>
      <c r="L375" s="37">
        <f>-(M375-M$573)/M$574</f>
        <v>0.814025152819784</v>
      </c>
      <c r="M375" s="38">
        <v>0.0260047281323877</v>
      </c>
      <c r="N375" s="39">
        <f>RANK(P375,P$7:P$571,0)</f>
        <v>356</v>
      </c>
      <c r="O375" s="37">
        <f>-(P375-P$573)/P$574</f>
        <v>0.513526281439355</v>
      </c>
      <c r="P375" s="38">
        <v>0.028169014084507</v>
      </c>
      <c r="Q375" s="39">
        <f>RANK(S375,S$7:S$571,0)</f>
        <v>390</v>
      </c>
      <c r="R375" s="37">
        <f>-(S375-S$573)/S$574</f>
        <v>0.272948120579237</v>
      </c>
      <c r="S375" s="42">
        <v>0</v>
      </c>
      <c r="T375" s="39">
        <f>RANK(V375,V$7:V$571,0)</f>
        <v>473</v>
      </c>
      <c r="U375" s="37">
        <f>-(V375-V$573)/V$574</f>
        <v>0.794587434372464</v>
      </c>
      <c r="V375" s="35">
        <v>0.0289219982471516</v>
      </c>
      <c r="W375" s="23">
        <f>RANK(Y375,Y$7:Y$571,1)</f>
        <v>258</v>
      </c>
      <c r="X375" s="37">
        <f>(Y375-Y$573)/Y$574</f>
        <v>-0.263244371998913</v>
      </c>
      <c r="Y375" s="44">
        <v>87500</v>
      </c>
      <c r="Z375" s="39">
        <f>RANK(AB375,AB$7:AB$571,0)</f>
        <v>264</v>
      </c>
      <c r="AA375" s="37">
        <f>-(AB375-AB$573)/AB$574</f>
        <v>0.222006940653191</v>
      </c>
      <c r="AB375" s="38">
        <v>0.032</v>
      </c>
      <c r="AC375" s="23">
        <f>RANK(AE375,AE$7:AE$571,1)</f>
        <v>531</v>
      </c>
      <c r="AD375" s="37">
        <f>(AE375-AE$573)/AE$574</f>
        <v>1.03565669886688</v>
      </c>
      <c r="AE375" s="38">
        <v>0.984388807069219</v>
      </c>
      <c r="AF375" s="39">
        <f>RANK(AH375,AH$7:AH$571,0)</f>
        <v>523</v>
      </c>
      <c r="AG375" s="37">
        <f>-(AH375-AH$573)/AH$574</f>
        <v>1.1109104786505</v>
      </c>
      <c r="AH375" s="50">
        <v>1.372</v>
      </c>
      <c r="AI375" s="23">
        <f>RANK(AK375,AK$7:AK$571,1)</f>
        <v>485</v>
      </c>
      <c r="AJ375" s="37">
        <f>(AK375-AK$573)/AK$574</f>
        <v>0.0157589427645693</v>
      </c>
      <c r="AK375" s="44">
        <v>289916.727272727</v>
      </c>
      <c r="AL375" s="51"/>
    </row>
    <row r="376" spans="1:38">
      <c r="A376" t="s">
        <v>776</v>
      </c>
      <c r="B376" s="24" t="s">
        <v>777</v>
      </c>
      <c r="C376" s="25" t="s">
        <v>681</v>
      </c>
      <c r="D376" s="19" t="s">
        <v>557</v>
      </c>
      <c r="E376" s="26">
        <f>((I376+L376+AG376+AJ376)*0.25)+(O376+R376+U376+X376+AA376+AD376)</f>
        <v>1.52011114371275</v>
      </c>
      <c r="F376" s="21">
        <f>((E376*$I$580)+$J$580)</f>
        <v>23.5744387232303</v>
      </c>
      <c r="G376" s="22">
        <f>RANK(E376,$E$7:$E$571,1)</f>
        <v>316</v>
      </c>
      <c r="H376" s="23">
        <f>RANK(J376,J$7:J$571,1)</f>
        <v>258</v>
      </c>
      <c r="I376" s="37">
        <f>(J376-J$573)/J$574</f>
        <v>-0.189546685137776</v>
      </c>
      <c r="J376" s="38">
        <v>-0.01506942092787</v>
      </c>
      <c r="K376" s="39">
        <f>RANK(M376,M$7:M$571,0)</f>
        <v>305</v>
      </c>
      <c r="L376" s="37">
        <f>-(M376-M$573)/M$574</f>
        <v>0.237078924384661</v>
      </c>
      <c r="M376" s="38">
        <v>0.0563958260053934</v>
      </c>
      <c r="N376" s="39">
        <f>RANK(P376,P$7:P$571,0)</f>
        <v>258</v>
      </c>
      <c r="O376" s="37">
        <f>-(P376-P$573)/P$574</f>
        <v>0.247147596083629</v>
      </c>
      <c r="P376" s="38">
        <v>0.0452286282306163</v>
      </c>
      <c r="Q376" s="39">
        <f>RANK(S376,S$7:S$571,0)</f>
        <v>224</v>
      </c>
      <c r="R376" s="37">
        <f>-(S376-S$573)/S$574</f>
        <v>0.13668294337731</v>
      </c>
      <c r="S376" s="42">
        <v>0.573033064007793</v>
      </c>
      <c r="T376" s="39">
        <f>RANK(V376,V$7:V$571,0)</f>
        <v>321</v>
      </c>
      <c r="U376" s="37">
        <f>-(V376-V$573)/V$574</f>
        <v>0.365046403258778</v>
      </c>
      <c r="V376" s="35">
        <v>0.0541359400903218</v>
      </c>
      <c r="W376" s="23">
        <f>RANK(Y376,Y$7:Y$571,1)</f>
        <v>255</v>
      </c>
      <c r="X376" s="37">
        <f>(Y376-Y$573)/Y$574</f>
        <v>-0.272675483053738</v>
      </c>
      <c r="Y376" s="44">
        <v>87157</v>
      </c>
      <c r="Z376" s="39">
        <f>RANK(AB376,AB$7:AB$571,0)</f>
        <v>290</v>
      </c>
      <c r="AA376" s="37">
        <f>-(AB376-AB$573)/AB$574</f>
        <v>0.295231646706345</v>
      </c>
      <c r="AB376" s="38">
        <v>0.031</v>
      </c>
      <c r="AC376" s="23">
        <f>RANK(AE376,AE$7:AE$571,1)</f>
        <v>398</v>
      </c>
      <c r="AD376" s="37">
        <f>(AE376-AE$573)/AE$574</f>
        <v>0.595816921316571</v>
      </c>
      <c r="AE376" s="38">
        <v>0.958143358995441</v>
      </c>
      <c r="AF376" s="39">
        <f>RANK(AH376,AH$7:AH$571,0)</f>
        <v>475</v>
      </c>
      <c r="AG376" s="37">
        <f>-(AH376-AH$573)/AH$574</f>
        <v>0.678468095696428</v>
      </c>
      <c r="AH376" s="50">
        <v>1.86</v>
      </c>
      <c r="AI376" s="23">
        <f>RANK(AK376,AK$7:AK$571,1)</f>
        <v>408</v>
      </c>
      <c r="AJ376" s="37">
        <f>(AK376-AK$573)/AK$574</f>
        <v>-0.114555870847884</v>
      </c>
      <c r="AK376" s="44">
        <v>200473.748495788</v>
      </c>
      <c r="AL376" s="51"/>
    </row>
    <row r="377" spans="1:38">
      <c r="A377" t="s">
        <v>778</v>
      </c>
      <c r="B377" s="24" t="s">
        <v>779</v>
      </c>
      <c r="C377" s="25" t="s">
        <v>681</v>
      </c>
      <c r="D377" s="19" t="s">
        <v>557</v>
      </c>
      <c r="E377" s="26">
        <f>((I377+L377+AG377+AJ377)*0.25)+(O377+R377+U377+X377+AA377+AD377)</f>
        <v>-2.83615789929989</v>
      </c>
      <c r="F377" s="21">
        <f>((E377*$I$580)+$J$580)</f>
        <v>37.152684246287</v>
      </c>
      <c r="G377" s="22">
        <f>RANK(E377,$E$7:$E$571,1)</f>
        <v>127</v>
      </c>
      <c r="H377" s="23">
        <f>RANK(J377,J$7:J$571,1)</f>
        <v>5</v>
      </c>
      <c r="I377" s="37">
        <f>(J377-J$573)/J$574</f>
        <v>-2.3847972461729</v>
      </c>
      <c r="J377" s="38">
        <v>-0.153907496012759</v>
      </c>
      <c r="K377" s="39">
        <f>RANK(M377,M$7:M$571,0)</f>
        <v>74</v>
      </c>
      <c r="L377" s="37">
        <f>-(M377-M$573)/M$574</f>
        <v>-0.743927915212115</v>
      </c>
      <c r="M377" s="38">
        <v>0.108071135430917</v>
      </c>
      <c r="N377" s="39">
        <f>RANK(P377,P$7:P$571,0)</f>
        <v>71</v>
      </c>
      <c r="O377" s="37">
        <f>-(P377-P$573)/P$574</f>
        <v>-1.03769174402089</v>
      </c>
      <c r="P377" s="38">
        <v>0.127513227513228</v>
      </c>
      <c r="Q377" s="39">
        <f>RANK(S377,S$7:S$571,0)</f>
        <v>333</v>
      </c>
      <c r="R377" s="37">
        <f>-(S377-S$573)/S$574</f>
        <v>0.228123170393547</v>
      </c>
      <c r="S377" s="42">
        <v>0.188501413760603</v>
      </c>
      <c r="T377" s="39">
        <f>RANK(V377,V$7:V$571,0)</f>
        <v>116</v>
      </c>
      <c r="U377" s="37">
        <f>-(V377-V$573)/V$574</f>
        <v>-0.523611953788148</v>
      </c>
      <c r="V377" s="35">
        <v>0.106299944248281</v>
      </c>
      <c r="W377" s="23">
        <f>RANK(Y377,Y$7:Y$571,1)</f>
        <v>259</v>
      </c>
      <c r="X377" s="37">
        <f>(Y377-Y$573)/Y$574</f>
        <v>-0.261292159506515</v>
      </c>
      <c r="Y377" s="44">
        <v>87571</v>
      </c>
      <c r="Z377" s="39">
        <f>RANK(AB377,AB$7:AB$571,0)</f>
        <v>105</v>
      </c>
      <c r="AA377" s="37">
        <f>-(AB377-AB$573)/AB$574</f>
        <v>-0.583464825931513</v>
      </c>
      <c r="AB377" s="38">
        <v>0.043</v>
      </c>
      <c r="AC377" s="23">
        <f>RANK(AE377,AE$7:AE$571,1)</f>
        <v>261</v>
      </c>
      <c r="AD377" s="37">
        <f>(AE377-AE$573)/AE$574</f>
        <v>0.160860722120831</v>
      </c>
      <c r="AE377" s="38">
        <v>0.932189316357598</v>
      </c>
      <c r="AF377" s="39">
        <f>RANK(AH377,AH$7:AH$571,0)</f>
        <v>288</v>
      </c>
      <c r="AG377" s="37">
        <f>-(AH377-AH$573)/AH$574</f>
        <v>0.0850413557000336</v>
      </c>
      <c r="AH377" s="50">
        <v>2.52966666666667</v>
      </c>
      <c r="AI377" s="23">
        <f>RANK(AK377,AK$7:AK$571,1)</f>
        <v>235</v>
      </c>
      <c r="AJ377" s="37">
        <f>(AK377-AK$573)/AK$574</f>
        <v>-0.232640628583845</v>
      </c>
      <c r="AK377" s="44">
        <v>119425.000565504</v>
      </c>
      <c r="AL377" s="51"/>
    </row>
    <row r="378" spans="1:38">
      <c r="A378" t="s">
        <v>780</v>
      </c>
      <c r="B378" s="24" t="s">
        <v>781</v>
      </c>
      <c r="C378" s="25" t="s">
        <v>681</v>
      </c>
      <c r="D378" s="19" t="s">
        <v>557</v>
      </c>
      <c r="E378" s="26">
        <f>((I378+L378+AG378+AJ378)*0.25)+(O378+R378+U378+X378+AA378+AD378)</f>
        <v>4.48975972284495</v>
      </c>
      <c r="F378" s="21">
        <f>((E378*$I$580)+$J$580)</f>
        <v>14.3182111747206</v>
      </c>
      <c r="G378" s="22">
        <f>RANK(E378,$E$7:$E$571,1)</f>
        <v>483</v>
      </c>
      <c r="H378" s="23">
        <f>RANK(J378,J$7:J$571,1)</f>
        <v>499</v>
      </c>
      <c r="I378" s="37">
        <f>(J378-J$573)/J$574</f>
        <v>0.938421668471547</v>
      </c>
      <c r="J378" s="38">
        <v>0.0562686567164179</v>
      </c>
      <c r="K378" s="39">
        <f>RANK(M378,M$7:M$571,0)</f>
        <v>260</v>
      </c>
      <c r="L378" s="37">
        <f>-(M378-M$573)/M$574</f>
        <v>0.122063652057824</v>
      </c>
      <c r="M378" s="38">
        <v>0.06245434623813</v>
      </c>
      <c r="N378" s="39">
        <f>RANK(P378,P$7:P$571,0)</f>
        <v>503</v>
      </c>
      <c r="O378" s="37">
        <f>-(P378-P$573)/P$574</f>
        <v>0.831002259571546</v>
      </c>
      <c r="P378" s="38">
        <v>0.00783699059561128</v>
      </c>
      <c r="Q378" s="39">
        <f>RANK(S378,S$7:S$571,0)</f>
        <v>390</v>
      </c>
      <c r="R378" s="37">
        <f>-(S378-S$573)/S$574</f>
        <v>0.272948120579237</v>
      </c>
      <c r="S378" s="42">
        <v>0</v>
      </c>
      <c r="T378" s="39">
        <f>RANK(V378,V$7:V$571,0)</f>
        <v>352</v>
      </c>
      <c r="U378" s="37">
        <f>-(V378-V$573)/V$574</f>
        <v>0.455143546649457</v>
      </c>
      <c r="V378" s="35">
        <v>0.0488472622478386</v>
      </c>
      <c r="W378" s="23">
        <f>RANK(Y378,Y$7:Y$571,1)</f>
        <v>485</v>
      </c>
      <c r="X378" s="37">
        <f>(Y378-Y$573)/Y$574</f>
        <v>1.1014346480391</v>
      </c>
      <c r="Y378" s="44">
        <v>137132</v>
      </c>
      <c r="Z378" s="39">
        <f>RANK(AB378,AB$7:AB$571,0)</f>
        <v>399</v>
      </c>
      <c r="AA378" s="37">
        <f>-(AB378-AB$573)/AB$574</f>
        <v>0.588130470918965</v>
      </c>
      <c r="AB378" s="38">
        <v>0.027</v>
      </c>
      <c r="AC378" s="23">
        <f>RANK(AE378,AE$7:AE$571,1)</f>
        <v>508</v>
      </c>
      <c r="AD378" s="37">
        <f>(AE378-AE$573)/AE$574</f>
        <v>0.941221775886283</v>
      </c>
      <c r="AE378" s="38">
        <v>0.978753830439224</v>
      </c>
      <c r="AF378" s="39">
        <f>RANK(AH378,AH$7:AH$571,0)</f>
        <v>352</v>
      </c>
      <c r="AG378" s="37">
        <f>-(AH378-AH$573)/AH$574</f>
        <v>0.264634913648171</v>
      </c>
      <c r="AH378" s="50">
        <v>2.327</v>
      </c>
      <c r="AI378" s="23">
        <f>RANK(AK378,AK$7:AK$571,1)</f>
        <v>397</v>
      </c>
      <c r="AJ378" s="37">
        <f>(AK378-AK$573)/AK$574</f>
        <v>-0.125604629376118</v>
      </c>
      <c r="AK378" s="44">
        <v>192890.313833545</v>
      </c>
      <c r="AL378" s="51"/>
    </row>
    <row r="379" spans="1:38">
      <c r="A379" t="s">
        <v>782</v>
      </c>
      <c r="B379" s="24" t="s">
        <v>783</v>
      </c>
      <c r="C379" s="25" t="s">
        <v>681</v>
      </c>
      <c r="D379" s="19" t="s">
        <v>557</v>
      </c>
      <c r="E379" s="26">
        <f>((I379+L379+AG379+AJ379)*0.25)+(O379+R379+U379+X379+AA379+AD379)</f>
        <v>2.88014341627973</v>
      </c>
      <c r="F379" s="21">
        <f>((E379*$I$580)+$J$580)</f>
        <v>19.3352946451537</v>
      </c>
      <c r="G379" s="22">
        <f>RANK(E379,$E$7:$E$571,1)</f>
        <v>397</v>
      </c>
      <c r="H379" s="23">
        <f>RANK(J379,J$7:J$571,1)</f>
        <v>228</v>
      </c>
      <c r="I379" s="37">
        <f>(J379-J$573)/J$574</f>
        <v>-0.262448139290066</v>
      </c>
      <c r="J379" s="38">
        <v>-0.0196800552422604</v>
      </c>
      <c r="K379" s="39">
        <f>RANK(M379,M$7:M$571,0)</f>
        <v>450</v>
      </c>
      <c r="L379" s="37">
        <f>-(M379-M$573)/M$574</f>
        <v>0.641275454179158</v>
      </c>
      <c r="M379" s="38">
        <v>0.0351044548316322</v>
      </c>
      <c r="N379" s="39">
        <f>RANK(P379,P$7:P$571,0)</f>
        <v>377</v>
      </c>
      <c r="O379" s="37">
        <f>-(P379-P$573)/P$574</f>
        <v>0.574449087697917</v>
      </c>
      <c r="P379" s="38">
        <v>0.02426735218509</v>
      </c>
      <c r="Q379" s="39">
        <f>RANK(S379,S$7:S$571,0)</f>
        <v>298</v>
      </c>
      <c r="R379" s="37">
        <f>-(S379-S$573)/S$574</f>
        <v>0.207808630669806</v>
      </c>
      <c r="S379" s="42">
        <v>0.273929717461063</v>
      </c>
      <c r="T379" s="39">
        <f>RANK(V379,V$7:V$571,0)</f>
        <v>376</v>
      </c>
      <c r="U379" s="37">
        <f>-(V379-V$573)/V$574</f>
        <v>0.530463813089399</v>
      </c>
      <c r="V379" s="35">
        <v>0.0444259830682807</v>
      </c>
      <c r="W379" s="23">
        <f>RANK(Y379,Y$7:Y$571,1)</f>
        <v>392</v>
      </c>
      <c r="X379" s="37">
        <f>(Y379-Y$573)/Y$574</f>
        <v>0.291761390804668</v>
      </c>
      <c r="Y379" s="44">
        <v>107685</v>
      </c>
      <c r="Z379" s="39">
        <f>RANK(AB379,AB$7:AB$571,0)</f>
        <v>317</v>
      </c>
      <c r="AA379" s="37">
        <f>-(AB379-AB$573)/AB$574</f>
        <v>0.3684563527595</v>
      </c>
      <c r="AB379" s="38">
        <v>0.03</v>
      </c>
      <c r="AC379" s="23">
        <f>RANK(AE379,AE$7:AE$571,1)</f>
        <v>409</v>
      </c>
      <c r="AD379" s="37">
        <f>(AE379-AE$573)/AE$574</f>
        <v>0.629171090632597</v>
      </c>
      <c r="AE379" s="38">
        <v>0.960133618093204</v>
      </c>
      <c r="AF379" s="39">
        <f>RANK(AH379,AH$7:AH$571,0)</f>
        <v>490</v>
      </c>
      <c r="AG379" s="37">
        <f>-(AH379-AH$573)/AH$574</f>
        <v>0.764129496691428</v>
      </c>
      <c r="AH379" s="50">
        <v>1.76333333333333</v>
      </c>
      <c r="AI379" s="23">
        <f>RANK(AK379,AK$7:AK$571,1)</f>
        <v>464</v>
      </c>
      <c r="AJ379" s="37">
        <f>(AK379-AK$573)/AK$574</f>
        <v>-0.0308246090771337</v>
      </c>
      <c r="AK379" s="44">
        <v>257943.603701964</v>
      </c>
      <c r="AL379" s="51"/>
    </row>
    <row r="380" spans="1:38">
      <c r="A380" t="s">
        <v>784</v>
      </c>
      <c r="B380" s="24" t="s">
        <v>785</v>
      </c>
      <c r="C380" s="25" t="s">
        <v>681</v>
      </c>
      <c r="D380" s="19" t="s">
        <v>557</v>
      </c>
      <c r="E380" s="26">
        <f>((I380+L380+AG380+AJ380)*0.25)+(O380+R380+U380+X380+AA380+AD380)</f>
        <v>1.55826041439373</v>
      </c>
      <c r="F380" s="21">
        <f>((E380*$I$580)+$J$580)</f>
        <v>23.4555295927984</v>
      </c>
      <c r="G380" s="22">
        <f>RANK(E380,$E$7:$E$571,1)</f>
        <v>317</v>
      </c>
      <c r="H380" s="23">
        <f>RANK(J380,J$7:J$571,1)</f>
        <v>190</v>
      </c>
      <c r="I380" s="37">
        <f>(J380-J$573)/J$574</f>
        <v>-0.371172875512312</v>
      </c>
      <c r="J380" s="38">
        <v>-0.026556324110672</v>
      </c>
      <c r="K380" s="39">
        <f>RANK(M380,M$7:M$571,0)</f>
        <v>370</v>
      </c>
      <c r="L380" s="37">
        <f>-(M380-M$573)/M$574</f>
        <v>0.404990572343726</v>
      </c>
      <c r="M380" s="38">
        <v>0.0475509474436897</v>
      </c>
      <c r="N380" s="39">
        <f>RANK(P380,P$7:P$571,0)</f>
        <v>328</v>
      </c>
      <c r="O380" s="37">
        <f>-(P380-P$573)/P$574</f>
        <v>0.419273292119514</v>
      </c>
      <c r="P380" s="38">
        <v>0.03420523138833</v>
      </c>
      <c r="Q380" s="39">
        <f>RANK(S380,S$7:S$571,0)</f>
        <v>303</v>
      </c>
      <c r="R380" s="37">
        <f>-(S380-S$573)/S$574</f>
        <v>0.212601372518056</v>
      </c>
      <c r="S380" s="42">
        <v>0.253774901662226</v>
      </c>
      <c r="T380" s="39">
        <f>RANK(V380,V$7:V$571,0)</f>
        <v>302</v>
      </c>
      <c r="U380" s="37">
        <f>-(V380-V$573)/V$574</f>
        <v>0.322381916390155</v>
      </c>
      <c r="V380" s="35">
        <v>0.0566403338798629</v>
      </c>
      <c r="W380" s="23">
        <f>RANK(Y380,Y$7:Y$571,1)</f>
        <v>399</v>
      </c>
      <c r="X380" s="37">
        <f>(Y380-Y$573)/Y$574</f>
        <v>0.32992577023352</v>
      </c>
      <c r="Y380" s="44">
        <v>109073</v>
      </c>
      <c r="Z380" s="39">
        <f>RANK(AB380,AB$7:AB$571,0)</f>
        <v>244</v>
      </c>
      <c r="AA380" s="37">
        <f>-(AB380-AB$573)/AB$574</f>
        <v>0.148782234600036</v>
      </c>
      <c r="AB380" s="38">
        <v>0.033</v>
      </c>
      <c r="AC380" s="23">
        <f>RANK(AE380,AE$7:AE$571,1)</f>
        <v>222</v>
      </c>
      <c r="AD380" s="37">
        <f>(AE380-AE$573)/AE$574</f>
        <v>0.0072958157816396</v>
      </c>
      <c r="AE380" s="38">
        <v>0.923026025584473</v>
      </c>
      <c r="AF380" s="39">
        <f>RANK(AH380,AH$7:AH$571,0)</f>
        <v>454</v>
      </c>
      <c r="AG380" s="37">
        <f>-(AH380-AH$573)/AH$574</f>
        <v>0.574788262078342</v>
      </c>
      <c r="AH380" s="50">
        <v>1.977</v>
      </c>
      <c r="AI380" s="23">
        <f>RANK(AK380,AK$7:AK$571,1)</f>
        <v>382</v>
      </c>
      <c r="AJ380" s="37">
        <f>(AK380-AK$573)/AK$574</f>
        <v>-0.136605907906517</v>
      </c>
      <c r="AK380" s="44">
        <v>185339.467580256</v>
      </c>
      <c r="AL380" s="51"/>
    </row>
    <row r="381" spans="1:38">
      <c r="A381" t="s">
        <v>786</v>
      </c>
      <c r="B381" s="24" t="s">
        <v>787</v>
      </c>
      <c r="C381" s="25" t="s">
        <v>788</v>
      </c>
      <c r="D381" s="19" t="s">
        <v>82</v>
      </c>
      <c r="E381" s="26">
        <f>((I381+L381+AG381+AJ381)*0.25)+(O381+R381+U381+X381+AA381+AD381)</f>
        <v>0.752001646705619</v>
      </c>
      <c r="F381" s="21">
        <f>((E381*$I$580)+$J$580)</f>
        <v>25.9685928115053</v>
      </c>
      <c r="G381" s="22">
        <f>RANK(E381,$E$7:$E$571,1)</f>
        <v>276</v>
      </c>
      <c r="H381" s="23">
        <f>RANK(J381,J$7:J$571,1)</f>
        <v>511</v>
      </c>
      <c r="I381" s="37">
        <f>(J381-J$573)/J$574</f>
        <v>1.10396539404534</v>
      </c>
      <c r="J381" s="38">
        <v>0.0667384284176533</v>
      </c>
      <c r="K381" s="39">
        <f>RANK(M381,M$7:M$571,0)</f>
        <v>92</v>
      </c>
      <c r="L381" s="37">
        <f>-(M381-M$573)/M$574</f>
        <v>-0.572594559491666</v>
      </c>
      <c r="M381" s="38">
        <v>0.0990460157126824</v>
      </c>
      <c r="N381" s="39">
        <f>RANK(P381,P$7:P$571,0)</f>
        <v>198</v>
      </c>
      <c r="O381" s="37">
        <f>-(P381-P$573)/P$574</f>
        <v>-0.0225375953172385</v>
      </c>
      <c r="P381" s="38">
        <v>0.0625</v>
      </c>
      <c r="Q381" s="39">
        <f>RANK(S381,S$7:S$571,0)</f>
        <v>322</v>
      </c>
      <c r="R381" s="37">
        <f>-(S381-S$573)/S$574</f>
        <v>0.2196245729315</v>
      </c>
      <c r="S381" s="42">
        <v>0.224240385693463</v>
      </c>
      <c r="T381" s="39">
        <f>RANK(V381,V$7:V$571,0)</f>
        <v>343</v>
      </c>
      <c r="U381" s="37">
        <f>-(V381-V$573)/V$574</f>
        <v>0.442375797526186</v>
      </c>
      <c r="V381" s="35">
        <v>0.0495967256530637</v>
      </c>
      <c r="W381" s="23">
        <f>RANK(Y381,Y$7:Y$571,1)</f>
        <v>253</v>
      </c>
      <c r="X381" s="37">
        <f>(Y381-Y$573)/Y$574</f>
        <v>-0.276249956631368</v>
      </c>
      <c r="Y381" s="44">
        <v>87027</v>
      </c>
      <c r="Z381" s="39">
        <f>RANK(AB381,AB$7:AB$571,0)</f>
        <v>290</v>
      </c>
      <c r="AA381" s="37">
        <f>-(AB381-AB$573)/AB$574</f>
        <v>0.295231646706345</v>
      </c>
      <c r="AB381" s="38">
        <v>0.031</v>
      </c>
      <c r="AC381" s="23">
        <f>RANK(AE381,AE$7:AE$571,1)</f>
        <v>233</v>
      </c>
      <c r="AD381" s="37">
        <f>(AE381-AE$573)/AE$574</f>
        <v>0.0435537464043815</v>
      </c>
      <c r="AE381" s="38">
        <v>0.925189553496209</v>
      </c>
      <c r="AF381" s="39">
        <f>RANK(AH381,AH$7:AH$571,0)</f>
        <v>217</v>
      </c>
      <c r="AG381" s="37">
        <f>-(AH381-AH$573)/AH$574</f>
        <v>-0.119955238405242</v>
      </c>
      <c r="AH381" s="50">
        <v>2.761</v>
      </c>
      <c r="AI381" s="23">
        <f>RANK(AK381,AK$7:AK$571,1)</f>
        <v>274</v>
      </c>
      <c r="AJ381" s="37">
        <f>(AK381-AK$573)/AK$574</f>
        <v>-0.211401855805182</v>
      </c>
      <c r="AK381" s="44">
        <v>134002.461486714</v>
      </c>
      <c r="AL381" s="51"/>
    </row>
    <row r="382" spans="1:38">
      <c r="A382" t="s">
        <v>789</v>
      </c>
      <c r="B382" s="24" t="s">
        <v>790</v>
      </c>
      <c r="C382" s="25" t="s">
        <v>788</v>
      </c>
      <c r="D382" s="19" t="s">
        <v>82</v>
      </c>
      <c r="E382" s="26">
        <f>((I382+L382+AG382+AJ382)*0.25)+(O382+R382+U382+X382+AA382+AD382)</f>
        <v>4.32099434983988</v>
      </c>
      <c r="F382" s="21">
        <f>((E382*$I$580)+$J$580)</f>
        <v>14.8442433476252</v>
      </c>
      <c r="G382" s="22">
        <f>RANK(E382,$E$7:$E$571,1)</f>
        <v>471</v>
      </c>
      <c r="H382" s="23">
        <f>RANK(J382,J$7:J$571,1)</f>
        <v>288</v>
      </c>
      <c r="I382" s="37">
        <f>(J382-J$573)/J$574</f>
        <v>-0.0477099403118349</v>
      </c>
      <c r="J382" s="38">
        <v>-0.00609899132066616</v>
      </c>
      <c r="K382" s="39">
        <f>RANK(M382,M$7:M$571,0)</f>
        <v>425</v>
      </c>
      <c r="L382" s="37">
        <f>-(M382-M$573)/M$574</f>
        <v>0.577076050010538</v>
      </c>
      <c r="M382" s="38">
        <v>0.0384862091084028</v>
      </c>
      <c r="N382" s="39">
        <f>RANK(P382,P$7:P$571,0)</f>
        <v>463</v>
      </c>
      <c r="O382" s="37">
        <f>-(P382-P$573)/P$574</f>
        <v>0.74250822308202</v>
      </c>
      <c r="P382" s="38">
        <v>0.0135043889264011</v>
      </c>
      <c r="Q382" s="39">
        <f>RANK(S382,S$7:S$571,0)</f>
        <v>313</v>
      </c>
      <c r="R382" s="37">
        <f>-(S382-S$573)/S$574</f>
        <v>0.216824363030244</v>
      </c>
      <c r="S382" s="42">
        <v>0.236016049091338</v>
      </c>
      <c r="T382" s="39">
        <f>RANK(V382,V$7:V$571,0)</f>
        <v>510</v>
      </c>
      <c r="U382" s="37">
        <f>-(V382-V$573)/V$574</f>
        <v>0.903552800704067</v>
      </c>
      <c r="V382" s="35">
        <v>0.0225257608435179</v>
      </c>
      <c r="W382" s="23">
        <f>RANK(Y382,Y$7:Y$571,1)</f>
        <v>490</v>
      </c>
      <c r="X382" s="37">
        <f>(Y382-Y$573)/Y$574</f>
        <v>1.1459230961053</v>
      </c>
      <c r="Y382" s="44">
        <v>138750</v>
      </c>
      <c r="Z382" s="39">
        <f>RANK(AB382,AB$7:AB$571,0)</f>
        <v>224</v>
      </c>
      <c r="AA382" s="37">
        <f>-(AB382-AB$573)/AB$574</f>
        <v>0.0755575285468806</v>
      </c>
      <c r="AB382" s="38">
        <v>0.034</v>
      </c>
      <c r="AC382" s="23">
        <f>RANK(AE382,AE$7:AE$571,1)</f>
        <v>525</v>
      </c>
      <c r="AD382" s="37">
        <f>(AE382-AE$573)/AE$574</f>
        <v>0.999754410711222</v>
      </c>
      <c r="AE382" s="38">
        <v>0.98224650051212</v>
      </c>
      <c r="AF382" s="39">
        <f>RANK(AH382,AH$7:AH$571,0)</f>
        <v>427</v>
      </c>
      <c r="AG382" s="37">
        <f>-(AH382-AH$573)/AH$574</f>
        <v>0.490013013507429</v>
      </c>
      <c r="AH382" s="50">
        <v>2.07266666666667</v>
      </c>
      <c r="AI382" s="23">
        <f>RANK(AK382,AK$7:AK$571,1)</f>
        <v>440</v>
      </c>
      <c r="AJ382" s="37">
        <f>(AK382-AK$573)/AK$574</f>
        <v>-0.0718834125655562</v>
      </c>
      <c r="AK382" s="44">
        <v>229762.450790654</v>
      </c>
      <c r="AL382" s="51"/>
    </row>
    <row r="383" spans="1:38">
      <c r="A383" t="s">
        <v>791</v>
      </c>
      <c r="B383" s="24" t="s">
        <v>792</v>
      </c>
      <c r="C383" s="25" t="s">
        <v>788</v>
      </c>
      <c r="D383" s="19" t="s">
        <v>82</v>
      </c>
      <c r="E383" s="26">
        <f>((I383+L383+AG383+AJ383)*0.25)+(O383+R383+U383+X383+AA383+AD383)</f>
        <v>2.11544829909295</v>
      </c>
      <c r="F383" s="21">
        <f>((E383*$I$580)+$J$580)</f>
        <v>21.7188063036219</v>
      </c>
      <c r="G383" s="22">
        <f>RANK(E383,$E$7:$E$571,1)</f>
        <v>355</v>
      </c>
      <c r="H383" s="23">
        <f>RANK(J383,J$7:J$571,1)</f>
        <v>409</v>
      </c>
      <c r="I383" s="37">
        <f>(J383-J$573)/J$574</f>
        <v>0.332614215822792</v>
      </c>
      <c r="J383" s="38">
        <v>0.0179545152280889</v>
      </c>
      <c r="K383" s="39">
        <f>RANK(M383,M$7:M$571,0)</f>
        <v>486</v>
      </c>
      <c r="L383" s="37">
        <f>-(M383-M$573)/M$574</f>
        <v>0.730442249732168</v>
      </c>
      <c r="M383" s="38">
        <v>0.0304075235109718</v>
      </c>
      <c r="N383" s="39">
        <f>RANK(P383,P$7:P$571,0)</f>
        <v>277</v>
      </c>
      <c r="O383" s="37">
        <f>-(P383-P$573)/P$574</f>
        <v>0.286989998670621</v>
      </c>
      <c r="P383" s="38">
        <v>0.0426770126091174</v>
      </c>
      <c r="Q383" s="39">
        <f>RANK(S383,S$7:S$571,0)</f>
        <v>267</v>
      </c>
      <c r="R383" s="37">
        <f>-(S383-S$573)/S$574</f>
        <v>0.179743380285894</v>
      </c>
      <c r="S383" s="42">
        <v>0.391951920564411</v>
      </c>
      <c r="T383" s="39">
        <f>RANK(V383,V$7:V$571,0)</f>
        <v>366</v>
      </c>
      <c r="U383" s="37">
        <f>-(V383-V$573)/V$574</f>
        <v>0.497512722216979</v>
      </c>
      <c r="V383" s="35">
        <v>0.046360203151452</v>
      </c>
      <c r="W383" s="23">
        <f>RANK(Y383,Y$7:Y$571,1)</f>
        <v>312</v>
      </c>
      <c r="X383" s="37">
        <f>(Y383-Y$573)/Y$574</f>
        <v>-0.0447615485539165</v>
      </c>
      <c r="Y383" s="44">
        <v>95446</v>
      </c>
      <c r="Z383" s="39">
        <f>RANK(AB383,AB$7:AB$571,0)</f>
        <v>369</v>
      </c>
      <c r="AA383" s="37">
        <f>-(AB383-AB$573)/AB$574</f>
        <v>0.51490576486581</v>
      </c>
      <c r="AB383" s="38">
        <v>0.028</v>
      </c>
      <c r="AC383" s="23">
        <f>RANK(AE383,AE$7:AE$571,1)</f>
        <v>362</v>
      </c>
      <c r="AD383" s="37">
        <f>(AE383-AE$573)/AE$574</f>
        <v>0.49629075627892</v>
      </c>
      <c r="AE383" s="38">
        <v>0.952204585537919</v>
      </c>
      <c r="AF383" s="39">
        <f>RANK(AH383,AH$7:AH$571,0)</f>
        <v>221</v>
      </c>
      <c r="AG383" s="37">
        <f>-(AH383-AH$573)/AH$574</f>
        <v>-0.112275250729827</v>
      </c>
      <c r="AH383" s="50">
        <v>2.75233333333333</v>
      </c>
      <c r="AI383" s="23">
        <f>RANK(AK383,AK$7:AK$571,1)</f>
        <v>273</v>
      </c>
      <c r="AJ383" s="37">
        <f>(AK383-AK$573)/AK$574</f>
        <v>-0.211712313510557</v>
      </c>
      <c r="AK383" s="44">
        <v>133789.37548994</v>
      </c>
      <c r="AL383" s="51"/>
    </row>
    <row r="384" spans="1:38">
      <c r="A384" t="s">
        <v>793</v>
      </c>
      <c r="B384" s="24" t="s">
        <v>794</v>
      </c>
      <c r="C384" s="25" t="s">
        <v>788</v>
      </c>
      <c r="D384" s="19" t="s">
        <v>82</v>
      </c>
      <c r="E384" s="26">
        <f>((I384+L384+AG384+AJ384)*0.25)+(O384+R384+U384+X384+AA384+AD384)</f>
        <v>7.06394153711172</v>
      </c>
      <c r="F384" s="21">
        <f>((E384*$I$580)+$J$580)</f>
        <v>6.29463128330746</v>
      </c>
      <c r="G384" s="22">
        <f>RANK(E384,$E$7:$E$571,1)</f>
        <v>558</v>
      </c>
      <c r="H384" s="23">
        <f>RANK(J384,J$7:J$571,1)</f>
        <v>164</v>
      </c>
      <c r="I384" s="37">
        <f>(J384-J$573)/J$574</f>
        <v>-0.459897255179129</v>
      </c>
      <c r="J384" s="38">
        <v>-0.0321676754091011</v>
      </c>
      <c r="K384" s="39">
        <f>RANK(M384,M$7:M$571,0)</f>
        <v>313</v>
      </c>
      <c r="L384" s="37">
        <f>-(M384-M$573)/M$574</f>
        <v>0.263094305173408</v>
      </c>
      <c r="M384" s="38">
        <v>0.0550254452926209</v>
      </c>
      <c r="N384" s="39">
        <f>RANK(P384,P$7:P$571,0)</f>
        <v>496</v>
      </c>
      <c r="O384" s="37">
        <f>-(P384-P$573)/P$574</f>
        <v>0.820234252483216</v>
      </c>
      <c r="P384" s="38">
        <v>0.00852660300136426</v>
      </c>
      <c r="Q384" s="39">
        <f>RANK(S384,S$7:S$571,0)</f>
        <v>390</v>
      </c>
      <c r="R384" s="37">
        <f>-(S384-S$573)/S$574</f>
        <v>0.272948120579237</v>
      </c>
      <c r="S384" s="42">
        <v>0</v>
      </c>
      <c r="T384" s="39">
        <f>RANK(V384,V$7:V$571,0)</f>
        <v>550</v>
      </c>
      <c r="U384" s="37">
        <f>-(V384-V$573)/V$574</f>
        <v>1.07592579665081</v>
      </c>
      <c r="V384" s="35">
        <v>0.0124075128059192</v>
      </c>
      <c r="W384" s="23">
        <f>RANK(Y384,Y$7:Y$571,1)</f>
        <v>556</v>
      </c>
      <c r="X384" s="37">
        <f>(Y384-Y$573)/Y$574</f>
        <v>2.61890866554551</v>
      </c>
      <c r="Y384" s="44">
        <v>192321</v>
      </c>
      <c r="Z384" s="39">
        <f>RANK(AB384,AB$7:AB$571,0)</f>
        <v>547</v>
      </c>
      <c r="AA384" s="37">
        <f>-(AB384-AB$573)/AB$574</f>
        <v>1.10070341329105</v>
      </c>
      <c r="AB384" s="38">
        <v>0.02</v>
      </c>
      <c r="AC384" s="23">
        <f>RANK(AE384,AE$7:AE$571,1)</f>
        <v>523</v>
      </c>
      <c r="AD384" s="37">
        <f>(AE384-AE$573)/AE$574</f>
        <v>0.99796403254125</v>
      </c>
      <c r="AE384" s="38">
        <v>0.982139667797821</v>
      </c>
      <c r="AF384" s="39">
        <f>RANK(AH384,AH$7:AH$571,0)</f>
        <v>503</v>
      </c>
      <c r="AG384" s="37">
        <f>-(AH384-AH$573)/AH$574</f>
        <v>0.872535476571307</v>
      </c>
      <c r="AH384" s="50">
        <v>1.641</v>
      </c>
      <c r="AI384" s="23">
        <f>RANK(AK384,AK$7:AK$571,1)</f>
        <v>494</v>
      </c>
      <c r="AJ384" s="37">
        <f>(AK384-AK$573)/AK$574</f>
        <v>0.0332964975170171</v>
      </c>
      <c r="AK384" s="44">
        <v>301953.817255356</v>
      </c>
      <c r="AL384" s="51"/>
    </row>
    <row r="385" spans="1:38">
      <c r="A385" t="s">
        <v>795</v>
      </c>
      <c r="B385" s="24" t="s">
        <v>796</v>
      </c>
      <c r="C385" s="25" t="s">
        <v>788</v>
      </c>
      <c r="D385" s="19" t="s">
        <v>82</v>
      </c>
      <c r="E385" s="26">
        <f>((I385+L385+AG385+AJ385)*0.25)+(O385+R385+U385+X385+AA385+AD385)</f>
        <v>6.59984354554609</v>
      </c>
      <c r="F385" s="21">
        <f>((E385*$I$580)+$J$580)</f>
        <v>7.74119861283072</v>
      </c>
      <c r="G385" s="22">
        <f>RANK(E385,$E$7:$E$571,1)</f>
        <v>551</v>
      </c>
      <c r="H385" s="23">
        <f>RANK(J385,J$7:J$571,1)</f>
        <v>179</v>
      </c>
      <c r="I385" s="37">
        <f>(J385-J$573)/J$574</f>
        <v>-0.427244797458918</v>
      </c>
      <c r="J385" s="38">
        <v>-0.0301025788515004</v>
      </c>
      <c r="K385" s="39">
        <f>RANK(M385,M$7:M$571,0)</f>
        <v>314</v>
      </c>
      <c r="L385" s="37">
        <f>-(M385-M$573)/M$574</f>
        <v>0.272744114783341</v>
      </c>
      <c r="M385" s="38">
        <v>0.0545171339563863</v>
      </c>
      <c r="N385" s="39">
        <f>RANK(P385,P$7:P$571,0)</f>
        <v>535</v>
      </c>
      <c r="O385" s="37">
        <f>-(P385-P$573)/P$574</f>
        <v>0.953373564931945</v>
      </c>
      <c r="P385" s="38">
        <v>0</v>
      </c>
      <c r="Q385" s="39">
        <f>RANK(S385,S$7:S$571,0)</f>
        <v>390</v>
      </c>
      <c r="R385" s="37">
        <f>-(S385-S$573)/S$574</f>
        <v>0.272948120579237</v>
      </c>
      <c r="S385" s="42">
        <v>0</v>
      </c>
      <c r="T385" s="39">
        <f>RANK(V385,V$7:V$571,0)</f>
        <v>483</v>
      </c>
      <c r="U385" s="37">
        <f>-(V385-V$573)/V$574</f>
        <v>0.807815182933244</v>
      </c>
      <c r="V385" s="35">
        <v>0.0281455329999019</v>
      </c>
      <c r="W385" s="23">
        <f>RANK(Y385,Y$7:Y$571,1)</f>
        <v>554</v>
      </c>
      <c r="X385" s="37">
        <f>(Y385-Y$573)/Y$574</f>
        <v>2.53576091093971</v>
      </c>
      <c r="Y385" s="44">
        <v>189297</v>
      </c>
      <c r="Z385" s="39">
        <f>RANK(AB385,AB$7:AB$571,0)</f>
        <v>507</v>
      </c>
      <c r="AA385" s="37">
        <f>-(AB385-AB$573)/AB$574</f>
        <v>0.881029295131585</v>
      </c>
      <c r="AB385" s="38">
        <v>0.023</v>
      </c>
      <c r="AC385" s="23">
        <f>RANK(AE385,AE$7:AE$571,1)</f>
        <v>504</v>
      </c>
      <c r="AD385" s="37">
        <f>(AE385-AE$573)/AE$574</f>
        <v>0.934580547826146</v>
      </c>
      <c r="AE385" s="38">
        <v>0.978357545211977</v>
      </c>
      <c r="AF385" s="39">
        <f>RANK(AH385,AH$7:AH$571,0)</f>
        <v>506</v>
      </c>
      <c r="AG385" s="37">
        <f>-(AH385-AH$573)/AH$574</f>
        <v>0.893507750608013</v>
      </c>
      <c r="AH385" s="50">
        <v>1.61733333333333</v>
      </c>
      <c r="AI385" s="23">
        <f>RANK(AK385,AK$7:AK$571,1)</f>
        <v>513</v>
      </c>
      <c r="AJ385" s="37">
        <f>(AK385-AK$573)/AK$574</f>
        <v>0.118336624884454</v>
      </c>
      <c r="AK385" s="44">
        <v>360322.026490066</v>
      </c>
      <c r="AL385" s="51"/>
    </row>
    <row r="386" spans="1:38">
      <c r="A386" t="s">
        <v>797</v>
      </c>
      <c r="B386" s="24" t="s">
        <v>798</v>
      </c>
      <c r="C386" s="25" t="s">
        <v>788</v>
      </c>
      <c r="D386" s="19" t="s">
        <v>82</v>
      </c>
      <c r="E386" s="26">
        <f>((I386+L386+AG386+AJ386)*0.25)+(O386+R386+U386+X386+AA386+AD386)</f>
        <v>1.85352023419175</v>
      </c>
      <c r="F386" s="21">
        <f>((E386*$I$580)+$J$580)</f>
        <v>22.535221345827</v>
      </c>
      <c r="G386" s="22">
        <f>RANK(E386,$E$7:$E$571,1)</f>
        <v>342</v>
      </c>
      <c r="H386" s="23">
        <f>RANK(J386,J$7:J$571,1)</f>
        <v>257</v>
      </c>
      <c r="I386" s="37">
        <f>(J386-J$573)/J$574</f>
        <v>-0.190990006952583</v>
      </c>
      <c r="J386" s="38">
        <v>-0.0151607034566403</v>
      </c>
      <c r="K386" s="39">
        <f>RANK(M386,M$7:M$571,0)</f>
        <v>328</v>
      </c>
      <c r="L386" s="37">
        <f>-(M386-M$573)/M$574</f>
        <v>0.302493233668226</v>
      </c>
      <c r="M386" s="38">
        <v>0.0529500756429652</v>
      </c>
      <c r="N386" s="39">
        <f>RANK(P386,P$7:P$571,0)</f>
        <v>207</v>
      </c>
      <c r="O386" s="37">
        <f>-(P386-P$573)/P$574</f>
        <v>0.0185201557612062</v>
      </c>
      <c r="P386" s="38">
        <v>0.0598705501618123</v>
      </c>
      <c r="Q386" s="39">
        <f>RANK(S386,S$7:S$571,0)</f>
        <v>390</v>
      </c>
      <c r="R386" s="37">
        <f>-(S386-S$573)/S$574</f>
        <v>0.272948120579237</v>
      </c>
      <c r="S386" s="42">
        <v>0</v>
      </c>
      <c r="T386" s="39">
        <f>RANK(V386,V$7:V$571,0)</f>
        <v>213</v>
      </c>
      <c r="U386" s="37">
        <f>-(V386-V$573)/V$574</f>
        <v>0.00235561641853664</v>
      </c>
      <c r="V386" s="35">
        <v>0.0754257907542579</v>
      </c>
      <c r="W386" s="23">
        <f>RANK(Y386,Y$7:Y$571,1)</f>
        <v>379</v>
      </c>
      <c r="X386" s="37">
        <f>(Y386-Y$573)/Y$574</f>
        <v>0.231682738749884</v>
      </c>
      <c r="Y386" s="44">
        <v>105500</v>
      </c>
      <c r="Z386" s="39">
        <f>RANK(AB386,AB$7:AB$571,0)</f>
        <v>547</v>
      </c>
      <c r="AA386" s="37">
        <f>-(AB386-AB$573)/AB$574</f>
        <v>1.10070341329105</v>
      </c>
      <c r="AB386" s="38">
        <v>0.02</v>
      </c>
      <c r="AC386" s="23">
        <f>RANK(AE386,AE$7:AE$571,1)</f>
        <v>272</v>
      </c>
      <c r="AD386" s="37">
        <f>(AE386-AE$573)/AE$574</f>
        <v>0.228522878924887</v>
      </c>
      <c r="AE386" s="38">
        <v>0.936226749335695</v>
      </c>
      <c r="AF386" s="39">
        <f>RANK(AH386,AH$7:AH$571,0)</f>
        <v>236</v>
      </c>
      <c r="AG386" s="37">
        <f>-(AH386-AH$573)/AH$574</f>
        <v>-0.0620599466982757</v>
      </c>
      <c r="AH386" s="50">
        <v>2.69566666666667</v>
      </c>
      <c r="AI386" s="23">
        <f>RANK(AK386,AK$7:AK$571,1)</f>
        <v>450</v>
      </c>
      <c r="AJ386" s="37">
        <f>(AK386-AK$573)/AK$574</f>
        <v>-0.0542940381495811</v>
      </c>
      <c r="AK386" s="44">
        <v>241835.107758621</v>
      </c>
      <c r="AL386" s="51"/>
    </row>
    <row r="387" spans="1:38">
      <c r="A387" t="s">
        <v>799</v>
      </c>
      <c r="B387" s="24" t="s">
        <v>800</v>
      </c>
      <c r="C387" s="25" t="s">
        <v>788</v>
      </c>
      <c r="D387" s="19" t="s">
        <v>82</v>
      </c>
      <c r="E387" s="26">
        <f>((I387+L387+AG387+AJ387)*0.25)+(O387+R387+U387+X387+AA387+AD387)</f>
        <v>6.01761145507868</v>
      </c>
      <c r="F387" s="21">
        <f>((E387*$I$580)+$J$580)</f>
        <v>9.55598328239784</v>
      </c>
      <c r="G387" s="22">
        <f>RANK(E387,$E$7:$E$571,1)</f>
        <v>543</v>
      </c>
      <c r="H387" s="23">
        <f>RANK(J387,J$7:J$571,1)</f>
        <v>248</v>
      </c>
      <c r="I387" s="37">
        <f>(J387-J$573)/J$574</f>
        <v>-0.210813972915124</v>
      </c>
      <c r="J387" s="38">
        <v>-0.0164144652474993</v>
      </c>
      <c r="K387" s="39">
        <f>RANK(M387,M$7:M$571,0)</f>
        <v>510</v>
      </c>
      <c r="L387" s="37">
        <f>-(M387-M$573)/M$574</f>
        <v>0.835773218932602</v>
      </c>
      <c r="M387" s="38">
        <v>0.0248591315876699</v>
      </c>
      <c r="N387" s="39">
        <f>RANK(P387,P$7:P$571,0)</f>
        <v>438</v>
      </c>
      <c r="O387" s="37">
        <f>-(P387-P$573)/P$574</f>
        <v>0.703279340021291</v>
      </c>
      <c r="P387" s="38">
        <v>0.016016713091922</v>
      </c>
      <c r="Q387" s="39">
        <f>RANK(S387,S$7:S$571,0)</f>
        <v>390</v>
      </c>
      <c r="R387" s="37">
        <f>-(S387-S$573)/S$574</f>
        <v>0.272948120579237</v>
      </c>
      <c r="S387" s="42">
        <v>0</v>
      </c>
      <c r="T387" s="39">
        <f>RANK(V387,V$7:V$571,0)</f>
        <v>533</v>
      </c>
      <c r="U387" s="37">
        <f>-(V387-V$573)/V$574</f>
        <v>0.977515627324211</v>
      </c>
      <c r="V387" s="35">
        <v>0.0181841630126386</v>
      </c>
      <c r="W387" s="23">
        <f>RANK(Y387,Y$7:Y$571,1)</f>
        <v>536</v>
      </c>
      <c r="X387" s="37">
        <f>(Y387-Y$573)/Y$574</f>
        <v>1.93643167577352</v>
      </c>
      <c r="Y387" s="44">
        <v>167500</v>
      </c>
      <c r="Z387" s="39">
        <f>RANK(AB387,AB$7:AB$571,0)</f>
        <v>466</v>
      </c>
      <c r="AA387" s="37">
        <f>-(AB387-AB$573)/AB$574</f>
        <v>0.734579883025275</v>
      </c>
      <c r="AB387" s="38">
        <v>0.025</v>
      </c>
      <c r="AC387" s="23">
        <f>RANK(AE387,AE$7:AE$571,1)</f>
        <v>552</v>
      </c>
      <c r="AD387" s="37">
        <f>(AE387-AE$573)/AE$574</f>
        <v>1.16683798538467</v>
      </c>
      <c r="AE387" s="38">
        <v>0.992216456634544</v>
      </c>
      <c r="AF387" s="39">
        <f>RANK(AH387,AH$7:AH$571,0)</f>
        <v>375</v>
      </c>
      <c r="AG387" s="37">
        <f>-(AH387-AH$573)/AH$574</f>
        <v>0.328437888182377</v>
      </c>
      <c r="AH387" s="50">
        <v>2.255</v>
      </c>
      <c r="AI387" s="23">
        <f>RANK(AK387,AK$7:AK$571,1)</f>
        <v>454</v>
      </c>
      <c r="AJ387" s="37">
        <f>(AK387-AK$573)/AK$574</f>
        <v>-0.0493218423179381</v>
      </c>
      <c r="AK387" s="44">
        <v>245247.828031291</v>
      </c>
      <c r="AL387" s="51"/>
    </row>
    <row r="388" spans="1:38">
      <c r="A388" t="s">
        <v>801</v>
      </c>
      <c r="B388" s="24" t="s">
        <v>802</v>
      </c>
      <c r="C388" s="25" t="s">
        <v>788</v>
      </c>
      <c r="D388" s="19" t="s">
        <v>82</v>
      </c>
      <c r="E388" s="26">
        <f>((I388+L388+AG388+AJ388)*0.25)+(O388+R388+U388+X388+AA388+AD388)</f>
        <v>3.59384838796995</v>
      </c>
      <c r="F388" s="21">
        <f>((E388*$I$580)+$J$580)</f>
        <v>17.110716401489</v>
      </c>
      <c r="G388" s="22">
        <f>RANK(E388,$E$7:$E$571,1)</f>
        <v>432</v>
      </c>
      <c r="H388" s="23">
        <f>RANK(J388,J$7:J$571,1)</f>
        <v>283</v>
      </c>
      <c r="I388" s="37">
        <f>(J388-J$573)/J$574</f>
        <v>-0.0790648778585964</v>
      </c>
      <c r="J388" s="38">
        <v>-0.00808202653799761</v>
      </c>
      <c r="K388" s="39">
        <f>RANK(M388,M$7:M$571,0)</f>
        <v>335</v>
      </c>
      <c r="L388" s="37">
        <f>-(M388-M$573)/M$574</f>
        <v>0.316351292484121</v>
      </c>
      <c r="M388" s="38">
        <v>0.0522200914589172</v>
      </c>
      <c r="N388" s="39">
        <f>RANK(P388,P$7:P$571,0)</f>
        <v>474</v>
      </c>
      <c r="O388" s="37">
        <f>-(P388-P$573)/P$574</f>
        <v>0.762114593827834</v>
      </c>
      <c r="P388" s="38">
        <v>0.012248743718593</v>
      </c>
      <c r="Q388" s="39">
        <f>RANK(S388,S$7:S$571,0)</f>
        <v>390</v>
      </c>
      <c r="R388" s="37">
        <f>-(S388-S$573)/S$574</f>
        <v>0.272948120579237</v>
      </c>
      <c r="S388" s="42">
        <v>0</v>
      </c>
      <c r="T388" s="39">
        <f>RANK(V388,V$7:V$571,0)</f>
        <v>390</v>
      </c>
      <c r="U388" s="37">
        <f>-(V388-V$573)/V$574</f>
        <v>0.568025080635817</v>
      </c>
      <c r="V388" s="35">
        <v>0.0422211468666828</v>
      </c>
      <c r="W388" s="23">
        <f>RANK(Y388,Y$7:Y$571,1)</f>
        <v>452</v>
      </c>
      <c r="X388" s="37">
        <f>(Y388-Y$573)/Y$574</f>
        <v>0.785863623035551</v>
      </c>
      <c r="Y388" s="44">
        <v>125655</v>
      </c>
      <c r="Z388" s="39">
        <f>RANK(AB388,AB$7:AB$571,0)</f>
        <v>350</v>
      </c>
      <c r="AA388" s="37">
        <f>-(AB388-AB$573)/AB$574</f>
        <v>0.441681058812655</v>
      </c>
      <c r="AB388" s="38">
        <v>0.029</v>
      </c>
      <c r="AC388" s="23">
        <f>RANK(AE388,AE$7:AE$571,1)</f>
        <v>422</v>
      </c>
      <c r="AD388" s="37">
        <f>(AE388-AE$573)/AE$574</f>
        <v>0.658906974086686</v>
      </c>
      <c r="AE388" s="38">
        <v>0.961907972357998</v>
      </c>
      <c r="AF388" s="39">
        <f>RANK(AH388,AH$7:AH$571,0)</f>
        <v>360</v>
      </c>
      <c r="AG388" s="37">
        <f>-(AH388-AH$573)/AH$574</f>
        <v>0.294173327784378</v>
      </c>
      <c r="AH388" s="50">
        <v>2.29366666666667</v>
      </c>
      <c r="AI388" s="23">
        <f>RANK(AK388,AK$7:AK$571,1)</f>
        <v>410</v>
      </c>
      <c r="AJ388" s="37">
        <f>(AK388-AK$573)/AK$574</f>
        <v>-0.114223994441232</v>
      </c>
      <c r="AK388" s="44">
        <v>200701.535449349</v>
      </c>
      <c r="AL388" s="51"/>
    </row>
    <row r="389" spans="1:38">
      <c r="A389" t="s">
        <v>803</v>
      </c>
      <c r="B389" s="24" t="s">
        <v>804</v>
      </c>
      <c r="C389" s="25" t="s">
        <v>788</v>
      </c>
      <c r="D389" s="19" t="s">
        <v>82</v>
      </c>
      <c r="E389" s="26">
        <f>((I389+L389+AG389+AJ389)*0.25)+(O389+R389+U389+X389+AA389+AD389)</f>
        <v>-4.04235887043922</v>
      </c>
      <c r="F389" s="21">
        <f>((E389*$I$580)+$J$580)</f>
        <v>40.9123448123738</v>
      </c>
      <c r="G389" s="22">
        <f>RANK(E389,$E$7:$E$571,1)</f>
        <v>89</v>
      </c>
      <c r="H389" s="23">
        <f>RANK(J389,J$7:J$571,1)</f>
        <v>206</v>
      </c>
      <c r="I389" s="37">
        <f>(J389-J$573)/J$574</f>
        <v>-0.329172083728586</v>
      </c>
      <c r="J389" s="38">
        <v>-0.0238999944930888</v>
      </c>
      <c r="K389" s="39">
        <f>RANK(M389,M$7:M$571,0)</f>
        <v>195</v>
      </c>
      <c r="L389" s="37">
        <f>-(M389-M$573)/M$574</f>
        <v>-0.0930218331592055</v>
      </c>
      <c r="M389" s="38">
        <v>0.073784143904064</v>
      </c>
      <c r="N389" s="39">
        <f>RANK(P389,P$7:P$571,0)</f>
        <v>61</v>
      </c>
      <c r="O389" s="37">
        <f>-(P389-P$573)/P$574</f>
        <v>-1.19123870358969</v>
      </c>
      <c r="P389" s="38">
        <v>0.137346791636626</v>
      </c>
      <c r="Q389" s="39">
        <f>RANK(S389,S$7:S$571,0)</f>
        <v>192</v>
      </c>
      <c r="R389" s="37">
        <f>-(S389-S$573)/S$574</f>
        <v>0.0985417629173989</v>
      </c>
      <c r="S389" s="42">
        <v>0.73342736248237</v>
      </c>
      <c r="T389" s="39">
        <f>RANK(V389,V$7:V$571,0)</f>
        <v>141</v>
      </c>
      <c r="U389" s="37">
        <f>-(V389-V$573)/V$574</f>
        <v>-0.37877848695399</v>
      </c>
      <c r="V389" s="35">
        <v>0.0977982590885817</v>
      </c>
      <c r="W389" s="23">
        <f>RANK(Y389,Y$7:Y$571,1)</f>
        <v>142</v>
      </c>
      <c r="X389" s="37">
        <f>(Y389-Y$573)/Y$574</f>
        <v>-0.692098713462746</v>
      </c>
      <c r="Y389" s="44">
        <v>71903</v>
      </c>
      <c r="Z389" s="39">
        <f>RANK(AB389,AB$7:AB$571,0)</f>
        <v>436</v>
      </c>
      <c r="AA389" s="37">
        <f>-(AB389-AB$573)/AB$574</f>
        <v>0.66135517697212</v>
      </c>
      <c r="AB389" s="38">
        <v>0.026</v>
      </c>
      <c r="AC389" s="23">
        <f>RANK(AE389,AE$7:AE$571,1)</f>
        <v>23</v>
      </c>
      <c r="AD389" s="37">
        <f>(AE389-AE$573)/AE$574</f>
        <v>-2.40844936539875</v>
      </c>
      <c r="AE389" s="38">
        <v>0.778877365212572</v>
      </c>
      <c r="AF389" s="39">
        <f>RANK(AH389,AH$7:AH$571,0)</f>
        <v>330</v>
      </c>
      <c r="AG389" s="37">
        <f>-(AH389-AH$573)/AH$574</f>
        <v>0.18458581133905</v>
      </c>
      <c r="AH389" s="50">
        <v>2.41733333333333</v>
      </c>
      <c r="AI389" s="23">
        <f>RANK(AK389,AK$7:AK$571,1)</f>
        <v>101</v>
      </c>
      <c r="AJ389" s="37">
        <f>(AK389-AK$573)/AK$574</f>
        <v>-0.289154058145495</v>
      </c>
      <c r="AK389" s="44">
        <v>80636.3982510578</v>
      </c>
      <c r="AL389" s="51"/>
    </row>
    <row r="390" spans="1:38">
      <c r="A390" t="s">
        <v>805</v>
      </c>
      <c r="B390" s="24" t="s">
        <v>806</v>
      </c>
      <c r="C390" s="25" t="s">
        <v>788</v>
      </c>
      <c r="D390" s="19" t="s">
        <v>82</v>
      </c>
      <c r="E390" s="26">
        <f>((I390+L390+AG390+AJ390)*0.25)+(O390+R390+U390+X390+AA390+AD390)</f>
        <v>3.55803019421044</v>
      </c>
      <c r="F390" s="21">
        <f>((E390*$I$580)+$J$580)</f>
        <v>17.2223596963032</v>
      </c>
      <c r="G390" s="22">
        <f>RANK(E390,$E$7:$E$571,1)</f>
        <v>429</v>
      </c>
      <c r="H390" s="23">
        <f>RANK(J390,J$7:J$571,1)</f>
        <v>210</v>
      </c>
      <c r="I390" s="37">
        <f>(J390-J$573)/J$574</f>
        <v>-0.314808775240792</v>
      </c>
      <c r="J390" s="38">
        <v>-0.0229915906244409</v>
      </c>
      <c r="K390" s="39">
        <f>RANK(M390,M$7:M$571,0)</f>
        <v>517</v>
      </c>
      <c r="L390" s="37">
        <f>-(M390-M$573)/M$574</f>
        <v>0.884410543858568</v>
      </c>
      <c r="M390" s="38">
        <v>0.0222971221156339</v>
      </c>
      <c r="N390" s="39">
        <f>RANK(P390,P$7:P$571,0)</f>
        <v>324</v>
      </c>
      <c r="O390" s="37">
        <f>-(P390-P$573)/P$574</f>
        <v>0.415082604094421</v>
      </c>
      <c r="P390" s="38">
        <v>0.0344736144258817</v>
      </c>
      <c r="Q390" s="39">
        <f>RANK(S390,S$7:S$571,0)</f>
        <v>390</v>
      </c>
      <c r="R390" s="37">
        <f>-(S390-S$573)/S$574</f>
        <v>0.272948120579237</v>
      </c>
      <c r="S390" s="42">
        <v>0</v>
      </c>
      <c r="T390" s="39">
        <f>RANK(V390,V$7:V$571,0)</f>
        <v>512</v>
      </c>
      <c r="U390" s="37">
        <f>-(V390-V$573)/V$574</f>
        <v>0.905714938697571</v>
      </c>
      <c r="V390" s="35">
        <v>0.0223988439306358</v>
      </c>
      <c r="W390" s="23">
        <f>RANK(Y390,Y$7:Y$571,1)</f>
        <v>482</v>
      </c>
      <c r="X390" s="37">
        <f>(Y390-Y$573)/Y$574</f>
        <v>1.07074916717268</v>
      </c>
      <c r="Y390" s="44">
        <v>136016</v>
      </c>
      <c r="Z390" s="39">
        <f>RANK(AB390,AB$7:AB$571,0)</f>
        <v>399</v>
      </c>
      <c r="AA390" s="37">
        <f>-(AB390-AB$573)/AB$574</f>
        <v>0.588130470918965</v>
      </c>
      <c r="AB390" s="38">
        <v>0.027</v>
      </c>
      <c r="AC390" s="23">
        <f>RANK(AE390,AE$7:AE$571,1)</f>
        <v>210</v>
      </c>
      <c r="AD390" s="37">
        <f>(AE390-AE$573)/AE$574</f>
        <v>-0.0405376124703524</v>
      </c>
      <c r="AE390" s="38">
        <v>0.920171782240748</v>
      </c>
      <c r="AF390" s="39">
        <f>RANK(AH390,AH$7:AH$571,0)</f>
        <v>495</v>
      </c>
      <c r="AG390" s="37">
        <f>-(AH390-AH$573)/AH$574</f>
        <v>0.78451100244541</v>
      </c>
      <c r="AH390" s="50">
        <v>1.74033333333333</v>
      </c>
      <c r="AI390" s="23">
        <f>RANK(AK390,AK$7:AK$571,1)</f>
        <v>490</v>
      </c>
      <c r="AJ390" s="37">
        <f>(AK390-AK$573)/AK$574</f>
        <v>0.029657249808501</v>
      </c>
      <c r="AK390" s="44">
        <v>299455.980313158</v>
      </c>
      <c r="AL390" s="51"/>
    </row>
    <row r="391" spans="1:38">
      <c r="A391" t="s">
        <v>807</v>
      </c>
      <c r="B391" s="24" t="s">
        <v>808</v>
      </c>
      <c r="C391" s="25" t="s">
        <v>788</v>
      </c>
      <c r="D391" s="19" t="s">
        <v>82</v>
      </c>
      <c r="E391" s="26">
        <f>((I391+L391+AG391+AJ391)*0.25)+(O391+R391+U391+X391+AA391+AD391)</f>
        <v>3.81402179064955</v>
      </c>
      <c r="F391" s="21">
        <f>((E391*$I$580)+$J$580)</f>
        <v>16.4244482923084</v>
      </c>
      <c r="G391" s="22">
        <f>RANK(E391,$E$7:$E$571,1)</f>
        <v>444</v>
      </c>
      <c r="H391" s="23">
        <f>RANK(J391,J$7:J$571,1)</f>
        <v>280</v>
      </c>
      <c r="I391" s="37">
        <f>(J391-J$573)/J$574</f>
        <v>-0.0916833057623832</v>
      </c>
      <c r="J391" s="38">
        <v>-0.00888007586860939</v>
      </c>
      <c r="K391" s="39">
        <f>RANK(M391,M$7:M$571,0)</f>
        <v>362</v>
      </c>
      <c r="L391" s="37">
        <f>-(M391-M$573)/M$574</f>
        <v>0.372896267907371</v>
      </c>
      <c r="M391" s="38">
        <v>0.0492415402567095</v>
      </c>
      <c r="N391" s="39">
        <f>RANK(P391,P$7:P$571,0)</f>
        <v>494</v>
      </c>
      <c r="O391" s="37">
        <f>-(P391-P$573)/P$574</f>
        <v>0.817628346417404</v>
      </c>
      <c r="P391" s="38">
        <v>0.00869349230004968</v>
      </c>
      <c r="Q391" s="39">
        <f>RANK(S391,S$7:S$571,0)</f>
        <v>390</v>
      </c>
      <c r="R391" s="37">
        <f>-(S391-S$573)/S$574</f>
        <v>0.272948120579237</v>
      </c>
      <c r="S391" s="42">
        <v>0</v>
      </c>
      <c r="T391" s="39">
        <f>RANK(V391,V$7:V$571,0)</f>
        <v>197</v>
      </c>
      <c r="U391" s="37">
        <f>-(V391-V$573)/V$574</f>
        <v>-0.0477946423704734</v>
      </c>
      <c r="V391" s="35">
        <v>0.0783695973220439</v>
      </c>
      <c r="W391" s="23">
        <f>RANK(Y391,Y$7:Y$571,1)</f>
        <v>461</v>
      </c>
      <c r="X391" s="37">
        <f>(Y391-Y$573)/Y$574</f>
        <v>0.852293839678278</v>
      </c>
      <c r="Y391" s="44">
        <v>128071</v>
      </c>
      <c r="Z391" s="39">
        <f>RANK(AB391,AB$7:AB$571,0)</f>
        <v>399</v>
      </c>
      <c r="AA391" s="37">
        <f>-(AB391-AB$573)/AB$574</f>
        <v>0.588130470918965</v>
      </c>
      <c r="AB391" s="38">
        <v>0.027</v>
      </c>
      <c r="AC391" s="23">
        <f>RANK(AE391,AE$7:AE$571,1)</f>
        <v>520</v>
      </c>
      <c r="AD391" s="37">
        <f>(AE391-AE$573)/AE$574</f>
        <v>0.991505617673121</v>
      </c>
      <c r="AE391" s="38">
        <v>0.981754291120422</v>
      </c>
      <c r="AF391" s="39">
        <f>RANK(AH391,AH$7:AH$571,0)</f>
        <v>516</v>
      </c>
      <c r="AG391" s="37">
        <f>-(AH391-AH$573)/AH$574</f>
        <v>1.03322444947227</v>
      </c>
      <c r="AH391" s="50">
        <v>1.45966666666667</v>
      </c>
      <c r="AI391" s="23">
        <f>RANK(AK391,AK$7:AK$571,1)</f>
        <v>497</v>
      </c>
      <c r="AJ391" s="37">
        <f>(AK391-AK$573)/AK$574</f>
        <v>0.0428027393948265</v>
      </c>
      <c r="AK391" s="44">
        <v>308478.528966597</v>
      </c>
      <c r="AL391" s="51"/>
    </row>
    <row r="392" spans="1:38">
      <c r="A392" t="s">
        <v>809</v>
      </c>
      <c r="B392" s="24" t="s">
        <v>810</v>
      </c>
      <c r="C392" s="25" t="s">
        <v>788</v>
      </c>
      <c r="D392" s="19" t="s">
        <v>82</v>
      </c>
      <c r="E392" s="26">
        <f>((I392+L392+AG392+AJ392)*0.25)+(O392+R392+U392+X392+AA392+AD392)</f>
        <v>4.08189893853498</v>
      </c>
      <c r="F392" s="21">
        <f>((E392*$I$580)+$J$580)</f>
        <v>15.5894902931374</v>
      </c>
      <c r="G392" s="22">
        <f>RANK(E392,$E$7:$E$571,1)</f>
        <v>460</v>
      </c>
      <c r="H392" s="23">
        <f>RANK(J392,J$7:J$571,1)</f>
        <v>484</v>
      </c>
      <c r="I392" s="37">
        <f>(J392-J$573)/J$574</f>
        <v>0.73276323455616</v>
      </c>
      <c r="J392" s="38">
        <v>0.0432618402752361</v>
      </c>
      <c r="K392" s="39">
        <f>RANK(M392,M$7:M$571,0)</f>
        <v>378</v>
      </c>
      <c r="L392" s="37">
        <f>-(M392-M$573)/M$574</f>
        <v>0.430971723647385</v>
      </c>
      <c r="M392" s="38">
        <v>0.046182369796056</v>
      </c>
      <c r="N392" s="39">
        <f>RANK(P392,P$7:P$571,0)</f>
        <v>425</v>
      </c>
      <c r="O392" s="37">
        <f>-(P392-P$573)/P$574</f>
        <v>0.679772984784209</v>
      </c>
      <c r="P392" s="38">
        <v>0.0175221238938053</v>
      </c>
      <c r="Q392" s="39">
        <f>RANK(S392,S$7:S$571,0)</f>
        <v>350</v>
      </c>
      <c r="R392" s="37">
        <f>-(S392-S$573)/S$574</f>
        <v>0.239577876299826</v>
      </c>
      <c r="S392" s="42">
        <v>0.140331181588549</v>
      </c>
      <c r="T392" s="39">
        <f>RANK(V392,V$7:V$571,0)</f>
        <v>511</v>
      </c>
      <c r="U392" s="37">
        <f>-(V392-V$573)/V$574</f>
        <v>0.904229589593538</v>
      </c>
      <c r="V392" s="35">
        <v>0.0224860335195531</v>
      </c>
      <c r="W392" s="23">
        <f>RANK(Y392,Y$7:Y$571,1)</f>
        <v>454</v>
      </c>
      <c r="X392" s="37">
        <f>(Y392-Y$573)/Y$574</f>
        <v>0.813442061484498</v>
      </c>
      <c r="Y392" s="44">
        <v>126658</v>
      </c>
      <c r="Z392" s="39">
        <f>RANK(AB392,AB$7:AB$571,0)</f>
        <v>369</v>
      </c>
      <c r="AA392" s="37">
        <f>-(AB392-AB$573)/AB$574</f>
        <v>0.51490576486581</v>
      </c>
      <c r="AB392" s="38">
        <v>0.028</v>
      </c>
      <c r="AC392" s="23">
        <f>RANK(AE392,AE$7:AE$571,1)</f>
        <v>338</v>
      </c>
      <c r="AD392" s="37">
        <f>(AE392-AE$573)/AE$574</f>
        <v>0.418293164873208</v>
      </c>
      <c r="AE392" s="38">
        <v>0.947550432276657</v>
      </c>
      <c r="AF392" s="39">
        <f>RANK(AH392,AH$7:AH$571,0)</f>
        <v>504</v>
      </c>
      <c r="AG392" s="37">
        <f>-(AH392-AH$573)/AH$574</f>
        <v>0.880806232529445</v>
      </c>
      <c r="AH392" s="50">
        <v>1.63166666666667</v>
      </c>
      <c r="AI392" s="23">
        <f>RANK(AK392,AK$7:AK$571,1)</f>
        <v>481</v>
      </c>
      <c r="AJ392" s="37">
        <f>(AK392-AK$573)/AK$574</f>
        <v>0.0021687958025716</v>
      </c>
      <c r="AK392" s="44">
        <v>280588.983230424</v>
      </c>
      <c r="AL392" s="51"/>
    </row>
    <row r="393" spans="1:38">
      <c r="A393" t="s">
        <v>811</v>
      </c>
      <c r="B393" s="24" t="s">
        <v>812</v>
      </c>
      <c r="C393" s="25" t="s">
        <v>788</v>
      </c>
      <c r="D393" s="19" t="s">
        <v>82</v>
      </c>
      <c r="E393" s="26">
        <f>((I393+L393+AG393+AJ393)*0.25)+(O393+R393+U393+X393+AA393+AD393)</f>
        <v>4.98356910350148</v>
      </c>
      <c r="F393" s="21">
        <f>((E393*$I$580)+$J$580)</f>
        <v>12.7790351169659</v>
      </c>
      <c r="G393" s="22">
        <f>RANK(E393,$E$7:$E$571,1)</f>
        <v>511</v>
      </c>
      <c r="H393" s="23">
        <f>RANK(J393,J$7:J$571,1)</f>
        <v>276</v>
      </c>
      <c r="I393" s="37">
        <f>(J393-J$573)/J$574</f>
        <v>-0.113594745786676</v>
      </c>
      <c r="J393" s="38">
        <v>-0.0102658594366939</v>
      </c>
      <c r="K393" s="39">
        <f>RANK(M393,M$7:M$571,0)</f>
        <v>191</v>
      </c>
      <c r="L393" s="37">
        <f>-(M393-M$573)/M$574</f>
        <v>-0.108553826205801</v>
      </c>
      <c r="M393" s="38">
        <v>0.0746023038946791</v>
      </c>
      <c r="N393" s="39">
        <f>RANK(P393,P$7:P$571,0)</f>
        <v>511</v>
      </c>
      <c r="O393" s="37">
        <f>-(P393-P$573)/P$574</f>
        <v>0.856267976847449</v>
      </c>
      <c r="P393" s="38">
        <v>0.00621890547263682</v>
      </c>
      <c r="Q393" s="39">
        <f>RANK(S393,S$7:S$571,0)</f>
        <v>390</v>
      </c>
      <c r="R393" s="37">
        <f>-(S393-S$573)/S$574</f>
        <v>0.272948120579237</v>
      </c>
      <c r="S393" s="42">
        <v>0</v>
      </c>
      <c r="T393" s="39">
        <f>RANK(V393,V$7:V$571,0)</f>
        <v>337</v>
      </c>
      <c r="U393" s="37">
        <f>-(V393-V$573)/V$574</f>
        <v>0.418856794646926</v>
      </c>
      <c r="V393" s="35">
        <v>0.0509772847332277</v>
      </c>
      <c r="W393" s="23">
        <f>RANK(Y393,Y$7:Y$571,1)</f>
        <v>497</v>
      </c>
      <c r="X393" s="37">
        <f>(Y393-Y$573)/Y$574</f>
        <v>1.21317819126594</v>
      </c>
      <c r="Y393" s="44">
        <v>141196</v>
      </c>
      <c r="Z393" s="39">
        <f>RANK(AB393,AB$7:AB$571,0)</f>
        <v>466</v>
      </c>
      <c r="AA393" s="37">
        <f>-(AB393-AB$573)/AB$574</f>
        <v>0.734579883025275</v>
      </c>
      <c r="AB393" s="38">
        <v>0.025</v>
      </c>
      <c r="AC393" s="23">
        <f>RANK(AE393,AE$7:AE$571,1)</f>
        <v>538</v>
      </c>
      <c r="AD393" s="37">
        <f>(AE393-AE$573)/AE$574</f>
        <v>1.07205971695859</v>
      </c>
      <c r="AE393" s="38">
        <v>0.986560992419021</v>
      </c>
      <c r="AF393" s="39">
        <f>RANK(AH393,AH$7:AH$571,0)</f>
        <v>540</v>
      </c>
      <c r="AG393" s="37">
        <f>-(AH393-AH$573)/AH$574</f>
        <v>1.42608535748382</v>
      </c>
      <c r="AH393" s="50">
        <v>1.01633333333333</v>
      </c>
      <c r="AI393" s="23">
        <f>RANK(AK393,AK$7:AK$571,1)</f>
        <v>532</v>
      </c>
      <c r="AJ393" s="37">
        <f>(AK393-AK$573)/AK$574</f>
        <v>0.458776895220898</v>
      </c>
      <c r="AK393" s="44">
        <v>593986.880319149</v>
      </c>
      <c r="AL393" s="51"/>
    </row>
    <row r="394" spans="1:38">
      <c r="A394" t="s">
        <v>813</v>
      </c>
      <c r="B394" s="24" t="s">
        <v>814</v>
      </c>
      <c r="C394" s="25" t="s">
        <v>788</v>
      </c>
      <c r="D394" s="19" t="s">
        <v>82</v>
      </c>
      <c r="E394" s="26">
        <f>((I394+L394+AG394+AJ394)*0.25)+(O394+R394+U394+X394+AA394+AD394)</f>
        <v>1.70104635836785</v>
      </c>
      <c r="F394" s="21">
        <f>((E394*$I$580)+$J$580)</f>
        <v>23.0104738385787</v>
      </c>
      <c r="G394" s="22">
        <f>RANK(E394,$E$7:$E$571,1)</f>
        <v>331</v>
      </c>
      <c r="H394" s="23">
        <f>RANK(J394,J$7:J$571,1)</f>
        <v>209</v>
      </c>
      <c r="I394" s="37">
        <f>(J394-J$573)/J$574</f>
        <v>-0.315171413031539</v>
      </c>
      <c r="J394" s="38">
        <v>-0.0230145255612149</v>
      </c>
      <c r="K394" s="39">
        <f>RANK(M394,M$7:M$571,0)</f>
        <v>208</v>
      </c>
      <c r="L394" s="37">
        <f>-(M394-M$573)/M$574</f>
        <v>-0.0364705023246346</v>
      </c>
      <c r="M394" s="38">
        <v>0.0708052579255495</v>
      </c>
      <c r="N394" s="39">
        <f>RANK(P394,P$7:P$571,0)</f>
        <v>359</v>
      </c>
      <c r="O394" s="37">
        <f>-(P394-P$573)/P$574</f>
        <v>0.53005781828042</v>
      </c>
      <c r="P394" s="38">
        <v>0.0271102895871842</v>
      </c>
      <c r="Q394" s="39">
        <f>RANK(S394,S$7:S$571,0)</f>
        <v>367</v>
      </c>
      <c r="R394" s="37">
        <f>-(S394-S$573)/S$574</f>
        <v>0.249990371908153</v>
      </c>
      <c r="S394" s="42">
        <v>0.0965437343116432</v>
      </c>
      <c r="T394" s="39">
        <f>RANK(V394,V$7:V$571,0)</f>
        <v>342</v>
      </c>
      <c r="U394" s="37">
        <f>-(V394-V$573)/V$574</f>
        <v>0.438791004321571</v>
      </c>
      <c r="V394" s="35">
        <v>0.049807152040379</v>
      </c>
      <c r="W394" s="23">
        <f>RANK(Y394,Y$7:Y$571,1)</f>
        <v>389</v>
      </c>
      <c r="X394" s="37">
        <f>(Y394-Y$573)/Y$574</f>
        <v>0.269957101981124</v>
      </c>
      <c r="Y394" s="44">
        <v>106892</v>
      </c>
      <c r="Z394" s="39">
        <f>RANK(AB394,AB$7:AB$571,0)</f>
        <v>185</v>
      </c>
      <c r="AA394" s="37">
        <f>-(AB394-AB$573)/AB$574</f>
        <v>-0.0708918835594294</v>
      </c>
      <c r="AB394" s="38">
        <v>0.036</v>
      </c>
      <c r="AC394" s="23">
        <f>RANK(AE394,AE$7:AE$571,1)</f>
        <v>342</v>
      </c>
      <c r="AD394" s="37">
        <f>(AE394-AE$573)/AE$574</f>
        <v>0.428260144892784</v>
      </c>
      <c r="AE394" s="38">
        <v>0.948145166700208</v>
      </c>
      <c r="AF394" s="39">
        <f>RANK(AH394,AH$7:AH$571,0)</f>
        <v>256</v>
      </c>
      <c r="AG394" s="37">
        <f>-(AH394-AH$573)/AH$574</f>
        <v>-0.0165707889285176</v>
      </c>
      <c r="AH394" s="50">
        <v>2.64433333333333</v>
      </c>
      <c r="AI394" s="23">
        <f>RANK(AK394,AK$7:AK$571,1)</f>
        <v>271</v>
      </c>
      <c r="AJ394" s="37">
        <f>(AK394-AK$573)/AK$574</f>
        <v>-0.212260093542393</v>
      </c>
      <c r="AK394" s="44">
        <v>133413.400753041</v>
      </c>
      <c r="AL394" s="51"/>
    </row>
    <row r="395" spans="1:38">
      <c r="A395" t="s">
        <v>815</v>
      </c>
      <c r="B395" s="24" t="s">
        <v>816</v>
      </c>
      <c r="C395" s="25" t="s">
        <v>788</v>
      </c>
      <c r="D395" s="19" t="s">
        <v>82</v>
      </c>
      <c r="E395" s="26">
        <f>((I395+L395+AG395+AJ395)*0.25)+(O395+R395+U395+X395+AA395+AD395)</f>
        <v>4.86997437106346</v>
      </c>
      <c r="F395" s="21">
        <f>((E395*$I$580)+$J$580)</f>
        <v>13.1331035071273</v>
      </c>
      <c r="G395" s="22">
        <f>RANK(E395,$E$7:$E$571,1)</f>
        <v>505</v>
      </c>
      <c r="H395" s="23">
        <f>RANK(J395,J$7:J$571,1)</f>
        <v>174</v>
      </c>
      <c r="I395" s="37">
        <f>(J395-J$573)/J$574</f>
        <v>-0.433043016711067</v>
      </c>
      <c r="J395" s="38">
        <v>-0.0304692857842657</v>
      </c>
      <c r="K395" s="39">
        <f>RANK(M395,M$7:M$571,0)</f>
        <v>451</v>
      </c>
      <c r="L395" s="37">
        <f>-(M395-M$573)/M$574</f>
        <v>0.643847332122203</v>
      </c>
      <c r="M395" s="38">
        <v>0.0349689791314157</v>
      </c>
      <c r="N395" s="39">
        <f>RANK(P395,P$7:P$571,0)</f>
        <v>491</v>
      </c>
      <c r="O395" s="37">
        <f>-(P395-P$573)/P$574</f>
        <v>0.809224685991029</v>
      </c>
      <c r="P395" s="38">
        <v>0.00923168552709946</v>
      </c>
      <c r="Q395" s="39">
        <f>RANK(S395,S$7:S$571,0)</f>
        <v>390</v>
      </c>
      <c r="R395" s="37">
        <f>-(S395-S$573)/S$574</f>
        <v>0.272948120579237</v>
      </c>
      <c r="S395" s="42">
        <v>0</v>
      </c>
      <c r="T395" s="39">
        <f>RANK(V395,V$7:V$571,0)</f>
        <v>471</v>
      </c>
      <c r="U395" s="37">
        <f>-(V395-V$573)/V$574</f>
        <v>0.785745481138544</v>
      </c>
      <c r="V395" s="35">
        <v>0.0294410185000995</v>
      </c>
      <c r="W395" s="23">
        <f>RANK(Y395,Y$7:Y$571,1)</f>
        <v>531</v>
      </c>
      <c r="X395" s="37">
        <f>(Y395-Y$573)/Y$574</f>
        <v>1.67522014510054</v>
      </c>
      <c r="Y395" s="44">
        <v>158000</v>
      </c>
      <c r="Z395" s="39">
        <f>RANK(AB395,AB$7:AB$571,0)</f>
        <v>317</v>
      </c>
      <c r="AA395" s="37">
        <f>-(AB395-AB$573)/AB$574</f>
        <v>0.3684563527595</v>
      </c>
      <c r="AB395" s="38">
        <v>0.03</v>
      </c>
      <c r="AC395" s="23">
        <f>RANK(AE395,AE$7:AE$571,1)</f>
        <v>493</v>
      </c>
      <c r="AD395" s="37">
        <f>(AE395-AE$573)/AE$574</f>
        <v>0.903192339221532</v>
      </c>
      <c r="AE395" s="38">
        <v>0.976484595922012</v>
      </c>
      <c r="AF395" s="39">
        <f>RANK(AH395,AH$7:AH$571,0)</f>
        <v>297</v>
      </c>
      <c r="AG395" s="37">
        <f>-(AH395-AH$573)/AH$574</f>
        <v>0.0998105627681369</v>
      </c>
      <c r="AH395" s="50">
        <v>2.513</v>
      </c>
      <c r="AI395" s="23">
        <f>RANK(AK395,AK$7:AK$571,1)</f>
        <v>433</v>
      </c>
      <c r="AJ395" s="37">
        <f>(AK395-AK$573)/AK$574</f>
        <v>-0.0898658930869692</v>
      </c>
      <c r="AK395" s="44">
        <v>217419.981204527</v>
      </c>
      <c r="AL395" s="51"/>
    </row>
    <row r="396" spans="1:38">
      <c r="A396" t="s">
        <v>817</v>
      </c>
      <c r="B396" s="24" t="s">
        <v>818</v>
      </c>
      <c r="C396" s="25" t="s">
        <v>788</v>
      </c>
      <c r="D396" s="19" t="s">
        <v>82</v>
      </c>
      <c r="E396" s="26">
        <f>((I396+L396+AG396+AJ396)*0.25)+(O396+R396+U396+X396+AA396+AD396)</f>
        <v>1.79684920453964</v>
      </c>
      <c r="F396" s="21">
        <f>((E396*$I$580)+$J$580)</f>
        <v>22.7118617569364</v>
      </c>
      <c r="G396" s="22">
        <f>RANK(E396,$E$7:$E$571,1)</f>
        <v>337</v>
      </c>
      <c r="H396" s="23">
        <f>RANK(J396,J$7:J$571,1)</f>
        <v>126</v>
      </c>
      <c r="I396" s="37">
        <f>(J396-J$573)/J$574</f>
        <v>-0.616395562125457</v>
      </c>
      <c r="J396" s="38">
        <v>-0.0420653718616769</v>
      </c>
      <c r="K396" s="39">
        <f>RANK(M396,M$7:M$571,0)</f>
        <v>302</v>
      </c>
      <c r="L396" s="37">
        <f>-(M396-M$573)/M$574</f>
        <v>0.219970618337621</v>
      </c>
      <c r="M396" s="38">
        <v>0.0572970195272354</v>
      </c>
      <c r="N396" s="39">
        <f>RANK(P396,P$7:P$571,0)</f>
        <v>416</v>
      </c>
      <c r="O396" s="37">
        <f>-(P396-P$573)/P$574</f>
        <v>0.659722455388446</v>
      </c>
      <c r="P396" s="38">
        <v>0.0188062142273099</v>
      </c>
      <c r="Q396" s="39">
        <f>RANK(S396,S$7:S$571,0)</f>
        <v>366</v>
      </c>
      <c r="R396" s="37">
        <f>-(S396-S$573)/S$574</f>
        <v>0.249429540741923</v>
      </c>
      <c r="S396" s="42">
        <v>0.0989021857383048</v>
      </c>
      <c r="T396" s="39">
        <f>RANK(V396,V$7:V$571,0)</f>
        <v>467</v>
      </c>
      <c r="U396" s="37">
        <f>-(V396-V$573)/V$574</f>
        <v>0.762817375217448</v>
      </c>
      <c r="V396" s="35">
        <v>0.0307868920893342</v>
      </c>
      <c r="W396" s="23">
        <f>RANK(Y396,Y$7:Y$571,1)</f>
        <v>328</v>
      </c>
      <c r="X396" s="37">
        <f>(Y396-Y$573)/Y$574</f>
        <v>-0.00195035347414555</v>
      </c>
      <c r="Y396" s="44">
        <v>97003</v>
      </c>
      <c r="Z396" s="39">
        <f>RANK(AB396,AB$7:AB$571,0)</f>
        <v>264</v>
      </c>
      <c r="AA396" s="37">
        <f>-(AB396-AB$573)/AB$574</f>
        <v>0.222006940653191</v>
      </c>
      <c r="AB396" s="38">
        <v>0.032</v>
      </c>
      <c r="AC396" s="23">
        <f>RANK(AE396,AE$7:AE$571,1)</f>
        <v>234</v>
      </c>
      <c r="AD396" s="37">
        <f>(AE396-AE$573)/AE$574</f>
        <v>0.0449130333670359</v>
      </c>
      <c r="AE396" s="38">
        <v>0.925270662793768</v>
      </c>
      <c r="AF396" s="39">
        <f>RANK(AH396,AH$7:AH$571,0)</f>
        <v>273</v>
      </c>
      <c r="AG396" s="37">
        <f>-(AH396-AH$573)/AH$574</f>
        <v>0.0357122040925686</v>
      </c>
      <c r="AH396" s="50">
        <v>2.58533333333333</v>
      </c>
      <c r="AI396" s="23">
        <f>RANK(AK396,AK$7:AK$571,1)</f>
        <v>300</v>
      </c>
      <c r="AJ396" s="37">
        <f>(AK396-AK$573)/AK$574</f>
        <v>-0.199646409721772</v>
      </c>
      <c r="AK396" s="44">
        <v>142070.938779547</v>
      </c>
      <c r="AL396" s="51"/>
    </row>
    <row r="397" spans="1:38">
      <c r="A397" t="s">
        <v>819</v>
      </c>
      <c r="B397" s="24" t="s">
        <v>820</v>
      </c>
      <c r="C397" s="25" t="s">
        <v>788</v>
      </c>
      <c r="D397" s="19" t="s">
        <v>82</v>
      </c>
      <c r="E397" s="26">
        <f>((I397+L397+AG397+AJ397)*0.25)+(O397+R397+U397+X397+AA397+AD397)</f>
        <v>4.71092202276734</v>
      </c>
      <c r="F397" s="21">
        <f>((E397*$I$580)+$J$580)</f>
        <v>13.6288607284696</v>
      </c>
      <c r="G397" s="22">
        <f>RANK(E397,$E$7:$E$571,1)</f>
        <v>496</v>
      </c>
      <c r="H397" s="23">
        <f>RANK(J397,J$7:J$571,1)</f>
        <v>165</v>
      </c>
      <c r="I397" s="37">
        <f>(J397-J$573)/J$574</f>
        <v>-0.459569672436116</v>
      </c>
      <c r="J397" s="38">
        <v>-0.0321469575200919</v>
      </c>
      <c r="K397" s="39">
        <f>RANK(M397,M$7:M$571,0)</f>
        <v>500</v>
      </c>
      <c r="L397" s="37">
        <f>-(M397-M$573)/M$574</f>
        <v>0.794458334462691</v>
      </c>
      <c r="M397" s="38">
        <v>0.0270354257302672</v>
      </c>
      <c r="N397" s="39">
        <f>RANK(P397,P$7:P$571,0)</f>
        <v>535</v>
      </c>
      <c r="O397" s="37">
        <f>-(P397-P$573)/P$574</f>
        <v>0.953373564931945</v>
      </c>
      <c r="P397" s="38">
        <v>0</v>
      </c>
      <c r="Q397" s="39">
        <f>RANK(S397,S$7:S$571,0)</f>
        <v>360</v>
      </c>
      <c r="R397" s="37">
        <f>-(S397-S$573)/S$574</f>
        <v>0.244739774110069</v>
      </c>
      <c r="S397" s="42">
        <v>0.118623962040332</v>
      </c>
      <c r="T397" s="39">
        <f>RANK(V397,V$7:V$571,0)</f>
        <v>474</v>
      </c>
      <c r="U397" s="37">
        <f>-(V397-V$573)/V$574</f>
        <v>0.795459981347909</v>
      </c>
      <c r="V397" s="35">
        <v>0.0288707799767171</v>
      </c>
      <c r="W397" s="23">
        <f>RANK(Y397,Y$7:Y$571,1)</f>
        <v>484</v>
      </c>
      <c r="X397" s="37">
        <f>(Y397-Y$573)/Y$574</f>
        <v>1.1005272816694</v>
      </c>
      <c r="Y397" s="44">
        <v>137099</v>
      </c>
      <c r="Z397" s="39">
        <f>RANK(AB397,AB$7:AB$571,0)</f>
        <v>436</v>
      </c>
      <c r="AA397" s="37">
        <f>-(AB397-AB$573)/AB$574</f>
        <v>0.66135517697212</v>
      </c>
      <c r="AB397" s="38">
        <v>0.026</v>
      </c>
      <c r="AC397" s="23">
        <f>RANK(AE397,AE$7:AE$571,1)</f>
        <v>469</v>
      </c>
      <c r="AD397" s="37">
        <f>(AE397-AE$573)/AE$574</f>
        <v>0.812512800540002</v>
      </c>
      <c r="AE397" s="38">
        <v>0.971073704853734</v>
      </c>
      <c r="AF397" s="39">
        <f>RANK(AH397,AH$7:AH$571,0)</f>
        <v>379</v>
      </c>
      <c r="AG397" s="37">
        <f>-(AH397-AH$573)/AH$574</f>
        <v>0.342911711109119</v>
      </c>
      <c r="AH397" s="50">
        <v>2.23866666666667</v>
      </c>
      <c r="AI397" s="23">
        <f>RANK(AK397,AK$7:AK$571,1)</f>
        <v>420</v>
      </c>
      <c r="AJ397" s="37">
        <f>(AK397-AK$573)/AK$574</f>
        <v>-0.105986600352114</v>
      </c>
      <c r="AK397" s="44">
        <v>206355.359786477</v>
      </c>
      <c r="AL397" s="51"/>
    </row>
    <row r="398" spans="1:38">
      <c r="A398" t="s">
        <v>821</v>
      </c>
      <c r="B398" s="24" t="s">
        <v>822</v>
      </c>
      <c r="C398" s="25" t="s">
        <v>788</v>
      </c>
      <c r="D398" s="19" t="s">
        <v>82</v>
      </c>
      <c r="E398" s="26">
        <f>((I398+L398+AG398+AJ398)*0.25)+(O398+R398+U398+X398+AA398+AD398)</f>
        <v>4.59342630722154</v>
      </c>
      <c r="F398" s="21">
        <f>((E398*$I$580)+$J$580)</f>
        <v>13.9950882635084</v>
      </c>
      <c r="G398" s="22">
        <f>RANK(E398,$E$7:$E$571,1)</f>
        <v>490</v>
      </c>
      <c r="H398" s="23">
        <f>RANK(J398,J$7:J$571,1)</f>
        <v>547</v>
      </c>
      <c r="I398" s="37">
        <f>(J398-J$573)/J$574</f>
        <v>1.87728949005397</v>
      </c>
      <c r="J398" s="38">
        <v>0.115647118301314</v>
      </c>
      <c r="K398" s="39">
        <f>RANK(M398,M$7:M$571,0)</f>
        <v>442</v>
      </c>
      <c r="L398" s="37">
        <f>-(M398-M$573)/M$574</f>
        <v>0.62852659477829</v>
      </c>
      <c r="M398" s="38">
        <v>0.0357760110611822</v>
      </c>
      <c r="N398" s="39">
        <f>RANK(P398,P$7:P$571,0)</f>
        <v>391</v>
      </c>
      <c r="O398" s="37">
        <f>-(P398-P$573)/P$574</f>
        <v>0.597924294878828</v>
      </c>
      <c r="P398" s="38">
        <v>0.0227639361892812</v>
      </c>
      <c r="Q398" s="39">
        <f>RANK(S398,S$7:S$571,0)</f>
        <v>390</v>
      </c>
      <c r="R398" s="37">
        <f>-(S398-S$573)/S$574</f>
        <v>0.272948120579237</v>
      </c>
      <c r="S398" s="42">
        <v>0</v>
      </c>
      <c r="T398" s="39">
        <f>RANK(V398,V$7:V$571,0)</f>
        <v>339</v>
      </c>
      <c r="U398" s="37">
        <f>-(V398-V$573)/V$574</f>
        <v>0.423431951031678</v>
      </c>
      <c r="V398" s="35">
        <v>0.0507087242962667</v>
      </c>
      <c r="W398" s="23">
        <f>RANK(Y398,Y$7:Y$571,1)</f>
        <v>507</v>
      </c>
      <c r="X398" s="37">
        <f>(Y398-Y$573)/Y$574</f>
        <v>1.34958560217843</v>
      </c>
      <c r="Y398" s="44">
        <v>146157</v>
      </c>
      <c r="Z398" s="39">
        <f>RANK(AB398,AB$7:AB$571,0)</f>
        <v>399</v>
      </c>
      <c r="AA398" s="37">
        <f>-(AB398-AB$573)/AB$574</f>
        <v>0.588130470918965</v>
      </c>
      <c r="AB398" s="38">
        <v>0.027</v>
      </c>
      <c r="AC398" s="23">
        <f>RANK(AE398,AE$7:AE$571,1)</f>
        <v>371</v>
      </c>
      <c r="AD398" s="37">
        <f>(AE398-AE$573)/AE$574</f>
        <v>0.52236584179863</v>
      </c>
      <c r="AE398" s="38">
        <v>0.953760498254223</v>
      </c>
      <c r="AF398" s="39">
        <f>RANK(AH398,AH$7:AH$571,0)</f>
        <v>505</v>
      </c>
      <c r="AG398" s="37">
        <f>-(AH398-AH$573)/AH$574</f>
        <v>0.891735445759841</v>
      </c>
      <c r="AH398" s="50">
        <v>1.61933333333333</v>
      </c>
      <c r="AI398" s="23">
        <f>RANK(AK398,AK$7:AK$571,1)</f>
        <v>459</v>
      </c>
      <c r="AJ398" s="37">
        <f>(AK398-AK$573)/AK$574</f>
        <v>-0.0413914272490206</v>
      </c>
      <c r="AK398" s="44">
        <v>250690.954004758</v>
      </c>
      <c r="AL398" s="51"/>
    </row>
    <row r="399" spans="1:38">
      <c r="A399" t="s">
        <v>823</v>
      </c>
      <c r="B399" s="24" t="s">
        <v>824</v>
      </c>
      <c r="C399" s="25" t="s">
        <v>788</v>
      </c>
      <c r="D399" s="19" t="s">
        <v>82</v>
      </c>
      <c r="E399" s="26">
        <f>((I399+L399+AG399+AJ399)*0.25)+(O399+R399+U399+X399+AA399+AD399)</f>
        <v>5.14753817880839</v>
      </c>
      <c r="F399" s="21">
        <f>((E399*$I$580)+$J$580)</f>
        <v>12.2679527341464</v>
      </c>
      <c r="G399" s="22">
        <f>RANK(E399,$E$7:$E$571,1)</f>
        <v>520</v>
      </c>
      <c r="H399" s="23">
        <f>RANK(J399,J$7:J$571,1)</f>
        <v>183</v>
      </c>
      <c r="I399" s="37">
        <f>(J399-J$573)/J$574</f>
        <v>-0.410546107432339</v>
      </c>
      <c r="J399" s="38">
        <v>-0.0290464743589743</v>
      </c>
      <c r="K399" s="39">
        <f>RANK(M399,M$7:M$571,0)</f>
        <v>509</v>
      </c>
      <c r="L399" s="37">
        <f>-(M399-M$573)/M$574</f>
        <v>0.824095688041395</v>
      </c>
      <c r="M399" s="38">
        <v>0.0254742547425474</v>
      </c>
      <c r="N399" s="39">
        <f>RANK(P399,P$7:P$571,0)</f>
        <v>535</v>
      </c>
      <c r="O399" s="37">
        <f>-(P399-P$573)/P$574</f>
        <v>0.953373564931945</v>
      </c>
      <c r="P399" s="38">
        <v>0</v>
      </c>
      <c r="Q399" s="39">
        <f>RANK(S399,S$7:S$571,0)</f>
        <v>390</v>
      </c>
      <c r="R399" s="37">
        <f>-(S399-S$573)/S$574</f>
        <v>0.272948120579237</v>
      </c>
      <c r="S399" s="42">
        <v>0</v>
      </c>
      <c r="T399" s="39">
        <f>RANK(V399,V$7:V$571,0)</f>
        <v>503</v>
      </c>
      <c r="U399" s="37">
        <f>-(V399-V$573)/V$574</f>
        <v>0.878235156131114</v>
      </c>
      <c r="V399" s="35">
        <v>0.0240118997025074</v>
      </c>
      <c r="W399" s="23">
        <f>RANK(Y399,Y$7:Y$571,1)</f>
        <v>523</v>
      </c>
      <c r="X399" s="37">
        <f>(Y399-Y$573)/Y$574</f>
        <v>1.50680744769297</v>
      </c>
      <c r="Y399" s="44">
        <v>151875</v>
      </c>
      <c r="Z399" s="39">
        <f>RANK(AB399,AB$7:AB$571,0)</f>
        <v>317</v>
      </c>
      <c r="AA399" s="37">
        <f>-(AB399-AB$573)/AB$574</f>
        <v>0.3684563527595</v>
      </c>
      <c r="AB399" s="38">
        <v>0.03</v>
      </c>
      <c r="AC399" s="23">
        <f>RANK(AE399,AE$7:AE$571,1)</f>
        <v>506</v>
      </c>
      <c r="AD399" s="37">
        <f>(AE399-AE$573)/AE$574</f>
        <v>0.939290067963023</v>
      </c>
      <c r="AE399" s="38">
        <v>0.978638564511535</v>
      </c>
      <c r="AF399" s="39">
        <f>RANK(AH399,AH$7:AH$571,0)</f>
        <v>431</v>
      </c>
      <c r="AG399" s="37">
        <f>-(AH399-AH$573)/AH$574</f>
        <v>0.495329928051946</v>
      </c>
      <c r="AH399" s="50">
        <v>2.06666666666667</v>
      </c>
      <c r="AI399" s="23">
        <f>RANK(AK399,AK$7:AK$571,1)</f>
        <v>483</v>
      </c>
      <c r="AJ399" s="37">
        <f>(AK399-AK$573)/AK$574</f>
        <v>0.00483036634141317</v>
      </c>
      <c r="AK399" s="44">
        <v>282415.780895399</v>
      </c>
      <c r="AL399" s="51"/>
    </row>
    <row r="400" spans="1:38">
      <c r="A400" t="s">
        <v>825</v>
      </c>
      <c r="B400" s="24" t="s">
        <v>826</v>
      </c>
      <c r="C400" s="25" t="s">
        <v>788</v>
      </c>
      <c r="D400" s="19" t="s">
        <v>82</v>
      </c>
      <c r="E400" s="26">
        <f>((I400+L400+AG400+AJ400)*0.25)+(O400+R400+U400+X400+AA400+AD400)</f>
        <v>6.6355658032977</v>
      </c>
      <c r="F400" s="21">
        <f>((E400*$I$580)+$J$580)</f>
        <v>7.6298543451558</v>
      </c>
      <c r="G400" s="22">
        <f>RANK(E400,$E$7:$E$571,1)</f>
        <v>553</v>
      </c>
      <c r="H400" s="23">
        <f>RANK(J400,J$7:J$571,1)</f>
        <v>173</v>
      </c>
      <c r="I400" s="37">
        <f>(J400-J$573)/J$574</f>
        <v>-0.438451847973083</v>
      </c>
      <c r="J400" s="38">
        <v>-0.030811365970558</v>
      </c>
      <c r="K400" s="39">
        <f>RANK(M400,M$7:M$571,0)</f>
        <v>454</v>
      </c>
      <c r="L400" s="37">
        <f>-(M400-M$573)/M$574</f>
        <v>0.649128311093495</v>
      </c>
      <c r="M400" s="38">
        <v>0.0346907993966818</v>
      </c>
      <c r="N400" s="39">
        <f>RANK(P400,P$7:P$571,0)</f>
        <v>490</v>
      </c>
      <c r="O400" s="37">
        <f>-(P400-P$573)/P$574</f>
        <v>0.806986890894567</v>
      </c>
      <c r="P400" s="38">
        <v>0.009375</v>
      </c>
      <c r="Q400" s="39">
        <f>RANK(S400,S$7:S$571,0)</f>
        <v>390</v>
      </c>
      <c r="R400" s="37">
        <f>-(S400-S$573)/S$574</f>
        <v>0.272948120579237</v>
      </c>
      <c r="S400" s="42">
        <v>0</v>
      </c>
      <c r="T400" s="39">
        <f>RANK(V400,V$7:V$571,0)</f>
        <v>501</v>
      </c>
      <c r="U400" s="37">
        <f>-(V400-V$573)/V$574</f>
        <v>0.872872733424026</v>
      </c>
      <c r="V400" s="35">
        <v>0.0243266724587315</v>
      </c>
      <c r="W400" s="23">
        <f>RANK(Y400,Y$7:Y$571,1)</f>
        <v>558</v>
      </c>
      <c r="X400" s="37">
        <f>(Y400-Y$573)/Y$574</f>
        <v>2.7282050691692</v>
      </c>
      <c r="Y400" s="44">
        <v>196296</v>
      </c>
      <c r="Z400" s="39">
        <f>RANK(AB400,AB$7:AB$571,0)</f>
        <v>488</v>
      </c>
      <c r="AA400" s="37">
        <f>-(AB400-AB$573)/AB$574</f>
        <v>0.80780458907843</v>
      </c>
      <c r="AB400" s="38">
        <v>0.024</v>
      </c>
      <c r="AC400" s="23">
        <f>RANK(AE400,AE$7:AE$571,1)</f>
        <v>514</v>
      </c>
      <c r="AD400" s="37">
        <f>(AE400-AE$573)/AE$574</f>
        <v>0.950936381362664</v>
      </c>
      <c r="AE400" s="38">
        <v>0.97933350555412</v>
      </c>
      <c r="AF400" s="39">
        <f>RANK(AH400,AH$7:AH$571,0)</f>
        <v>429</v>
      </c>
      <c r="AG400" s="37">
        <f>-(AH400-AH$573)/AH$574</f>
        <v>0.492376086638325</v>
      </c>
      <c r="AH400" s="50">
        <v>2.07</v>
      </c>
      <c r="AI400" s="23">
        <f>RANK(AK400,AK$7:AK$571,1)</f>
        <v>507</v>
      </c>
      <c r="AJ400" s="37">
        <f>(AK400-AK$573)/AK$574</f>
        <v>0.0801955253995388</v>
      </c>
      <c r="AK400" s="44">
        <v>334143.471211586</v>
      </c>
      <c r="AL400" s="51"/>
    </row>
    <row r="401" spans="1:38">
      <c r="A401" t="s">
        <v>827</v>
      </c>
      <c r="B401" s="24" t="s">
        <v>828</v>
      </c>
      <c r="C401" s="25" t="s">
        <v>788</v>
      </c>
      <c r="D401" s="19" t="s">
        <v>82</v>
      </c>
      <c r="E401" s="26">
        <f>((I401+L401+AG401+AJ401)*0.25)+(O401+R401+U401+X401+AA401+AD401)</f>
        <v>-0.235289160264653</v>
      </c>
      <c r="F401" s="21">
        <f>((E401*$I$580)+$J$580)</f>
        <v>29.0459227117789</v>
      </c>
      <c r="G401" s="22">
        <f>RANK(E401,$E$7:$E$571,1)</f>
        <v>222</v>
      </c>
      <c r="H401" s="23">
        <f>RANK(J401,J$7:J$571,1)</f>
        <v>97</v>
      </c>
      <c r="I401" s="37">
        <f>(J401-J$573)/J$574</f>
        <v>-0.708742497977598</v>
      </c>
      <c r="J401" s="38">
        <v>-0.0479058308239803</v>
      </c>
      <c r="K401" s="39">
        <f>RANK(M401,M$7:M$571,0)</f>
        <v>147</v>
      </c>
      <c r="L401" s="37">
        <f>-(M401-M$573)/M$574</f>
        <v>-0.296196424880855</v>
      </c>
      <c r="M401" s="38">
        <v>0.0844865258557902</v>
      </c>
      <c r="N401" s="39">
        <f>RANK(P401,P$7:P$571,0)</f>
        <v>297</v>
      </c>
      <c r="O401" s="37">
        <f>-(P401-P$573)/P$574</f>
        <v>0.332268610119418</v>
      </c>
      <c r="P401" s="38">
        <v>0.0397772474144789</v>
      </c>
      <c r="Q401" s="39">
        <f>RANK(S401,S$7:S$571,0)</f>
        <v>390</v>
      </c>
      <c r="R401" s="37">
        <f>-(S401-S$573)/S$574</f>
        <v>0.272948120579237</v>
      </c>
      <c r="S401" s="42">
        <v>0</v>
      </c>
      <c r="T401" s="39">
        <f>RANK(V401,V$7:V$571,0)</f>
        <v>203</v>
      </c>
      <c r="U401" s="37">
        <f>-(V401-V$573)/V$574</f>
        <v>-0.0283609906628216</v>
      </c>
      <c r="V401" s="35">
        <v>0.077228847245883</v>
      </c>
      <c r="W401" s="23">
        <f>RANK(Y401,Y$7:Y$571,1)</f>
        <v>283</v>
      </c>
      <c r="X401" s="37">
        <f>(Y401-Y$573)/Y$574</f>
        <v>-0.160986931728092</v>
      </c>
      <c r="Y401" s="44">
        <v>91219</v>
      </c>
      <c r="Z401" s="39">
        <f>RANK(AB401,AB$7:AB$571,0)</f>
        <v>185</v>
      </c>
      <c r="AA401" s="37">
        <f>-(AB401-AB$573)/AB$574</f>
        <v>-0.0708918835594294</v>
      </c>
      <c r="AB401" s="38">
        <v>0.036</v>
      </c>
      <c r="AC401" s="23">
        <f>RANK(AE401,AE$7:AE$571,1)</f>
        <v>152</v>
      </c>
      <c r="AD401" s="37">
        <f>(AE401-AE$573)/AE$574</f>
        <v>-0.300392291578565</v>
      </c>
      <c r="AE401" s="38">
        <v>0.904666130329847</v>
      </c>
      <c r="AF401" s="39">
        <f>RANK(AH401,AH$7:AH$571,0)</f>
        <v>291</v>
      </c>
      <c r="AG401" s="37">
        <f>-(AH401-AH$573)/AH$574</f>
        <v>0.0924259592340856</v>
      </c>
      <c r="AH401" s="50">
        <v>2.52133333333333</v>
      </c>
      <c r="AI401" s="23">
        <f>RANK(AK401,AK$7:AK$571,1)</f>
        <v>285</v>
      </c>
      <c r="AJ401" s="37">
        <f>(AK401-AK$573)/AK$574</f>
        <v>-0.206982210113231</v>
      </c>
      <c r="AK401" s="44">
        <v>137035.933007476</v>
      </c>
      <c r="AL401" s="51"/>
    </row>
    <row r="402" spans="1:38">
      <c r="A402" t="s">
        <v>829</v>
      </c>
      <c r="B402" s="24" t="s">
        <v>830</v>
      </c>
      <c r="C402" s="25" t="s">
        <v>788</v>
      </c>
      <c r="D402" s="19" t="s">
        <v>82</v>
      </c>
      <c r="E402" s="26">
        <f>((I402+L402+AG402+AJ402)*0.25)+(O402+R402+U402+X402+AA402+AD402)</f>
        <v>4.50622923239728</v>
      </c>
      <c r="F402" s="21">
        <f>((E402*$I$580)+$J$580)</f>
        <v>14.2668766400218</v>
      </c>
      <c r="G402" s="22">
        <f>RANK(E402,$E$7:$E$571,1)</f>
        <v>485</v>
      </c>
      <c r="H402" s="23">
        <f>RANK(J402,J$7:J$571,1)</f>
        <v>227</v>
      </c>
      <c r="I402" s="37">
        <f>(J402-J$573)/J$574</f>
        <v>-0.266241222937842</v>
      </c>
      <c r="J402" s="38">
        <v>-0.0199199478730336</v>
      </c>
      <c r="K402" s="39">
        <f>RANK(M402,M$7:M$571,0)</f>
        <v>416</v>
      </c>
      <c r="L402" s="37">
        <f>-(M402-M$573)/M$574</f>
        <v>0.549677257052701</v>
      </c>
      <c r="M402" s="38">
        <v>0.0399294621488853</v>
      </c>
      <c r="N402" s="39">
        <f>RANK(P402,P$7:P$571,0)</f>
        <v>417</v>
      </c>
      <c r="O402" s="37">
        <f>-(P402-P$573)/P$574</f>
        <v>0.662908377719857</v>
      </c>
      <c r="P402" s="38">
        <v>0.0186021791124103</v>
      </c>
      <c r="Q402" s="39">
        <f>RANK(S402,S$7:S$571,0)</f>
        <v>369</v>
      </c>
      <c r="R402" s="37">
        <f>-(S402-S$573)/S$574</f>
        <v>0.25036322545766</v>
      </c>
      <c r="S402" s="42">
        <v>0.0949757811758002</v>
      </c>
      <c r="T402" s="39">
        <f>RANK(V402,V$7:V$571,0)</f>
        <v>454</v>
      </c>
      <c r="U402" s="37">
        <f>-(V402-V$573)/V$574</f>
        <v>0.734009451577031</v>
      </c>
      <c r="V402" s="35">
        <v>0.0324779093814627</v>
      </c>
      <c r="W402" s="23">
        <f>RANK(Y402,Y$7:Y$571,1)</f>
        <v>503</v>
      </c>
      <c r="X402" s="37">
        <f>(Y402-Y$573)/Y$574</f>
        <v>1.32580160491189</v>
      </c>
      <c r="Y402" s="44">
        <v>145292</v>
      </c>
      <c r="Z402" s="39">
        <f>RANK(AB402,AB$7:AB$571,0)</f>
        <v>399</v>
      </c>
      <c r="AA402" s="37">
        <f>-(AB402-AB$573)/AB$574</f>
        <v>0.588130470918965</v>
      </c>
      <c r="AB402" s="38">
        <v>0.027</v>
      </c>
      <c r="AC402" s="23">
        <f>RANK(AE402,AE$7:AE$571,1)</f>
        <v>459</v>
      </c>
      <c r="AD402" s="37">
        <f>(AE402-AE$573)/AE$574</f>
        <v>0.778631020442407</v>
      </c>
      <c r="AE402" s="38">
        <v>0.969051962970471</v>
      </c>
      <c r="AF402" s="39">
        <f>RANK(AH402,AH$7:AH$571,0)</f>
        <v>409</v>
      </c>
      <c r="AG402" s="37">
        <f>-(AH402-AH$573)/AH$574</f>
        <v>0.445410008161756</v>
      </c>
      <c r="AH402" s="50">
        <v>2.123</v>
      </c>
      <c r="AI402" s="23">
        <f>RANK(AK402,AK$7:AK$571,1)</f>
        <v>445</v>
      </c>
      <c r="AJ402" s="37">
        <f>(AK402-AK$573)/AK$574</f>
        <v>-0.0633057167987333</v>
      </c>
      <c r="AK402" s="44">
        <v>235649.844857061</v>
      </c>
      <c r="AL402" s="51"/>
    </row>
    <row r="403" spans="1:38">
      <c r="A403" t="s">
        <v>831</v>
      </c>
      <c r="B403" s="24" t="s">
        <v>832</v>
      </c>
      <c r="C403" s="25" t="s">
        <v>788</v>
      </c>
      <c r="D403" s="19" t="s">
        <v>82</v>
      </c>
      <c r="E403" s="26">
        <f>((I403+L403+AG403+AJ403)*0.25)+(O403+R403+U403+X403+AA403+AD403)</f>
        <v>4.59493283906122</v>
      </c>
      <c r="F403" s="21">
        <f>((E403*$I$580)+$J$580)</f>
        <v>13.9903924885217</v>
      </c>
      <c r="G403" s="22">
        <f>RANK(E403,$E$7:$E$571,1)</f>
        <v>491</v>
      </c>
      <c r="H403" s="23">
        <f>RANK(J403,J$7:J$571,1)</f>
        <v>551</v>
      </c>
      <c r="I403" s="37">
        <f>(J403-J$573)/J$574</f>
        <v>2.08939015185872</v>
      </c>
      <c r="J403" s="38">
        <v>0.129061371841155</v>
      </c>
      <c r="K403" s="39">
        <f>RANK(M403,M$7:M$571,0)</f>
        <v>312</v>
      </c>
      <c r="L403" s="37">
        <f>-(M403-M$573)/M$574</f>
        <v>0.253945381386616</v>
      </c>
      <c r="M403" s="38">
        <v>0.0555073720728534</v>
      </c>
      <c r="N403" s="39">
        <f>RANK(P403,P$7:P$571,0)</f>
        <v>441</v>
      </c>
      <c r="O403" s="37">
        <f>-(P403-P$573)/P$574</f>
        <v>0.709619813244362</v>
      </c>
      <c r="P403" s="38">
        <v>0.0156106519742883</v>
      </c>
      <c r="Q403" s="39">
        <f>RANK(S403,S$7:S$571,0)</f>
        <v>279</v>
      </c>
      <c r="R403" s="37">
        <f>-(S403-S$573)/S$574</f>
        <v>0.196914112350593</v>
      </c>
      <c r="S403" s="42">
        <v>0.319744204636291</v>
      </c>
      <c r="T403" s="39">
        <f>RANK(V403,V$7:V$571,0)</f>
        <v>544</v>
      </c>
      <c r="U403" s="37">
        <f>-(V403-V$573)/V$574</f>
        <v>1.02944880869383</v>
      </c>
      <c r="V403" s="35">
        <v>0.0151356993736952</v>
      </c>
      <c r="W403" s="23">
        <f>RANK(Y403,Y$7:Y$571,1)</f>
        <v>464</v>
      </c>
      <c r="X403" s="37">
        <f>(Y403-Y$573)/Y$574</f>
        <v>0.862384853547434</v>
      </c>
      <c r="Y403" s="44">
        <v>128438</v>
      </c>
      <c r="Z403" s="39">
        <f>RANK(AB403,AB$7:AB$571,0)</f>
        <v>350</v>
      </c>
      <c r="AA403" s="37">
        <f>-(AB403-AB$573)/AB$574</f>
        <v>0.441681058812655</v>
      </c>
      <c r="AB403" s="38">
        <v>0.029</v>
      </c>
      <c r="AC403" s="23">
        <f>RANK(AE403,AE$7:AE$571,1)</f>
        <v>421</v>
      </c>
      <c r="AD403" s="37">
        <f>(AE403-AE$573)/AE$574</f>
        <v>0.656280726679599</v>
      </c>
      <c r="AE403" s="38">
        <v>0.961751262929998</v>
      </c>
      <c r="AF403" s="39">
        <f>RANK(AH403,AH$7:AH$571,0)</f>
        <v>435</v>
      </c>
      <c r="AG403" s="37">
        <f>-(AH403-AH$573)/AH$574</f>
        <v>0.504191452292808</v>
      </c>
      <c r="AH403" s="50">
        <v>2.05666666666667</v>
      </c>
      <c r="AI403" s="23">
        <f>RANK(AK403,AK$7:AK$571,1)</f>
        <v>452</v>
      </c>
      <c r="AJ403" s="37">
        <f>(AK403-AK$573)/AK$574</f>
        <v>-0.0531131226071399</v>
      </c>
      <c r="AK403" s="44">
        <v>242645.641886491</v>
      </c>
      <c r="AL403" s="51"/>
    </row>
    <row r="404" spans="1:38">
      <c r="A404" t="s">
        <v>833</v>
      </c>
      <c r="B404" s="24" t="s">
        <v>834</v>
      </c>
      <c r="C404" s="25" t="s">
        <v>788</v>
      </c>
      <c r="D404" s="19" t="s">
        <v>82</v>
      </c>
      <c r="E404" s="26">
        <f>((I404+L404+AG404+AJ404)*0.25)+(O404+R404+U404+X404+AA404+AD404)</f>
        <v>4.51085203584154</v>
      </c>
      <c r="F404" s="21">
        <f>((E404*$I$580)+$J$580)</f>
        <v>14.2524676217653</v>
      </c>
      <c r="G404" s="22">
        <f>RANK(E404,$E$7:$E$571,1)</f>
        <v>486</v>
      </c>
      <c r="H404" s="23">
        <f>RANK(J404,J$7:J$571,1)</f>
        <v>297</v>
      </c>
      <c r="I404" s="37">
        <f>(J404-J$573)/J$574</f>
        <v>-0.0187823177482335</v>
      </c>
      <c r="J404" s="38">
        <v>-0.00426947103500963</v>
      </c>
      <c r="K404" s="39">
        <f>RANK(M404,M$7:M$571,0)</f>
        <v>482</v>
      </c>
      <c r="L404" s="37">
        <f>-(M404-M$573)/M$574</f>
        <v>0.722842424608567</v>
      </c>
      <c r="M404" s="38">
        <v>0.0308078502966682</v>
      </c>
      <c r="N404" s="39">
        <f>RANK(P404,P$7:P$571,0)</f>
        <v>415</v>
      </c>
      <c r="O404" s="37">
        <f>-(P404-P$573)/P$574</f>
        <v>0.656553727669511</v>
      </c>
      <c r="P404" s="38">
        <v>0.0190091481525484</v>
      </c>
      <c r="Q404" s="39">
        <f>RANK(S404,S$7:S$571,0)</f>
        <v>390</v>
      </c>
      <c r="R404" s="37">
        <f>-(S404-S$573)/S$574</f>
        <v>0.272948120579237</v>
      </c>
      <c r="S404" s="42">
        <v>0</v>
      </c>
      <c r="T404" s="39">
        <f>RANK(V404,V$7:V$571,0)</f>
        <v>318</v>
      </c>
      <c r="U404" s="37">
        <f>-(V404-V$573)/V$574</f>
        <v>0.359897153750254</v>
      </c>
      <c r="V404" s="35">
        <v>0.054438199637698</v>
      </c>
      <c r="W404" s="23">
        <f>RANK(Y404,Y$7:Y$571,1)</f>
        <v>521</v>
      </c>
      <c r="X404" s="37">
        <f>(Y404-Y$573)/Y$574</f>
        <v>1.50408534858385</v>
      </c>
      <c r="Y404" s="44">
        <v>151776</v>
      </c>
      <c r="Z404" s="39">
        <f>RANK(AB404,AB$7:AB$571,0)</f>
        <v>466</v>
      </c>
      <c r="AA404" s="37">
        <f>-(AB404-AB$573)/AB$574</f>
        <v>0.734579883025275</v>
      </c>
      <c r="AB404" s="38">
        <v>0.025</v>
      </c>
      <c r="AC404" s="23">
        <f>RANK(AE404,AE$7:AE$571,1)</f>
        <v>404</v>
      </c>
      <c r="AD404" s="37">
        <f>(AE404-AE$573)/AE$574</f>
        <v>0.622604099055822</v>
      </c>
      <c r="AE404" s="38">
        <v>0.959741762592119</v>
      </c>
      <c r="AF404" s="39">
        <f>RANK(AH404,AH$7:AH$571,0)</f>
        <v>491</v>
      </c>
      <c r="AG404" s="37">
        <f>-(AH404-AH$573)/AH$574</f>
        <v>0.77299102093229</v>
      </c>
      <c r="AH404" s="50">
        <v>1.75333333333333</v>
      </c>
      <c r="AI404" s="23">
        <f>RANK(AK404,AK$7:AK$571,1)</f>
        <v>462</v>
      </c>
      <c r="AJ404" s="37">
        <f>(AK404-AK$573)/AK$574</f>
        <v>-0.0363163150822328</v>
      </c>
      <c r="AK404" s="44">
        <v>254174.312014804</v>
      </c>
      <c r="AL404" s="51"/>
    </row>
    <row r="405" spans="1:38">
      <c r="A405" t="s">
        <v>835</v>
      </c>
      <c r="B405" s="24" t="s">
        <v>836</v>
      </c>
      <c r="C405" s="25" t="s">
        <v>788</v>
      </c>
      <c r="D405" s="19" t="s">
        <v>82</v>
      </c>
      <c r="E405" s="26">
        <f>((I405+L405+AG405+AJ405)*0.25)+(O405+R405+U405+X405+AA405+AD405)</f>
        <v>0.510583823261144</v>
      </c>
      <c r="F405" s="21">
        <f>((E405*$I$580)+$J$580)</f>
        <v>26.7210785849974</v>
      </c>
      <c r="G405" s="22">
        <f>RANK(E405,$E$7:$E$571,1)</f>
        <v>262</v>
      </c>
      <c r="H405" s="23">
        <f>RANK(J405,J$7:J$571,1)</f>
        <v>487</v>
      </c>
      <c r="I405" s="37">
        <f>(J405-J$573)/J$574</f>
        <v>0.77781664192481</v>
      </c>
      <c r="J405" s="38">
        <v>0.0461112318053443</v>
      </c>
      <c r="K405" s="39">
        <f>RANK(M405,M$7:M$571,0)</f>
        <v>202</v>
      </c>
      <c r="L405" s="37">
        <f>-(M405-M$573)/M$574</f>
        <v>-0.0683386934755942</v>
      </c>
      <c r="M405" s="38">
        <v>0.0724839400428266</v>
      </c>
      <c r="N405" s="39">
        <f>RANK(P405,P$7:P$571,0)</f>
        <v>285</v>
      </c>
      <c r="O405" s="37">
        <f>-(P405-P$573)/P$574</f>
        <v>0.302766124765823</v>
      </c>
      <c r="P405" s="38">
        <v>0.0416666666666667</v>
      </c>
      <c r="Q405" s="39">
        <f>RANK(S405,S$7:S$571,0)</f>
        <v>144</v>
      </c>
      <c r="R405" s="37">
        <f>-(S405-S$573)/S$574</f>
        <v>0.00133605806058152</v>
      </c>
      <c r="S405" s="42">
        <v>1.14220445459737</v>
      </c>
      <c r="T405" s="39">
        <f>RANK(V405,V$7:V$571,0)</f>
        <v>142</v>
      </c>
      <c r="U405" s="37">
        <f>-(V405-V$573)/V$574</f>
        <v>-0.377798273372915</v>
      </c>
      <c r="V405" s="35">
        <v>0.0977407208176439</v>
      </c>
      <c r="W405" s="23">
        <f>RANK(Y405,Y$7:Y$571,1)</f>
        <v>320</v>
      </c>
      <c r="X405" s="37">
        <f>(Y405-Y$573)/Y$574</f>
        <v>-0.0145434988476427</v>
      </c>
      <c r="Y405" s="44">
        <v>96545</v>
      </c>
      <c r="Z405" s="39">
        <f>RANK(AB405,AB$7:AB$571,0)</f>
        <v>466</v>
      </c>
      <c r="AA405" s="37">
        <f>-(AB405-AB$573)/AB$574</f>
        <v>0.734579883025275</v>
      </c>
      <c r="AB405" s="38">
        <v>0.025</v>
      </c>
      <c r="AC405" s="23">
        <f>RANK(AE405,AE$7:AE$571,1)</f>
        <v>136</v>
      </c>
      <c r="AD405" s="37">
        <f>(AE405-AE$573)/AE$574</f>
        <v>-0.392906058968895</v>
      </c>
      <c r="AE405" s="38">
        <v>0.899145789964827</v>
      </c>
      <c r="AF405" s="39">
        <f>RANK(AH405,AH$7:AH$571,0)</f>
        <v>430</v>
      </c>
      <c r="AG405" s="37">
        <f>-(AH405-AH$573)/AH$574</f>
        <v>0.493853007345136</v>
      </c>
      <c r="AH405" s="50">
        <v>2.06833333333333</v>
      </c>
      <c r="AI405" s="23">
        <f>RANK(AK405,AK$7:AK$571,1)</f>
        <v>337</v>
      </c>
      <c r="AJ405" s="37">
        <f>(AK405-AK$573)/AK$574</f>
        <v>-0.174732601398677</v>
      </c>
      <c r="AK405" s="44">
        <v>159170.800010384</v>
      </c>
      <c r="AL405" s="51"/>
    </row>
    <row r="406" spans="1:38">
      <c r="A406" t="s">
        <v>837</v>
      </c>
      <c r="B406" s="24" t="s">
        <v>838</v>
      </c>
      <c r="C406" s="25" t="s">
        <v>788</v>
      </c>
      <c r="D406" s="19" t="s">
        <v>82</v>
      </c>
      <c r="E406" s="26">
        <f>((I406+L406+AG406+AJ406)*0.25)+(O406+R406+U406+X406+AA406+AD406)</f>
        <v>1.51483351650649</v>
      </c>
      <c r="F406" s="21">
        <f>((E406*$I$580)+$J$580)</f>
        <v>23.5908887903125</v>
      </c>
      <c r="G406" s="22">
        <f>RANK(E406,$E$7:$E$571,1)</f>
        <v>315</v>
      </c>
      <c r="H406" s="23">
        <f>RANK(J406,J$7:J$571,1)</f>
        <v>555</v>
      </c>
      <c r="I406" s="37">
        <f>(J406-J$573)/J$574</f>
        <v>2.65461564170405</v>
      </c>
      <c r="J406" s="38">
        <v>0.164808917197452</v>
      </c>
      <c r="K406" s="39">
        <f>RANK(M406,M$7:M$571,0)</f>
        <v>50</v>
      </c>
      <c r="L406" s="37">
        <f>-(M406-M$573)/M$574</f>
        <v>-1.09028540394332</v>
      </c>
      <c r="M406" s="38">
        <v>0.126315789473684</v>
      </c>
      <c r="N406" s="39">
        <f>RANK(P406,P$7:P$571,0)</f>
        <v>125</v>
      </c>
      <c r="O406" s="37">
        <f>-(P406-P$573)/P$574</f>
        <v>-0.407497558211719</v>
      </c>
      <c r="P406" s="38">
        <v>0.0871538810712665</v>
      </c>
      <c r="Q406" s="39">
        <f>RANK(S406,S$7:S$571,0)</f>
        <v>156</v>
      </c>
      <c r="R406" s="37">
        <f>-(S406-S$573)/S$574</f>
        <v>0.0291377712267939</v>
      </c>
      <c r="S406" s="42">
        <v>1.02529049897471</v>
      </c>
      <c r="T406" s="39">
        <f>RANK(V406,V$7:V$571,0)</f>
        <v>455</v>
      </c>
      <c r="U406" s="37">
        <f>-(V406-V$573)/V$574</f>
        <v>0.734245104199996</v>
      </c>
      <c r="V406" s="35">
        <v>0.0324640766365088</v>
      </c>
      <c r="W406" s="23">
        <f>RANK(Y406,Y$7:Y$571,1)</f>
        <v>187</v>
      </c>
      <c r="X406" s="37">
        <f>(Y406-Y$573)/Y$574</f>
        <v>-0.550769527393367</v>
      </c>
      <c r="Y406" s="44">
        <v>77043</v>
      </c>
      <c r="Z406" s="39">
        <f>RANK(AB406,AB$7:AB$571,0)</f>
        <v>350</v>
      </c>
      <c r="AA406" s="37">
        <f>-(AB406-AB$573)/AB$574</f>
        <v>0.441681058812655</v>
      </c>
      <c r="AB406" s="38">
        <v>0.029</v>
      </c>
      <c r="AC406" s="23">
        <f>RANK(AE406,AE$7:AE$571,1)</f>
        <v>481</v>
      </c>
      <c r="AD406" s="37">
        <f>(AE406-AE$573)/AE$574</f>
        <v>0.851262275315191</v>
      </c>
      <c r="AE406" s="38">
        <v>0.973385904386397</v>
      </c>
      <c r="AF406" s="39">
        <f>RANK(AH406,AH$7:AH$571,0)</f>
        <v>361</v>
      </c>
      <c r="AG406" s="37">
        <f>-(AH406-AH$573)/AH$574</f>
        <v>0.295354864349826</v>
      </c>
      <c r="AH406" s="50">
        <v>2.29233333333333</v>
      </c>
      <c r="AI406" s="23">
        <f>RANK(AK406,AK$7:AK$571,1)</f>
        <v>309</v>
      </c>
      <c r="AJ406" s="37">
        <f>(AK406-AK$573)/AK$574</f>
        <v>-0.192587531882797</v>
      </c>
      <c r="AK406" s="44">
        <v>146915.875768968</v>
      </c>
      <c r="AL406" s="51"/>
    </row>
    <row r="407" spans="1:38">
      <c r="A407" t="s">
        <v>839</v>
      </c>
      <c r="B407" s="24" t="s">
        <v>840</v>
      </c>
      <c r="C407" s="25" t="s">
        <v>788</v>
      </c>
      <c r="D407" s="19" t="s">
        <v>82</v>
      </c>
      <c r="E407" s="26">
        <f>((I407+L407+AG407+AJ407)*0.25)+(O407+R407+U407+X407+AA407+AD407)</f>
        <v>1.0778169416579</v>
      </c>
      <c r="F407" s="21">
        <f>((E407*$I$580)+$J$580)</f>
        <v>24.9530448675312</v>
      </c>
      <c r="G407" s="22">
        <f>RANK(E407,$E$7:$E$571,1)</f>
        <v>294</v>
      </c>
      <c r="H407" s="23">
        <f>RANK(J407,J$7:J$571,1)</f>
        <v>476</v>
      </c>
      <c r="I407" s="37">
        <f>(J407-J$573)/J$574</f>
        <v>0.671416193052605</v>
      </c>
      <c r="J407" s="38">
        <v>0.0393819619116063</v>
      </c>
      <c r="K407" s="39">
        <f>RANK(M407,M$7:M$571,0)</f>
        <v>399</v>
      </c>
      <c r="L407" s="37">
        <f>-(M407-M$573)/M$574</f>
        <v>0.499233760389324</v>
      </c>
      <c r="M407" s="38">
        <v>0.0425866131425081</v>
      </c>
      <c r="N407" s="39">
        <f>RANK(P407,P$7:P$571,0)</f>
        <v>187</v>
      </c>
      <c r="O407" s="37">
        <f>-(P407-P$573)/P$574</f>
        <v>-0.0635301790565189</v>
      </c>
      <c r="P407" s="38">
        <v>0.0651252763448784</v>
      </c>
      <c r="Q407" s="39">
        <f>RANK(S407,S$7:S$571,0)</f>
        <v>328</v>
      </c>
      <c r="R407" s="37">
        <f>-(S407-S$573)/S$574</f>
        <v>0.223623009453934</v>
      </c>
      <c r="S407" s="42">
        <v>0.207425845260319</v>
      </c>
      <c r="T407" s="39">
        <f>RANK(V407,V$7:V$571,0)</f>
        <v>252</v>
      </c>
      <c r="U407" s="37">
        <f>-(V407-V$573)/V$574</f>
        <v>0.149021704721343</v>
      </c>
      <c r="V407" s="35">
        <v>0.0668165312121736</v>
      </c>
      <c r="W407" s="23">
        <f>RANK(Y407,Y$7:Y$571,1)</f>
        <v>262</v>
      </c>
      <c r="X407" s="37">
        <f>(Y407-Y$573)/Y$574</f>
        <v>-0.247489192306743</v>
      </c>
      <c r="Y407" s="44">
        <v>88073</v>
      </c>
      <c r="Z407" s="39">
        <f>RANK(AB407,AB$7:AB$571,0)</f>
        <v>317</v>
      </c>
      <c r="AA407" s="37">
        <f>-(AB407-AB$573)/AB$574</f>
        <v>0.3684563527595</v>
      </c>
      <c r="AB407" s="38">
        <v>0.03</v>
      </c>
      <c r="AC407" s="23">
        <f>RANK(AE407,AE$7:AE$571,1)</f>
        <v>363</v>
      </c>
      <c r="AD407" s="37">
        <f>(AE407-AE$573)/AE$574</f>
        <v>0.496702183567786</v>
      </c>
      <c r="AE407" s="38">
        <v>0.952229135599321</v>
      </c>
      <c r="AF407" s="39">
        <f>RANK(AH407,AH$7:AH$571,0)</f>
        <v>154</v>
      </c>
      <c r="AG407" s="37">
        <f>-(AH407-AH$573)/AH$574</f>
        <v>-0.330859515337758</v>
      </c>
      <c r="AH407" s="50">
        <v>2.999</v>
      </c>
      <c r="AI407" s="23">
        <f>RANK(AK407,AK$7:AK$571,1)</f>
        <v>228</v>
      </c>
      <c r="AJ407" s="37">
        <f>(AK407-AK$573)/AK$574</f>
        <v>-0.235658188029785</v>
      </c>
      <c r="AK407" s="44">
        <v>117353.866072046</v>
      </c>
      <c r="AL407" s="51"/>
    </row>
    <row r="408" spans="1:38">
      <c r="A408" t="s">
        <v>841</v>
      </c>
      <c r="B408" s="24" t="s">
        <v>842</v>
      </c>
      <c r="C408" s="25" t="s">
        <v>788</v>
      </c>
      <c r="D408" s="19" t="s">
        <v>82</v>
      </c>
      <c r="E408" s="26">
        <f>((I408+L408+AG408+AJ408)*0.25)+(O408+R408+U408+X408+AA408+AD408)</f>
        <v>8.29836493738654</v>
      </c>
      <c r="F408" s="21">
        <f>((E408*$I$580)+$J$580)</f>
        <v>2.44700299340128</v>
      </c>
      <c r="G408" s="22">
        <f>RANK(E408,$E$7:$E$571,1)</f>
        <v>564</v>
      </c>
      <c r="H408" s="23">
        <f>RANK(J408,J$7:J$571,1)</f>
        <v>389</v>
      </c>
      <c r="I408" s="37">
        <f>(J408-J$573)/J$574</f>
        <v>0.25737100903267</v>
      </c>
      <c r="J408" s="38">
        <v>0.0131957773512477</v>
      </c>
      <c r="K408" s="39">
        <f>RANK(M408,M$7:M$571,0)</f>
        <v>489</v>
      </c>
      <c r="L408" s="37">
        <f>-(M408-M$573)/M$574</f>
        <v>0.738585208655468</v>
      </c>
      <c r="M408" s="38">
        <v>0.0299785867237687</v>
      </c>
      <c r="N408" s="39">
        <f>RANK(P408,P$7:P$571,0)</f>
        <v>535</v>
      </c>
      <c r="O408" s="37">
        <f>-(P408-P$573)/P$574</f>
        <v>0.953373564931945</v>
      </c>
      <c r="P408" s="38">
        <v>0</v>
      </c>
      <c r="Q408" s="39">
        <f>RANK(S408,S$7:S$571,0)</f>
        <v>390</v>
      </c>
      <c r="R408" s="37">
        <f>-(S408-S$573)/S$574</f>
        <v>0.272948120579237</v>
      </c>
      <c r="S408" s="42">
        <v>0</v>
      </c>
      <c r="T408" s="39">
        <f>RANK(V408,V$7:V$571,0)</f>
        <v>523</v>
      </c>
      <c r="U408" s="37">
        <f>-(V408-V$573)/V$574</f>
        <v>0.960146142174022</v>
      </c>
      <c r="V408" s="35">
        <v>0.0192037470725995</v>
      </c>
      <c r="W408" s="23">
        <f>RANK(Y408,Y$7:Y$571,1)</f>
        <v>564</v>
      </c>
      <c r="X408" s="37">
        <f>(Y408-Y$573)/Y$574</f>
        <v>3.97572384371274</v>
      </c>
      <c r="Y408" s="44">
        <v>241667</v>
      </c>
      <c r="Z408" s="39">
        <f>RANK(AB408,AB$7:AB$571,0)</f>
        <v>488</v>
      </c>
      <c r="AA408" s="37">
        <f>-(AB408-AB$573)/AB$574</f>
        <v>0.80780458907843</v>
      </c>
      <c r="AB408" s="38">
        <v>0.024</v>
      </c>
      <c r="AC408" s="23">
        <f>RANK(AE408,AE$7:AE$571,1)</f>
        <v>528</v>
      </c>
      <c r="AD408" s="37">
        <f>(AE408-AE$573)/AE$574</f>
        <v>1.01102890041349</v>
      </c>
      <c r="AE408" s="38">
        <v>0.982919254658385</v>
      </c>
      <c r="AF408" s="39">
        <f>RANK(AH408,AH$7:AH$571,0)</f>
        <v>344</v>
      </c>
      <c r="AG408" s="37">
        <f>-(AH408-AH$573)/AH$574</f>
        <v>0.232438042239706</v>
      </c>
      <c r="AH408" s="50">
        <v>2.36333333333333</v>
      </c>
      <c r="AI408" s="23">
        <f>RANK(AK408,AK$7:AK$571,1)</f>
        <v>496</v>
      </c>
      <c r="AJ408" s="37">
        <f>(AK408-AK$573)/AK$574</f>
        <v>0.0409648460588537</v>
      </c>
      <c r="AK408" s="44">
        <v>307217.071039545</v>
      </c>
      <c r="AL408" s="51"/>
    </row>
    <row r="409" spans="1:38">
      <c r="A409" t="s">
        <v>843</v>
      </c>
      <c r="B409" s="24" t="s">
        <v>844</v>
      </c>
      <c r="C409" s="25" t="s">
        <v>788</v>
      </c>
      <c r="D409" s="19" t="s">
        <v>82</v>
      </c>
      <c r="E409" s="26">
        <f>((I409+L409+AG409+AJ409)*0.25)+(O409+R409+U409+X409+AA409+AD409)</f>
        <v>-3.13514755872308</v>
      </c>
      <c r="F409" s="21">
        <f>((E409*$I$580)+$J$580)</f>
        <v>38.0846181935291</v>
      </c>
      <c r="G409" s="22">
        <f>RANK(E409,$E$7:$E$571,1)</f>
        <v>115</v>
      </c>
      <c r="H409" s="23">
        <f>RANK(J409,J$7:J$571,1)</f>
        <v>167</v>
      </c>
      <c r="I409" s="37">
        <f>(J409-J$573)/J$574</f>
        <v>-0.454860123615496</v>
      </c>
      <c r="J409" s="38">
        <v>-0.0318491032776747</v>
      </c>
      <c r="K409" s="39">
        <f>RANK(M409,M$7:M$571,0)</f>
        <v>235</v>
      </c>
      <c r="L409" s="37">
        <f>-(M409-M$573)/M$574</f>
        <v>0.045429463904376</v>
      </c>
      <c r="M409" s="38">
        <v>0.0664911125740619</v>
      </c>
      <c r="N409" s="39">
        <f>RANK(P409,P$7:P$571,0)</f>
        <v>144</v>
      </c>
      <c r="O409" s="37">
        <f>-(P409-P$573)/P$574</f>
        <v>-0.279935884409759</v>
      </c>
      <c r="P409" s="38">
        <v>0.078984485190409</v>
      </c>
      <c r="Q409" s="39">
        <f>RANK(S409,S$7:S$571,0)</f>
        <v>209</v>
      </c>
      <c r="R409" s="37">
        <f>-(S409-S$573)/S$574</f>
        <v>0.12105009391997</v>
      </c>
      <c r="S409" s="42">
        <v>0.638773554774832</v>
      </c>
      <c r="T409" s="39">
        <f>RANK(V409,V$7:V$571,0)</f>
        <v>111</v>
      </c>
      <c r="U409" s="37">
        <f>-(V409-V$573)/V$574</f>
        <v>-0.570176671130237</v>
      </c>
      <c r="V409" s="35">
        <v>0.109033280507132</v>
      </c>
      <c r="W409" s="23">
        <f>RANK(Y409,Y$7:Y$571,1)</f>
        <v>124</v>
      </c>
      <c r="X409" s="37">
        <f>(Y409-Y$573)/Y$574</f>
        <v>-0.761608476572355</v>
      </c>
      <c r="Y409" s="44">
        <v>69375</v>
      </c>
      <c r="Z409" s="39">
        <f>RANK(AB409,AB$7:AB$571,0)</f>
        <v>125</v>
      </c>
      <c r="AA409" s="37">
        <f>-(AB409-AB$573)/AB$574</f>
        <v>-0.437015413825203</v>
      </c>
      <c r="AB409" s="38">
        <v>0.041</v>
      </c>
      <c r="AC409" s="23">
        <f>RANK(AE409,AE$7:AE$571,1)</f>
        <v>76</v>
      </c>
      <c r="AD409" s="37">
        <f>(AE409-AE$573)/AE$574</f>
        <v>-0.93625966971842</v>
      </c>
      <c r="AE409" s="38">
        <v>0.866723622383597</v>
      </c>
      <c r="AF409" s="39">
        <f>RANK(AH409,AH$7:AH$571,0)</f>
        <v>136</v>
      </c>
      <c r="AG409" s="37">
        <f>-(AH409-AH$573)/AH$574</f>
        <v>-0.409136312798705</v>
      </c>
      <c r="AH409" s="50">
        <v>3.08733333333333</v>
      </c>
      <c r="AI409" s="23">
        <f>RANK(AK409,AK$7:AK$571,1)</f>
        <v>145</v>
      </c>
      <c r="AJ409" s="37">
        <f>(AK409-AK$573)/AK$574</f>
        <v>-0.266239175438494</v>
      </c>
      <c r="AK409" s="44">
        <v>96364.2753114021</v>
      </c>
      <c r="AL409" s="51"/>
    </row>
    <row r="410" spans="1:38">
      <c r="A410" t="s">
        <v>845</v>
      </c>
      <c r="B410" s="24" t="s">
        <v>846</v>
      </c>
      <c r="C410" s="25" t="s">
        <v>788</v>
      </c>
      <c r="D410" s="19" t="s">
        <v>82</v>
      </c>
      <c r="E410" s="26">
        <f>((I410+L410+AG410+AJ410)*0.25)+(O410+R410+U410+X410+AA410+AD410)</f>
        <v>1.99984825395631</v>
      </c>
      <c r="F410" s="21">
        <f>((E410*$I$580)+$J$580)</f>
        <v>22.0791251406459</v>
      </c>
      <c r="G410" s="22">
        <f>RANK(E410,$E$7:$E$571,1)</f>
        <v>353</v>
      </c>
      <c r="H410" s="23">
        <f>RANK(J410,J$7:J$571,1)</f>
        <v>188</v>
      </c>
      <c r="I410" s="37">
        <f>(J410-J$573)/J$574</f>
        <v>-0.388407021746355</v>
      </c>
      <c r="J410" s="38">
        <v>-0.0276462933977031</v>
      </c>
      <c r="K410" s="39">
        <f>RANK(M410,M$7:M$571,0)</f>
        <v>457</v>
      </c>
      <c r="L410" s="37">
        <f>-(M410-M$573)/M$574</f>
        <v>0.655129273667722</v>
      </c>
      <c r="M410" s="38">
        <v>0.0343746939574968</v>
      </c>
      <c r="N410" s="39">
        <f>RANK(P410,P$7:P$571,0)</f>
        <v>300</v>
      </c>
      <c r="O410" s="37">
        <f>-(P410-P$573)/P$574</f>
        <v>0.333677714389631</v>
      </c>
      <c r="P410" s="38">
        <v>0.0396870045517312</v>
      </c>
      <c r="Q410" s="39">
        <f>RANK(S410,S$7:S$571,0)</f>
        <v>300</v>
      </c>
      <c r="R410" s="37">
        <f>-(S410-S$573)/S$574</f>
        <v>0.20838092734615</v>
      </c>
      <c r="S410" s="42">
        <v>0.271523050367526</v>
      </c>
      <c r="T410" s="39">
        <f>RANK(V410,V$7:V$571,0)</f>
        <v>382</v>
      </c>
      <c r="U410" s="37">
        <f>-(V410-V$573)/V$574</f>
        <v>0.541583456387434</v>
      </c>
      <c r="V410" s="35">
        <v>0.0437732630272953</v>
      </c>
      <c r="W410" s="23">
        <f>RANK(Y410,Y$7:Y$571,1)</f>
        <v>362</v>
      </c>
      <c r="X410" s="37">
        <f>(Y410-Y$573)/Y$574</f>
        <v>0.146665259503479</v>
      </c>
      <c r="Y410" s="44">
        <v>102408</v>
      </c>
      <c r="Z410" s="39">
        <f>RANK(AB410,AB$7:AB$571,0)</f>
        <v>369</v>
      </c>
      <c r="AA410" s="37">
        <f>-(AB410-AB$573)/AB$574</f>
        <v>0.51490576486581</v>
      </c>
      <c r="AB410" s="38">
        <v>0.028</v>
      </c>
      <c r="AC410" s="23">
        <f>RANK(AE410,AE$7:AE$571,1)</f>
        <v>264</v>
      </c>
      <c r="AD410" s="37">
        <f>(AE410-AE$573)/AE$574</f>
        <v>0.179218986503183</v>
      </c>
      <c r="AE410" s="38">
        <v>0.933284762697752</v>
      </c>
      <c r="AF410" s="39">
        <f>RANK(AH410,AH$7:AH$571,0)</f>
        <v>333</v>
      </c>
      <c r="AG410" s="37">
        <f>-(AH410-AH$573)/AH$574</f>
        <v>0.195515024569447</v>
      </c>
      <c r="AH410" s="50">
        <v>2.405</v>
      </c>
      <c r="AI410" s="23">
        <f>RANK(AK410,AK$7:AK$571,1)</f>
        <v>360</v>
      </c>
      <c r="AJ410" s="37">
        <f>(AK410-AK$573)/AK$574</f>
        <v>-0.160572696648315</v>
      </c>
      <c r="AK410" s="44">
        <v>168889.603459979</v>
      </c>
      <c r="AL410" s="51"/>
    </row>
    <row r="411" spans="1:38">
      <c r="A411" t="s">
        <v>847</v>
      </c>
      <c r="B411" s="24" t="s">
        <v>848</v>
      </c>
      <c r="C411" s="25" t="s">
        <v>788</v>
      </c>
      <c r="D411" s="19" t="s">
        <v>82</v>
      </c>
      <c r="E411" s="26">
        <f>((I411+L411+AG411+AJ411)*0.25)+(O411+R411+U411+X411+AA411+AD411)</f>
        <v>2.62907218920609</v>
      </c>
      <c r="F411" s="21">
        <f>((E411*$I$580)+$J$580)</f>
        <v>20.1178695346567</v>
      </c>
      <c r="G411" s="22">
        <f>RANK(E411,$E$7:$E$571,1)</f>
        <v>384</v>
      </c>
      <c r="H411" s="23">
        <f>RANK(J411,J$7:J$571,1)</f>
        <v>186</v>
      </c>
      <c r="I411" s="37">
        <f>(J411-J$573)/J$574</f>
        <v>-0.406875525015993</v>
      </c>
      <c r="J411" s="38">
        <v>-0.0288143292880784</v>
      </c>
      <c r="K411" s="39">
        <f>RANK(M411,M$7:M$571,0)</f>
        <v>374</v>
      </c>
      <c r="L411" s="37">
        <f>-(M411-M$573)/M$574</f>
        <v>0.410770025252179</v>
      </c>
      <c r="M411" s="38">
        <v>0.0472465102009511</v>
      </c>
      <c r="N411" s="39">
        <f>RANK(P411,P$7:P$571,0)</f>
        <v>365</v>
      </c>
      <c r="O411" s="37">
        <f>-(P411-P$573)/P$574</f>
        <v>0.553583674620823</v>
      </c>
      <c r="P411" s="38">
        <v>0.0256036298817047</v>
      </c>
      <c r="Q411" s="39">
        <f>RANK(S411,S$7:S$571,0)</f>
        <v>390</v>
      </c>
      <c r="R411" s="37">
        <f>-(S411-S$573)/S$574</f>
        <v>0.272948120579237</v>
      </c>
      <c r="S411" s="42">
        <v>0</v>
      </c>
      <c r="T411" s="39">
        <f>RANK(V411,V$7:V$571,0)</f>
        <v>294</v>
      </c>
      <c r="U411" s="37">
        <f>-(V411-V$573)/V$574</f>
        <v>0.288438826011305</v>
      </c>
      <c r="V411" s="35">
        <v>0.0586327840645887</v>
      </c>
      <c r="W411" s="23">
        <f>RANK(Y411,Y$7:Y$571,1)</f>
        <v>378</v>
      </c>
      <c r="X411" s="37">
        <f>(Y411-Y$573)/Y$574</f>
        <v>0.226623483840007</v>
      </c>
      <c r="Y411" s="44">
        <v>105316</v>
      </c>
      <c r="Z411" s="39">
        <f>RANK(AB411,AB$7:AB$571,0)</f>
        <v>369</v>
      </c>
      <c r="AA411" s="37">
        <f>-(AB411-AB$573)/AB$574</f>
        <v>0.51490576486581</v>
      </c>
      <c r="AB411" s="38">
        <v>0.028</v>
      </c>
      <c r="AC411" s="23">
        <f>RANK(AE411,AE$7:AE$571,1)</f>
        <v>423</v>
      </c>
      <c r="AD411" s="37">
        <f>(AE411-AE$573)/AE$574</f>
        <v>0.66283228630557</v>
      </c>
      <c r="AE411" s="38">
        <v>0.962142197599261</v>
      </c>
      <c r="AF411" s="39">
        <f>RANK(AH411,AH$7:AH$571,0)</f>
        <v>451</v>
      </c>
      <c r="AG411" s="37">
        <f>-(AH411-AH$573)/AH$574</f>
        <v>0.562677512282498</v>
      </c>
      <c r="AH411" s="50">
        <v>1.99066666666667</v>
      </c>
      <c r="AI411" s="23">
        <f>RANK(AK411,AK$7:AK$571,1)</f>
        <v>393</v>
      </c>
      <c r="AJ411" s="37">
        <f>(AK411-AK$573)/AK$574</f>
        <v>-0.127611880585313</v>
      </c>
      <c r="AK411" s="44">
        <v>191512.615302372</v>
      </c>
      <c r="AL411" s="51"/>
    </row>
    <row r="412" spans="1:38">
      <c r="A412" t="s">
        <v>849</v>
      </c>
      <c r="B412" s="24" t="s">
        <v>850</v>
      </c>
      <c r="C412" s="25" t="s">
        <v>788</v>
      </c>
      <c r="D412" s="19" t="s">
        <v>82</v>
      </c>
      <c r="E412" s="26">
        <f>((I412+L412+AG412+AJ412)*0.25)+(O412+R412+U412+X412+AA412+AD412)</f>
        <v>3.99324776994944</v>
      </c>
      <c r="F412" s="21">
        <f>((E412*$I$580)+$J$580)</f>
        <v>15.8658109980973</v>
      </c>
      <c r="G412" s="22">
        <f>RANK(E412,$E$7:$E$571,1)</f>
        <v>455</v>
      </c>
      <c r="H412" s="23">
        <f>RANK(J412,J$7:J$571,1)</f>
        <v>269</v>
      </c>
      <c r="I412" s="37">
        <f>(J412-J$573)/J$574</f>
        <v>-0.134787172472502</v>
      </c>
      <c r="J412" s="38">
        <v>-0.0116061691852314</v>
      </c>
      <c r="K412" s="39">
        <f>RANK(M412,M$7:M$571,0)</f>
        <v>434</v>
      </c>
      <c r="L412" s="37">
        <f>-(M412-M$573)/M$574</f>
        <v>0.620277733931249</v>
      </c>
      <c r="M412" s="38">
        <v>0.0362105263157895</v>
      </c>
      <c r="N412" s="39">
        <f>RANK(P412,P$7:P$571,0)</f>
        <v>383</v>
      </c>
      <c r="O412" s="37">
        <f>-(P412-P$573)/P$574</f>
        <v>0.583959658051203</v>
      </c>
      <c r="P412" s="38">
        <v>0.023658269441402</v>
      </c>
      <c r="Q412" s="39">
        <f>RANK(S412,S$7:S$571,0)</f>
        <v>312</v>
      </c>
      <c r="R412" s="37">
        <f>-(S412-S$573)/S$574</f>
        <v>0.216727056491819</v>
      </c>
      <c r="S412" s="42">
        <v>0.236425250216723</v>
      </c>
      <c r="T412" s="39">
        <f>RANK(V412,V$7:V$571,0)</f>
        <v>424</v>
      </c>
      <c r="U412" s="37">
        <f>-(V412-V$573)/V$574</f>
        <v>0.669712663152852</v>
      </c>
      <c r="V412" s="35">
        <v>0.0362521133959816</v>
      </c>
      <c r="W412" s="23">
        <f>RANK(Y412,Y$7:Y$571,1)</f>
        <v>500</v>
      </c>
      <c r="X412" s="37">
        <f>(Y412-Y$573)/Y$574</f>
        <v>1.24790557687015</v>
      </c>
      <c r="Y412" s="44">
        <v>142459</v>
      </c>
      <c r="Z412" s="39">
        <f>RANK(AB412,AB$7:AB$571,0)</f>
        <v>399</v>
      </c>
      <c r="AA412" s="37">
        <f>-(AB412-AB$573)/AB$574</f>
        <v>0.588130470918965</v>
      </c>
      <c r="AB412" s="38">
        <v>0.027</v>
      </c>
      <c r="AC412" s="23">
        <f>RANK(AE412,AE$7:AE$571,1)</f>
        <v>389</v>
      </c>
      <c r="AD412" s="37">
        <f>(AE412-AE$573)/AE$574</f>
        <v>0.563666022156291</v>
      </c>
      <c r="AE412" s="38">
        <v>0.956224899598394</v>
      </c>
      <c r="AF412" s="39">
        <f>RANK(AH412,AH$7:AH$571,0)</f>
        <v>318</v>
      </c>
      <c r="AG412" s="37">
        <f>-(AH412-AH$573)/AH$574</f>
        <v>0.151502787506499</v>
      </c>
      <c r="AH412" s="50">
        <v>2.45466666666667</v>
      </c>
      <c r="AI412" s="23">
        <f>RANK(AK412,AK$7:AK$571,1)</f>
        <v>376</v>
      </c>
      <c r="AJ412" s="37">
        <f>(AK412-AK$573)/AK$574</f>
        <v>-0.144408059732619</v>
      </c>
      <c r="AK412" s="44">
        <v>179984.376467807</v>
      </c>
      <c r="AL412" s="51"/>
    </row>
    <row r="413" spans="1:38">
      <c r="A413" t="s">
        <v>851</v>
      </c>
      <c r="B413" s="24" t="s">
        <v>852</v>
      </c>
      <c r="C413" s="25" t="s">
        <v>788</v>
      </c>
      <c r="D413" s="19" t="s">
        <v>82</v>
      </c>
      <c r="E413" s="26">
        <f>((I413+L413+AG413+AJ413)*0.25)+(O413+R413+U413+X413+AA413+AD413)</f>
        <v>3.90501567509495</v>
      </c>
      <c r="F413" s="21">
        <f>((E413*$I$580)+$J$580)</f>
        <v>16.1408254738146</v>
      </c>
      <c r="G413" s="22">
        <f>RANK(E413,$E$7:$E$571,1)</f>
        <v>449</v>
      </c>
      <c r="H413" s="23">
        <f>RANK(J413,J$7:J$571,1)</f>
        <v>559</v>
      </c>
      <c r="I413" s="37">
        <f>(J413-J$573)/J$574</f>
        <v>3.02475661375514</v>
      </c>
      <c r="J413" s="38">
        <v>0.188218390804598</v>
      </c>
      <c r="K413" s="39">
        <f>RANK(M413,M$7:M$571,0)</f>
        <v>505</v>
      </c>
      <c r="L413" s="37">
        <f>-(M413-M$573)/M$574</f>
        <v>0.805476665364586</v>
      </c>
      <c r="M413" s="38">
        <v>0.0264550264550265</v>
      </c>
      <c r="N413" s="39">
        <f>RANK(P413,P$7:P$571,0)</f>
        <v>364</v>
      </c>
      <c r="O413" s="37">
        <f>-(P413-P$573)/P$574</f>
        <v>0.549474174449069</v>
      </c>
      <c r="P413" s="38">
        <v>0.0258668134287287</v>
      </c>
      <c r="Q413" s="39">
        <f>RANK(S413,S$7:S$571,0)</f>
        <v>390</v>
      </c>
      <c r="R413" s="37">
        <f>-(S413-S$573)/S$574</f>
        <v>0.272948120579237</v>
      </c>
      <c r="S413" s="42">
        <v>0</v>
      </c>
      <c r="T413" s="39">
        <f>RANK(V413,V$7:V$571,0)</f>
        <v>274</v>
      </c>
      <c r="U413" s="37">
        <f>-(V413-V$573)/V$574</f>
        <v>0.231944064844772</v>
      </c>
      <c r="V413" s="35">
        <v>0.0619490111984751</v>
      </c>
      <c r="W413" s="23">
        <f>RANK(Y413,Y$7:Y$571,1)</f>
        <v>408</v>
      </c>
      <c r="X413" s="37">
        <f>(Y413-Y$573)/Y$574</f>
        <v>0.373671827633594</v>
      </c>
      <c r="Y413" s="44">
        <v>110664</v>
      </c>
      <c r="Z413" s="39">
        <f>RANK(AB413,AB$7:AB$571,0)</f>
        <v>488</v>
      </c>
      <c r="AA413" s="37">
        <f>-(AB413-AB$573)/AB$574</f>
        <v>0.80780458907843</v>
      </c>
      <c r="AB413" s="38">
        <v>0.024</v>
      </c>
      <c r="AC413" s="23">
        <f>RANK(AE413,AE$7:AE$571,1)</f>
        <v>379</v>
      </c>
      <c r="AD413" s="37">
        <f>(AE413-AE$573)/AE$574</f>
        <v>0.537968507415854</v>
      </c>
      <c r="AE413" s="38">
        <v>0.954691516709512</v>
      </c>
      <c r="AF413" s="39">
        <f>RANK(AH413,AH$7:AH$571,0)</f>
        <v>494</v>
      </c>
      <c r="AG413" s="37">
        <f>-(AH413-AH$573)/AH$574</f>
        <v>0.782738697597238</v>
      </c>
      <c r="AH413" s="50">
        <v>1.74233333333333</v>
      </c>
      <c r="AI413" s="23">
        <f>RANK(AK413,AK$7:AK$571,1)</f>
        <v>434</v>
      </c>
      <c r="AJ413" s="37">
        <f>(AK413-AK$573)/AK$574</f>
        <v>-0.0881544123409958</v>
      </c>
      <c r="AK413" s="44">
        <v>218594.674486094</v>
      </c>
      <c r="AL413" s="51"/>
    </row>
    <row r="414" spans="1:38">
      <c r="A414" t="s">
        <v>853</v>
      </c>
      <c r="B414" s="24" t="s">
        <v>854</v>
      </c>
      <c r="C414" s="25" t="s">
        <v>788</v>
      </c>
      <c r="D414" s="19" t="s">
        <v>82</v>
      </c>
      <c r="E414" s="26">
        <f>((I414+L414+AG414+AJ414)*0.25)+(O414+R414+U414+X414+AA414+AD414)</f>
        <v>2.68859366428295</v>
      </c>
      <c r="F414" s="21">
        <f>((E414*$I$580)+$J$580)</f>
        <v>19.9323444455247</v>
      </c>
      <c r="G414" s="22">
        <f>RANK(E414,$E$7:$E$571,1)</f>
        <v>387</v>
      </c>
      <c r="H414" s="23">
        <f>RANK(J414,J$7:J$571,1)</f>
        <v>195</v>
      </c>
      <c r="I414" s="37">
        <f>(J414-J$573)/J$574</f>
        <v>-0.356322885585784</v>
      </c>
      <c r="J414" s="38">
        <v>-0.0256171401956218</v>
      </c>
      <c r="K414" s="39">
        <f>RANK(M414,M$7:M$571,0)</f>
        <v>348</v>
      </c>
      <c r="L414" s="37">
        <f>-(M414-M$573)/M$574</f>
        <v>0.344308130430279</v>
      </c>
      <c r="M414" s="38">
        <v>0.0507474429583006</v>
      </c>
      <c r="N414" s="39">
        <f>RANK(P414,P$7:P$571,0)</f>
        <v>535</v>
      </c>
      <c r="O414" s="37">
        <f>-(P414-P$573)/P$574</f>
        <v>0.953373564931945</v>
      </c>
      <c r="P414" s="38">
        <v>0</v>
      </c>
      <c r="Q414" s="39">
        <f>RANK(S414,S$7:S$571,0)</f>
        <v>344</v>
      </c>
      <c r="R414" s="37">
        <f>-(S414-S$573)/S$574</f>
        <v>0.235058324413672</v>
      </c>
      <c r="S414" s="42">
        <v>0.159337157425112</v>
      </c>
      <c r="T414" s="39">
        <f>RANK(V414,V$7:V$571,0)</f>
        <v>457</v>
      </c>
      <c r="U414" s="37">
        <f>-(V414-V$573)/V$574</f>
        <v>0.742919580773294</v>
      </c>
      <c r="V414" s="35">
        <v>0.0319548872180451</v>
      </c>
      <c r="W414" s="23">
        <f>RANK(Y414,Y$7:Y$571,1)</f>
        <v>322</v>
      </c>
      <c r="X414" s="37">
        <f>(Y414-Y$573)/Y$574</f>
        <v>-0.0129762296636049</v>
      </c>
      <c r="Y414" s="44">
        <v>96602</v>
      </c>
      <c r="Z414" s="39">
        <f>RANK(AB414,AB$7:AB$571,0)</f>
        <v>399</v>
      </c>
      <c r="AA414" s="37">
        <f>-(AB414-AB$573)/AB$574</f>
        <v>0.588130470918965</v>
      </c>
      <c r="AB414" s="38">
        <v>0.027</v>
      </c>
      <c r="AC414" s="23">
        <f>RANK(AE414,AE$7:AE$571,1)</f>
        <v>296</v>
      </c>
      <c r="AD414" s="37">
        <f>(AE414-AE$573)/AE$574</f>
        <v>0.295808577786693</v>
      </c>
      <c r="AE414" s="38">
        <v>0.940241718889884</v>
      </c>
      <c r="AF414" s="39">
        <f>RANK(AH414,AH$7:AH$571,0)</f>
        <v>185</v>
      </c>
      <c r="AG414" s="37">
        <f>-(AH414-AH$573)/AH$574</f>
        <v>-0.225998145154223</v>
      </c>
      <c r="AH414" s="50">
        <v>2.88066666666667</v>
      </c>
      <c r="AI414" s="23">
        <f>RANK(AK414,AK$7:AK$571,1)</f>
        <v>266</v>
      </c>
      <c r="AJ414" s="37">
        <f>(AK414-AK$573)/AK$574</f>
        <v>-0.216869599202339</v>
      </c>
      <c r="AK414" s="44">
        <v>130249.616794136</v>
      </c>
      <c r="AL414" s="51"/>
    </row>
    <row r="415" spans="1:38">
      <c r="A415" t="s">
        <v>855</v>
      </c>
      <c r="B415" s="24" t="s">
        <v>856</v>
      </c>
      <c r="C415" s="25" t="s">
        <v>788</v>
      </c>
      <c r="D415" s="19" t="s">
        <v>82</v>
      </c>
      <c r="E415" s="26">
        <f>((I415+L415+AG415+AJ415)*0.25)+(O415+R415+U415+X415+AA415+AD415)</f>
        <v>3.50499849407936</v>
      </c>
      <c r="F415" s="21">
        <f>((E415*$I$580)+$J$580)</f>
        <v>17.3876565220445</v>
      </c>
      <c r="G415" s="22">
        <f>RANK(E415,$E$7:$E$571,1)</f>
        <v>423</v>
      </c>
      <c r="H415" s="23">
        <f>RANK(J415,J$7:J$571,1)</f>
        <v>528</v>
      </c>
      <c r="I415" s="37">
        <f>(J415-J$573)/J$574</f>
        <v>1.22732212026563</v>
      </c>
      <c r="J415" s="38">
        <v>0.0745400938499232</v>
      </c>
      <c r="K415" s="39">
        <f>RANK(M415,M$7:M$571,0)</f>
        <v>376</v>
      </c>
      <c r="L415" s="37">
        <f>-(M415-M$573)/M$574</f>
        <v>0.415480492019939</v>
      </c>
      <c r="M415" s="38">
        <v>0.046998382646751</v>
      </c>
      <c r="N415" s="39">
        <f>RANK(P415,P$7:P$571,0)</f>
        <v>413</v>
      </c>
      <c r="O415" s="37">
        <f>-(P415-P$573)/P$574</f>
        <v>0.654769364566265</v>
      </c>
      <c r="P415" s="38">
        <v>0.0191234236096754</v>
      </c>
      <c r="Q415" s="39">
        <f>RANK(S415,S$7:S$571,0)</f>
        <v>387</v>
      </c>
      <c r="R415" s="37">
        <f>-(S415-S$573)/S$574</f>
        <v>0.263758278225894</v>
      </c>
      <c r="S415" s="42">
        <v>0.0386458494357706</v>
      </c>
      <c r="T415" s="39">
        <f>RANK(V415,V$7:V$571,0)</f>
        <v>385</v>
      </c>
      <c r="U415" s="37">
        <f>-(V415-V$573)/V$574</f>
        <v>0.546579524040699</v>
      </c>
      <c r="V415" s="35">
        <v>0.0434799952132115</v>
      </c>
      <c r="W415" s="23">
        <f>RANK(Y415,Y$7:Y$571,1)</f>
        <v>410</v>
      </c>
      <c r="X415" s="37">
        <f>(Y415-Y$573)/Y$574</f>
        <v>0.383625361749765</v>
      </c>
      <c r="Y415" s="44">
        <v>111026</v>
      </c>
      <c r="Z415" s="39">
        <f>RANK(AB415,AB$7:AB$571,0)</f>
        <v>436</v>
      </c>
      <c r="AA415" s="37">
        <f>-(AB415-AB$573)/AB$574</f>
        <v>0.66135517697212</v>
      </c>
      <c r="AB415" s="38">
        <v>0.026</v>
      </c>
      <c r="AC415" s="23">
        <f>RANK(AE415,AE$7:AE$571,1)</f>
        <v>410</v>
      </c>
      <c r="AD415" s="37">
        <f>(AE415-AE$573)/AE$574</f>
        <v>0.63433302857483</v>
      </c>
      <c r="AE415" s="38">
        <v>0.960441633377719</v>
      </c>
      <c r="AF415" s="39">
        <f>RANK(AH415,AH$7:AH$571,0)</f>
        <v>243</v>
      </c>
      <c r="AG415" s="37">
        <f>-(AH415-AH$573)/AH$574</f>
        <v>-0.0458138189233622</v>
      </c>
      <c r="AH415" s="50">
        <v>2.67733333333333</v>
      </c>
      <c r="AI415" s="23">
        <f>RANK(AK415,AK$7:AK$571,1)</f>
        <v>364</v>
      </c>
      <c r="AJ415" s="37">
        <f>(AK415-AK$573)/AK$574</f>
        <v>-0.154677753563072</v>
      </c>
      <c r="AK415" s="44">
        <v>172935.66126913</v>
      </c>
      <c r="AL415" s="51"/>
    </row>
    <row r="416" spans="1:38">
      <c r="A416" t="s">
        <v>857</v>
      </c>
      <c r="B416" s="24" t="s">
        <v>858</v>
      </c>
      <c r="C416" s="25" t="s">
        <v>788</v>
      </c>
      <c r="D416" s="19" t="s">
        <v>82</v>
      </c>
      <c r="E416" s="26">
        <f>((I416+L416+AG416+AJ416)*0.25)+(O416+R416+U416+X416+AA416+AD416)</f>
        <v>2.37824477650209</v>
      </c>
      <c r="F416" s="21">
        <f>((E416*$I$580)+$J$580)</f>
        <v>20.8996844684866</v>
      </c>
      <c r="G416" s="22">
        <f>RANK(E416,$E$7:$E$571,1)</f>
        <v>371</v>
      </c>
      <c r="H416" s="23">
        <f>RANK(J416,J$7:J$571,1)</f>
        <v>159</v>
      </c>
      <c r="I416" s="37">
        <f>(J416-J$573)/J$574</f>
        <v>-0.473333574548931</v>
      </c>
      <c r="J416" s="38">
        <v>-0.0330174520818147</v>
      </c>
      <c r="K416" s="39">
        <f>RANK(M416,M$7:M$571,0)</f>
        <v>346</v>
      </c>
      <c r="L416" s="37">
        <f>-(M416-M$573)/M$574</f>
        <v>0.33602346948864</v>
      </c>
      <c r="M416" s="38">
        <v>0.0511838440111421</v>
      </c>
      <c r="N416" s="39">
        <f>RANK(P416,P$7:P$571,0)</f>
        <v>389</v>
      </c>
      <c r="O416" s="37">
        <f>-(P416-P$573)/P$574</f>
        <v>0.592375968773715</v>
      </c>
      <c r="P416" s="38">
        <v>0.0231192660550459</v>
      </c>
      <c r="Q416" s="39">
        <f>RANK(S416,S$7:S$571,0)</f>
        <v>266</v>
      </c>
      <c r="R416" s="37">
        <f>-(S416-S$573)/S$574</f>
        <v>0.178044690726204</v>
      </c>
      <c r="S416" s="42">
        <v>0.399095383796727</v>
      </c>
      <c r="T416" s="39">
        <f>RANK(V416,V$7:V$571,0)</f>
        <v>333</v>
      </c>
      <c r="U416" s="37">
        <f>-(V416-V$573)/V$574</f>
        <v>0.392211955018805</v>
      </c>
      <c r="V416" s="35">
        <v>0.0525413295814281</v>
      </c>
      <c r="W416" s="23">
        <f>RANK(Y416,Y$7:Y$571,1)</f>
        <v>417</v>
      </c>
      <c r="X416" s="37">
        <f>(Y416-Y$573)/Y$574</f>
        <v>0.464215992950027</v>
      </c>
      <c r="Y416" s="44">
        <v>113957</v>
      </c>
      <c r="Z416" s="39">
        <f>RANK(AB416,AB$7:AB$571,0)</f>
        <v>264</v>
      </c>
      <c r="AA416" s="37">
        <f>-(AB416-AB$573)/AB$574</f>
        <v>0.222006940653191</v>
      </c>
      <c r="AB416" s="38">
        <v>0.032</v>
      </c>
      <c r="AC416" s="23">
        <f>RANK(AE416,AE$7:AE$571,1)</f>
        <v>403</v>
      </c>
      <c r="AD416" s="37">
        <f>(AE416-AE$573)/AE$574</f>
        <v>0.616851398805954</v>
      </c>
      <c r="AE416" s="38">
        <v>0.959398496240601</v>
      </c>
      <c r="AF416" s="39">
        <f>RANK(AH416,AH$7:AH$571,0)</f>
        <v>252</v>
      </c>
      <c r="AG416" s="37">
        <f>-(AH416-AH$573)/AH$574</f>
        <v>-0.0272046180175516</v>
      </c>
      <c r="AH416" s="50">
        <v>2.65633333333333</v>
      </c>
      <c r="AI416" s="23">
        <f>RANK(AK416,AK$7:AK$571,1)</f>
        <v>321</v>
      </c>
      <c r="AJ416" s="37">
        <f>(AK416-AK$573)/AK$574</f>
        <v>-0.185333958625385</v>
      </c>
      <c r="AK416" s="44">
        <v>151894.44406013</v>
      </c>
      <c r="AL416" s="51"/>
    </row>
    <row r="417" spans="1:38">
      <c r="A417" t="s">
        <v>859</v>
      </c>
      <c r="B417" s="24" t="s">
        <v>860</v>
      </c>
      <c r="C417" s="25" t="s">
        <v>788</v>
      </c>
      <c r="D417" s="19" t="s">
        <v>82</v>
      </c>
      <c r="E417" s="26">
        <f>((I417+L417+AG417+AJ417)*0.25)+(O417+R417+U417+X417+AA417+AD417)</f>
        <v>-5.05357085318451</v>
      </c>
      <c r="F417" s="21">
        <f>((E417*$I$580)+$J$580)</f>
        <v>44.0642356717311</v>
      </c>
      <c r="G417" s="22">
        <f>RANK(E417,$E$7:$E$571,1)</f>
        <v>69</v>
      </c>
      <c r="H417" s="23">
        <f>RANK(J417,J$7:J$571,1)</f>
        <v>150</v>
      </c>
      <c r="I417" s="37">
        <f>(J417-J$573)/J$574</f>
        <v>-0.501514336602181</v>
      </c>
      <c r="J417" s="38">
        <v>-0.0347997373604727</v>
      </c>
      <c r="K417" s="39">
        <f>RANK(M417,M$7:M$571,0)</f>
        <v>108</v>
      </c>
      <c r="L417" s="37">
        <f>-(M417-M$573)/M$574</f>
        <v>-0.47763388311255</v>
      </c>
      <c r="M417" s="38">
        <v>0.0940438871473354</v>
      </c>
      <c r="N417" s="39">
        <f>RANK(P417,P$7:P$571,0)</f>
        <v>86</v>
      </c>
      <c r="O417" s="37">
        <f>-(P417-P$573)/P$574</f>
        <v>-0.778525113820127</v>
      </c>
      <c r="P417" s="38">
        <v>0.110915492957746</v>
      </c>
      <c r="Q417" s="39">
        <f>RANK(S417,S$7:S$571,0)</f>
        <v>125</v>
      </c>
      <c r="R417" s="37">
        <f>-(S417-S$573)/S$574</f>
        <v>-0.0505843430059096</v>
      </c>
      <c r="S417" s="42">
        <v>1.36054421768707</v>
      </c>
      <c r="T417" s="39">
        <f>RANK(V417,V$7:V$571,0)</f>
        <v>51</v>
      </c>
      <c r="U417" s="37">
        <f>-(V417-V$573)/V$574</f>
        <v>-1.18035356353217</v>
      </c>
      <c r="V417" s="35">
        <v>0.14485049833887</v>
      </c>
      <c r="W417" s="23">
        <f>RANK(Y417,Y$7:Y$571,1)</f>
        <v>44</v>
      </c>
      <c r="X417" s="37">
        <f>(Y417-Y$573)/Y$574</f>
        <v>-1.16258192413067</v>
      </c>
      <c r="Y417" s="44">
        <v>54792</v>
      </c>
      <c r="Z417" s="39">
        <f>RANK(AB417,AB$7:AB$571,0)</f>
        <v>185</v>
      </c>
      <c r="AA417" s="37">
        <f>-(AB417-AB$573)/AB$574</f>
        <v>-0.0708918835594294</v>
      </c>
      <c r="AB417" s="38">
        <v>0.036</v>
      </c>
      <c r="AC417" s="23">
        <f>RANK(AE417,AE$7:AE$571,1)</f>
        <v>42</v>
      </c>
      <c r="AD417" s="37">
        <f>(AE417-AE$573)/AE$574</f>
        <v>-1.53679255186402</v>
      </c>
      <c r="AE417" s="38">
        <v>0.83088954056696</v>
      </c>
      <c r="AF417" s="39">
        <f>RANK(AH417,AH$7:AH$571,0)</f>
        <v>337</v>
      </c>
      <c r="AG417" s="37">
        <f>-(AH417-AH$573)/AH$574</f>
        <v>0.207035006082568</v>
      </c>
      <c r="AH417" s="50">
        <v>2.392</v>
      </c>
      <c r="AI417" s="23">
        <f>RANK(AK417,AK$7:AK$571,1)</f>
        <v>35</v>
      </c>
      <c r="AJ417" s="37">
        <f>(AK417-AK$573)/AK$574</f>
        <v>-0.323252679456591</v>
      </c>
      <c r="AK417" s="44">
        <v>57232.4414965986</v>
      </c>
      <c r="AL417" s="51"/>
    </row>
    <row r="418" spans="1:38">
      <c r="A418" t="s">
        <v>861</v>
      </c>
      <c r="B418" s="24" t="s">
        <v>212</v>
      </c>
      <c r="C418" s="25" t="s">
        <v>788</v>
      </c>
      <c r="D418" s="19" t="s">
        <v>82</v>
      </c>
      <c r="E418" s="26">
        <f>((I418+L418+AG418+AJ418)*0.25)+(O418+R418+U418+X418+AA418+AD418)</f>
        <v>4.65103776132126</v>
      </c>
      <c r="F418" s="21">
        <f>((E418*$I$580)+$J$580)</f>
        <v>13.8155166023041</v>
      </c>
      <c r="G418" s="22">
        <f>RANK(E418,$E$7:$E$571,1)</f>
        <v>494</v>
      </c>
      <c r="H418" s="23">
        <f>RANK(J418,J$7:J$571,1)</f>
        <v>243</v>
      </c>
      <c r="I418" s="37">
        <f>(J418-J$573)/J$574</f>
        <v>-0.221822201598709</v>
      </c>
      <c r="J418" s="38">
        <v>-0.0171106779293914</v>
      </c>
      <c r="K418" s="39">
        <f>RANK(M418,M$7:M$571,0)</f>
        <v>342</v>
      </c>
      <c r="L418" s="37">
        <f>-(M418-M$573)/M$574</f>
        <v>0.333019653106666</v>
      </c>
      <c r="M418" s="38">
        <v>0.0513420724094881</v>
      </c>
      <c r="N418" s="39">
        <f>RANK(P418,P$7:P$571,0)</f>
        <v>531</v>
      </c>
      <c r="O418" s="37">
        <f>-(P418-P$573)/P$574</f>
        <v>0.904569980014072</v>
      </c>
      <c r="P418" s="38">
        <v>0.00312551406481329</v>
      </c>
      <c r="Q418" s="39">
        <f>RANK(S418,S$7:S$571,0)</f>
        <v>380</v>
      </c>
      <c r="R418" s="37">
        <f>-(S418-S$573)/S$574</f>
        <v>0.259847836272544</v>
      </c>
      <c r="S418" s="42">
        <v>0.0550903481710004</v>
      </c>
      <c r="T418" s="39">
        <f>RANK(V418,V$7:V$571,0)</f>
        <v>419</v>
      </c>
      <c r="U418" s="37">
        <f>-(V418-V$573)/V$574</f>
        <v>0.659033677529046</v>
      </c>
      <c r="V418" s="35">
        <v>0.0368789669511928</v>
      </c>
      <c r="W418" s="23">
        <v>338</v>
      </c>
      <c r="X418" s="37">
        <f>(Y418-Y$573)/Y$574</f>
        <v>1.43130356735318</v>
      </c>
      <c r="Y418" s="44">
        <v>149129</v>
      </c>
      <c r="Z418" s="39">
        <f>RANK(AB418,AB$7:AB$571,0)</f>
        <v>399</v>
      </c>
      <c r="AA418" s="37">
        <f>-(AB418-AB$573)/AB$574</f>
        <v>0.588130470918965</v>
      </c>
      <c r="AB418" s="38">
        <v>0.027</v>
      </c>
      <c r="AC418" s="23">
        <v>338</v>
      </c>
      <c r="AD418" s="37">
        <f>(AE418-AE$573)/AE$574</f>
        <v>0.795120368031217</v>
      </c>
      <c r="AE418" s="38">
        <v>0.970035890159419</v>
      </c>
      <c r="AF418" s="39">
        <f>RANK(AH418,AH$7:AH$571,0)</f>
        <v>303</v>
      </c>
      <c r="AG418" s="37">
        <f>-(AH418-AH$573)/AH$574</f>
        <v>0.116352074684413</v>
      </c>
      <c r="AH418" s="50">
        <v>2.49433333333333</v>
      </c>
      <c r="AI418" s="23">
        <v>338</v>
      </c>
      <c r="AJ418" s="37">
        <f>(AK418-AK$573)/AK$574</f>
        <v>-0.175422081383401</v>
      </c>
      <c r="AK418" s="44">
        <v>158697.56798149</v>
      </c>
      <c r="AL418" s="51"/>
    </row>
    <row r="419" spans="1:38">
      <c r="A419" t="s">
        <v>862</v>
      </c>
      <c r="B419" s="24" t="s">
        <v>863</v>
      </c>
      <c r="C419" s="25" t="s">
        <v>788</v>
      </c>
      <c r="D419" s="19" t="s">
        <v>82</v>
      </c>
      <c r="E419" s="26">
        <f>((I419+L419+AG419+AJ419)*0.25)+(O419+R419+U419+X419+AA419+AD419)</f>
        <v>-3.17791509606358</v>
      </c>
      <c r="F419" s="21">
        <f>((E419*$I$580)+$J$580)</f>
        <v>38.2179222013147</v>
      </c>
      <c r="G419" s="22">
        <f>RANK(E419,$E$7:$E$571,1)</f>
        <v>110</v>
      </c>
      <c r="H419" s="23">
        <f>RANK(J419,J$7:J$571,1)</f>
        <v>223</v>
      </c>
      <c r="I419" s="37">
        <f>(J419-J$573)/J$574</f>
        <v>-0.274705113755042</v>
      </c>
      <c r="J419" s="38">
        <v>-0.0204552445401415</v>
      </c>
      <c r="K419" s="39">
        <f>RANK(M419,M$7:M$571,0)</f>
        <v>196</v>
      </c>
      <c r="L419" s="37">
        <f>-(M419-M$573)/M$574</f>
        <v>-0.0927012775169023</v>
      </c>
      <c r="M419" s="38">
        <v>0.073767258382643</v>
      </c>
      <c r="N419" s="39">
        <f>RANK(P419,P$7:P$571,0)</f>
        <v>59</v>
      </c>
      <c r="O419" s="37">
        <f>-(P419-P$573)/P$574</f>
        <v>-1.22807491091917</v>
      </c>
      <c r="P419" s="38">
        <v>0.139705882352941</v>
      </c>
      <c r="Q419" s="39">
        <f>RANK(S419,S$7:S$571,0)</f>
        <v>284</v>
      </c>
      <c r="R419" s="37">
        <f>-(S419-S$573)/S$574</f>
        <v>0.198275060213376</v>
      </c>
      <c r="S419" s="42">
        <v>0.31402103940964</v>
      </c>
      <c r="T419" s="39">
        <f>RANK(V419,V$7:V$571,0)</f>
        <v>185</v>
      </c>
      <c r="U419" s="37">
        <f>-(V419-V$573)/V$574</f>
        <v>-0.0979016867010916</v>
      </c>
      <c r="V419" s="35">
        <v>0.0813108672128613</v>
      </c>
      <c r="W419" s="23">
        <f>RANK(Y419,Y$7:Y$571,1)</f>
        <v>211</v>
      </c>
      <c r="X419" s="37">
        <f>(Y419-Y$573)/Y$574</f>
        <v>-0.469464001477579</v>
      </c>
      <c r="Y419" s="44">
        <v>80000</v>
      </c>
      <c r="Z419" s="39">
        <f>RANK(AB419,AB$7:AB$571,0)</f>
        <v>113</v>
      </c>
      <c r="AA419" s="37">
        <f>-(AB419-AB$573)/AB$574</f>
        <v>-0.510240119878359</v>
      </c>
      <c r="AB419" s="38">
        <v>0.042</v>
      </c>
      <c r="AC419" s="23">
        <f>RANK(AE419,AE$7:AE$571,1)</f>
        <v>78</v>
      </c>
      <c r="AD419" s="37">
        <f>(AE419-AE$573)/AE$574</f>
        <v>-0.884901598712091</v>
      </c>
      <c r="AE419" s="38">
        <v>0.869788182831661</v>
      </c>
      <c r="AF419" s="39">
        <f>RANK(AH419,AH$7:AH$571,0)</f>
        <v>210</v>
      </c>
      <c r="AG419" s="37">
        <f>-(AH419-AH$573)/AH$574</f>
        <v>-0.137678286886965</v>
      </c>
      <c r="AH419" s="50">
        <v>2.781</v>
      </c>
      <c r="AI419" s="23">
        <f>RANK(AK419,AK$7:AK$571,1)</f>
        <v>224</v>
      </c>
      <c r="AJ419" s="37">
        <f>(AK419-AK$573)/AK$574</f>
        <v>-0.237346676195754</v>
      </c>
      <c r="AK419" s="44">
        <v>116194.953995918</v>
      </c>
      <c r="AL419" s="51"/>
    </row>
    <row r="420" spans="1:38">
      <c r="A420" t="s">
        <v>864</v>
      </c>
      <c r="B420" s="24" t="s">
        <v>865</v>
      </c>
      <c r="C420" s="25" t="s">
        <v>866</v>
      </c>
      <c r="D420" s="19" t="s">
        <v>34</v>
      </c>
      <c r="E420" s="26">
        <f>((I420+L420+AG420+AJ420)*0.25)+(O420+R420+U420+X420+AA420+AD420)</f>
        <v>3.93305701023906</v>
      </c>
      <c r="F420" s="21">
        <f>((E420*$I$580)+$J$580)</f>
        <v>16.053422209778</v>
      </c>
      <c r="G420" s="22">
        <f>RANK(E420,$E$7:$E$571,1)</f>
        <v>450</v>
      </c>
      <c r="H420" s="23">
        <f>RANK(J420,J$7:J$571,1)</f>
        <v>293</v>
      </c>
      <c r="I420" s="37">
        <f>(J420-J$573)/J$574</f>
        <v>-0.0316731065487254</v>
      </c>
      <c r="J420" s="38">
        <v>-0.0050847457627119</v>
      </c>
      <c r="K420" s="39">
        <f>RANK(M420,M$7:M$571,0)</f>
        <v>539</v>
      </c>
      <c r="L420" s="37">
        <f>-(M420-M$573)/M$574</f>
        <v>1.0259057589774</v>
      </c>
      <c r="M420" s="38">
        <v>0.01484375</v>
      </c>
      <c r="N420" s="39">
        <f>RANK(P420,P$7:P$571,0)</f>
        <v>535</v>
      </c>
      <c r="O420" s="37">
        <f>-(P420-P$573)/P$574</f>
        <v>0.953373564931945</v>
      </c>
      <c r="P420" s="38">
        <v>0</v>
      </c>
      <c r="Q420" s="39">
        <f>RANK(S420,S$7:S$571,0)</f>
        <v>390</v>
      </c>
      <c r="R420" s="37">
        <f>-(S420-S$573)/S$574</f>
        <v>0.272948120579237</v>
      </c>
      <c r="S420" s="42">
        <v>0</v>
      </c>
      <c r="T420" s="39">
        <f>RANK(V420,V$7:V$571,0)</f>
        <v>402</v>
      </c>
      <c r="U420" s="37">
        <f>-(V420-V$573)/V$574</f>
        <v>0.61546187849613</v>
      </c>
      <c r="V420" s="35">
        <v>0.0394366197183099</v>
      </c>
      <c r="W420" s="23">
        <f>RANK(Y420,Y$7:Y$571,1)</f>
        <v>160</v>
      </c>
      <c r="X420" s="37">
        <f>(Y420-Y$573)/Y$574</f>
        <v>-0.6413136927098</v>
      </c>
      <c r="Y420" s="44">
        <v>73750</v>
      </c>
      <c r="Z420" s="39">
        <f>RANK(AB420,AB$7:AB$571,0)</f>
        <v>399</v>
      </c>
      <c r="AA420" s="37">
        <f>-(AB420-AB$573)/AB$574</f>
        <v>0.588130470918965</v>
      </c>
      <c r="AB420" s="38">
        <v>0.027</v>
      </c>
      <c r="AC420" s="23">
        <f>RANK(AE420,AE$7:AE$571,1)</f>
        <v>515</v>
      </c>
      <c r="AD420" s="37">
        <f>(AE420-AE$573)/AE$574</f>
        <v>0.9562599059556</v>
      </c>
      <c r="AE420" s="38">
        <v>0.979651162790698</v>
      </c>
      <c r="AF420" s="39">
        <f>RANK(AH420,AH$7:AH$571,0)</f>
        <v>553</v>
      </c>
      <c r="AG420" s="37">
        <f>-(AH420-AH$573)/AH$574</f>
        <v>1.56727897705489</v>
      </c>
      <c r="AH420" s="50">
        <v>0.857</v>
      </c>
      <c r="AI420" s="23">
        <f>RANK(AK420,AK$7:AK$571,1)</f>
        <v>552</v>
      </c>
      <c r="AJ420" s="37">
        <f>(AK420-AK$573)/AK$574</f>
        <v>2.19127541878437</v>
      </c>
      <c r="AK420" s="44">
        <v>1783105.94037479</v>
      </c>
      <c r="AL420" s="51"/>
    </row>
    <row r="421" spans="1:38">
      <c r="A421" t="s">
        <v>867</v>
      </c>
      <c r="B421" s="24" t="s">
        <v>868</v>
      </c>
      <c r="C421" s="25" t="s">
        <v>866</v>
      </c>
      <c r="D421" s="19" t="s">
        <v>34</v>
      </c>
      <c r="E421" s="26">
        <f>((I421+L421+AG421+AJ421)*0.25)+(O421+R421+U421+X421+AA421+AD421)</f>
        <v>-0.730034686938006</v>
      </c>
      <c r="F421" s="21">
        <f>((E421*$I$580)+$J$580)</f>
        <v>30.5880166840004</v>
      </c>
      <c r="G421" s="22">
        <f>RANK(E421,$E$7:$E$571,1)</f>
        <v>198</v>
      </c>
      <c r="H421" s="23">
        <f>RANK(J421,J$7:J$571,1)</f>
        <v>553</v>
      </c>
      <c r="I421" s="37">
        <f>(J421-J$573)/J$574</f>
        <v>2.42626858288898</v>
      </c>
      <c r="J421" s="38">
        <v>0.150367164324272</v>
      </c>
      <c r="K421" s="39">
        <f>RANK(M421,M$7:M$571,0)</f>
        <v>317</v>
      </c>
      <c r="L421" s="37">
        <f>-(M421-M$573)/M$574</f>
        <v>0.27604086988477</v>
      </c>
      <c r="M421" s="38">
        <v>0.0543434747798239</v>
      </c>
      <c r="N421" s="39">
        <f>RANK(P421,P$7:P$571,0)</f>
        <v>132</v>
      </c>
      <c r="O421" s="37">
        <f>-(P421-P$573)/P$574</f>
        <v>-0.350374891504486</v>
      </c>
      <c r="P421" s="38">
        <v>0.0834955904249227</v>
      </c>
      <c r="Q421" s="39">
        <f>RANK(S421,S$7:S$571,0)</f>
        <v>97</v>
      </c>
      <c r="R421" s="37">
        <f>-(S421-S$573)/S$574</f>
        <v>-0.149264821753186</v>
      </c>
      <c r="S421" s="42">
        <v>1.77552314521243</v>
      </c>
      <c r="T421" s="39">
        <f>RANK(V421,V$7:V$571,0)</f>
        <v>186</v>
      </c>
      <c r="U421" s="37">
        <f>-(V421-V$573)/V$574</f>
        <v>-0.096568621735719</v>
      </c>
      <c r="V421" s="35">
        <v>0.081232616661516</v>
      </c>
      <c r="W421" s="23">
        <f>RANK(Y421,Y$7:Y$571,1)</f>
        <v>157</v>
      </c>
      <c r="X421" s="37">
        <f>(Y421-Y$573)/Y$574</f>
        <v>-0.648242672260283</v>
      </c>
      <c r="Y421" s="44">
        <v>73498</v>
      </c>
      <c r="Z421" s="39">
        <f>RANK(AB421,AB$7:AB$571,0)</f>
        <v>136</v>
      </c>
      <c r="AA421" s="37">
        <f>-(AB421-AB$573)/AB$574</f>
        <v>-0.363790707772049</v>
      </c>
      <c r="AB421" s="38">
        <v>0.04</v>
      </c>
      <c r="AC421" s="23">
        <f>RANK(AE421,AE$7:AE$571,1)</f>
        <v>284</v>
      </c>
      <c r="AD421" s="37">
        <f>(AE421-AE$573)/AE$574</f>
        <v>0.264647261823247</v>
      </c>
      <c r="AE421" s="38">
        <v>0.938382308391397</v>
      </c>
      <c r="AF421" s="39">
        <f>RANK(AH421,AH$7:AH$571,0)</f>
        <v>263</v>
      </c>
      <c r="AG421" s="37">
        <f>-(AH421-AH$573)/AH$574</f>
        <v>0.00115225955320689</v>
      </c>
      <c r="AH421" s="50">
        <v>2.62433333333333</v>
      </c>
      <c r="AI421" s="23">
        <f>RANK(AK421,AK$7:AK$571,1)</f>
        <v>185</v>
      </c>
      <c r="AJ421" s="37">
        <f>(AK421-AK$573)/AK$574</f>
        <v>-0.249222647269081</v>
      </c>
      <c r="AK421" s="44">
        <v>108043.75307546</v>
      </c>
      <c r="AL421" s="51"/>
    </row>
    <row r="422" spans="1:38">
      <c r="A422" t="s">
        <v>869</v>
      </c>
      <c r="B422" s="24" t="s">
        <v>870</v>
      </c>
      <c r="C422" s="25" t="s">
        <v>866</v>
      </c>
      <c r="D422" s="19" t="s">
        <v>34</v>
      </c>
      <c r="E422" s="26">
        <f>((I422+L422+AG422+AJ422)*0.25)+(O422+R422+U422+X422+AA422+AD422)</f>
        <v>4.59543640658338</v>
      </c>
      <c r="F422" s="21">
        <f>((E422*$I$580)+$J$580)</f>
        <v>13.9888228968859</v>
      </c>
      <c r="G422" s="22">
        <f>RANK(E422,$E$7:$E$571,1)</f>
        <v>492</v>
      </c>
      <c r="H422" s="23">
        <f>RANK(J422,J$7:J$571,1)</f>
        <v>244</v>
      </c>
      <c r="I422" s="37">
        <f>(J422-J$573)/J$574</f>
        <v>-0.221694724850035</v>
      </c>
      <c r="J422" s="38">
        <v>-0.0171026156941649</v>
      </c>
      <c r="K422" s="39">
        <f>RANK(M422,M$7:M$571,0)</f>
        <v>124</v>
      </c>
      <c r="L422" s="37">
        <f>-(M422-M$573)/M$574</f>
        <v>-0.387637154903512</v>
      </c>
      <c r="M422" s="38">
        <v>0.0893032384690873</v>
      </c>
      <c r="N422" s="39">
        <f>RANK(P422,P$7:P$571,0)</f>
        <v>525</v>
      </c>
      <c r="O422" s="37">
        <f>-(P422-P$573)/P$574</f>
        <v>0.886928549766043</v>
      </c>
      <c r="P422" s="38">
        <v>0.00425531914893617</v>
      </c>
      <c r="Q422" s="39">
        <f>RANK(S422,S$7:S$571,0)</f>
        <v>390</v>
      </c>
      <c r="R422" s="37">
        <f>-(S422-S$573)/S$574</f>
        <v>0.272948120579237</v>
      </c>
      <c r="S422" s="42">
        <v>0</v>
      </c>
      <c r="T422" s="39">
        <f>RANK(V422,V$7:V$571,0)</f>
        <v>498</v>
      </c>
      <c r="U422" s="37">
        <f>-(V422-V$573)/V$574</f>
        <v>0.864653140929421</v>
      </c>
      <c r="V422" s="35">
        <v>0.0248091603053435</v>
      </c>
      <c r="W422" s="23">
        <f>RANK(Y422,Y$7:Y$571,1)</f>
        <v>370</v>
      </c>
      <c r="X422" s="37">
        <f>(Y422-Y$573)/Y$574</f>
        <v>0.178643050047971</v>
      </c>
      <c r="Y422" s="44">
        <v>103571</v>
      </c>
      <c r="Z422" s="39">
        <f>RANK(AB422,AB$7:AB$571,0)</f>
        <v>369</v>
      </c>
      <c r="AA422" s="37">
        <f>-(AB422-AB$573)/AB$574</f>
        <v>0.51490576486581</v>
      </c>
      <c r="AB422" s="38">
        <v>0.028</v>
      </c>
      <c r="AC422" s="23">
        <f>RANK(AE422,AE$7:AE$571,1)</f>
        <v>543</v>
      </c>
      <c r="AD422" s="37">
        <f>(AE422-AE$573)/AE$574</f>
        <v>1.09340289342226</v>
      </c>
      <c r="AE422" s="38">
        <v>0.987834549878346</v>
      </c>
      <c r="AF422" s="39">
        <f>RANK(AH422,AH$7:AH$571,0)</f>
        <v>555</v>
      </c>
      <c r="AG422" s="37">
        <f>-(AH422-AH$573)/AH$574</f>
        <v>1.60508814714923</v>
      </c>
      <c r="AH422" s="50">
        <v>0.814333333333333</v>
      </c>
      <c r="AI422" s="23">
        <f>RANK(AK422,AK$7:AK$571,1)</f>
        <v>551</v>
      </c>
      <c r="AJ422" s="37">
        <f>(AK422-AK$573)/AK$574</f>
        <v>2.14006328049485</v>
      </c>
      <c r="AK422" s="44">
        <v>1747955.93654043</v>
      </c>
      <c r="AL422" s="51"/>
    </row>
    <row r="423" spans="1:38">
      <c r="A423" t="s">
        <v>871</v>
      </c>
      <c r="B423" s="24" t="s">
        <v>872</v>
      </c>
      <c r="C423" s="25" t="s">
        <v>866</v>
      </c>
      <c r="D423" s="19" t="s">
        <v>34</v>
      </c>
      <c r="E423" s="26">
        <f>((I423+L423+AG423+AJ423)*0.25)+(O423+R423+U423+X423+AA423+AD423)</f>
        <v>2.807747234316</v>
      </c>
      <c r="F423" s="21">
        <f>((E423*$I$580)+$J$580)</f>
        <v>19.5609494713202</v>
      </c>
      <c r="G423" s="22">
        <f>RANK(E423,$E$7:$E$571,1)</f>
        <v>391</v>
      </c>
      <c r="H423" s="23">
        <f>RANK(J423,J$7:J$571,1)</f>
        <v>422</v>
      </c>
      <c r="I423" s="37">
        <f>(J423-J$573)/J$574</f>
        <v>0.370044136160922</v>
      </c>
      <c r="J423" s="38">
        <v>0.0203217612193056</v>
      </c>
      <c r="K423" s="39">
        <f>RANK(M423,M$7:M$571,0)</f>
        <v>463</v>
      </c>
      <c r="L423" s="37">
        <f>-(M423-M$573)/M$574</f>
        <v>0.668813886949212</v>
      </c>
      <c r="M423" s="38">
        <v>0.0336538461538462</v>
      </c>
      <c r="N423" s="39">
        <f>RANK(P423,P$7:P$571,0)</f>
        <v>466</v>
      </c>
      <c r="O423" s="37">
        <f>-(P423-P$573)/P$574</f>
        <v>0.745969295581075</v>
      </c>
      <c r="P423" s="38">
        <v>0.0132827324478178</v>
      </c>
      <c r="Q423" s="39">
        <f>RANK(S423,S$7:S$571,0)</f>
        <v>183</v>
      </c>
      <c r="R423" s="37">
        <f>-(S423-S$573)/S$574</f>
        <v>0.0756067423758486</v>
      </c>
      <c r="S423" s="42">
        <v>0.829875518672199</v>
      </c>
      <c r="T423" s="39">
        <f>RANK(V423,V$7:V$571,0)</f>
        <v>256</v>
      </c>
      <c r="U423" s="37">
        <f>-(V423-V$573)/V$574</f>
        <v>0.172509772424674</v>
      </c>
      <c r="V423" s="35">
        <v>0.0654377880184332</v>
      </c>
      <c r="W423" s="23">
        <f>RANK(Y423,Y$7:Y$571,1)</f>
        <v>331</v>
      </c>
      <c r="X423" s="37">
        <f>(Y423-Y$573)/Y$574</f>
        <v>0.000249322573626879</v>
      </c>
      <c r="Y423" s="44">
        <v>97083</v>
      </c>
      <c r="Z423" s="39">
        <f>RANK(AB423,AB$7:AB$571,0)</f>
        <v>105</v>
      </c>
      <c r="AA423" s="37">
        <f>-(AB423-AB$573)/AB$574</f>
        <v>-0.583464825931513</v>
      </c>
      <c r="AB423" s="38">
        <v>0.043</v>
      </c>
      <c r="AC423" s="23">
        <f>RANK(AE423,AE$7:AE$571,1)</f>
        <v>555</v>
      </c>
      <c r="AD423" s="37">
        <f>(AE423-AE$573)/AE$574</f>
        <v>1.18996714985851</v>
      </c>
      <c r="AE423" s="38">
        <v>0.993596584845251</v>
      </c>
      <c r="AF423" s="39">
        <f>RANK(AH423,AH$7:AH$571,0)</f>
        <v>539</v>
      </c>
      <c r="AG423" s="37">
        <f>-(AH423-AH$573)/AH$574</f>
        <v>1.40688538829529</v>
      </c>
      <c r="AH423" s="50">
        <v>1.038</v>
      </c>
      <c r="AI423" s="23">
        <f>RANK(AK423,AK$7:AK$571,1)</f>
        <v>554</v>
      </c>
      <c r="AJ423" s="37">
        <f>(AK423-AK$573)/AK$574</f>
        <v>2.38189569832967</v>
      </c>
      <c r="AK423" s="44">
        <v>1913940.22655602</v>
      </c>
      <c r="AL423" s="51"/>
    </row>
    <row r="424" spans="1:38">
      <c r="A424" t="s">
        <v>873</v>
      </c>
      <c r="B424" s="24" t="s">
        <v>874</v>
      </c>
      <c r="C424" s="25" t="s">
        <v>866</v>
      </c>
      <c r="D424" s="19" t="s">
        <v>34</v>
      </c>
      <c r="E424" s="26">
        <f>((I424+L424+AG424+AJ424)*0.25)+(O424+R424+U424+X424+AA424+AD424)</f>
        <v>-1.20220108289436</v>
      </c>
      <c r="F424" s="21">
        <f>((E424*$I$580)+$J$580)</f>
        <v>32.0597327760805</v>
      </c>
      <c r="G424" s="22">
        <f>RANK(E424,$E$7:$E$571,1)</f>
        <v>184</v>
      </c>
      <c r="H424" s="23">
        <f>RANK(J424,J$7:J$571,1)</f>
        <v>446</v>
      </c>
      <c r="I424" s="37">
        <f>(J424-J$573)/J$574</f>
        <v>0.463271585068235</v>
      </c>
      <c r="J424" s="38">
        <v>0.0262179080105234</v>
      </c>
      <c r="K424" s="39">
        <f>RANK(M424,M$7:M$571,0)</f>
        <v>358</v>
      </c>
      <c r="L424" s="37">
        <f>-(M424-M$573)/M$574</f>
        <v>0.361350942207646</v>
      </c>
      <c r="M424" s="38">
        <v>0.0498496993987976</v>
      </c>
      <c r="N424" s="39">
        <f>RANK(P424,P$7:P$571,0)</f>
        <v>99</v>
      </c>
      <c r="O424" s="37">
        <f>-(P424-P$573)/P$574</f>
        <v>-0.637309438511644</v>
      </c>
      <c r="P424" s="38">
        <v>0.101871657754011</v>
      </c>
      <c r="Q424" s="39">
        <f>RANK(S424,S$7:S$571,0)</f>
        <v>251</v>
      </c>
      <c r="R424" s="37">
        <f>-(S424-S$573)/S$574</f>
        <v>0.167840111060547</v>
      </c>
      <c r="S424" s="42">
        <v>0.442008486562942</v>
      </c>
      <c r="T424" s="39">
        <f>RANK(V424,V$7:V$571,0)</f>
        <v>153</v>
      </c>
      <c r="U424" s="37">
        <f>-(V424-V$573)/V$574</f>
        <v>-0.278108849421247</v>
      </c>
      <c r="V424" s="35">
        <v>0.0918889787119375</v>
      </c>
      <c r="W424" s="23">
        <f>RANK(Y424,Y$7:Y$571,1)</f>
        <v>209</v>
      </c>
      <c r="X424" s="37">
        <f>(Y424-Y$573)/Y$574</f>
        <v>-0.475595598460744</v>
      </c>
      <c r="Y424" s="44">
        <v>79777</v>
      </c>
      <c r="Z424" s="39">
        <f>RANK(AB424,AB$7:AB$571,0)</f>
        <v>175</v>
      </c>
      <c r="AA424" s="37">
        <f>-(AB424-AB$573)/AB$574</f>
        <v>-0.144116589612584</v>
      </c>
      <c r="AB424" s="38">
        <v>0.037</v>
      </c>
      <c r="AC424" s="23">
        <f>RANK(AE424,AE$7:AE$571,1)</f>
        <v>197</v>
      </c>
      <c r="AD424" s="37">
        <f>(AE424-AE$573)/AE$574</f>
        <v>-0.0775925241766509</v>
      </c>
      <c r="AE424" s="38">
        <v>0.917960698089872</v>
      </c>
      <c r="AF424" s="39">
        <f>RANK(AH424,AH$7:AH$571,0)</f>
        <v>406</v>
      </c>
      <c r="AG424" s="37">
        <f>-(AH424-AH$573)/AH$574</f>
        <v>0.433594642507274</v>
      </c>
      <c r="AH424" s="50">
        <v>2.13633333333333</v>
      </c>
      <c r="AI424" s="23">
        <f>RANK(AK424,AK$7:AK$571,1)</f>
        <v>106</v>
      </c>
      <c r="AJ424" s="37">
        <f>(AK424-AK$573)/AK$574</f>
        <v>-0.287489944871303</v>
      </c>
      <c r="AK424" s="44">
        <v>81778.5803571429</v>
      </c>
      <c r="AL424" s="51"/>
    </row>
    <row r="425" spans="1:38">
      <c r="A425" t="s">
        <v>875</v>
      </c>
      <c r="B425" s="24" t="s">
        <v>876</v>
      </c>
      <c r="C425" s="25" t="s">
        <v>866</v>
      </c>
      <c r="D425" s="19" t="s">
        <v>34</v>
      </c>
      <c r="E425" s="26">
        <f>((I425+L425+AG425+AJ425)*0.25)+(O425+R425+U425+X425+AA425+AD425)</f>
        <v>-2.55884241159595</v>
      </c>
      <c r="F425" s="21">
        <f>((E425*$I$580)+$J$580)</f>
        <v>36.2883074729034</v>
      </c>
      <c r="G425" s="22">
        <f>RANK(E425,$E$7:$E$571,1)</f>
        <v>138</v>
      </c>
      <c r="H425" s="23">
        <f>RANK(J425,J$7:J$571,1)</f>
        <v>412</v>
      </c>
      <c r="I425" s="37">
        <f>(J425-J$573)/J$574</f>
        <v>0.343369720908204</v>
      </c>
      <c r="J425" s="38">
        <v>0.0186347444689461</v>
      </c>
      <c r="K425" s="39">
        <f>RANK(M425,M$7:M$571,0)</f>
        <v>184</v>
      </c>
      <c r="L425" s="37">
        <f>-(M425-M$573)/M$574</f>
        <v>-0.135602882177143</v>
      </c>
      <c r="M425" s="38">
        <v>0.0760271342634071</v>
      </c>
      <c r="N425" s="39">
        <f>RANK(P425,P$7:P$571,0)</f>
        <v>196</v>
      </c>
      <c r="O425" s="37">
        <f>-(P425-P$573)/P$574</f>
        <v>-0.0285700474444492</v>
      </c>
      <c r="P425" s="38">
        <v>0.0628863346104725</v>
      </c>
      <c r="Q425" s="39">
        <f>RANK(S425,S$7:S$571,0)</f>
        <v>215</v>
      </c>
      <c r="R425" s="37">
        <f>-(S425-S$573)/S$574</f>
        <v>0.131523888531062</v>
      </c>
      <c r="S425" s="42">
        <v>0.594728328099724</v>
      </c>
      <c r="T425" s="39">
        <f>RANK(V425,V$7:V$571,0)</f>
        <v>192</v>
      </c>
      <c r="U425" s="37">
        <f>-(V425-V$573)/V$574</f>
        <v>-0.0614009547307849</v>
      </c>
      <c r="V425" s="35">
        <v>0.0791682841614907</v>
      </c>
      <c r="W425" s="23">
        <f>RANK(Y425,Y$7:Y$571,1)</f>
        <v>45</v>
      </c>
      <c r="X425" s="37">
        <f>(Y425-Y$573)/Y$574</f>
        <v>-1.1584575315411</v>
      </c>
      <c r="Y425" s="44">
        <v>54942</v>
      </c>
      <c r="Z425" s="39">
        <f>RANK(AB425,AB$7:AB$571,0)</f>
        <v>55</v>
      </c>
      <c r="AA425" s="37">
        <f>-(AB425-AB$573)/AB$574</f>
        <v>-1.02281306225044</v>
      </c>
      <c r="AB425" s="38">
        <v>0.049</v>
      </c>
      <c r="AC425" s="23">
        <f>RANK(AE425,AE$7:AE$571,1)</f>
        <v>112</v>
      </c>
      <c r="AD425" s="37">
        <f>(AE425-AE$573)/AE$574</f>
        <v>-0.566581904942112</v>
      </c>
      <c r="AE425" s="38">
        <v>0.88878246988826</v>
      </c>
      <c r="AF425" s="39">
        <f>RANK(AH425,AH$7:AH$571,0)</f>
        <v>456</v>
      </c>
      <c r="AG425" s="37">
        <f>-(AH425-AH$573)/AH$574</f>
        <v>0.588375932580997</v>
      </c>
      <c r="AH425" s="50">
        <v>1.96166666666667</v>
      </c>
      <c r="AI425" s="23">
        <f>RANK(AK425,AK$7:AK$571,1)</f>
        <v>288</v>
      </c>
      <c r="AJ425" s="37">
        <f>(AK425-AK$573)/AK$574</f>
        <v>-0.206313968184575</v>
      </c>
      <c r="AK425" s="44">
        <v>137494.588067371</v>
      </c>
      <c r="AL425" s="51"/>
    </row>
    <row r="426" spans="1:38">
      <c r="A426" t="s">
        <v>877</v>
      </c>
      <c r="B426" s="24" t="s">
        <v>878</v>
      </c>
      <c r="C426" s="25" t="s">
        <v>866</v>
      </c>
      <c r="D426" s="19" t="s">
        <v>34</v>
      </c>
      <c r="E426" s="26">
        <f>((I426+L426+AG426+AJ426)*0.25)+(O426+R426+U426+X426+AA426+AD426)</f>
        <v>0.384561593166233</v>
      </c>
      <c r="F426" s="21">
        <f>((E426*$I$580)+$J$580)</f>
        <v>27.1138827861834</v>
      </c>
      <c r="G426" s="22">
        <f>RANK(E426,$E$7:$E$571,1)</f>
        <v>257</v>
      </c>
      <c r="H426" s="23">
        <f>RANK(J426,J$7:J$571,1)</f>
        <v>375</v>
      </c>
      <c r="I426" s="37">
        <f>(J426-J$573)/J$574</f>
        <v>0.206106244745406</v>
      </c>
      <c r="J426" s="38">
        <v>0.00995355009953558</v>
      </c>
      <c r="K426" s="39">
        <f>RANK(M426,M$7:M$571,0)</f>
        <v>301</v>
      </c>
      <c r="L426" s="37">
        <f>-(M426-M$573)/M$574</f>
        <v>0.218405472639935</v>
      </c>
      <c r="M426" s="38">
        <v>0.0573794648119769</v>
      </c>
      <c r="N426" s="39">
        <f>RANK(P426,P$7:P$571,0)</f>
        <v>279</v>
      </c>
      <c r="O426" s="37">
        <f>-(P426-P$573)/P$574</f>
        <v>0.287257986460289</v>
      </c>
      <c r="P426" s="38">
        <v>0.0426598499435628</v>
      </c>
      <c r="Q426" s="39">
        <f>RANK(S426,S$7:S$571,0)</f>
        <v>258</v>
      </c>
      <c r="R426" s="37">
        <f>-(S426-S$573)/S$574</f>
        <v>0.17295490712953</v>
      </c>
      <c r="S426" s="42">
        <v>0.420499342969777</v>
      </c>
      <c r="T426" s="39">
        <f>RANK(V426,V$7:V$571,0)</f>
        <v>245</v>
      </c>
      <c r="U426" s="37">
        <f>-(V426-V$573)/V$574</f>
        <v>0.120908703273466</v>
      </c>
      <c r="V426" s="35">
        <v>0.068466756760373</v>
      </c>
      <c r="W426" s="23">
        <f>RANK(Y426,Y$7:Y$571,1)</f>
        <v>200</v>
      </c>
      <c r="X426" s="37">
        <f>(Y426-Y$573)/Y$574</f>
        <v>-0.516537068899909</v>
      </c>
      <c r="Y426" s="44">
        <v>78288</v>
      </c>
      <c r="Z426" s="39">
        <f>RANK(AB426,AB$7:AB$571,0)</f>
        <v>224</v>
      </c>
      <c r="AA426" s="37">
        <f>-(AB426-AB$573)/AB$574</f>
        <v>0.0755575285468806</v>
      </c>
      <c r="AB426" s="38">
        <v>0.034</v>
      </c>
      <c r="AC426" s="23">
        <f>RANK(AE426,AE$7:AE$571,1)</f>
        <v>237</v>
      </c>
      <c r="AD426" s="37">
        <f>(AE426-AE$573)/AE$574</f>
        <v>0.0577280531739593</v>
      </c>
      <c r="AE426" s="38">
        <v>0.926035341101811</v>
      </c>
      <c r="AF426" s="39">
        <f>RANK(AH426,AH$7:AH$571,0)</f>
        <v>439</v>
      </c>
      <c r="AG426" s="37">
        <f>-(AH426-AH$573)/AH$574</f>
        <v>0.510985287544136</v>
      </c>
      <c r="AH426" s="50">
        <v>2.049</v>
      </c>
      <c r="AI426" s="23">
        <f>RANK(AK426,AK$7:AK$571,1)</f>
        <v>317</v>
      </c>
      <c r="AJ426" s="37">
        <f>(AK426-AK$573)/AK$574</f>
        <v>-0.188731071001414</v>
      </c>
      <c r="AK426" s="44">
        <v>149562.799316689</v>
      </c>
      <c r="AL426" s="51">
        <v>1</v>
      </c>
    </row>
    <row r="427" spans="1:38">
      <c r="A427" t="s">
        <v>879</v>
      </c>
      <c r="B427" s="24" t="s">
        <v>880</v>
      </c>
      <c r="C427" s="25" t="s">
        <v>866</v>
      </c>
      <c r="D427" s="19" t="s">
        <v>34</v>
      </c>
      <c r="E427" s="26">
        <f>((I427+L427+AG427+AJ427)*0.25)+(O427+R427+U427+X427+AA427+AD427)</f>
        <v>-0.800597578651097</v>
      </c>
      <c r="F427" s="21">
        <f>((E427*$I$580)+$J$580)</f>
        <v>30.8079572475966</v>
      </c>
      <c r="G427" s="22">
        <f>RANK(E427,$E$7:$E$571,1)</f>
        <v>196</v>
      </c>
      <c r="H427" s="23">
        <f>RANK(J427,J$7:J$571,1)</f>
        <v>348</v>
      </c>
      <c r="I427" s="37">
        <f>(J427-J$573)/J$574</f>
        <v>0.147981481225386</v>
      </c>
      <c r="J427" s="38">
        <v>0.00627746390458261</v>
      </c>
      <c r="K427" s="39">
        <f>RANK(M427,M$7:M$571,0)</f>
        <v>387</v>
      </c>
      <c r="L427" s="37">
        <f>-(M427-M$573)/M$574</f>
        <v>0.446962360560592</v>
      </c>
      <c r="M427" s="38">
        <v>0.0453400503778338</v>
      </c>
      <c r="N427" s="39">
        <f>RANK(P427,P$7:P$571,0)</f>
        <v>221</v>
      </c>
      <c r="O427" s="37">
        <f>-(P427-P$573)/P$574</f>
        <v>0.0873549218872914</v>
      </c>
      <c r="P427" s="38">
        <v>0.0554621848739496</v>
      </c>
      <c r="Q427" s="39">
        <f>RANK(S427,S$7:S$571,0)</f>
        <v>133</v>
      </c>
      <c r="R427" s="37">
        <f>-(S427-S$573)/S$574</f>
        <v>-0.0237410381669674</v>
      </c>
      <c r="S427" s="42">
        <v>1.24766063630692</v>
      </c>
      <c r="T427" s="39">
        <f>RANK(V427,V$7:V$571,0)</f>
        <v>370</v>
      </c>
      <c r="U427" s="37">
        <f>-(V427-V$573)/V$574</f>
        <v>0.523213956268836</v>
      </c>
      <c r="V427" s="35">
        <v>0.0448515476942514</v>
      </c>
      <c r="W427" s="23">
        <f>RANK(Y427,Y$7:Y$571,1)</f>
        <v>176</v>
      </c>
      <c r="X427" s="37">
        <f>(Y427-Y$573)/Y$574</f>
        <v>-0.588933906822219</v>
      </c>
      <c r="Y427" s="44">
        <v>75655</v>
      </c>
      <c r="Z427" s="39">
        <f>RANK(AB427,AB$7:AB$571,0)</f>
        <v>91</v>
      </c>
      <c r="AA427" s="37">
        <f>-(AB427-AB$573)/AB$574</f>
        <v>-0.729914238037823</v>
      </c>
      <c r="AB427" s="38">
        <v>0.045</v>
      </c>
      <c r="AC427" s="23">
        <f>RANK(AE427,AE$7:AE$571,1)</f>
        <v>171</v>
      </c>
      <c r="AD427" s="37">
        <f>(AE427-AE$573)/AE$574</f>
        <v>-0.184782425569195</v>
      </c>
      <c r="AE427" s="38">
        <v>0.91156462585034</v>
      </c>
      <c r="AF427" s="39">
        <f>RANK(AH427,AH$7:AH$571,0)</f>
        <v>282</v>
      </c>
      <c r="AG427" s="37">
        <f>-(AH427-AH$573)/AH$574</f>
        <v>0.0590475512601721</v>
      </c>
      <c r="AH427" s="50">
        <v>2.559</v>
      </c>
      <c r="AI427" s="23">
        <f>RANK(AK427,AK$7:AK$571,1)</f>
        <v>315</v>
      </c>
      <c r="AJ427" s="37">
        <f>(AK427-AK$573)/AK$574</f>
        <v>-0.189170785890234</v>
      </c>
      <c r="AK427" s="44">
        <v>149260.996257018</v>
      </c>
      <c r="AL427" s="51"/>
    </row>
    <row r="428" spans="1:38">
      <c r="A428" t="s">
        <v>881</v>
      </c>
      <c r="B428" s="24" t="s">
        <v>882</v>
      </c>
      <c r="C428" s="25" t="s">
        <v>866</v>
      </c>
      <c r="D428" s="19" t="s">
        <v>34</v>
      </c>
      <c r="E428" s="26">
        <f>((I428+L428+AG428+AJ428)*0.25)+(O428+R428+U428+X428+AA428+AD428)</f>
        <v>4.32076559008349</v>
      </c>
      <c r="F428" s="21">
        <f>((E428*$I$580)+$J$580)</f>
        <v>14.8449563789159</v>
      </c>
      <c r="G428" s="22">
        <f>RANK(E428,$E$7:$E$571,1)</f>
        <v>470</v>
      </c>
      <c r="H428" s="23">
        <f>RANK(J428,J$7:J$571,1)</f>
        <v>407</v>
      </c>
      <c r="I428" s="37">
        <f>(J428-J$573)/J$574</f>
        <v>0.328575933121719</v>
      </c>
      <c r="J428" s="38">
        <v>0.0176991150442478</v>
      </c>
      <c r="K428" s="39">
        <f>RANK(M428,M$7:M$571,0)</f>
        <v>514</v>
      </c>
      <c r="L428" s="37">
        <f>-(M428-M$573)/M$574</f>
        <v>0.866210686703261</v>
      </c>
      <c r="M428" s="38">
        <v>0.0232558139534884</v>
      </c>
      <c r="N428" s="39">
        <f>RANK(P428,P$7:P$571,0)</f>
        <v>476</v>
      </c>
      <c r="O428" s="37">
        <f>-(P428-P$573)/P$574</f>
        <v>0.765998622164102</v>
      </c>
      <c r="P428" s="38">
        <v>0.012</v>
      </c>
      <c r="Q428" s="39">
        <f>RANK(S428,S$7:S$571,0)</f>
        <v>390</v>
      </c>
      <c r="R428" s="37">
        <f>-(S428-S$573)/S$574</f>
        <v>0.272948120579237</v>
      </c>
      <c r="S428" s="42">
        <v>0</v>
      </c>
      <c r="T428" s="39">
        <f>RANK(V428,V$7:V$571,0)</f>
        <v>228</v>
      </c>
      <c r="U428" s="37">
        <f>-(V428-V$573)/V$574</f>
        <v>0.0678898785645729</v>
      </c>
      <c r="V428" s="35">
        <v>0.071578947368421</v>
      </c>
      <c r="W428" s="23">
        <f>RANK(Y428,Y$7:Y$571,1)</f>
        <v>326</v>
      </c>
      <c r="X428" s="37">
        <f>(Y428-Y$573)/Y$574</f>
        <v>-0.00357261455937772</v>
      </c>
      <c r="Y428" s="44">
        <v>96944</v>
      </c>
      <c r="Z428" s="39">
        <f>RANK(AB428,AB$7:AB$571,0)</f>
        <v>350</v>
      </c>
      <c r="AA428" s="37">
        <f>-(AB428-AB$573)/AB$574</f>
        <v>0.441681058812655</v>
      </c>
      <c r="AB428" s="38">
        <v>0.029</v>
      </c>
      <c r="AC428" s="23">
        <f>RANK(AE428,AE$7:AE$571,1)</f>
        <v>483</v>
      </c>
      <c r="AD428" s="37">
        <f>(AE428-AE$573)/AE$574</f>
        <v>0.861474486462456</v>
      </c>
      <c r="AE428" s="38">
        <v>0.973995271867612</v>
      </c>
      <c r="AF428" s="39">
        <f>RANK(AH428,AH$7:AH$571,0)</f>
        <v>545</v>
      </c>
      <c r="AG428" s="37">
        <f>-(AH428-AH$573)/AH$574</f>
        <v>1.49638678312799</v>
      </c>
      <c r="AH428" s="50">
        <v>0.937</v>
      </c>
      <c r="AI428" s="23">
        <f>RANK(AK428,AK$7:AK$571,1)</f>
        <v>559</v>
      </c>
      <c r="AJ428" s="37">
        <f>(AK428-AK$573)/AK$574</f>
        <v>4.96621074928641</v>
      </c>
      <c r="AK428" s="44">
        <v>3687712.75362319</v>
      </c>
      <c r="AL428" s="51"/>
    </row>
    <row r="429" spans="1:38">
      <c r="A429" t="s">
        <v>883</v>
      </c>
      <c r="B429" s="24" t="s">
        <v>884</v>
      </c>
      <c r="C429" s="25" t="s">
        <v>866</v>
      </c>
      <c r="D429" s="19" t="s">
        <v>34</v>
      </c>
      <c r="E429" s="26">
        <f>((I429+L429+AG429+AJ429)*0.25)+(O429+R429+U429+X429+AA429+AD429)</f>
        <v>2.94929615101773</v>
      </c>
      <c r="F429" s="21">
        <f>((E429*$I$580)+$J$580)</f>
        <v>19.1197494615133</v>
      </c>
      <c r="G429" s="22">
        <f>RANK(E429,$E$7:$E$571,1)</f>
        <v>404</v>
      </c>
      <c r="H429" s="23">
        <f>RANK(J429,J$7:J$571,1)</f>
        <v>289</v>
      </c>
      <c r="I429" s="37">
        <f>(J429-J$573)/J$574</f>
        <v>-0.0448902880305502</v>
      </c>
      <c r="J429" s="38">
        <v>-0.00592066311426875</v>
      </c>
      <c r="K429" s="39">
        <f>RANK(M429,M$7:M$571,0)</f>
        <v>292</v>
      </c>
      <c r="L429" s="37">
        <f>-(M429-M$573)/M$574</f>
        <v>0.188127916508709</v>
      </c>
      <c r="M429" s="38">
        <v>0.058974358974359</v>
      </c>
      <c r="N429" s="39">
        <f>RANK(P429,P$7:P$571,0)</f>
        <v>345</v>
      </c>
      <c r="O429" s="37">
        <f>-(P429-P$573)/P$574</f>
        <v>0.461575814885112</v>
      </c>
      <c r="P429" s="38">
        <v>0.031496062992126</v>
      </c>
      <c r="Q429" s="39">
        <f>RANK(S429,S$7:S$571,0)</f>
        <v>390</v>
      </c>
      <c r="R429" s="37">
        <f>-(S429-S$573)/S$574</f>
        <v>0.272948120579237</v>
      </c>
      <c r="S429" s="42">
        <v>0</v>
      </c>
      <c r="T429" s="39">
        <f>RANK(V429,V$7:V$571,0)</f>
        <v>561</v>
      </c>
      <c r="U429" s="37">
        <f>-(V429-V$573)/V$574</f>
        <v>1.21901839706684</v>
      </c>
      <c r="V429" s="35">
        <v>0.00400801603206413</v>
      </c>
      <c r="W429" s="23">
        <f>RANK(Y429,Y$7:Y$571,1)</f>
        <v>306</v>
      </c>
      <c r="X429" s="37">
        <f>(Y429-Y$573)/Y$574</f>
        <v>-0.0717625720403231</v>
      </c>
      <c r="Y429" s="44">
        <v>94464</v>
      </c>
      <c r="Z429" s="39">
        <f>RANK(AB429,AB$7:AB$571,0)</f>
        <v>244</v>
      </c>
      <c r="AA429" s="37">
        <f>-(AB429-AB$573)/AB$574</f>
        <v>0.148782234600036</v>
      </c>
      <c r="AB429" s="38">
        <v>0.033</v>
      </c>
      <c r="AC429" s="23">
        <f>RANK(AE429,AE$7:AE$571,1)</f>
        <v>444</v>
      </c>
      <c r="AD429" s="37">
        <f>(AE429-AE$573)/AE$574</f>
        <v>0.734326123011142</v>
      </c>
      <c r="AE429" s="38">
        <v>0.96640826873385</v>
      </c>
      <c r="AF429" s="39">
        <f>RANK(AH429,AH$7:AH$571,0)</f>
        <v>474</v>
      </c>
      <c r="AG429" s="37">
        <f>-(AH429-AH$573)/AH$574</f>
        <v>0.676695790848256</v>
      </c>
      <c r="AH429" s="50">
        <v>1.862</v>
      </c>
      <c r="AI429" s="23">
        <f>RANK(AK429,AK$7:AK$571,1)</f>
        <v>438</v>
      </c>
      <c r="AJ429" s="37">
        <f>(AK429-AK$573)/AK$574</f>
        <v>-0.0823012876636771</v>
      </c>
      <c r="AK429" s="44">
        <v>222612.029779631</v>
      </c>
      <c r="AL429" s="51"/>
    </row>
    <row r="430" spans="1:38">
      <c r="A430" t="s">
        <v>885</v>
      </c>
      <c r="B430" s="24" t="s">
        <v>886</v>
      </c>
      <c r="C430" s="25" t="s">
        <v>866</v>
      </c>
      <c r="D430" s="19" t="s">
        <v>34</v>
      </c>
      <c r="E430" s="26">
        <f>((I430+L430+AG430+AJ430)*0.25)+(O430+R430+U430+X430+AA430+AD430)</f>
        <v>1.94459461937381</v>
      </c>
      <c r="F430" s="21">
        <f>((E430*$I$580)+$J$580)</f>
        <v>22.251347611066</v>
      </c>
      <c r="G430" s="22">
        <f>RANK(E430,$E$7:$E$571,1)</f>
        <v>350</v>
      </c>
      <c r="H430" s="23">
        <f>RANK(J430,J$7:J$571,1)</f>
        <v>513</v>
      </c>
      <c r="I430" s="37">
        <f>(J430-J$573)/J$574</f>
        <v>1.11181403045311</v>
      </c>
      <c r="J430" s="38">
        <v>0.0672348134728435</v>
      </c>
      <c r="K430" s="39">
        <f>RANK(M430,M$7:M$571,0)</f>
        <v>291</v>
      </c>
      <c r="L430" s="37">
        <f>-(M430-M$573)/M$574</f>
        <v>0.187156069348262</v>
      </c>
      <c r="M430" s="38">
        <v>0.059025551790457</v>
      </c>
      <c r="N430" s="39">
        <f>RANK(P430,P$7:P$571,0)</f>
        <v>313</v>
      </c>
      <c r="O430" s="37">
        <f>-(P430-P$573)/P$574</f>
        <v>0.381290995824999</v>
      </c>
      <c r="P430" s="38">
        <v>0.0366377207532442</v>
      </c>
      <c r="Q430" s="39">
        <f>RANK(S430,S$7:S$571,0)</f>
        <v>297</v>
      </c>
      <c r="R430" s="37">
        <f>-(S430-S$573)/S$574</f>
        <v>0.207043463258883</v>
      </c>
      <c r="S430" s="42">
        <v>0.277147459770314</v>
      </c>
      <c r="T430" s="39">
        <f>RANK(V430,V$7:V$571,0)</f>
        <v>324</v>
      </c>
      <c r="U430" s="37">
        <f>-(V430-V$573)/V$574</f>
        <v>0.370971593233734</v>
      </c>
      <c r="V430" s="35">
        <v>0.0537881330483475</v>
      </c>
      <c r="W430" s="23">
        <f>RANK(Y430,Y$7:Y$571,1)</f>
        <v>311</v>
      </c>
      <c r="X430" s="37">
        <f>(Y430-Y$573)/Y$574</f>
        <v>-0.0551275219290441</v>
      </c>
      <c r="Y430" s="44">
        <v>95069</v>
      </c>
      <c r="Z430" s="39">
        <f>RANK(AB430,AB$7:AB$571,0)</f>
        <v>264</v>
      </c>
      <c r="AA430" s="37">
        <f>-(AB430-AB$573)/AB$574</f>
        <v>0.222006940653191</v>
      </c>
      <c r="AB430" s="38">
        <v>0.032</v>
      </c>
      <c r="AC430" s="23">
        <f>RANK(AE430,AE$7:AE$571,1)</f>
        <v>336</v>
      </c>
      <c r="AD430" s="37">
        <f>(AE430-AE$573)/AE$574</f>
        <v>0.412258715895832</v>
      </c>
      <c r="AE430" s="38">
        <v>0.94719035384498</v>
      </c>
      <c r="AF430" s="39">
        <f>RANK(AH430,AH$7:AH$571,0)</f>
        <v>442</v>
      </c>
      <c r="AG430" s="37">
        <f>-(AH430-AH$573)/AH$574</f>
        <v>0.534911402994463</v>
      </c>
      <c r="AH430" s="50">
        <v>2.022</v>
      </c>
      <c r="AI430" s="23">
        <f>RANK(AK430,AK$7:AK$571,1)</f>
        <v>279</v>
      </c>
      <c r="AJ430" s="37">
        <f>(AK430-AK$573)/AK$574</f>
        <v>-0.209279773050949</v>
      </c>
      <c r="AK430" s="44">
        <v>135458.975888171</v>
      </c>
      <c r="AL430" s="51"/>
    </row>
    <row r="431" spans="1:38">
      <c r="A431" t="s">
        <v>887</v>
      </c>
      <c r="B431" s="24" t="s">
        <v>888</v>
      </c>
      <c r="C431" s="25" t="s">
        <v>866</v>
      </c>
      <c r="D431" s="19" t="s">
        <v>34</v>
      </c>
      <c r="E431" s="26">
        <f>((I431+L431+AG431+AJ431)*0.25)+(O431+R431+U431+X431+AA431+AD431)</f>
        <v>0.899588213776162</v>
      </c>
      <c r="F431" s="21">
        <f>((E431*$I$580)+$J$580)</f>
        <v>25.5085737851774</v>
      </c>
      <c r="G431" s="22">
        <f>RANK(E431,$E$7:$E$571,1)</f>
        <v>284</v>
      </c>
      <c r="H431" s="23">
        <f>RANK(J431,J$7:J$571,1)</f>
        <v>508</v>
      </c>
      <c r="I431" s="37">
        <f>(J431-J$573)/J$574</f>
        <v>1.0471702615209</v>
      </c>
      <c r="J431" s="38">
        <v>0.0631464344039194</v>
      </c>
      <c r="K431" s="39">
        <f>RANK(M431,M$7:M$571,0)</f>
        <v>295</v>
      </c>
      <c r="L431" s="37">
        <f>-(M431-M$573)/M$574</f>
        <v>0.202998896979186</v>
      </c>
      <c r="M431" s="38">
        <v>0.058191018342821</v>
      </c>
      <c r="N431" s="39">
        <f>RANK(P431,P$7:P$571,0)</f>
        <v>371</v>
      </c>
      <c r="O431" s="37">
        <f>-(P431-P$573)/P$574</f>
        <v>0.564110119701081</v>
      </c>
      <c r="P431" s="38">
        <v>0.0249294877627149</v>
      </c>
      <c r="Q431" s="39">
        <f>RANK(S431,S$7:S$571,0)</f>
        <v>201</v>
      </c>
      <c r="R431" s="37">
        <f>-(S431-S$573)/S$574</f>
        <v>0.110602081504253</v>
      </c>
      <c r="S431" s="42">
        <v>0.682710360129715</v>
      </c>
      <c r="T431" s="39">
        <f>RANK(V431,V$7:V$571,0)</f>
        <v>199</v>
      </c>
      <c r="U431" s="37">
        <f>-(V431-V$573)/V$574</f>
        <v>-0.0379111135658704</v>
      </c>
      <c r="V431" s="35">
        <v>0.0777894368660371</v>
      </c>
      <c r="W431" s="23">
        <f>RANK(Y431,Y$7:Y$571,1)</f>
        <v>238</v>
      </c>
      <c r="X431" s="37">
        <f>(Y431-Y$573)/Y$574</f>
        <v>-0.34388999510037</v>
      </c>
      <c r="Y431" s="44">
        <v>84567</v>
      </c>
      <c r="Z431" s="39">
        <f>RANK(AB431,AB$7:AB$571,0)</f>
        <v>185</v>
      </c>
      <c r="AA431" s="37">
        <f>-(AB431-AB$573)/AB$574</f>
        <v>-0.0708918835594294</v>
      </c>
      <c r="AB431" s="38">
        <v>0.036</v>
      </c>
      <c r="AC431" s="23">
        <f>RANK(AE431,AE$7:AE$571,1)</f>
        <v>298</v>
      </c>
      <c r="AD431" s="37">
        <f>(AE431-AE$573)/AE$574</f>
        <v>0.299161489230374</v>
      </c>
      <c r="AE431" s="38">
        <v>0.940441788705491</v>
      </c>
      <c r="AF431" s="39">
        <f>RANK(AH431,AH$7:AH$571,0)</f>
        <v>425</v>
      </c>
      <c r="AG431" s="37">
        <f>-(AH431-AH$573)/AH$574</f>
        <v>0.474653038156601</v>
      </c>
      <c r="AH431" s="50">
        <v>2.09</v>
      </c>
      <c r="AI431" s="23">
        <f>RANK(AK431,AK$7:AK$571,1)</f>
        <v>275</v>
      </c>
      <c r="AJ431" s="37">
        <f>(AK431-AK$573)/AK$574</f>
        <v>-0.211192134392194</v>
      </c>
      <c r="AK431" s="44">
        <v>134146.406041987</v>
      </c>
      <c r="AL431" s="51"/>
    </row>
    <row r="432" spans="1:38">
      <c r="A432" t="s">
        <v>889</v>
      </c>
      <c r="B432" s="24" t="s">
        <v>890</v>
      </c>
      <c r="C432" s="25" t="s">
        <v>866</v>
      </c>
      <c r="D432" s="19" t="s">
        <v>34</v>
      </c>
      <c r="E432" s="26">
        <f>((I432+L432+AG432+AJ432)*0.25)+(O432+R432+U432+X432+AA432+AD432)</f>
        <v>-3.16817758763062</v>
      </c>
      <c r="F432" s="21">
        <f>((E432*$I$580)+$J$580)</f>
        <v>38.187570935362</v>
      </c>
      <c r="G432" s="22">
        <f>RANK(E432,$E$7:$E$571,1)</f>
        <v>111</v>
      </c>
      <c r="H432" s="23">
        <f>RANK(J432,J$7:J$571,1)</f>
        <v>419</v>
      </c>
      <c r="I432" s="37">
        <f>(J432-J$573)/J$574</f>
        <v>0.358289042580804</v>
      </c>
      <c r="J432" s="38">
        <v>0.0195783132530121</v>
      </c>
      <c r="K432" s="39">
        <f>RANK(M432,M$7:M$571,0)</f>
        <v>389</v>
      </c>
      <c r="L432" s="37">
        <f>-(M432-M$573)/M$574</f>
        <v>0.45098404211668</v>
      </c>
      <c r="M432" s="38">
        <v>0.0451282051282051</v>
      </c>
      <c r="N432" s="39">
        <f>RANK(P432,P$7:P$571,0)</f>
        <v>72</v>
      </c>
      <c r="O432" s="37">
        <f>-(P432-P$573)/P$574</f>
        <v>-1.01756344640917</v>
      </c>
      <c r="P432" s="38">
        <v>0.126224156692057</v>
      </c>
      <c r="Q432" s="39">
        <f>RANK(S432,S$7:S$571,0)</f>
        <v>390</v>
      </c>
      <c r="R432" s="37">
        <f>-(S432-S$573)/S$574</f>
        <v>0.272948120579237</v>
      </c>
      <c r="S432" s="42">
        <v>0</v>
      </c>
      <c r="T432" s="39">
        <f>RANK(V432,V$7:V$571,0)</f>
        <v>193</v>
      </c>
      <c r="U432" s="37">
        <f>-(V432-V$573)/V$574</f>
        <v>-0.0589807232065423</v>
      </c>
      <c r="V432" s="35">
        <v>0.0790262172284644</v>
      </c>
      <c r="W432" s="23">
        <f>RANK(Y432,Y$7:Y$571,1)</f>
        <v>121</v>
      </c>
      <c r="X432" s="37">
        <f>(Y432-Y$573)/Y$574</f>
        <v>-0.790561712551159</v>
      </c>
      <c r="Y432" s="44">
        <v>68322</v>
      </c>
      <c r="Z432" s="39">
        <f>RANK(AB432,AB$7:AB$571,0)</f>
        <v>95</v>
      </c>
      <c r="AA432" s="37">
        <f>-(AB432-AB$573)/AB$574</f>
        <v>-0.656689531984669</v>
      </c>
      <c r="AB432" s="38">
        <v>0.044</v>
      </c>
      <c r="AC432" s="23">
        <f>RANK(AE432,AE$7:AE$571,1)</f>
        <v>72</v>
      </c>
      <c r="AD432" s="37">
        <f>(AE432-AE$573)/AE$574</f>
        <v>-1.00148060238826</v>
      </c>
      <c r="AE432" s="38">
        <v>0.86283185840708</v>
      </c>
      <c r="AF432" s="39">
        <f>RANK(AH432,AH$7:AH$571,0)</f>
        <v>207</v>
      </c>
      <c r="AG432" s="37">
        <f>-(AH432-AH$573)/AH$574</f>
        <v>-0.152742878096431</v>
      </c>
      <c r="AH432" s="50">
        <v>2.798</v>
      </c>
      <c r="AI432" s="23">
        <f>RANK(AK432,AK$7:AK$571,1)</f>
        <v>42</v>
      </c>
      <c r="AJ432" s="37">
        <f>(AK432-AK$573)/AK$574</f>
        <v>-0.319928973281284</v>
      </c>
      <c r="AK432" s="44">
        <v>59513.7031019202</v>
      </c>
      <c r="AL432" s="51"/>
    </row>
    <row r="433" spans="1:38">
      <c r="A433" t="s">
        <v>891</v>
      </c>
      <c r="B433" s="24" t="s">
        <v>892</v>
      </c>
      <c r="C433" s="25" t="s">
        <v>866</v>
      </c>
      <c r="D433" s="19" t="s">
        <v>34</v>
      </c>
      <c r="E433" s="26">
        <f>((I433+L433+AG433+AJ433)*0.25)+(O433+R433+U433+X433+AA433+AD433)</f>
        <v>-5.46574690266317</v>
      </c>
      <c r="F433" s="21">
        <f>((E433*$I$580)+$J$580)</f>
        <v>45.3489652289015</v>
      </c>
      <c r="G433" s="22">
        <f>RANK(E433,$E$7:$E$571,1)</f>
        <v>58</v>
      </c>
      <c r="H433" s="23">
        <f>RANK(J433,J$7:J$571,1)</f>
        <v>557</v>
      </c>
      <c r="I433" s="37">
        <f>(J433-J$573)/J$574</f>
        <v>2.7813335661571</v>
      </c>
      <c r="J433" s="38">
        <v>0.172823160774968</v>
      </c>
      <c r="K433" s="39">
        <f>RANK(M433,M$7:M$571,0)</f>
        <v>229</v>
      </c>
      <c r="L433" s="37">
        <f>-(M433-M$573)/M$574</f>
        <v>0.0323744113001069</v>
      </c>
      <c r="M433" s="38">
        <v>0.0671787977722297</v>
      </c>
      <c r="N433" s="39">
        <f>RANK(P433,P$7:P$571,0)</f>
        <v>28</v>
      </c>
      <c r="O433" s="37">
        <f>-(P433-P$573)/P$574</f>
        <v>-1.96586516747989</v>
      </c>
      <c r="P433" s="38">
        <v>0.186955973255961</v>
      </c>
      <c r="Q433" s="39">
        <f>RANK(S433,S$7:S$571,0)</f>
        <v>294</v>
      </c>
      <c r="R433" s="37">
        <f>-(S433-S$573)/S$574</f>
        <v>0.205837200334152</v>
      </c>
      <c r="S433" s="42">
        <v>0.282220131702728</v>
      </c>
      <c r="T433" s="39">
        <f>RANK(V433,V$7:V$571,0)</f>
        <v>16</v>
      </c>
      <c r="U433" s="37">
        <f>-(V433-V$573)/V$574</f>
        <v>-2.83819381252869</v>
      </c>
      <c r="V433" s="35">
        <v>0.242165270608907</v>
      </c>
      <c r="W433" s="23">
        <f>RANK(Y433,Y$7:Y$571,1)</f>
        <v>35</v>
      </c>
      <c r="X433" s="37">
        <f>(Y433-Y$573)/Y$574</f>
        <v>-1.23528121750955</v>
      </c>
      <c r="Y433" s="44">
        <v>52148</v>
      </c>
      <c r="Z433" s="39">
        <f>RANK(AB433,AB$7:AB$571,0)</f>
        <v>290</v>
      </c>
      <c r="AA433" s="37">
        <f>-(AB433-AB$573)/AB$574</f>
        <v>0.295231646706345</v>
      </c>
      <c r="AB433" s="38">
        <v>0.031</v>
      </c>
      <c r="AC433" s="23">
        <f>RANK(AE433,AE$7:AE$571,1)</f>
        <v>95</v>
      </c>
      <c r="AD433" s="37">
        <f>(AE433-AE$573)/AE$574</f>
        <v>-0.736430351186121</v>
      </c>
      <c r="AE433" s="38">
        <v>0.878647532568274</v>
      </c>
      <c r="AF433" s="39">
        <f>RANK(AH433,AH$7:AH$571,0)</f>
        <v>471</v>
      </c>
      <c r="AG433" s="37">
        <f>-(AH433-AH$573)/AH$574</f>
        <v>0.668129650748756</v>
      </c>
      <c r="AH433" s="50">
        <v>1.87166666666667</v>
      </c>
      <c r="AI433" s="23">
        <f>RANK(AK433,AK$7:AK$571,1)</f>
        <v>196</v>
      </c>
      <c r="AJ433" s="37">
        <f>(AK433-AK$573)/AK$574</f>
        <v>-0.246018432203593</v>
      </c>
      <c r="AK433" s="44">
        <v>110243.000667921</v>
      </c>
      <c r="AL433" s="51">
        <v>1</v>
      </c>
    </row>
    <row r="434" spans="1:38">
      <c r="A434" t="s">
        <v>893</v>
      </c>
      <c r="B434" s="24" t="s">
        <v>894</v>
      </c>
      <c r="C434" s="25" t="s">
        <v>866</v>
      </c>
      <c r="D434" s="19" t="s">
        <v>34</v>
      </c>
      <c r="E434" s="26">
        <f>((I434+L434+AG434+AJ434)*0.25)+(O434+R434+U434+X434+AA434+AD434)</f>
        <v>1.69093524225798</v>
      </c>
      <c r="F434" s="21">
        <f>((E434*$I$580)+$J$580)</f>
        <v>23.0419896186411</v>
      </c>
      <c r="G434" s="22">
        <f>RANK(E434,$E$7:$E$571,1)</f>
        <v>329</v>
      </c>
      <c r="H434" s="23">
        <f>RANK(J434,J$7:J$571,1)</f>
        <v>154</v>
      </c>
      <c r="I434" s="37">
        <f>(J434-J$573)/J$574</f>
        <v>-0.483514076310381</v>
      </c>
      <c r="J434" s="38">
        <v>-0.0336613153806318</v>
      </c>
      <c r="K434" s="39">
        <f>RANK(M434,M$7:M$571,0)</f>
        <v>277</v>
      </c>
      <c r="L434" s="37">
        <f>-(M434-M$573)/M$574</f>
        <v>0.1686570923896</v>
      </c>
      <c r="M434" s="38">
        <v>0.06</v>
      </c>
      <c r="N434" s="39">
        <f>RANK(P434,P$7:P$571,0)</f>
        <v>368</v>
      </c>
      <c r="O434" s="37">
        <f>-(P434-P$573)/P$574</f>
        <v>0.559492303858401</v>
      </c>
      <c r="P434" s="38">
        <v>0.0252252252252252</v>
      </c>
      <c r="Q434" s="39">
        <f>RANK(S434,S$7:S$571,0)</f>
        <v>390</v>
      </c>
      <c r="R434" s="37">
        <f>-(S434-S$573)/S$574</f>
        <v>0.272948120579237</v>
      </c>
      <c r="S434" s="42">
        <v>0</v>
      </c>
      <c r="T434" s="39">
        <f>RANK(V434,V$7:V$571,0)</f>
        <v>212</v>
      </c>
      <c r="U434" s="37">
        <f>-(V434-V$573)/V$574</f>
        <v>0.000674437084573313</v>
      </c>
      <c r="V434" s="35">
        <v>0.0755244755244755</v>
      </c>
      <c r="W434" s="23">
        <f>RANK(Y434,Y$7:Y$571,1)</f>
        <v>197</v>
      </c>
      <c r="X434" s="37">
        <f>(Y434-Y$573)/Y$574</f>
        <v>-0.520523981736496</v>
      </c>
      <c r="Y434" s="44">
        <v>78143</v>
      </c>
      <c r="Z434" s="39">
        <f>RANK(AB434,AB$7:AB$571,0)</f>
        <v>201</v>
      </c>
      <c r="AA434" s="37">
        <f>-(AB434-AB$573)/AB$574</f>
        <v>0.0023328224937256</v>
      </c>
      <c r="AB434" s="38">
        <v>0.035</v>
      </c>
      <c r="AC434" s="23">
        <f>RANK(AE434,AE$7:AE$571,1)</f>
        <v>439</v>
      </c>
      <c r="AD434" s="37">
        <f>(AE434-AE$573)/AE$574</f>
        <v>0.711435474460236</v>
      </c>
      <c r="AE434" s="38">
        <v>0.965042372881356</v>
      </c>
      <c r="AF434" s="39">
        <f>RANK(AH434,AH$7:AH$571,0)</f>
        <v>554</v>
      </c>
      <c r="AG434" s="37">
        <f>-(AH434-AH$573)/AH$574</f>
        <v>1.57879895856801</v>
      </c>
      <c r="AH434" s="50">
        <v>0.844</v>
      </c>
      <c r="AI434" s="23">
        <f>RANK(AK434,AK$7:AK$571,1)</f>
        <v>545</v>
      </c>
      <c r="AJ434" s="37">
        <f>(AK434-AK$573)/AK$574</f>
        <v>1.39436228742597</v>
      </c>
      <c r="AK434" s="44">
        <v>1236136.01178992</v>
      </c>
      <c r="AL434" s="51"/>
    </row>
    <row r="435" spans="1:38">
      <c r="A435" t="s">
        <v>895</v>
      </c>
      <c r="B435" s="24" t="s">
        <v>896</v>
      </c>
      <c r="C435" s="25" t="s">
        <v>866</v>
      </c>
      <c r="D435" s="19" t="s">
        <v>34</v>
      </c>
      <c r="E435" s="26">
        <f>((I435+L435+AG435+AJ435)*0.25)+(O435+R435+U435+X435+AA435+AD435)</f>
        <v>-1.30359838690165</v>
      </c>
      <c r="F435" s="21">
        <f>((E435*$I$580)+$J$580)</f>
        <v>32.3757824680515</v>
      </c>
      <c r="G435" s="22">
        <f>RANK(E435,$E$7:$E$571,1)</f>
        <v>180</v>
      </c>
      <c r="H435" s="23">
        <f>RANK(J435,J$7:J$571,1)</f>
        <v>540</v>
      </c>
      <c r="I435" s="37">
        <f>(J435-J$573)/J$574</f>
        <v>1.56595414106611</v>
      </c>
      <c r="J435" s="38">
        <v>0.095956791681389</v>
      </c>
      <c r="K435" s="39">
        <f>RANK(M435,M$7:M$571,0)</f>
        <v>247</v>
      </c>
      <c r="L435" s="37">
        <f>-(M435-M$573)/M$574</f>
        <v>0.081613014676628</v>
      </c>
      <c r="M435" s="38">
        <v>0.0645851154833191</v>
      </c>
      <c r="N435" s="39">
        <f>RANK(P435,P$7:P$571,0)</f>
        <v>237</v>
      </c>
      <c r="O435" s="37">
        <f>-(P435-P$573)/P$574</f>
        <v>0.144555993021915</v>
      </c>
      <c r="P435" s="38">
        <v>0.0517988729952319</v>
      </c>
      <c r="Q435" s="39">
        <f>RANK(S435,S$7:S$571,0)</f>
        <v>105</v>
      </c>
      <c r="R435" s="37">
        <f>-(S435-S$573)/S$574</f>
        <v>-0.121334717780333</v>
      </c>
      <c r="S435" s="42">
        <v>1.65806927044952</v>
      </c>
      <c r="T435" s="39">
        <f>RANK(V435,V$7:V$571,0)</f>
        <v>190</v>
      </c>
      <c r="U435" s="37">
        <f>-(V435-V$573)/V$574</f>
        <v>-0.0675098999158679</v>
      </c>
      <c r="V435" s="35">
        <v>0.0795268775843831</v>
      </c>
      <c r="W435" s="23">
        <f>RANK(Y435,Y$7:Y$571,1)</f>
        <v>111</v>
      </c>
      <c r="X435" s="37">
        <f>(Y435-Y$573)/Y$574</f>
        <v>-0.827626253956125</v>
      </c>
      <c r="Y435" s="44">
        <v>66974</v>
      </c>
      <c r="Z435" s="39">
        <f>RANK(AB435,AB$7:AB$571,0)</f>
        <v>70</v>
      </c>
      <c r="AA435" s="37">
        <f>-(AB435-AB$573)/AB$574</f>
        <v>-0.876363650144133</v>
      </c>
      <c r="AB435" s="38">
        <v>0.047</v>
      </c>
      <c r="AC435" s="23">
        <f>RANK(AE435,AE$7:AE$571,1)</f>
        <v>226</v>
      </c>
      <c r="AD435" s="37">
        <f>(AE435-AE$573)/AE$574</f>
        <v>0.0189877257200323</v>
      </c>
      <c r="AE435" s="38">
        <v>0.923723687394145</v>
      </c>
      <c r="AF435" s="39">
        <f>RANK(AH435,AH$7:AH$571,0)</f>
        <v>363</v>
      </c>
      <c r="AG435" s="37">
        <f>-(AH435-AH$573)/AH$574</f>
        <v>0.297127169197999</v>
      </c>
      <c r="AH435" s="50">
        <v>2.29033333333333</v>
      </c>
      <c r="AI435" s="23">
        <f>RANK(AK435,AK$7:AK$571,1)</f>
        <v>211</v>
      </c>
      <c r="AJ435" s="37">
        <f>(AK435-AK$573)/AK$574</f>
        <v>-0.241924660329301</v>
      </c>
      <c r="AK435" s="44">
        <v>113052.805176861</v>
      </c>
      <c r="AL435" s="51"/>
    </row>
    <row r="436" spans="1:38">
      <c r="A436" t="s">
        <v>897</v>
      </c>
      <c r="B436" s="24" t="s">
        <v>898</v>
      </c>
      <c r="C436" s="25" t="s">
        <v>866</v>
      </c>
      <c r="D436" s="19" t="s">
        <v>34</v>
      </c>
      <c r="E436" s="26">
        <f>((I436+L436+AG436+AJ436)*0.25)+(O436+R436+U436+X436+AA436+AD436)</f>
        <v>2.49157487956655</v>
      </c>
      <c r="F436" s="21">
        <f>((E436*$I$580)+$J$580)</f>
        <v>20.5464409131945</v>
      </c>
      <c r="G436" s="22">
        <f>RANK(E436,$E$7:$E$571,1)</f>
        <v>373</v>
      </c>
      <c r="H436" s="23">
        <f>RANK(J436,J$7:J$571,1)</f>
        <v>307</v>
      </c>
      <c r="I436" s="37">
        <f>(J436-J$573)/J$574</f>
        <v>0.00764240248743542</v>
      </c>
      <c r="J436" s="38">
        <v>-0.00259824618382587</v>
      </c>
      <c r="K436" s="39">
        <f>RANK(M436,M$7:M$571,0)</f>
        <v>492</v>
      </c>
      <c r="L436" s="37">
        <f>-(M436-M$573)/M$574</f>
        <v>0.75942438953419</v>
      </c>
      <c r="M436" s="38">
        <v>0.0288808664259928</v>
      </c>
      <c r="N436" s="39">
        <f>RANK(P436,P$7:P$571,0)</f>
        <v>433</v>
      </c>
      <c r="O436" s="37">
        <f>-(P436-P$573)/P$574</f>
        <v>0.69544532944042</v>
      </c>
      <c r="P436" s="38">
        <v>0.0165184243964422</v>
      </c>
      <c r="Q436" s="39">
        <f>RANK(S436,S$7:S$571,0)</f>
        <v>390</v>
      </c>
      <c r="R436" s="37">
        <f>-(S436-S$573)/S$574</f>
        <v>0.272948120579237</v>
      </c>
      <c r="S436" s="42">
        <v>0</v>
      </c>
      <c r="T436" s="39">
        <f>RANK(V436,V$7:V$571,0)</f>
        <v>119</v>
      </c>
      <c r="U436" s="37">
        <f>-(V436-V$573)/V$574</f>
        <v>-0.496560681014032</v>
      </c>
      <c r="V436" s="35">
        <v>0.104712041884817</v>
      </c>
      <c r="W436" s="23">
        <f>RANK(Y436,Y$7:Y$571,1)</f>
        <v>247</v>
      </c>
      <c r="X436" s="37">
        <f>(Y436-Y$573)/Y$574</f>
        <v>-0.293489917655784</v>
      </c>
      <c r="Y436" s="44">
        <v>86400</v>
      </c>
      <c r="Z436" s="39">
        <f>RANK(AB436,AB$7:AB$571,0)</f>
        <v>136</v>
      </c>
      <c r="AA436" s="37">
        <f>-(AB436-AB$573)/AB$574</f>
        <v>-0.363790707772049</v>
      </c>
      <c r="AB436" s="38">
        <v>0.04</v>
      </c>
      <c r="AC436" s="23">
        <f>RANK(AE436,AE$7:AE$571,1)</f>
        <v>549</v>
      </c>
      <c r="AD436" s="37">
        <f>(AE436-AE$573)/AE$574</f>
        <v>1.13111729052795</v>
      </c>
      <c r="AE436" s="38">
        <v>0.990084985835694</v>
      </c>
      <c r="AF436" s="39">
        <f>RANK(AH436,AH$7:AH$571,0)</f>
        <v>550</v>
      </c>
      <c r="AG436" s="37">
        <f>-(AH436-AH$573)/AH$574</f>
        <v>1.53862671534277</v>
      </c>
      <c r="AH436" s="50">
        <v>0.889333333333333</v>
      </c>
      <c r="AI436" s="23">
        <f>RANK(AK436,AK$7:AK$571,1)</f>
        <v>557</v>
      </c>
      <c r="AJ436" s="37">
        <f>(AK436-AK$573)/AK$574</f>
        <v>3.87792827447883</v>
      </c>
      <c r="AK436" s="44">
        <v>2940758.33148811</v>
      </c>
      <c r="AL436" s="51"/>
    </row>
    <row r="437" spans="1:38">
      <c r="A437" t="s">
        <v>899</v>
      </c>
      <c r="B437" s="24" t="s">
        <v>900</v>
      </c>
      <c r="C437" s="25" t="s">
        <v>866</v>
      </c>
      <c r="D437" s="19" t="s">
        <v>34</v>
      </c>
      <c r="E437" s="26">
        <f>((I437+L437+AG437+AJ437)*0.25)+(O437+R437+U437+X437+AA437+AD437)</f>
        <v>-3.14740674756547</v>
      </c>
      <c r="F437" s="21">
        <f>((E437*$I$580)+$J$580)</f>
        <v>38.1228293954479</v>
      </c>
      <c r="G437" s="22">
        <f>RANK(E437,$E$7:$E$571,1)</f>
        <v>114</v>
      </c>
      <c r="H437" s="23">
        <f>RANK(J437,J$7:J$571,1)</f>
        <v>421</v>
      </c>
      <c r="I437" s="37">
        <f>(J437-J$573)/J$574</f>
        <v>0.36408610907713</v>
      </c>
      <c r="J437" s="38">
        <v>0.0199449472800224</v>
      </c>
      <c r="K437" s="39">
        <f>RANK(M437,M$7:M$571,0)</f>
        <v>146</v>
      </c>
      <c r="L437" s="37">
        <f>-(M437-M$573)/M$574</f>
        <v>-0.296585909273336</v>
      </c>
      <c r="M437" s="38">
        <v>0.0845070422535211</v>
      </c>
      <c r="N437" s="39">
        <f>RANK(P437,P$7:P$571,0)</f>
        <v>174</v>
      </c>
      <c r="O437" s="37">
        <f>-(P437-P$573)/P$574</f>
        <v>-0.115649284149677</v>
      </c>
      <c r="P437" s="38">
        <v>0.0684631253223311</v>
      </c>
      <c r="Q437" s="39">
        <f>RANK(S437,S$7:S$571,0)</f>
        <v>271</v>
      </c>
      <c r="R437" s="37">
        <f>-(S437-S$573)/S$574</f>
        <v>0.185928891071625</v>
      </c>
      <c r="S437" s="42">
        <v>0.365940123047366</v>
      </c>
      <c r="T437" s="39">
        <f>RANK(V437,V$7:V$571,0)</f>
        <v>200</v>
      </c>
      <c r="U437" s="37">
        <f>-(V437-V$573)/V$574</f>
        <v>-0.0372976583674707</v>
      </c>
      <c r="V437" s="35">
        <v>0.0777534272125338</v>
      </c>
      <c r="W437" s="23">
        <f>RANK(Y437,Y$7:Y$571,1)</f>
        <v>18</v>
      </c>
      <c r="X437" s="37">
        <f>(Y437-Y$573)/Y$574</f>
        <v>-1.46267272894803</v>
      </c>
      <c r="Y437" s="44">
        <v>43878</v>
      </c>
      <c r="Z437" s="39">
        <f>RANK(AB437,AB$7:AB$571,0)</f>
        <v>47</v>
      </c>
      <c r="AA437" s="37">
        <f>-(AB437-AB$573)/AB$574</f>
        <v>-1.16926247435675</v>
      </c>
      <c r="AB437" s="38">
        <v>0.051</v>
      </c>
      <c r="AC437" s="23">
        <f>RANK(AE437,AE$7:AE$571,1)</f>
        <v>109</v>
      </c>
      <c r="AD437" s="37">
        <f>(AE437-AE$573)/AE$574</f>
        <v>-0.599559387915616</v>
      </c>
      <c r="AE437" s="38">
        <v>0.886814687843158</v>
      </c>
      <c r="AF437" s="39">
        <f>RANK(AH437,AH$7:AH$571,0)</f>
        <v>398</v>
      </c>
      <c r="AG437" s="37">
        <f>-(AH437-AH$573)/AH$574</f>
        <v>0.408191606350136</v>
      </c>
      <c r="AH437" s="50">
        <v>2.165</v>
      </c>
      <c r="AI437" s="23">
        <f>RANK(AK437,AK$7:AK$571,1)</f>
        <v>137</v>
      </c>
      <c r="AJ437" s="37">
        <f>(AK437-AK$573)/AK$574</f>
        <v>-0.271268225752139</v>
      </c>
      <c r="AK437" s="44">
        <v>92912.532351394</v>
      </c>
      <c r="AL437" s="51"/>
    </row>
    <row r="438" spans="1:38">
      <c r="A438" t="s">
        <v>901</v>
      </c>
      <c r="B438" s="24" t="s">
        <v>902</v>
      </c>
      <c r="C438" s="25" t="s">
        <v>866</v>
      </c>
      <c r="D438" s="19" t="s">
        <v>34</v>
      </c>
      <c r="E438" s="26">
        <f>((I438+L438+AG438+AJ438)*0.25)+(O438+R438+U438+X438+AA438+AD438)</f>
        <v>4.33237671246847</v>
      </c>
      <c r="F438" s="21">
        <f>((E438*$I$580)+$J$580)</f>
        <v>14.8087651636845</v>
      </c>
      <c r="G438" s="22">
        <f>RANK(E438,$E$7:$E$571,1)</f>
        <v>473</v>
      </c>
      <c r="H438" s="23">
        <f>RANK(J438,J$7:J$571,1)</f>
        <v>4</v>
      </c>
      <c r="I438" s="37">
        <f>(J438-J$573)/J$574</f>
        <v>-2.89657116078988</v>
      </c>
      <c r="J438" s="38">
        <v>-0.186274509803922</v>
      </c>
      <c r="K438" s="39">
        <f>RANK(M438,M$7:M$571,0)</f>
        <v>407</v>
      </c>
      <c r="L438" s="37">
        <f>-(M438-M$573)/M$574</f>
        <v>0.513213482197797</v>
      </c>
      <c r="M438" s="38">
        <v>0.0418502202643172</v>
      </c>
      <c r="N438" s="39">
        <f>RANK(P438,P$7:P$571,0)</f>
        <v>482</v>
      </c>
      <c r="O438" s="37">
        <f>-(P438-P$573)/P$574</f>
        <v>0.780836785219382</v>
      </c>
      <c r="P438" s="38">
        <v>0.0110497237569061</v>
      </c>
      <c r="Q438" s="39">
        <f>RANK(S438,S$7:S$571,0)</f>
        <v>390</v>
      </c>
      <c r="R438" s="37">
        <f>-(S438-S$573)/S$574</f>
        <v>0.272948120579237</v>
      </c>
      <c r="S438" s="42">
        <v>0</v>
      </c>
      <c r="T438" s="39">
        <f>RANK(V438,V$7:V$571,0)</f>
        <v>360</v>
      </c>
      <c r="U438" s="37">
        <f>-(V438-V$573)/V$574</f>
        <v>0.4760672317028</v>
      </c>
      <c r="V438" s="35">
        <v>0.0476190476190476</v>
      </c>
      <c r="W438" s="23">
        <f>RANK(Y438,Y$7:Y$571,1)</f>
        <v>431</v>
      </c>
      <c r="X438" s="37">
        <f>(Y438-Y$573)/Y$574</f>
        <v>0.590284926437984</v>
      </c>
      <c r="Y438" s="44">
        <v>118542</v>
      </c>
      <c r="Z438" s="39">
        <f>RANK(AB438,AB$7:AB$571,0)</f>
        <v>91</v>
      </c>
      <c r="AA438" s="37">
        <f>-(AB438-AB$573)/AB$574</f>
        <v>-0.729914238037823</v>
      </c>
      <c r="AB438" s="38">
        <v>0.045</v>
      </c>
      <c r="AC438" s="23">
        <f>RANK(AE438,AE$7:AE$571,1)</f>
        <v>524</v>
      </c>
      <c r="AD438" s="37">
        <f>(AE438-AE$573)/AE$574</f>
        <v>0.998905501505832</v>
      </c>
      <c r="AE438" s="38">
        <v>0.982195845697329</v>
      </c>
      <c r="AF438" s="39">
        <f>RANK(AH438,AH$7:AH$571,0)</f>
        <v>558</v>
      </c>
      <c r="AG438" s="37">
        <f>-(AH438-AH$573)/AH$574</f>
        <v>1.73210332793492</v>
      </c>
      <c r="AH438" s="50">
        <v>0.671</v>
      </c>
      <c r="AI438" s="23">
        <f>RANK(AK438,AK$7:AK$571,1)</f>
        <v>562</v>
      </c>
      <c r="AJ438" s="37">
        <f>(AK438-AK$573)/AK$574</f>
        <v>8.4242478909014</v>
      </c>
      <c r="AK438" s="44">
        <v>6061173.86746988</v>
      </c>
      <c r="AL438" s="51"/>
    </row>
    <row r="439" spans="1:38">
      <c r="A439" t="s">
        <v>903</v>
      </c>
      <c r="B439" s="24" t="s">
        <v>904</v>
      </c>
      <c r="C439" s="25" t="s">
        <v>866</v>
      </c>
      <c r="D439" s="19" t="s">
        <v>34</v>
      </c>
      <c r="E439" s="26">
        <f>((I439+L439+AG439+AJ439)*0.25)+(O439+R439+U439+X439+AA439+AD439)</f>
        <v>-3.98178017530821</v>
      </c>
      <c r="F439" s="21">
        <f>((E439*$I$580)+$J$580)</f>
        <v>40.7235244278123</v>
      </c>
      <c r="G439" s="22">
        <f>RANK(E439,$E$7:$E$571,1)</f>
        <v>90</v>
      </c>
      <c r="H439" s="23">
        <f>RANK(J439,J$7:J$571,1)</f>
        <v>362</v>
      </c>
      <c r="I439" s="37">
        <f>(J439-J$573)/J$574</f>
        <v>0.174027141541532</v>
      </c>
      <c r="J439" s="38">
        <v>0.00792471520554727</v>
      </c>
      <c r="K439" s="39">
        <f>RANK(M439,M$7:M$571,0)</f>
        <v>18</v>
      </c>
      <c r="L439" s="37">
        <f>-(M439-M$573)/M$574</f>
        <v>-2.08453221018074</v>
      </c>
      <c r="M439" s="38">
        <v>0.178688524590164</v>
      </c>
      <c r="N439" s="39">
        <f>RANK(P439,P$7:P$571,0)</f>
        <v>73</v>
      </c>
      <c r="O439" s="37">
        <f>-(P439-P$573)/P$574</f>
        <v>-1.01257192720534</v>
      </c>
      <c r="P439" s="38">
        <v>0.125904486251809</v>
      </c>
      <c r="Q439" s="39">
        <f>RANK(S439,S$7:S$571,0)</f>
        <v>48</v>
      </c>
      <c r="R439" s="37">
        <f>-(S439-S$573)/S$574</f>
        <v>-0.428171370531572</v>
      </c>
      <c r="S439" s="42">
        <v>2.94840294840295</v>
      </c>
      <c r="T439" s="39">
        <f>RANK(V439,V$7:V$571,0)</f>
        <v>82</v>
      </c>
      <c r="U439" s="37">
        <f>-(V439-V$573)/V$574</f>
        <v>-0.787649486653669</v>
      </c>
      <c r="V439" s="35">
        <v>0.121798875702686</v>
      </c>
      <c r="W439" s="23">
        <f>RANK(Y439,Y$7:Y$571,1)</f>
        <v>57</v>
      </c>
      <c r="X439" s="37">
        <f>(Y439-Y$573)/Y$574</f>
        <v>-1.09015759025776</v>
      </c>
      <c r="Y439" s="44">
        <v>57426</v>
      </c>
      <c r="Z439" s="39">
        <f>RANK(AB439,AB$7:AB$571,0)</f>
        <v>125</v>
      </c>
      <c r="AA439" s="37">
        <f>-(AB439-AB$573)/AB$574</f>
        <v>-0.437015413825203</v>
      </c>
      <c r="AB439" s="38">
        <v>0.041</v>
      </c>
      <c r="AC439" s="23">
        <f>RANK(AE439,AE$7:AE$571,1)</f>
        <v>275</v>
      </c>
      <c r="AD439" s="37">
        <f>(AE439-AE$573)/AE$574</f>
        <v>0.23931964112275</v>
      </c>
      <c r="AE439" s="38">
        <v>0.936870997255261</v>
      </c>
      <c r="AF439" s="39">
        <f>RANK(AH439,AH$7:AH$571,0)</f>
        <v>356</v>
      </c>
      <c r="AG439" s="37">
        <f>-(AH439-AH$573)/AH$574</f>
        <v>0.274973358595843</v>
      </c>
      <c r="AH439" s="50">
        <v>2.31533333333333</v>
      </c>
      <c r="AI439" s="23">
        <f>RANK(AK439,AK$7:AK$571,1)</f>
        <v>251</v>
      </c>
      <c r="AJ439" s="37">
        <f>(AK439-AK$573)/AK$574</f>
        <v>-0.226604401786303</v>
      </c>
      <c r="AK439" s="44">
        <v>123568.02997543</v>
      </c>
      <c r="AL439" s="51"/>
    </row>
    <row r="440" spans="1:38">
      <c r="A440" t="s">
        <v>905</v>
      </c>
      <c r="B440" s="24" t="s">
        <v>755</v>
      </c>
      <c r="C440" s="25" t="s">
        <v>866</v>
      </c>
      <c r="D440" s="19" t="s">
        <v>34</v>
      </c>
      <c r="E440" s="26">
        <f>((I440+L440+AG440+AJ440)*0.25)+(O440+R440+U440+X440+AA440+AD440)</f>
        <v>-0.287137193539542</v>
      </c>
      <c r="F440" s="21">
        <f>((E440*$I$580)+$J$580)</f>
        <v>29.2075301145226</v>
      </c>
      <c r="G440" s="22">
        <f>RANK(E440,$E$7:$E$571,1)</f>
        <v>219</v>
      </c>
      <c r="H440" s="23">
        <f>RANK(J440,J$7:J$571,1)</f>
        <v>545</v>
      </c>
      <c r="I440" s="37">
        <f>(J440-J$573)/J$574</f>
        <v>1.73752804588736</v>
      </c>
      <c r="J440" s="38">
        <v>0.106807940567531</v>
      </c>
      <c r="K440" s="39">
        <f>RANK(M440,M$7:M$571,0)</f>
        <v>426</v>
      </c>
      <c r="L440" s="37">
        <f>-(M440-M$573)/M$574</f>
        <v>0.578315093322456</v>
      </c>
      <c r="M440" s="38">
        <v>0.0384209415241714</v>
      </c>
      <c r="N440" s="39">
        <f>RANK(P440,P$7:P$571,0)</f>
        <v>253</v>
      </c>
      <c r="O440" s="37">
        <f>-(P440-P$573)/P$574</f>
        <v>0.216945393896452</v>
      </c>
      <c r="P440" s="38">
        <v>0.0471628592483419</v>
      </c>
      <c r="Q440" s="39">
        <f>RANK(S440,S$7:S$571,0)</f>
        <v>206</v>
      </c>
      <c r="R440" s="37">
        <f>-(S440-S$573)/S$574</f>
        <v>0.115952283826321</v>
      </c>
      <c r="S440" s="42">
        <v>0.660211267605634</v>
      </c>
      <c r="T440" s="39">
        <f>RANK(V440,V$7:V$571,0)</f>
        <v>225</v>
      </c>
      <c r="U440" s="37">
        <f>-(V440-V$573)/V$574</f>
        <v>0.0605342992803714</v>
      </c>
      <c r="V440" s="35">
        <v>0.0720107178742883</v>
      </c>
      <c r="W440" s="23">
        <f>RANK(Y440,Y$7:Y$571,1)</f>
        <v>131</v>
      </c>
      <c r="X440" s="37">
        <f>(Y440-Y$573)/Y$574</f>
        <v>-0.738511878070744</v>
      </c>
      <c r="Y440" s="44">
        <v>70215</v>
      </c>
      <c r="Z440" s="39">
        <f>RANK(AB440,AB$7:AB$571,0)</f>
        <v>113</v>
      </c>
      <c r="AA440" s="37">
        <f>-(AB440-AB$573)/AB$574</f>
        <v>-0.510240119878359</v>
      </c>
      <c r="AB440" s="38">
        <v>0.042</v>
      </c>
      <c r="AC440" s="23">
        <f>RANK(AE440,AE$7:AE$571,1)</f>
        <v>181</v>
      </c>
      <c r="AD440" s="37">
        <f>(AE440-AE$573)/AE$574</f>
        <v>-0.142384843133993</v>
      </c>
      <c r="AE440" s="38">
        <v>0.914094509696804</v>
      </c>
      <c r="AF440" s="39">
        <f>RANK(AH440,AH$7:AH$571,0)</f>
        <v>480</v>
      </c>
      <c r="AG440" s="37">
        <f>-(AH440-AH$573)/AH$574</f>
        <v>0.696781912460876</v>
      </c>
      <c r="AH440" s="50">
        <v>1.83933333333333</v>
      </c>
      <c r="AI440" s="23">
        <f>RANK(AK440,AK$7:AK$571,1)</f>
        <v>342</v>
      </c>
      <c r="AJ440" s="37">
        <f>(AK440-AK$573)/AK$574</f>
        <v>-0.170354369509052</v>
      </c>
      <c r="AK440" s="44">
        <v>162175.846720951</v>
      </c>
      <c r="AL440" s="51"/>
    </row>
    <row r="441" spans="1:38">
      <c r="A441" t="s">
        <v>906</v>
      </c>
      <c r="B441" s="24" t="s">
        <v>907</v>
      </c>
      <c r="C441" s="25" t="s">
        <v>866</v>
      </c>
      <c r="D441" s="19" t="s">
        <v>34</v>
      </c>
      <c r="E441" s="26">
        <f>((I441+L441+AG441+AJ441)*0.25)+(O441+R441+U441+X441+AA441+AD441)</f>
        <v>1.68319027044224</v>
      </c>
      <c r="F441" s="21">
        <f>((E441*$I$580)+$J$580)</f>
        <v>23.066130260058</v>
      </c>
      <c r="G441" s="22">
        <f>RANK(E441,$E$7:$E$571,1)</f>
        <v>327</v>
      </c>
      <c r="H441" s="23">
        <f>RANK(J441,J$7:J$571,1)</f>
        <v>455</v>
      </c>
      <c r="I441" s="37">
        <f>(J441-J$573)/J$574</f>
        <v>0.533742866016421</v>
      </c>
      <c r="J441" s="38">
        <v>0.0306748466257669</v>
      </c>
      <c r="K441" s="39">
        <f>RANK(M441,M$7:M$571,0)</f>
        <v>241</v>
      </c>
      <c r="L441" s="37">
        <f>-(M441-M$573)/M$574</f>
        <v>0.0553491289948893</v>
      </c>
      <c r="M441" s="38">
        <v>0.0659685863874346</v>
      </c>
      <c r="N441" s="39">
        <f>RANK(P441,P$7:P$571,0)</f>
        <v>238</v>
      </c>
      <c r="O441" s="37">
        <f>-(P441-P$573)/P$574</f>
        <v>0.146650217768441</v>
      </c>
      <c r="P441" s="38">
        <v>0.0516647531572905</v>
      </c>
      <c r="Q441" s="39">
        <f>RANK(S441,S$7:S$571,0)</f>
        <v>170</v>
      </c>
      <c r="R441" s="37">
        <f>-(S441-S$573)/S$574</f>
        <v>0.0551858854738497</v>
      </c>
      <c r="S441" s="42">
        <v>0.915750915750916</v>
      </c>
      <c r="T441" s="39">
        <f>RANK(V441,V$7:V$571,0)</f>
        <v>230</v>
      </c>
      <c r="U441" s="37">
        <f>-(V441-V$573)/V$574</f>
        <v>0.0806232790318254</v>
      </c>
      <c r="V441" s="35">
        <v>0.0708315002199736</v>
      </c>
      <c r="W441" s="23">
        <f>RANK(Y441,Y$7:Y$571,1)</f>
        <v>293</v>
      </c>
      <c r="X441" s="37">
        <f>(Y441-Y$573)/Y$574</f>
        <v>-0.11828572045071</v>
      </c>
      <c r="Y441" s="44">
        <v>92772</v>
      </c>
      <c r="Z441" s="39">
        <f>RANK(AB441,AB$7:AB$571,0)</f>
        <v>290</v>
      </c>
      <c r="AA441" s="37">
        <f>-(AB441-AB$573)/AB$574</f>
        <v>0.295231646706345</v>
      </c>
      <c r="AB441" s="38">
        <v>0.031</v>
      </c>
      <c r="AC441" s="23">
        <f>RANK(AE441,AE$7:AE$571,1)</f>
        <v>521</v>
      </c>
      <c r="AD441" s="37">
        <f>(AE441-AE$573)/AE$574</f>
        <v>0.994411908019224</v>
      </c>
      <c r="AE441" s="38">
        <v>0.981927710843373</v>
      </c>
      <c r="AF441" s="39">
        <f>RANK(AH441,AH$7:AH$571,0)</f>
        <v>444</v>
      </c>
      <c r="AG441" s="37">
        <f>-(AH441-AH$573)/AH$574</f>
        <v>0.536388323701273</v>
      </c>
      <c r="AH441" s="50">
        <v>2.02033333333333</v>
      </c>
      <c r="AI441" s="23">
        <f>RANK(AK441,AK$7:AK$571,1)</f>
        <v>281</v>
      </c>
      <c r="AJ441" s="37">
        <f>(AK441-AK$573)/AK$574</f>
        <v>-0.207988103139537</v>
      </c>
      <c r="AK441" s="44">
        <v>136345.527472527</v>
      </c>
      <c r="AL441" s="51"/>
    </row>
    <row r="442" spans="1:38">
      <c r="A442" t="s">
        <v>908</v>
      </c>
      <c r="B442" s="24" t="s">
        <v>909</v>
      </c>
      <c r="C442" s="25" t="s">
        <v>866</v>
      </c>
      <c r="D442" s="19" t="s">
        <v>34</v>
      </c>
      <c r="E442" s="26">
        <f>((I442+L442+AG442+AJ442)*0.25)+(O442+R442+U442+X442+AA442+AD442)</f>
        <v>1.36893238332635</v>
      </c>
      <c r="F442" s="21">
        <f>((E442*$I$580)+$J$580)</f>
        <v>24.0456544140266</v>
      </c>
      <c r="G442" s="22">
        <f>RANK(E442,$E$7:$E$571,1)</f>
        <v>306</v>
      </c>
      <c r="H442" s="23">
        <f>RANK(J442,J$7:J$571,1)</f>
        <v>444</v>
      </c>
      <c r="I442" s="37">
        <f>(J442-J$573)/J$574</f>
        <v>0.455557211274718</v>
      </c>
      <c r="J442" s="38">
        <v>0.0257300143609382</v>
      </c>
      <c r="K442" s="39">
        <f>RANK(M442,M$7:M$571,0)</f>
        <v>544</v>
      </c>
      <c r="L442" s="37">
        <f>-(M442-M$573)/M$574</f>
        <v>1.05580092015187</v>
      </c>
      <c r="M442" s="38">
        <v>0.0132689987937274</v>
      </c>
      <c r="N442" s="39">
        <f>RANK(P442,P$7:P$571,0)</f>
        <v>420</v>
      </c>
      <c r="O442" s="37">
        <f>-(P442-P$573)/P$574</f>
        <v>0.667042662169348</v>
      </c>
      <c r="P442" s="38">
        <v>0.0183374083129584</v>
      </c>
      <c r="Q442" s="39">
        <f>RANK(S442,S$7:S$571,0)</f>
        <v>362</v>
      </c>
      <c r="R442" s="37">
        <f>-(S442-S$573)/S$574</f>
        <v>0.245203824612012</v>
      </c>
      <c r="S442" s="42">
        <v>0.116672500291681</v>
      </c>
      <c r="T442" s="39">
        <f>RANK(V442,V$7:V$571,0)</f>
        <v>398</v>
      </c>
      <c r="U442" s="37">
        <f>-(V442-V$573)/V$574</f>
        <v>0.597441543701921</v>
      </c>
      <c r="V442" s="35">
        <v>0.0404944084755739</v>
      </c>
      <c r="W442" s="23">
        <f>RANK(Y442,Y$7:Y$571,1)</f>
        <v>301</v>
      </c>
      <c r="X442" s="37">
        <f>(Y442-Y$573)/Y$574</f>
        <v>-0.0831733915381426</v>
      </c>
      <c r="Y442" s="44">
        <v>94049</v>
      </c>
      <c r="Z442" s="39">
        <f>RANK(AB442,AB$7:AB$571,0)</f>
        <v>201</v>
      </c>
      <c r="AA442" s="37">
        <f>-(AB442-AB$573)/AB$574</f>
        <v>0.0023328224937256</v>
      </c>
      <c r="AB442" s="38">
        <v>0.035</v>
      </c>
      <c r="AC442" s="23">
        <f>RANK(AE442,AE$7:AE$571,1)</f>
        <v>117</v>
      </c>
      <c r="AD442" s="37">
        <f>(AE442-AE$573)/AE$574</f>
        <v>-0.491905704704548</v>
      </c>
      <c r="AE442" s="38">
        <v>0.893238434163701</v>
      </c>
      <c r="AF442" s="39">
        <f>RANK(AH442,AH$7:AH$571,0)</f>
        <v>424</v>
      </c>
      <c r="AG442" s="37">
        <f>-(AH442-AH$573)/AH$574</f>
        <v>0.469040739470722</v>
      </c>
      <c r="AH442" s="50">
        <v>2.09633333333333</v>
      </c>
      <c r="AI442" s="23">
        <f>RANK(AK442,AK$7:AK$571,1)</f>
        <v>179</v>
      </c>
      <c r="AJ442" s="37">
        <f>(AK442-AK$573)/AK$574</f>
        <v>-0.252436364529173</v>
      </c>
      <c r="AK442" s="44">
        <v>105837.983549177</v>
      </c>
      <c r="AL442" s="51"/>
    </row>
    <row r="443" spans="1:38">
      <c r="A443" t="s">
        <v>910</v>
      </c>
      <c r="B443" s="24" t="s">
        <v>911</v>
      </c>
      <c r="C443" s="25" t="s">
        <v>866</v>
      </c>
      <c r="D443" s="19" t="s">
        <v>34</v>
      </c>
      <c r="E443" s="26">
        <f>((I443+L443+AG443+AJ443)*0.25)+(O443+R443+U443+X443+AA443+AD443)</f>
        <v>1.88795144480787</v>
      </c>
      <c r="F443" s="21">
        <f>((E443*$I$580)+$J$580)</f>
        <v>22.4279011994389</v>
      </c>
      <c r="G443" s="22">
        <f>RANK(E443,$E$7:$E$571,1)</f>
        <v>348</v>
      </c>
      <c r="H443" s="23">
        <f>RANK(J443,J$7:J$571,1)</f>
        <v>138</v>
      </c>
      <c r="I443" s="37">
        <f>(J443-J$573)/J$574</f>
        <v>-0.533543231227247</v>
      </c>
      <c r="J443" s="38">
        <v>-0.0368253968253969</v>
      </c>
      <c r="K443" s="39">
        <f>RANK(M443,M$7:M$571,0)</f>
        <v>101</v>
      </c>
      <c r="L443" s="37">
        <f>-(M443-M$573)/M$574</f>
        <v>-0.526539076999353</v>
      </c>
      <c r="M443" s="38">
        <v>0.096620006828269</v>
      </c>
      <c r="N443" s="39">
        <f>RANK(P443,P$7:P$571,0)</f>
        <v>485</v>
      </c>
      <c r="O443" s="37">
        <f>-(P443-P$573)/P$574</f>
        <v>0.795145835483544</v>
      </c>
      <c r="P443" s="38">
        <v>0.0101333333333333</v>
      </c>
      <c r="Q443" s="39">
        <f>RANK(S443,S$7:S$571,0)</f>
        <v>252</v>
      </c>
      <c r="R443" s="37">
        <f>-(S443-S$573)/S$574</f>
        <v>0.168445215400119</v>
      </c>
      <c r="S443" s="42">
        <v>0.439463854098</v>
      </c>
      <c r="T443" s="39">
        <f>RANK(V443,V$7:V$571,0)</f>
        <v>149</v>
      </c>
      <c r="U443" s="37">
        <f>-(V443-V$573)/V$574</f>
        <v>-0.296295029446148</v>
      </c>
      <c r="V443" s="35">
        <v>0.0929565025391919</v>
      </c>
      <c r="W443" s="23">
        <f>RANK(Y443,Y$7:Y$571,1)</f>
        <v>372</v>
      </c>
      <c r="X443" s="37">
        <f>(Y443-Y$573)/Y$574</f>
        <v>0.188789055818321</v>
      </c>
      <c r="Y443" s="44">
        <v>103940</v>
      </c>
      <c r="Z443" s="39">
        <f>RANK(AB443,AB$7:AB$571,0)</f>
        <v>264</v>
      </c>
      <c r="AA443" s="37">
        <f>-(AB443-AB$573)/AB$574</f>
        <v>0.222006940653191</v>
      </c>
      <c r="AB443" s="38">
        <v>0.032</v>
      </c>
      <c r="AC443" s="23">
        <f>RANK(AE443,AE$7:AE$571,1)</f>
        <v>445</v>
      </c>
      <c r="AD443" s="37">
        <f>(AE443-AE$573)/AE$574</f>
        <v>0.735959502340112</v>
      </c>
      <c r="AE443" s="38">
        <v>0.966505733252867</v>
      </c>
      <c r="AF443" s="39">
        <f>RANK(AH443,AH$7:AH$571,0)</f>
        <v>518</v>
      </c>
      <c r="AG443" s="37">
        <f>-(AH443-AH$573)/AH$574</f>
        <v>1.05626441249851</v>
      </c>
      <c r="AH443" s="50">
        <v>1.43366666666667</v>
      </c>
      <c r="AI443" s="23">
        <f>RANK(AK443,AK$7:AK$571,1)</f>
        <v>527</v>
      </c>
      <c r="AJ443" s="37">
        <f>(AK443-AK$573)/AK$574</f>
        <v>0.299417593963032</v>
      </c>
      <c r="AK443" s="44">
        <v>484608.903977148</v>
      </c>
      <c r="AL443" s="51"/>
    </row>
    <row r="444" spans="1:38">
      <c r="A444" t="s">
        <v>912</v>
      </c>
      <c r="B444" s="24" t="s">
        <v>913</v>
      </c>
      <c r="C444" s="25" t="s">
        <v>866</v>
      </c>
      <c r="D444" s="19" t="s">
        <v>34</v>
      </c>
      <c r="E444" s="26">
        <f>((I444+L444+AG444+AJ444)*0.25)+(O444+R444+U444+X444+AA444+AD444)</f>
        <v>2.94319040568531</v>
      </c>
      <c r="F444" s="21">
        <f>((E444*$I$580)+$J$580)</f>
        <v>19.1387807262048</v>
      </c>
      <c r="G444" s="22">
        <f>RANK(E444,$E$7:$E$571,1)</f>
        <v>402</v>
      </c>
      <c r="H444" s="23">
        <f>RANK(J444,J$7:J$571,1)</f>
        <v>391</v>
      </c>
      <c r="I444" s="37">
        <f>(J444-J$573)/J$574</f>
        <v>0.275996100646261</v>
      </c>
      <c r="J444" s="38">
        <v>0.0143737166324436</v>
      </c>
      <c r="K444" s="39">
        <f>RANK(M444,M$7:M$571,0)</f>
        <v>356</v>
      </c>
      <c r="L444" s="37">
        <f>-(M444-M$573)/M$574</f>
        <v>0.360881703162913</v>
      </c>
      <c r="M444" s="38">
        <v>0.0498744169357732</v>
      </c>
      <c r="N444" s="39">
        <f>RANK(P444,P$7:P$571,0)</f>
        <v>362</v>
      </c>
      <c r="O444" s="37">
        <f>-(P444-P$573)/P$574</f>
        <v>0.543302308591017</v>
      </c>
      <c r="P444" s="38">
        <v>0.0262620764729895</v>
      </c>
      <c r="Q444" s="39">
        <f>RANK(S444,S$7:S$571,0)</f>
        <v>383</v>
      </c>
      <c r="R444" s="37">
        <f>-(S444-S$573)/S$574</f>
        <v>0.260280511334879</v>
      </c>
      <c r="S444" s="42">
        <v>0.0532708288940976</v>
      </c>
      <c r="T444" s="39">
        <f>RANK(V444,V$7:V$571,0)</f>
        <v>486</v>
      </c>
      <c r="U444" s="37">
        <f>-(V444-V$573)/V$574</f>
        <v>0.820980076375748</v>
      </c>
      <c r="V444" s="35">
        <v>0.0273727573310207</v>
      </c>
      <c r="W444" s="23">
        <f>RANK(Y444,Y$7:Y$571,1)</f>
        <v>335</v>
      </c>
      <c r="X444" s="37">
        <f>(Y444-Y$573)/Y$574</f>
        <v>0.0364889854606777</v>
      </c>
      <c r="Y444" s="44">
        <v>98401</v>
      </c>
      <c r="Z444" s="39">
        <f>RANK(AB444,AB$7:AB$571,0)</f>
        <v>350</v>
      </c>
      <c r="AA444" s="37">
        <f>-(AB444-AB$573)/AB$574</f>
        <v>0.441681058812655</v>
      </c>
      <c r="AB444" s="38">
        <v>0.029</v>
      </c>
      <c r="AC444" s="23">
        <f>RANK(AE444,AE$7:AE$571,1)</f>
        <v>381</v>
      </c>
      <c r="AD444" s="37">
        <f>(AE444-AE$573)/AE$574</f>
        <v>0.543082005092543</v>
      </c>
      <c r="AE444" s="38">
        <v>0.954996641540413</v>
      </c>
      <c r="AF444" s="39">
        <f>RANK(AH444,AH$7:AH$571,0)</f>
        <v>476</v>
      </c>
      <c r="AG444" s="37">
        <f>-(AH444-AH$573)/AH$574</f>
        <v>0.679058863979152</v>
      </c>
      <c r="AH444" s="50">
        <v>1.85933333333333</v>
      </c>
      <c r="AI444" s="23">
        <f>RANK(AK444,AK$7:AK$571,1)</f>
        <v>395</v>
      </c>
      <c r="AJ444" s="37">
        <f>(AK444-AK$573)/AK$574</f>
        <v>-0.12643482771715</v>
      </c>
      <c r="AK444" s="44">
        <v>192320.498242063</v>
      </c>
      <c r="AL444" s="51"/>
    </row>
    <row r="445" spans="1:38">
      <c r="A445" t="s">
        <v>914</v>
      </c>
      <c r="B445" s="24" t="s">
        <v>915</v>
      </c>
      <c r="C445" s="25" t="s">
        <v>866</v>
      </c>
      <c r="D445" s="19" t="s">
        <v>34</v>
      </c>
      <c r="E445" s="26">
        <f>((I445+L445+AG445+AJ445)*0.25)+(O445+R445+U445+X445+AA445+AD445)</f>
        <v>-13.9057211499709</v>
      </c>
      <c r="F445" s="21">
        <f>((E445*$I$580)+$J$580)</f>
        <v>71.6558901241938</v>
      </c>
      <c r="G445" s="22">
        <f>RANK(E445,$E$7:$E$571,1)</f>
        <v>13</v>
      </c>
      <c r="H445" s="23">
        <f>RANK(J445,J$7:J$571,1)</f>
        <v>310</v>
      </c>
      <c r="I445" s="37">
        <f>(J445-J$573)/J$574</f>
        <v>0.0216037242390198</v>
      </c>
      <c r="J445" s="38">
        <v>-0.00171526586620929</v>
      </c>
      <c r="K445" s="39">
        <f>RANK(M445,M$7:M$571,0)</f>
        <v>5</v>
      </c>
      <c r="L445" s="37">
        <f>-(M445-M$573)/M$574</f>
        <v>-3.29582306660508</v>
      </c>
      <c r="M445" s="38">
        <v>0.242494226327945</v>
      </c>
      <c r="N445" s="39">
        <f>RANK(P445,P$7:P$571,0)</f>
        <v>11</v>
      </c>
      <c r="O445" s="37">
        <f>-(P445-P$573)/P$574</f>
        <v>-3.21382134968252</v>
      </c>
      <c r="P445" s="38">
        <v>0.266878474980143</v>
      </c>
      <c r="Q445" s="39">
        <f>RANK(S445,S$7:S$571,0)</f>
        <v>2</v>
      </c>
      <c r="R445" s="37">
        <f>-(S445-S$573)/S$574</f>
        <v>-4.05805088937244</v>
      </c>
      <c r="S445" s="42">
        <v>18.213058419244</v>
      </c>
      <c r="T445" s="39">
        <f>RANK(V445,V$7:V$571,0)</f>
        <v>59</v>
      </c>
      <c r="U445" s="37">
        <f>-(V445-V$573)/V$574</f>
        <v>-1.07486533384101</v>
      </c>
      <c r="V445" s="35">
        <v>0.13865836791148</v>
      </c>
      <c r="W445" s="23">
        <f>RANK(Y445,Y$7:Y$571,1)</f>
        <v>55</v>
      </c>
      <c r="X445" s="37">
        <f>(Y445-Y$573)/Y$574</f>
        <v>-1.09958870131259</v>
      </c>
      <c r="Y445" s="44">
        <v>57083</v>
      </c>
      <c r="Z445" s="39">
        <f>RANK(AB445,AB$7:AB$571,0)</f>
        <v>12</v>
      </c>
      <c r="AA445" s="37">
        <f>-(AB445-AB$573)/AB$574</f>
        <v>-2.70698130147301</v>
      </c>
      <c r="AB445" s="38">
        <v>0.072</v>
      </c>
      <c r="AC445" s="23">
        <f>RANK(AE445,AE$7:AE$571,1)</f>
        <v>71</v>
      </c>
      <c r="AD445" s="37">
        <f>(AE445-AE$573)/AE$574</f>
        <v>-1.00988065464254</v>
      </c>
      <c r="AE445" s="38">
        <v>0.862330623306233</v>
      </c>
      <c r="AF445" s="39">
        <f>RANK(AH445,AH$7:AH$571,0)</f>
        <v>385</v>
      </c>
      <c r="AG445" s="37">
        <f>-(AH445-AH$573)/AH$574</f>
        <v>0.371268588679878</v>
      </c>
      <c r="AH445" s="50">
        <v>2.20666666666667</v>
      </c>
      <c r="AI445" s="23">
        <f>RANK(AK445,AK$7:AK$571,1)</f>
        <v>443</v>
      </c>
      <c r="AJ445" s="37">
        <f>(AK445-AK$573)/AK$574</f>
        <v>-0.0671809249010922</v>
      </c>
      <c r="AK445" s="44">
        <v>232990.05395189</v>
      </c>
      <c r="AL445" s="51"/>
    </row>
    <row r="446" spans="1:38">
      <c r="A446" t="s">
        <v>916</v>
      </c>
      <c r="B446" s="24" t="s">
        <v>917</v>
      </c>
      <c r="C446" s="25" t="s">
        <v>866</v>
      </c>
      <c r="D446" s="19" t="s">
        <v>34</v>
      </c>
      <c r="E446" s="26">
        <f>((I446+L446+AG446+AJ446)*0.25)+(O446+R446+U446+X446+AA446+AD446)</f>
        <v>1.4513567547779</v>
      </c>
      <c r="F446" s="21">
        <f>((E446*$I$580)+$J$580)</f>
        <v>23.7887422854133</v>
      </c>
      <c r="G446" s="22">
        <f>RANK(E446,$E$7:$E$571,1)</f>
        <v>312</v>
      </c>
      <c r="H446" s="23">
        <f>RANK(J446,J$7:J$571,1)</f>
        <v>72</v>
      </c>
      <c r="I446" s="37">
        <f>(J446-J$573)/J$574</f>
        <v>-0.831847159189531</v>
      </c>
      <c r="J446" s="38">
        <v>-0.0556915544675642</v>
      </c>
      <c r="K446" s="39">
        <f>RANK(M446,M$7:M$571,0)</f>
        <v>366</v>
      </c>
      <c r="L446" s="37">
        <f>-(M446-M$573)/M$574</f>
        <v>0.386426021145527</v>
      </c>
      <c r="M446" s="38">
        <v>0.0485288498280474</v>
      </c>
      <c r="N446" s="39">
        <f>RANK(P446,P$7:P$571,0)</f>
        <v>272</v>
      </c>
      <c r="O446" s="37">
        <f>-(P446-P$573)/P$574</f>
        <v>0.278340589469484</v>
      </c>
      <c r="P446" s="38">
        <v>0.043230944254835</v>
      </c>
      <c r="Q446" s="39">
        <f>RANK(S446,S$7:S$571,0)</f>
        <v>128</v>
      </c>
      <c r="R446" s="37">
        <f>-(S446-S$573)/S$574</f>
        <v>-0.0352778816697362</v>
      </c>
      <c r="S446" s="42">
        <v>1.29617627997408</v>
      </c>
      <c r="T446" s="39">
        <f>RANK(V446,V$7:V$571,0)</f>
        <v>246</v>
      </c>
      <c r="U446" s="37">
        <f>-(V446-V$573)/V$574</f>
        <v>0.125762875286625</v>
      </c>
      <c r="V446" s="35">
        <v>0.0681818181818182</v>
      </c>
      <c r="W446" s="23">
        <f>RANK(Y446,Y$7:Y$571,1)</f>
        <v>193</v>
      </c>
      <c r="X446" s="37">
        <f>(Y446-Y$573)/Y$574</f>
        <v>-0.534656900343434</v>
      </c>
      <c r="Y446" s="44">
        <v>77629</v>
      </c>
      <c r="Z446" s="39">
        <f>RANK(AB446,AB$7:AB$571,0)</f>
        <v>244</v>
      </c>
      <c r="AA446" s="37">
        <f>-(AB446-AB$573)/AB$574</f>
        <v>0.148782234600036</v>
      </c>
      <c r="AB446" s="38">
        <v>0.033</v>
      </c>
      <c r="AC446" s="23">
        <f>RANK(AE446,AE$7:AE$571,1)</f>
        <v>548</v>
      </c>
      <c r="AD446" s="37">
        <f>(AE446-AE$573)/AE$574</f>
        <v>1.12909236729189</v>
      </c>
      <c r="AE446" s="38">
        <v>0.989964157706093</v>
      </c>
      <c r="AF446" s="39">
        <f>RANK(AH446,AH$7:AH$571,0)</f>
        <v>522</v>
      </c>
      <c r="AG446" s="37">
        <f>-(AH446-AH$573)/AH$574</f>
        <v>1.1085474055196</v>
      </c>
      <c r="AH446" s="50">
        <v>1.37466666666667</v>
      </c>
      <c r="AI446" s="23">
        <f>RANK(AK446,AK$7:AK$571,1)</f>
        <v>539</v>
      </c>
      <c r="AJ446" s="37">
        <f>(AK446-AK$573)/AK$574</f>
        <v>0.694127613096547</v>
      </c>
      <c r="AK446" s="44">
        <v>755522.385612443</v>
      </c>
      <c r="AL446" s="51"/>
    </row>
    <row r="447" spans="1:38">
      <c r="A447" t="s">
        <v>918</v>
      </c>
      <c r="B447" s="24" t="s">
        <v>919</v>
      </c>
      <c r="C447" s="25" t="s">
        <v>866</v>
      </c>
      <c r="D447" s="19" t="s">
        <v>34</v>
      </c>
      <c r="E447" s="26">
        <f>((I447+L447+AG447+AJ447)*0.25)+(O447+R447+U447+X447+AA447+AD447)</f>
        <v>2.79584524849374</v>
      </c>
      <c r="F447" s="21">
        <f>((E447*$I$580)+$J$580)</f>
        <v>19.5980472915216</v>
      </c>
      <c r="G447" s="22">
        <f>RANK(E447,$E$7:$E$571,1)</f>
        <v>390</v>
      </c>
      <c r="H447" s="23">
        <f>RANK(J447,J$7:J$571,1)</f>
        <v>224</v>
      </c>
      <c r="I447" s="37">
        <f>(J447-J$573)/J$574</f>
        <v>-0.273686524702273</v>
      </c>
      <c r="J447" s="38">
        <v>-0.0203908241291418</v>
      </c>
      <c r="K447" s="39">
        <f>RANK(M447,M$7:M$571,0)</f>
        <v>506</v>
      </c>
      <c r="L447" s="37">
        <f>-(M447-M$573)/M$574</f>
        <v>0.8076414224249</v>
      </c>
      <c r="M447" s="38">
        <v>0.0263409961685824</v>
      </c>
      <c r="N447" s="39">
        <f>RANK(P447,P$7:P$571,0)</f>
        <v>502</v>
      </c>
      <c r="O447" s="37">
        <f>-(P447-P$573)/P$574</f>
        <v>0.827195152293667</v>
      </c>
      <c r="P447" s="38">
        <v>0.00808080808080808</v>
      </c>
      <c r="Q447" s="39">
        <f>RANK(S447,S$7:S$571,0)</f>
        <v>390</v>
      </c>
      <c r="R447" s="37">
        <f>-(S447-S$573)/S$574</f>
        <v>0.272948120579237</v>
      </c>
      <c r="S447" s="42">
        <v>0</v>
      </c>
      <c r="T447" s="39">
        <f>RANK(V447,V$7:V$571,0)</f>
        <v>400</v>
      </c>
      <c r="U447" s="37">
        <f>-(V447-V$573)/V$574</f>
        <v>0.60521461070767</v>
      </c>
      <c r="V447" s="35">
        <v>0.0400381315538608</v>
      </c>
      <c r="W447" s="23">
        <f>RANK(Y447,Y$7:Y$571,1)</f>
        <v>236</v>
      </c>
      <c r="X447" s="37">
        <f>(Y447-Y$573)/Y$574</f>
        <v>-0.35384352921654</v>
      </c>
      <c r="Y447" s="44">
        <v>84205</v>
      </c>
      <c r="Z447" s="39">
        <f>RANK(AB447,AB$7:AB$571,0)</f>
        <v>136</v>
      </c>
      <c r="AA447" s="37">
        <f>-(AB447-AB$573)/AB$574</f>
        <v>-0.363790707772049</v>
      </c>
      <c r="AB447" s="38">
        <v>0.04</v>
      </c>
      <c r="AC447" s="23">
        <f>RANK(AE447,AE$7:AE$571,1)</f>
        <v>512</v>
      </c>
      <c r="AD447" s="37">
        <f>(AE447-AE$573)/AE$574</f>
        <v>0.947757128429069</v>
      </c>
      <c r="AE447" s="38">
        <v>0.979143798024149</v>
      </c>
      <c r="AF447" s="39">
        <f>RANK(AH447,AH$7:AH$571,0)</f>
        <v>543</v>
      </c>
      <c r="AG447" s="37">
        <f>-(AH447-AH$573)/AH$574</f>
        <v>1.4635991434368</v>
      </c>
      <c r="AH447" s="50">
        <v>0.974</v>
      </c>
      <c r="AI447" s="23">
        <f>RANK(AK447,AK$7:AK$571,1)</f>
        <v>546</v>
      </c>
      <c r="AJ447" s="37">
        <f>(AK447-AK$573)/AK$574</f>
        <v>1.44390385273133</v>
      </c>
      <c r="AK447" s="44">
        <v>1270139.39982654</v>
      </c>
      <c r="AL447" s="51"/>
    </row>
    <row r="448" spans="1:38">
      <c r="A448" t="s">
        <v>920</v>
      </c>
      <c r="B448" s="24" t="s">
        <v>921</v>
      </c>
      <c r="C448" s="25" t="s">
        <v>866</v>
      </c>
      <c r="D448" s="19" t="s">
        <v>34</v>
      </c>
      <c r="E448" s="26">
        <f>((I448+L448+AG448+AJ448)*0.25)+(O448+R448+U448+X448+AA448+AD448)</f>
        <v>-4.73624514887738</v>
      </c>
      <c r="F448" s="21">
        <f>((E448*$I$580)+$J$580)</f>
        <v>43.075149304173</v>
      </c>
      <c r="G448" s="22">
        <f>RANK(E448,$E$7:$E$571,1)</f>
        <v>80</v>
      </c>
      <c r="H448" s="23">
        <f>RANK(J448,J$7:J$571,1)</f>
        <v>311</v>
      </c>
      <c r="I448" s="37">
        <f>(J448-J$573)/J$574</f>
        <v>0.0230218678805854</v>
      </c>
      <c r="J448" s="38">
        <v>-0.00162557572473587</v>
      </c>
      <c r="K448" s="39">
        <f>RANK(M448,M$7:M$571,0)</f>
        <v>161</v>
      </c>
      <c r="L448" s="37">
        <f>-(M448-M$573)/M$574</f>
        <v>-0.239273056681565</v>
      </c>
      <c r="M448" s="38">
        <v>0.0814880425155004</v>
      </c>
      <c r="N448" s="39">
        <f>RANK(P448,P$7:P$571,0)</f>
        <v>78</v>
      </c>
      <c r="O448" s="37">
        <f>-(P448-P$573)/P$574</f>
        <v>-0.883635677890047</v>
      </c>
      <c r="P448" s="38">
        <v>0.117647058823529</v>
      </c>
      <c r="Q448" s="39">
        <f>RANK(S448,S$7:S$571,0)</f>
        <v>184</v>
      </c>
      <c r="R448" s="37">
        <f>-(S448-S$573)/S$574</f>
        <v>0.0793554252725209</v>
      </c>
      <c r="S448" s="42">
        <v>0.814111261872456</v>
      </c>
      <c r="T448" s="39">
        <f>RANK(V448,V$7:V$571,0)</f>
        <v>71</v>
      </c>
      <c r="U448" s="37">
        <f>-(V448-V$573)/V$574</f>
        <v>-0.935581694880111</v>
      </c>
      <c r="V448" s="35">
        <v>0.130482456140351</v>
      </c>
      <c r="W448" s="23">
        <f>RANK(Y448,Y$7:Y$571,1)</f>
        <v>230</v>
      </c>
      <c r="X448" s="37">
        <f>(Y448-Y$573)/Y$574</f>
        <v>-0.387141125389695</v>
      </c>
      <c r="Y448" s="44">
        <v>82994</v>
      </c>
      <c r="Z448" s="39">
        <f>RANK(AB448,AB$7:AB$571,0)</f>
        <v>43</v>
      </c>
      <c r="AA448" s="37">
        <f>-(AB448-AB$573)/AB$574</f>
        <v>-1.24248718040991</v>
      </c>
      <c r="AB448" s="38">
        <v>0.052</v>
      </c>
      <c r="AC448" s="23">
        <f>RANK(AE448,AE$7:AE$571,1)</f>
        <v>58</v>
      </c>
      <c r="AD448" s="37">
        <f>(AE448-AE$573)/AE$574</f>
        <v>-1.19633951468876</v>
      </c>
      <c r="AE448" s="38">
        <v>0.851204534718942</v>
      </c>
      <c r="AF448" s="39">
        <f>RANK(AH448,AH$7:AH$571,0)</f>
        <v>208</v>
      </c>
      <c r="AG448" s="37">
        <f>-(AH448-AH$573)/AH$574</f>
        <v>-0.151856725672345</v>
      </c>
      <c r="AH448" s="50">
        <v>2.797</v>
      </c>
      <c r="AI448" s="23">
        <f>RANK(AK448,AK$7:AK$571,1)</f>
        <v>53</v>
      </c>
      <c r="AJ448" s="37">
        <f>(AK448-AK$573)/AK$574</f>
        <v>-0.313553609092189</v>
      </c>
      <c r="AK448" s="44">
        <v>63889.5031207598</v>
      </c>
      <c r="AL448" s="51"/>
    </row>
    <row r="449" spans="1:38">
      <c r="A449" t="s">
        <v>922</v>
      </c>
      <c r="B449" s="24" t="s">
        <v>923</v>
      </c>
      <c r="C449" s="25" t="s">
        <v>866</v>
      </c>
      <c r="D449" s="19" t="s">
        <v>34</v>
      </c>
      <c r="E449" s="26">
        <f>((I449+L449+AG449+AJ449)*0.25)+(O449+R449+U449+X449+AA449+AD449)</f>
        <v>0.430188713767248</v>
      </c>
      <c r="F449" s="21">
        <f>((E449*$I$580)+$J$580)</f>
        <v>26.9716656182551</v>
      </c>
      <c r="G449" s="22">
        <f>RANK(E449,$E$7:$E$571,1)</f>
        <v>261</v>
      </c>
      <c r="H449" s="23">
        <f>RANK(J449,J$7:J$571,1)</f>
        <v>501</v>
      </c>
      <c r="I449" s="37">
        <f>(J449-J$573)/J$574</f>
        <v>0.975034810108888</v>
      </c>
      <c r="J449" s="38">
        <v>0.0585842457420924</v>
      </c>
      <c r="K449" s="39">
        <f>RANK(M449,M$7:M$571,0)</f>
        <v>250</v>
      </c>
      <c r="L449" s="37">
        <f>-(M449-M$573)/M$574</f>
        <v>0.0891606232597454</v>
      </c>
      <c r="M449" s="38">
        <v>0.0641875392450987</v>
      </c>
      <c r="N449" s="39">
        <f>RANK(P449,P$7:P$571,0)</f>
        <v>268</v>
      </c>
      <c r="O449" s="37">
        <f>-(P449-P$573)/P$574</f>
        <v>0.265666117746614</v>
      </c>
      <c r="P449" s="38">
        <v>0.0440426518312471</v>
      </c>
      <c r="Q449" s="39">
        <f>RANK(S449,S$7:S$571,0)</f>
        <v>246</v>
      </c>
      <c r="R449" s="37">
        <f>-(S449-S$573)/S$574</f>
        <v>0.161928092223838</v>
      </c>
      <c r="S449" s="42">
        <v>0.466870174178488</v>
      </c>
      <c r="T449" s="39">
        <f>RANK(V449,V$7:V$571,0)</f>
        <v>178</v>
      </c>
      <c r="U449" s="37">
        <f>-(V449-V$573)/V$574</f>
        <v>-0.125851647469574</v>
      </c>
      <c r="V449" s="35">
        <v>0.0829515223174697</v>
      </c>
      <c r="W449" s="23">
        <f>RANK(Y449,Y$7:Y$571,1)</f>
        <v>223</v>
      </c>
      <c r="X449" s="37">
        <f>(Y449-Y$573)/Y$574</f>
        <v>-0.426900269953182</v>
      </c>
      <c r="Y449" s="44">
        <v>81548</v>
      </c>
      <c r="Z449" s="39">
        <f>RANK(AB449,AB$7:AB$571,0)</f>
        <v>175</v>
      </c>
      <c r="AA449" s="37">
        <f>-(AB449-AB$573)/AB$574</f>
        <v>-0.144116589612584</v>
      </c>
      <c r="AB449" s="38">
        <v>0.037</v>
      </c>
      <c r="AC449" s="23">
        <f>RANK(AE449,AE$7:AE$571,1)</f>
        <v>316</v>
      </c>
      <c r="AD449" s="37">
        <f>(AE449-AE$573)/AE$574</f>
        <v>0.350605050224804</v>
      </c>
      <c r="AE449" s="38">
        <v>0.943511450381679</v>
      </c>
      <c r="AF449" s="39">
        <f>RANK(AH449,AH$7:AH$571,0)</f>
        <v>428</v>
      </c>
      <c r="AG449" s="37">
        <f>-(AH449-AH$573)/AH$574</f>
        <v>0.490308397648791</v>
      </c>
      <c r="AH449" s="50">
        <v>2.07233333333333</v>
      </c>
      <c r="AI449" s="23">
        <f>RANK(AK449,AK$7:AK$571,1)</f>
        <v>361</v>
      </c>
      <c r="AJ449" s="37">
        <f>(AK449-AK$573)/AK$574</f>
        <v>-0.159071988588093</v>
      </c>
      <c r="AK449" s="44">
        <v>169919.630633866</v>
      </c>
      <c r="AL449" s="51"/>
    </row>
    <row r="450" spans="1:38">
      <c r="A450" t="s">
        <v>924</v>
      </c>
      <c r="B450" s="24" t="s">
        <v>925</v>
      </c>
      <c r="C450" s="25" t="s">
        <v>866</v>
      </c>
      <c r="D450" s="19" t="s">
        <v>34</v>
      </c>
      <c r="E450" s="26">
        <f>((I450+L450+AG450+AJ450)*0.25)+(O450+R450+U450+X450+AA450+AD450)</f>
        <v>1.39336230292566</v>
      </c>
      <c r="F450" s="21">
        <f>((E450*$I$580)+$J$580)</f>
        <v>23.9695077290646</v>
      </c>
      <c r="G450" s="22">
        <f>RANK(E450,$E$7:$E$571,1)</f>
        <v>307</v>
      </c>
      <c r="H450" s="23">
        <f>RANK(J450,J$7:J$571,1)</f>
        <v>212</v>
      </c>
      <c r="I450" s="37">
        <f>(J450-J$573)/J$574</f>
        <v>-0.299491264931223</v>
      </c>
      <c r="J450" s="38">
        <v>-0.0220228384991843</v>
      </c>
      <c r="K450" s="39">
        <f>RANK(M450,M$7:M$571,0)</f>
        <v>432</v>
      </c>
      <c r="L450" s="37">
        <f>-(M450-M$573)/M$574</f>
        <v>0.616824938055231</v>
      </c>
      <c r="M450" s="38">
        <v>0.0363924050632911</v>
      </c>
      <c r="N450" s="39">
        <f>RANK(P450,P$7:P$571,0)</f>
        <v>291</v>
      </c>
      <c r="O450" s="37">
        <f>-(P450-P$573)/P$574</f>
        <v>0.318038599887093</v>
      </c>
      <c r="P450" s="38">
        <v>0.0406885758998435</v>
      </c>
      <c r="Q450" s="39">
        <f>RANK(S450,S$7:S$571,0)</f>
        <v>104</v>
      </c>
      <c r="R450" s="37">
        <f>-(S450-S$573)/S$574</f>
        <v>-0.123709695492627</v>
      </c>
      <c r="S450" s="42">
        <v>1.66805671392827</v>
      </c>
      <c r="T450" s="39">
        <f>RANK(V450,V$7:V$571,0)</f>
        <v>311</v>
      </c>
      <c r="U450" s="37">
        <f>-(V450-V$573)/V$574</f>
        <v>0.349053071912331</v>
      </c>
      <c r="V450" s="35">
        <v>0.0550747442958301</v>
      </c>
      <c r="W450" s="23">
        <f>RANK(Y450,Y$7:Y$571,1)</f>
        <v>279</v>
      </c>
      <c r="X450" s="37">
        <f>(Y450-Y$573)/Y$574</f>
        <v>-0.185898262969115</v>
      </c>
      <c r="Y450" s="44">
        <v>90313</v>
      </c>
      <c r="Z450" s="39">
        <f>RANK(AB450,AB$7:AB$571,0)</f>
        <v>83</v>
      </c>
      <c r="AA450" s="37">
        <f>-(AB450-AB$573)/AB$574</f>
        <v>-0.803138944090978</v>
      </c>
      <c r="AB450" s="38">
        <v>0.046</v>
      </c>
      <c r="AC450" s="23">
        <f>RANK(AE450,AE$7:AE$571,1)</f>
        <v>497</v>
      </c>
      <c r="AD450" s="37">
        <f>(AE450-AE$573)/AE$574</f>
        <v>0.914055495851934</v>
      </c>
      <c r="AE450" s="38">
        <v>0.977132805628848</v>
      </c>
      <c r="AF450" s="39">
        <f>RANK(AH450,AH$7:AH$571,0)</f>
        <v>546</v>
      </c>
      <c r="AG450" s="37">
        <f>-(AH450-AH$573)/AH$574</f>
        <v>1.51676828888198</v>
      </c>
      <c r="AH450" s="50">
        <v>0.914</v>
      </c>
      <c r="AI450" s="23">
        <f>RANK(AK450,AK$7:AK$571,1)</f>
        <v>549</v>
      </c>
      <c r="AJ450" s="37">
        <f>(AK450-AK$573)/AK$574</f>
        <v>1.8657461893021</v>
      </c>
      <c r="AK450" s="44">
        <v>1559675.44036697</v>
      </c>
      <c r="AL450" s="51"/>
    </row>
    <row r="451" spans="1:38">
      <c r="A451" t="s">
        <v>926</v>
      </c>
      <c r="B451" s="24" t="s">
        <v>927</v>
      </c>
      <c r="C451" s="25" t="s">
        <v>866</v>
      </c>
      <c r="D451" s="19" t="s">
        <v>34</v>
      </c>
      <c r="E451" s="26">
        <f>((I451+L451+AG451+AJ451)*0.25)+(O451+R451+U451+X451+AA451+AD451)</f>
        <v>0.0310183973792437</v>
      </c>
      <c r="F451" s="21">
        <f>((E451*$I$580)+$J$580)</f>
        <v>28.2158570370855</v>
      </c>
      <c r="G451" s="22">
        <f>RANK(E451,$E$7:$E$571,1)</f>
        <v>236</v>
      </c>
      <c r="H451" s="23">
        <f>RANK(J451,J$7:J$571,1)</f>
        <v>452</v>
      </c>
      <c r="I451" s="37">
        <f>(J451-J$573)/J$574</f>
        <v>0.526279824390124</v>
      </c>
      <c r="J451" s="38">
        <v>0.0302028484165124</v>
      </c>
      <c r="K451" s="39">
        <f>RANK(M451,M$7:M$571,0)</f>
        <v>289</v>
      </c>
      <c r="L451" s="37">
        <f>-(M451-M$573)/M$574</f>
        <v>0.185680240530306</v>
      </c>
      <c r="M451" s="38">
        <v>0.0591032922380754</v>
      </c>
      <c r="N451" s="39">
        <f>RANK(P451,P$7:P$571,0)</f>
        <v>225</v>
      </c>
      <c r="O451" s="37">
        <f>-(P451-P$573)/P$574</f>
        <v>0.0938350602123471</v>
      </c>
      <c r="P451" s="38">
        <v>0.0550471792240372</v>
      </c>
      <c r="Q451" s="39">
        <f>RANK(S451,S$7:S$571,0)</f>
        <v>132</v>
      </c>
      <c r="R451" s="37">
        <f>-(S451-S$573)/S$574</f>
        <v>-0.0277464742211503</v>
      </c>
      <c r="S451" s="42">
        <v>1.2645046117227</v>
      </c>
      <c r="T451" s="39">
        <f>RANK(V451,V$7:V$571,0)</f>
        <v>209</v>
      </c>
      <c r="U451" s="37">
        <f>-(V451-V$573)/V$574</f>
        <v>-0.0143642268936217</v>
      </c>
      <c r="V451" s="35">
        <v>0.0764072410147991</v>
      </c>
      <c r="W451" s="23">
        <f>RANK(Y451,Y$7:Y$571,1)</f>
        <v>207</v>
      </c>
      <c r="X451" s="37">
        <f>(Y451-Y$573)/Y$574</f>
        <v>-0.480269910062261</v>
      </c>
      <c r="Y451" s="44">
        <v>79607</v>
      </c>
      <c r="Z451" s="39">
        <f>RANK(AB451,AB$7:AB$571,0)</f>
        <v>224</v>
      </c>
      <c r="AA451" s="37">
        <f>-(AB451-AB$573)/AB$574</f>
        <v>0.0755575285468806</v>
      </c>
      <c r="AB451" s="38">
        <v>0.034</v>
      </c>
      <c r="AC451" s="23">
        <f>RANK(AE451,AE$7:AE$571,1)</f>
        <v>242</v>
      </c>
      <c r="AD451" s="37">
        <f>(AE451-AE$573)/AE$574</f>
        <v>0.0764674919246268</v>
      </c>
      <c r="AE451" s="38">
        <v>0.927153532297254</v>
      </c>
      <c r="AF451" s="39">
        <f>RANK(AH451,AH$7:AH$571,0)</f>
        <v>473</v>
      </c>
      <c r="AG451" s="37">
        <f>-(AH451-AH$573)/AH$574</f>
        <v>0.672560412869187</v>
      </c>
      <c r="AH451" s="50">
        <v>1.86666666666667</v>
      </c>
      <c r="AI451" s="23">
        <f>RANK(AK451,AK$7:AK$571,1)</f>
        <v>365</v>
      </c>
      <c r="AJ451" s="37">
        <f>(AK451-AK$573)/AK$574</f>
        <v>-0.154364766299928</v>
      </c>
      <c r="AK451" s="44">
        <v>173150.483455179</v>
      </c>
      <c r="AL451" s="51"/>
    </row>
    <row r="452" spans="1:38">
      <c r="A452" t="s">
        <v>928</v>
      </c>
      <c r="B452" s="24" t="s">
        <v>929</v>
      </c>
      <c r="C452" s="25" t="s">
        <v>866</v>
      </c>
      <c r="D452" s="19" t="s">
        <v>34</v>
      </c>
      <c r="E452" s="26">
        <f>((I452+L452+AG452+AJ452)*0.25)+(O452+R452+U452+X452+AA452+AD452)</f>
        <v>-0.718927181359753</v>
      </c>
      <c r="F452" s="21">
        <f>((E452*$I$580)+$J$580)</f>
        <v>30.553395214022</v>
      </c>
      <c r="G452" s="22">
        <f>RANK(E452,$E$7:$E$571,1)</f>
        <v>200</v>
      </c>
      <c r="H452" s="23">
        <f>RANK(J452,J$7:J$571,1)</f>
        <v>351</v>
      </c>
      <c r="I452" s="37">
        <f>(J452-J$573)/J$574</f>
        <v>0.152068520921254</v>
      </c>
      <c r="J452" s="38">
        <v>0.00653594771241828</v>
      </c>
      <c r="K452" s="39">
        <f>RANK(M452,M$7:M$571,0)</f>
        <v>179</v>
      </c>
      <c r="L452" s="37">
        <f>-(M452-M$573)/M$574</f>
        <v>-0.151842515681579</v>
      </c>
      <c r="M452" s="38">
        <v>0.076882569773565</v>
      </c>
      <c r="N452" s="39">
        <f>RANK(P452,P$7:P$571,0)</f>
        <v>321</v>
      </c>
      <c r="O452" s="37">
        <f>-(P452-P$573)/P$574</f>
        <v>0.408306140727062</v>
      </c>
      <c r="P452" s="38">
        <v>0.0349075975359343</v>
      </c>
      <c r="Q452" s="39">
        <f>RANK(S452,S$7:S$571,0)</f>
        <v>216</v>
      </c>
      <c r="R452" s="37">
        <f>-(S452-S$573)/S$574</f>
        <v>0.132572464891467</v>
      </c>
      <c r="S452" s="42">
        <v>0.590318772136954</v>
      </c>
      <c r="T452" s="39">
        <f>RANK(V452,V$7:V$571,0)</f>
        <v>258</v>
      </c>
      <c r="U452" s="37">
        <f>-(V452-V$573)/V$574</f>
        <v>0.1842938690767</v>
      </c>
      <c r="V452" s="35">
        <v>0.0647460647460647</v>
      </c>
      <c r="W452" s="23">
        <f>RANK(Y452,Y$7:Y$571,1)</f>
        <v>68</v>
      </c>
      <c r="X452" s="37">
        <f>(Y452-Y$573)/Y$574</f>
        <v>-1.01800821589083</v>
      </c>
      <c r="Y452" s="44">
        <v>60050</v>
      </c>
      <c r="Z452" s="39">
        <f>RANK(AB452,AB$7:AB$571,0)</f>
        <v>70</v>
      </c>
      <c r="AA452" s="37">
        <f>-(AB452-AB$573)/AB$574</f>
        <v>-0.876363650144133</v>
      </c>
      <c r="AB452" s="38">
        <v>0.047</v>
      </c>
      <c r="AC452" s="23">
        <f>RANK(AE452,AE$7:AE$571,1)</f>
        <v>357</v>
      </c>
      <c r="AD452" s="37">
        <f>(AE452-AE$573)/AE$574</f>
        <v>0.477677958913021</v>
      </c>
      <c r="AE452" s="38">
        <v>0.951093951093951</v>
      </c>
      <c r="AF452" s="39">
        <f>RANK(AH452,AH$7:AH$571,0)</f>
        <v>301</v>
      </c>
      <c r="AG452" s="37">
        <f>-(AH452-AH$573)/AH$574</f>
        <v>0.115170538118965</v>
      </c>
      <c r="AH452" s="50">
        <v>2.49566666666667</v>
      </c>
      <c r="AI452" s="23">
        <f>RANK(AK452,AK$7:AK$571,1)</f>
        <v>255</v>
      </c>
      <c r="AJ452" s="37">
        <f>(AK452-AK$573)/AK$574</f>
        <v>-0.225019539090802</v>
      </c>
      <c r="AK452" s="44">
        <v>124655.817591499</v>
      </c>
      <c r="AL452" s="51"/>
    </row>
    <row r="453" spans="1:38">
      <c r="A453" t="s">
        <v>930</v>
      </c>
      <c r="B453" s="24" t="s">
        <v>931</v>
      </c>
      <c r="C453" s="25" t="s">
        <v>932</v>
      </c>
      <c r="D453" s="19" t="s">
        <v>82</v>
      </c>
      <c r="E453" s="26">
        <f>((I453+L453+AG453+AJ453)*0.25)+(O453+R453+U453+X453+AA453+AD453)</f>
        <v>-0.00187736702131445</v>
      </c>
      <c r="F453" s="21">
        <f>((E453*$I$580)+$J$580)</f>
        <v>28.3183912840039</v>
      </c>
      <c r="G453" s="22">
        <f>RANK(E453,$E$7:$E$571,1)</f>
        <v>235</v>
      </c>
      <c r="H453" s="23">
        <f>RANK(J453,J$7:J$571,1)</f>
        <v>500</v>
      </c>
      <c r="I453" s="37">
        <f>(J453-J$573)/J$574</f>
        <v>0.955029148491294</v>
      </c>
      <c r="J453" s="38">
        <v>0.0573189926547744</v>
      </c>
      <c r="K453" s="39">
        <f>RANK(M453,M$7:M$571,0)</f>
        <v>478</v>
      </c>
      <c r="L453" s="37">
        <f>-(M453-M$573)/M$574</f>
        <v>0.709242977694579</v>
      </c>
      <c r="M453" s="38">
        <v>0.0315242118947026</v>
      </c>
      <c r="N453" s="39">
        <f>RANK(P453,P$7:P$571,0)</f>
        <v>170</v>
      </c>
      <c r="O453" s="37">
        <f>-(P453-P$573)/P$574</f>
        <v>-0.126023476739635</v>
      </c>
      <c r="P453" s="38">
        <v>0.0691275167785235</v>
      </c>
      <c r="Q453" s="39">
        <f>RANK(S453,S$7:S$571,0)</f>
        <v>175</v>
      </c>
      <c r="R453" s="37">
        <f>-(S453-S$573)/S$574</f>
        <v>0.0664508466497517</v>
      </c>
      <c r="S453" s="42">
        <v>0.868378613075301</v>
      </c>
      <c r="T453" s="39">
        <f>RANK(V453,V$7:V$571,0)</f>
        <v>174</v>
      </c>
      <c r="U453" s="37">
        <f>-(V453-V$573)/V$574</f>
        <v>-0.140001101431948</v>
      </c>
      <c r="V453" s="35">
        <v>0.0837820914214152</v>
      </c>
      <c r="W453" s="23">
        <f>RANK(Y453,Y$7:Y$571,1)</f>
        <v>300</v>
      </c>
      <c r="X453" s="37">
        <f>(Y453-Y$573)/Y$574</f>
        <v>-0.0954365855044739</v>
      </c>
      <c r="Y453" s="44">
        <v>93603</v>
      </c>
      <c r="Z453" s="39">
        <f>RANK(AB453,AB$7:AB$571,0)</f>
        <v>162</v>
      </c>
      <c r="AA453" s="37">
        <f>-(AB453-AB$573)/AB$574</f>
        <v>-0.217341295665739</v>
      </c>
      <c r="AB453" s="38">
        <v>0.038</v>
      </c>
      <c r="AC453" s="23">
        <f>RANK(AE453,AE$7:AE$571,1)</f>
        <v>334</v>
      </c>
      <c r="AD453" s="37">
        <f>(AE453-AE$573)/AE$574</f>
        <v>0.403312116233339</v>
      </c>
      <c r="AE453" s="38">
        <v>0.946656506001143</v>
      </c>
      <c r="AF453" s="39">
        <f>RANK(AH453,AH$7:AH$571,0)</f>
        <v>49</v>
      </c>
      <c r="AG453" s="37">
        <f>-(AH453-AH$573)/AH$574</f>
        <v>-0.981295394617031</v>
      </c>
      <c r="AH453" s="50">
        <v>3.733</v>
      </c>
      <c r="AI453" s="23">
        <f>RANK(AK453,AK$7:AK$571,1)</f>
        <v>175</v>
      </c>
      <c r="AJ453" s="37">
        <f>(AK453-AK$573)/AK$574</f>
        <v>-0.254328213819279</v>
      </c>
      <c r="AK453" s="44">
        <v>104539.492370674</v>
      </c>
      <c r="AL453" s="51"/>
    </row>
    <row r="454" spans="1:38">
      <c r="A454" t="s">
        <v>933</v>
      </c>
      <c r="B454" s="24" t="s">
        <v>934</v>
      </c>
      <c r="C454" s="25" t="s">
        <v>932</v>
      </c>
      <c r="D454" s="19" t="s">
        <v>82</v>
      </c>
      <c r="E454" s="26">
        <f>((I454+L454+AG454+AJ454)*0.25)+(O454+R454+U454+X454+AA454+AD454)</f>
        <v>-2.95612949599244</v>
      </c>
      <c r="F454" s="21">
        <f>((E454*$I$580)+$J$580)</f>
        <v>37.5266289635669</v>
      </c>
      <c r="G454" s="22">
        <f>RANK(E454,$E$7:$E$571,1)</f>
        <v>123</v>
      </c>
      <c r="H454" s="23">
        <f>RANK(J454,J$7:J$571,1)</f>
        <v>414</v>
      </c>
      <c r="I454" s="37">
        <f>(J454-J$573)/J$574</f>
        <v>0.345119889105566</v>
      </c>
      <c r="J454" s="38">
        <v>0.0187454334207722</v>
      </c>
      <c r="K454" s="39">
        <f>RANK(M454,M$7:M$571,0)</f>
        <v>234</v>
      </c>
      <c r="L454" s="37">
        <f>-(M454-M$573)/M$574</f>
        <v>0.0438654612214337</v>
      </c>
      <c r="M454" s="38">
        <v>0.0665734976495998</v>
      </c>
      <c r="N454" s="39">
        <f>RANK(P454,P$7:P$571,0)</f>
        <v>58</v>
      </c>
      <c r="O454" s="37">
        <f>-(P454-P$573)/P$574</f>
        <v>-1.2332865518528</v>
      </c>
      <c r="P454" s="38">
        <v>0.140039649986328</v>
      </c>
      <c r="Q454" s="39">
        <f>RANK(S454,S$7:S$571,0)</f>
        <v>160</v>
      </c>
      <c r="R454" s="37">
        <f>-(S454-S$573)/S$574</f>
        <v>0.0352971463225229</v>
      </c>
      <c r="S454" s="42">
        <v>0.999388609321356</v>
      </c>
      <c r="T454" s="39">
        <f>RANK(V454,V$7:V$571,0)</f>
        <v>139</v>
      </c>
      <c r="U454" s="37">
        <f>-(V454-V$573)/V$574</f>
        <v>-0.386240855966829</v>
      </c>
      <c r="V454" s="35">
        <v>0.0982362981225109</v>
      </c>
      <c r="W454" s="23">
        <f>RANK(Y454,Y$7:Y$571,1)</f>
        <v>183</v>
      </c>
      <c r="X454" s="37">
        <f>(Y454-Y$573)/Y$574</f>
        <v>-0.561685419780438</v>
      </c>
      <c r="Y454" s="44">
        <v>76646</v>
      </c>
      <c r="Z454" s="39">
        <f>RANK(AB454,AB$7:AB$571,0)</f>
        <v>201</v>
      </c>
      <c r="AA454" s="37">
        <f>-(AB454-AB$573)/AB$574</f>
        <v>0.0023328224937256</v>
      </c>
      <c r="AB454" s="38">
        <v>0.035</v>
      </c>
      <c r="AC454" s="23">
        <f>RANK(AE454,AE$7:AE$571,1)</f>
        <v>87</v>
      </c>
      <c r="AD454" s="37">
        <f>(AE454-AE$573)/AE$574</f>
        <v>-0.806007613478233</v>
      </c>
      <c r="AE454" s="38">
        <v>0.874495824337668</v>
      </c>
      <c r="AF454" s="39">
        <f>RANK(AH454,AH$7:AH$571,0)</f>
        <v>196</v>
      </c>
      <c r="AG454" s="37">
        <f>-(AH454-AH$573)/AH$574</f>
        <v>-0.193210505463034</v>
      </c>
      <c r="AH454" s="50">
        <v>2.84366666666667</v>
      </c>
      <c r="AI454" s="23">
        <f>RANK(AK454,AK$7:AK$571,1)</f>
        <v>259</v>
      </c>
      <c r="AJ454" s="37">
        <f>(AK454-AK$573)/AK$574</f>
        <v>-0.221930939785543</v>
      </c>
      <c r="AK454" s="44">
        <v>126775.711059117</v>
      </c>
      <c r="AL454" s="51">
        <v>1</v>
      </c>
    </row>
    <row r="455" spans="1:38">
      <c r="A455" t="s">
        <v>935</v>
      </c>
      <c r="B455" s="24" t="s">
        <v>936</v>
      </c>
      <c r="C455" s="25" t="s">
        <v>932</v>
      </c>
      <c r="D455" s="19" t="s">
        <v>82</v>
      </c>
      <c r="E455" s="26">
        <f>((I455+L455+AG455+AJ455)*0.25)+(O455+R455+U455+X455+AA455+AD455)</f>
        <v>-5.24168904542953</v>
      </c>
      <c r="F455" s="21">
        <f>((E455*$I$580)+$J$580)</f>
        <v>44.6505894934156</v>
      </c>
      <c r="G455" s="22">
        <f>RANK(E455,$E$7:$E$571,1)</f>
        <v>66</v>
      </c>
      <c r="H455" s="23">
        <f>RANK(J455,J$7:J$571,1)</f>
        <v>328</v>
      </c>
      <c r="I455" s="37">
        <f>(J455-J$573)/J$574</f>
        <v>0.0812039003573567</v>
      </c>
      <c r="J455" s="38">
        <v>0.00205413243112607</v>
      </c>
      <c r="K455" s="39">
        <f>RANK(M455,M$7:M$571,0)</f>
        <v>526</v>
      </c>
      <c r="L455" s="37">
        <f>-(M455-M$573)/M$574</f>
        <v>0.944073691013798</v>
      </c>
      <c r="M455" s="38">
        <v>0.0191543187567763</v>
      </c>
      <c r="N455" s="39">
        <f>RANK(P455,P$7:P$571,0)</f>
        <v>20</v>
      </c>
      <c r="O455" s="37">
        <f>-(P455-P$573)/P$574</f>
        <v>-2.34329316946913</v>
      </c>
      <c r="P455" s="38">
        <v>0.211127487103906</v>
      </c>
      <c r="Q455" s="39">
        <f>RANK(S455,S$7:S$571,0)</f>
        <v>95</v>
      </c>
      <c r="R455" s="37">
        <f>-(S455-S$573)/S$574</f>
        <v>-0.157167086345427</v>
      </c>
      <c r="S455" s="42">
        <v>1.8087543711564</v>
      </c>
      <c r="T455" s="39">
        <f>RANK(V455,V$7:V$571,0)</f>
        <v>95</v>
      </c>
      <c r="U455" s="37">
        <f>-(V455-V$573)/V$574</f>
        <v>-0.677196498723368</v>
      </c>
      <c r="V455" s="35">
        <v>0.115315315315315</v>
      </c>
      <c r="W455" s="23">
        <f>RANK(Y455,Y$7:Y$571,1)</f>
        <v>130</v>
      </c>
      <c r="X455" s="37">
        <f>(Y455-Y$573)/Y$574</f>
        <v>-0.739831683699408</v>
      </c>
      <c r="Y455" s="44">
        <v>70167</v>
      </c>
      <c r="Z455" s="39">
        <f>RANK(AB455,AB$7:AB$571,0)</f>
        <v>95</v>
      </c>
      <c r="AA455" s="37">
        <f>-(AB455-AB$573)/AB$574</f>
        <v>-0.656689531984669</v>
      </c>
      <c r="AB455" s="38">
        <v>0.044</v>
      </c>
      <c r="AC455" s="23">
        <f>RANK(AE455,AE$7:AE$571,1)</f>
        <v>113</v>
      </c>
      <c r="AD455" s="37">
        <f>(AE455-AE$573)/AE$574</f>
        <v>-0.547355101117296</v>
      </c>
      <c r="AE455" s="38">
        <v>0.889929742388759</v>
      </c>
      <c r="AF455" s="39">
        <f>RANK(AH455,AH$7:AH$571,0)</f>
        <v>37</v>
      </c>
      <c r="AG455" s="37">
        <f>-(AH455-AH$573)/AH$574</f>
        <v>-1.20903656760719</v>
      </c>
      <c r="AH455" s="50">
        <v>3.99</v>
      </c>
      <c r="AI455" s="23">
        <f>RANK(AK455,AK$7:AK$571,1)</f>
        <v>91</v>
      </c>
      <c r="AJ455" s="37">
        <f>(AK455-AK$573)/AK$574</f>
        <v>-0.296864920124888</v>
      </c>
      <c r="AK455" s="44">
        <v>75343.9649101652</v>
      </c>
      <c r="AL455" s="51"/>
    </row>
    <row r="456" spans="1:38">
      <c r="A456" t="s">
        <v>937</v>
      </c>
      <c r="B456" s="24" t="s">
        <v>938</v>
      </c>
      <c r="C456" s="25" t="s">
        <v>932</v>
      </c>
      <c r="D456" s="19" t="s">
        <v>82</v>
      </c>
      <c r="E456" s="26">
        <f>((I456+L456+AG456+AJ456)*0.25)+(O456+R456+U456+X456+AA456+AD456)</f>
        <v>0.749245517567457</v>
      </c>
      <c r="F456" s="21">
        <f>((E456*$I$580)+$J$580)</f>
        <v>25.9771835109689</v>
      </c>
      <c r="G456" s="22">
        <f>RANK(E456,$E$7:$E$571,1)</f>
        <v>275</v>
      </c>
      <c r="H456" s="23">
        <f>RANK(J456,J$7:J$571,1)</f>
        <v>339</v>
      </c>
      <c r="I456" s="37">
        <f>(J456-J$573)/J$574</f>
        <v>0.106267647013968</v>
      </c>
      <c r="J456" s="38">
        <v>0.00363928284720361</v>
      </c>
      <c r="K456" s="39">
        <f>RANK(M456,M$7:M$571,0)</f>
        <v>493</v>
      </c>
      <c r="L456" s="37">
        <f>-(M456-M$573)/M$574</f>
        <v>0.761154350034554</v>
      </c>
      <c r="M456" s="38">
        <v>0.0287897393914586</v>
      </c>
      <c r="N456" s="39">
        <f>RANK(P456,P$7:P$571,0)</f>
        <v>245</v>
      </c>
      <c r="O456" s="37">
        <f>-(P456-P$573)/P$574</f>
        <v>0.165844244270058</v>
      </c>
      <c r="P456" s="38">
        <v>0.0504355155942681</v>
      </c>
      <c r="Q456" s="39">
        <f>RANK(S456,S$7:S$571,0)</f>
        <v>324</v>
      </c>
      <c r="R456" s="37">
        <f>-(S456-S$573)/S$574</f>
        <v>0.222226345773055</v>
      </c>
      <c r="S456" s="42">
        <v>0.21329920546046</v>
      </c>
      <c r="T456" s="39">
        <f>RANK(V456,V$7:V$571,0)</f>
        <v>313</v>
      </c>
      <c r="U456" s="37">
        <f>-(V456-V$573)/V$574</f>
        <v>0.355430355742286</v>
      </c>
      <c r="V456" s="35">
        <v>0.0547003994673768</v>
      </c>
      <c r="W456" s="23">
        <f>RANK(Y456,Y$7:Y$571,1)</f>
        <v>333</v>
      </c>
      <c r="X456" s="37">
        <f>(Y456-Y$573)/Y$574</f>
        <v>0.0169943564872945</v>
      </c>
      <c r="Y456" s="44">
        <v>97692</v>
      </c>
      <c r="Z456" s="39">
        <f>RANK(AB456,AB$7:AB$571,0)</f>
        <v>244</v>
      </c>
      <c r="AA456" s="37">
        <f>-(AB456-AB$573)/AB$574</f>
        <v>0.148782234600036</v>
      </c>
      <c r="AB456" s="38">
        <v>0.033</v>
      </c>
      <c r="AC456" s="23">
        <f>RANK(AE456,AE$7:AE$571,1)</f>
        <v>154</v>
      </c>
      <c r="AD456" s="37">
        <f>(AE456-AE$573)/AE$574</f>
        <v>-0.278991681814723</v>
      </c>
      <c r="AE456" s="38">
        <v>0.905943114861424</v>
      </c>
      <c r="AF456" s="39">
        <f>RANK(AH456,AH$7:AH$571,0)</f>
        <v>197</v>
      </c>
      <c r="AG456" s="37">
        <f>-(AH456-AH$573)/AH$574</f>
        <v>-0.187598206777155</v>
      </c>
      <c r="AH456" s="50">
        <v>2.83733333333333</v>
      </c>
      <c r="AI456" s="23">
        <f>RANK(AK456,AK$7:AK$571,1)</f>
        <v>294</v>
      </c>
      <c r="AJ456" s="37">
        <f>(AK456-AK$573)/AK$574</f>
        <v>-0.203985140233564</v>
      </c>
      <c r="AK456" s="44">
        <v>139093.004265984</v>
      </c>
      <c r="AL456" s="51"/>
    </row>
    <row r="457" spans="1:38">
      <c r="A457" t="s">
        <v>939</v>
      </c>
      <c r="B457" s="24" t="s">
        <v>940</v>
      </c>
      <c r="C457" s="25" t="s">
        <v>932</v>
      </c>
      <c r="D457" s="19" t="s">
        <v>82</v>
      </c>
      <c r="E457" s="26">
        <f>((I457+L457+AG457+AJ457)*0.25)+(O457+R457+U457+X457+AA457+AD457)</f>
        <v>2.12381436947809</v>
      </c>
      <c r="F457" s="21">
        <f>((E457*$I$580)+$J$580)</f>
        <v>21.6927297329072</v>
      </c>
      <c r="G457" s="22">
        <f>RANK(E457,$E$7:$E$571,1)</f>
        <v>358</v>
      </c>
      <c r="H457" s="23">
        <f>RANK(J457,J$7:J$571,1)</f>
        <v>427</v>
      </c>
      <c r="I457" s="37">
        <f>(J457-J$573)/J$574</f>
        <v>0.376553231963464</v>
      </c>
      <c r="J457" s="38">
        <v>0.0207334273624824</v>
      </c>
      <c r="K457" s="39">
        <f>RANK(M457,M$7:M$571,0)</f>
        <v>456</v>
      </c>
      <c r="L457" s="37">
        <f>-(M457-M$573)/M$574</f>
        <v>0.652473650069077</v>
      </c>
      <c r="M457" s="38">
        <v>0.0345145810262089</v>
      </c>
      <c r="N457" s="39">
        <f>RANK(P457,P$7:P$571,0)</f>
        <v>422</v>
      </c>
      <c r="O457" s="37">
        <f>-(P457-P$573)/P$574</f>
        <v>0.669363424480335</v>
      </c>
      <c r="P457" s="38">
        <v>0.0181887803944093</v>
      </c>
      <c r="Q457" s="39">
        <f>RANK(S457,S$7:S$571,0)</f>
        <v>259</v>
      </c>
      <c r="R457" s="37">
        <f>-(S457-S$573)/S$574</f>
        <v>0.174372870861778</v>
      </c>
      <c r="S457" s="42">
        <v>0.414536410114688</v>
      </c>
      <c r="T457" s="39">
        <f>RANK(V457,V$7:V$571,0)</f>
        <v>371</v>
      </c>
      <c r="U457" s="37">
        <f>-(V457-V$573)/V$574</f>
        <v>0.523221220633279</v>
      </c>
      <c r="V457" s="35">
        <v>0.044851121278032</v>
      </c>
      <c r="W457" s="23">
        <f>RANK(Y457,Y$7:Y$571,1)</f>
        <v>357</v>
      </c>
      <c r="X457" s="37">
        <f>(Y457-Y$573)/Y$574</f>
        <v>0.125850824901433</v>
      </c>
      <c r="Y457" s="44">
        <v>101651</v>
      </c>
      <c r="Z457" s="39">
        <f>RANK(AB457,AB$7:AB$571,0)</f>
        <v>264</v>
      </c>
      <c r="AA457" s="37">
        <f>-(AB457-AB$573)/AB$574</f>
        <v>0.222006940653191</v>
      </c>
      <c r="AB457" s="38">
        <v>0.032</v>
      </c>
      <c r="AC457" s="23">
        <f>RANK(AE457,AE$7:AE$571,1)</f>
        <v>287</v>
      </c>
      <c r="AD457" s="37">
        <f>(AE457-AE$573)/AE$574</f>
        <v>0.272436866477111</v>
      </c>
      <c r="AE457" s="38">
        <v>0.938847117794486</v>
      </c>
      <c r="AF457" s="39">
        <f>RANK(AH457,AH$7:AH$571,0)</f>
        <v>178</v>
      </c>
      <c r="AG457" s="37">
        <f>-(AH457-AH$573)/AH$574</f>
        <v>-0.243721193635948</v>
      </c>
      <c r="AH457" s="50">
        <v>2.90066666666667</v>
      </c>
      <c r="AI457" s="23">
        <f>RANK(AK457,AK$7:AK$571,1)</f>
        <v>215</v>
      </c>
      <c r="AJ457" s="37">
        <f>(AK457-AK$573)/AK$574</f>
        <v>-0.239056802512743</v>
      </c>
      <c r="AK457" s="44">
        <v>115021.190341302</v>
      </c>
      <c r="AL457" s="51"/>
    </row>
    <row r="458" spans="1:38">
      <c r="A458" t="s">
        <v>941</v>
      </c>
      <c r="B458" s="24" t="s">
        <v>942</v>
      </c>
      <c r="C458" s="25" t="s">
        <v>932</v>
      </c>
      <c r="D458" s="19" t="s">
        <v>82</v>
      </c>
      <c r="E458" s="26">
        <f>((I458+L458+AG458+AJ458)*0.25)+(O458+R458+U458+X458+AA458+AD458)</f>
        <v>2.18130139828556</v>
      </c>
      <c r="F458" s="21">
        <f>((E458*$I$580)+$J$580)</f>
        <v>21.5135458983387</v>
      </c>
      <c r="G458" s="22">
        <f>RANK(E458,$E$7:$E$571,1)</f>
        <v>360</v>
      </c>
      <c r="H458" s="23">
        <f>RANK(J458,J$7:J$571,1)</f>
        <v>373</v>
      </c>
      <c r="I458" s="37">
        <f>(J458-J$573)/J$574</f>
        <v>0.200850732977129</v>
      </c>
      <c r="J458" s="38">
        <v>0.00962116656644607</v>
      </c>
      <c r="K458" s="39">
        <f>RANK(M458,M$7:M$571,0)</f>
        <v>465</v>
      </c>
      <c r="L458" s="37">
        <f>-(M458-M$573)/M$574</f>
        <v>0.675664623340999</v>
      </c>
      <c r="M458" s="38">
        <v>0.0332929782082324</v>
      </c>
      <c r="N458" s="39">
        <f>RANK(P458,P$7:P$571,0)</f>
        <v>390</v>
      </c>
      <c r="O458" s="37">
        <f>-(P458-P$573)/P$574</f>
        <v>0.596496847595988</v>
      </c>
      <c r="P458" s="38">
        <v>0.0228553537883532</v>
      </c>
      <c r="Q458" s="39">
        <f>RANK(S458,S$7:S$571,0)</f>
        <v>390</v>
      </c>
      <c r="R458" s="37">
        <f>-(S458-S$573)/S$574</f>
        <v>0.272948120579237</v>
      </c>
      <c r="S458" s="42">
        <v>0</v>
      </c>
      <c r="T458" s="39">
        <f>RANK(V458,V$7:V$571,0)</f>
        <v>375</v>
      </c>
      <c r="U458" s="37">
        <f>-(V458-V$573)/V$574</f>
        <v>0.527802678183698</v>
      </c>
      <c r="V458" s="35">
        <v>0.0445821909643581</v>
      </c>
      <c r="W458" s="23">
        <f>RANK(Y458,Y$7:Y$571,1)</f>
        <v>366</v>
      </c>
      <c r="X458" s="37">
        <f>(Y458-Y$573)/Y$574</f>
        <v>0.164482635490436</v>
      </c>
      <c r="Y458" s="44">
        <v>103056</v>
      </c>
      <c r="Z458" s="39">
        <f>RANK(AB458,AB$7:AB$571,0)</f>
        <v>317</v>
      </c>
      <c r="AA458" s="37">
        <f>-(AB458-AB$573)/AB$574</f>
        <v>0.3684563527595</v>
      </c>
      <c r="AB458" s="38">
        <v>0.03</v>
      </c>
      <c r="AC458" s="23">
        <f>RANK(AE458,AE$7:AE$571,1)</f>
        <v>232</v>
      </c>
      <c r="AD458" s="37">
        <f>(AE458-AE$573)/AE$574</f>
        <v>0.0382529493012857</v>
      </c>
      <c r="AE458" s="38">
        <v>0.924873252419727</v>
      </c>
      <c r="AF458" s="39">
        <f>RANK(AH458,AH$7:AH$571,0)</f>
        <v>309</v>
      </c>
      <c r="AG458" s="37">
        <f>-(AH458-AH$573)/AH$574</f>
        <v>0.139096653569292</v>
      </c>
      <c r="AH458" s="50">
        <v>2.46866666666667</v>
      </c>
      <c r="AI458" s="23">
        <f>RANK(AK458,AK$7:AK$571,1)</f>
        <v>353</v>
      </c>
      <c r="AJ458" s="37">
        <f>(AK458-AK$573)/AK$574</f>
        <v>-0.16416475238577</v>
      </c>
      <c r="AK458" s="44">
        <v>166424.15723645</v>
      </c>
      <c r="AL458" s="51"/>
    </row>
    <row r="459" spans="1:38">
      <c r="A459" t="s">
        <v>943</v>
      </c>
      <c r="B459" s="24" t="s">
        <v>944</v>
      </c>
      <c r="C459" s="25" t="s">
        <v>932</v>
      </c>
      <c r="D459" s="19" t="s">
        <v>82</v>
      </c>
      <c r="E459" s="26">
        <f>((I459+L459+AG459+AJ459)*0.25)+(O459+R459+U459+X459+AA459+AD459)</f>
        <v>-15.8213118861941</v>
      </c>
      <c r="F459" s="21">
        <f>((E459*$I$580)+$J$580)</f>
        <v>77.626678677727</v>
      </c>
      <c r="G459" s="22">
        <f>RANK(E459,$E$7:$E$571,1)</f>
        <v>10</v>
      </c>
      <c r="H459" s="23">
        <f>RANK(J459,J$7:J$571,1)</f>
        <v>344</v>
      </c>
      <c r="I459" s="37">
        <f>(J459-J$573)/J$574</f>
        <v>0.123709851102232</v>
      </c>
      <c r="J459" s="38">
        <v>0.00474241070141557</v>
      </c>
      <c r="K459" s="39">
        <f>RANK(M459,M$7:M$571,0)</f>
        <v>248</v>
      </c>
      <c r="L459" s="37">
        <f>-(M459-M$573)/M$574</f>
        <v>0.0824025817218268</v>
      </c>
      <c r="M459" s="38">
        <v>0.0645435244161359</v>
      </c>
      <c r="N459" s="39">
        <f>RANK(P459,P$7:P$571,0)</f>
        <v>4</v>
      </c>
      <c r="O459" s="37">
        <f>-(P459-P$573)/P$574</f>
        <v>-4.76968803916817</v>
      </c>
      <c r="P459" s="38">
        <v>0.366520401472739</v>
      </c>
      <c r="Q459" s="39">
        <f>RANK(S459,S$7:S$571,0)</f>
        <v>37</v>
      </c>
      <c r="R459" s="37">
        <f>-(S459-S$573)/S$574</f>
        <v>-0.600412686676995</v>
      </c>
      <c r="S459" s="42">
        <v>3.67272570764529</v>
      </c>
      <c r="T459" s="39">
        <f>RANK(V459,V$7:V$571,0)</f>
        <v>8</v>
      </c>
      <c r="U459" s="37">
        <f>-(V459-V$573)/V$574</f>
        <v>-3.59101959435874</v>
      </c>
      <c r="V459" s="35">
        <v>0.286355939500043</v>
      </c>
      <c r="W459" s="23">
        <f>RANK(Y459,Y$7:Y$571,1)</f>
        <v>11</v>
      </c>
      <c r="X459" s="37">
        <f>(Y459-Y$573)/Y$574</f>
        <v>-1.54551802809726</v>
      </c>
      <c r="Y459" s="44">
        <v>40865</v>
      </c>
      <c r="Z459" s="39">
        <f>RANK(AB459,AB$7:AB$571,0)</f>
        <v>64</v>
      </c>
      <c r="AA459" s="37">
        <f>-(AB459-AB$573)/AB$574</f>
        <v>-0.949588356197288</v>
      </c>
      <c r="AB459" s="38">
        <v>0.048</v>
      </c>
      <c r="AC459" s="23">
        <f>RANK(AE459,AE$7:AE$571,1)</f>
        <v>4</v>
      </c>
      <c r="AD459" s="37">
        <f>(AE459-AE$573)/AE$574</f>
        <v>-4.28394851517245</v>
      </c>
      <c r="AE459" s="38">
        <v>0.666965441689075</v>
      </c>
      <c r="AF459" s="39">
        <f>RANK(AH459,AH$7:AH$571,0)</f>
        <v>193</v>
      </c>
      <c r="AG459" s="37">
        <f>-(AH459-AH$573)/AH$574</f>
        <v>-0.206207407682965</v>
      </c>
      <c r="AH459" s="50">
        <v>2.85833333333333</v>
      </c>
      <c r="AI459" s="23">
        <f>RANK(AK459,AK$7:AK$571,1)</f>
        <v>33</v>
      </c>
      <c r="AJ459" s="37">
        <f>(AK459-AK$573)/AK$574</f>
        <v>-0.324451691233837</v>
      </c>
      <c r="AK459" s="44">
        <v>56409.4868226619</v>
      </c>
      <c r="AL459" s="51">
        <v>1</v>
      </c>
    </row>
    <row r="460" spans="1:38">
      <c r="A460" t="s">
        <v>945</v>
      </c>
      <c r="B460" s="24" t="s">
        <v>946</v>
      </c>
      <c r="C460" s="25" t="s">
        <v>932</v>
      </c>
      <c r="D460" s="19" t="s">
        <v>82</v>
      </c>
      <c r="E460" s="26">
        <f>((I460+L460+AG460+AJ460)*0.25)+(O460+R460+U460+X460+AA460+AD460)</f>
        <v>-15.9754400739864</v>
      </c>
      <c r="F460" s="21">
        <f>((E460*$I$580)+$J$580)</f>
        <v>78.1070875678126</v>
      </c>
      <c r="G460" s="22">
        <f>RANK(E460,$E$7:$E$571,1)</f>
        <v>9</v>
      </c>
      <c r="H460" s="23">
        <f>RANK(J460,J$7:J$571,1)</f>
        <v>295</v>
      </c>
      <c r="I460" s="37">
        <f>(J460-J$573)/J$574</f>
        <v>-0.024746403835126</v>
      </c>
      <c r="J460" s="38">
        <v>-0.00464666817443515</v>
      </c>
      <c r="K460" s="39">
        <f>RANK(M460,M$7:M$571,0)</f>
        <v>111</v>
      </c>
      <c r="L460" s="37">
        <f>-(M460-M$573)/M$574</f>
        <v>-0.463798536535717</v>
      </c>
      <c r="M460" s="38">
        <v>0.0933150993484032</v>
      </c>
      <c r="N460" s="39">
        <f>RANK(P460,P$7:P$571,0)</f>
        <v>5</v>
      </c>
      <c r="O460" s="37">
        <f>-(P460-P$573)/P$574</f>
        <v>-4.39349129209195</v>
      </c>
      <c r="P460" s="38">
        <v>0.342427740531901</v>
      </c>
      <c r="Q460" s="39">
        <f>RANK(S460,S$7:S$571,0)</f>
        <v>13</v>
      </c>
      <c r="R460" s="37">
        <f>-(S460-S$573)/S$574</f>
        <v>-1.21703479149257</v>
      </c>
      <c r="S460" s="42">
        <v>6.26579358685698</v>
      </c>
      <c r="T460" s="39">
        <f>RANK(V460,V$7:V$571,0)</f>
        <v>10</v>
      </c>
      <c r="U460" s="37">
        <f>-(V460-V$573)/V$574</f>
        <v>-3.24428171161221</v>
      </c>
      <c r="V460" s="35">
        <v>0.266002519972862</v>
      </c>
      <c r="W460" s="23">
        <f>RANK(Y460,Y$7:Y$571,1)</f>
        <v>13</v>
      </c>
      <c r="X460" s="37">
        <f>(Y460-Y$573)/Y$574</f>
        <v>-1.53190753255166</v>
      </c>
      <c r="Y460" s="44">
        <v>41360</v>
      </c>
      <c r="Z460" s="39">
        <f>RANK(AB460,AB$7:AB$571,0)</f>
        <v>18</v>
      </c>
      <c r="AA460" s="37">
        <f>-(AB460-AB$573)/AB$574</f>
        <v>-2.26763306515408</v>
      </c>
      <c r="AB460" s="38">
        <v>0.066</v>
      </c>
      <c r="AC460" s="23">
        <f>RANK(AE460,AE$7:AE$571,1)</f>
        <v>14</v>
      </c>
      <c r="AD460" s="37">
        <f>(AE460-AE$573)/AE$574</f>
        <v>-2.92485143192984</v>
      </c>
      <c r="AE460" s="38">
        <v>0.748063409053767</v>
      </c>
      <c r="AF460" s="39">
        <f>RANK(AH460,AH$7:AH$571,0)</f>
        <v>79</v>
      </c>
      <c r="AG460" s="37">
        <f>-(AH460-AH$573)/AH$574</f>
        <v>-0.764188050715911</v>
      </c>
      <c r="AH460" s="50">
        <v>3.488</v>
      </c>
      <c r="AI460" s="23">
        <f>RANK(AK460,AK$7:AK$571,1)</f>
        <v>21</v>
      </c>
      <c r="AJ460" s="37">
        <f>(AK460-AK$573)/AK$574</f>
        <v>-0.332228005529645</v>
      </c>
      <c r="AK460" s="44">
        <v>51072.1295779885</v>
      </c>
      <c r="AL460" s="51">
        <v>1</v>
      </c>
    </row>
    <row r="461" spans="1:38">
      <c r="A461" t="s">
        <v>947</v>
      </c>
      <c r="B461" s="24" t="s">
        <v>948</v>
      </c>
      <c r="C461" s="25" t="s">
        <v>932</v>
      </c>
      <c r="D461" s="19" t="s">
        <v>82</v>
      </c>
      <c r="E461" s="26">
        <f>((I461+L461+AG461+AJ461)*0.25)+(O461+R461+U461+X461+AA461+AD461)</f>
        <v>0.737121849060173</v>
      </c>
      <c r="F461" s="21">
        <f>((E461*$I$580)+$J$580)</f>
        <v>26.0149723036276</v>
      </c>
      <c r="G461" s="22">
        <f>RANK(E461,$E$7:$E$571,1)</f>
        <v>274</v>
      </c>
      <c r="H461" s="23">
        <f>RANK(J461,J$7:J$571,1)</f>
        <v>302</v>
      </c>
      <c r="I461" s="37">
        <f>(J461-J$573)/J$574</f>
        <v>-0.0100649987864674</v>
      </c>
      <c r="J461" s="38">
        <v>-0.00371814636800583</v>
      </c>
      <c r="K461" s="39">
        <f>RANK(M461,M$7:M$571,0)</f>
        <v>549</v>
      </c>
      <c r="L461" s="37">
        <f>-(M461-M$573)/M$574</f>
        <v>1.11910175861278</v>
      </c>
      <c r="M461" s="38">
        <v>0.00993457717470317</v>
      </c>
      <c r="N461" s="39">
        <f>RANK(P461,P$7:P$571,0)</f>
        <v>188</v>
      </c>
      <c r="O461" s="37">
        <f>-(P461-P$573)/P$574</f>
        <v>-0.0605601080542196</v>
      </c>
      <c r="P461" s="38">
        <v>0.0649350649350649</v>
      </c>
      <c r="Q461" s="39">
        <f>RANK(S461,S$7:S$571,0)</f>
        <v>299</v>
      </c>
      <c r="R461" s="37">
        <f>-(S461-S$573)/S$574</f>
        <v>0.208011921580033</v>
      </c>
      <c r="S461" s="42">
        <v>0.273074822501365</v>
      </c>
      <c r="T461" s="39">
        <f>RANK(V461,V$7:V$571,0)</f>
        <v>233</v>
      </c>
      <c r="U461" s="37">
        <f>-(V461-V$573)/V$574</f>
        <v>0.0857928676041459</v>
      </c>
      <c r="V461" s="35">
        <v>0.0705280467750777</v>
      </c>
      <c r="W461" s="23">
        <f>RANK(Y461,Y$7:Y$571,1)</f>
        <v>361</v>
      </c>
      <c r="X461" s="37">
        <f>(Y461-Y$573)/Y$574</f>
        <v>0.145647909331385</v>
      </c>
      <c r="Y461" s="44">
        <v>102371</v>
      </c>
      <c r="Z461" s="39">
        <f>RANK(AB461,AB$7:AB$571,0)</f>
        <v>317</v>
      </c>
      <c r="AA461" s="37">
        <f>-(AB461-AB$573)/AB$574</f>
        <v>0.3684563527595</v>
      </c>
      <c r="AB461" s="38">
        <v>0.03</v>
      </c>
      <c r="AC461" s="23">
        <f>RANK(AE461,AE$7:AE$571,1)</f>
        <v>217</v>
      </c>
      <c r="AD461" s="37">
        <f>(AE461-AE$573)/AE$574</f>
        <v>-0.0185037200585012</v>
      </c>
      <c r="AE461" s="38">
        <v>0.921486555048199</v>
      </c>
      <c r="AF461" s="39">
        <f>RANK(AH461,AH$7:AH$571,0)</f>
        <v>70</v>
      </c>
      <c r="AG461" s="37">
        <f>-(AH461-AH$573)/AH$574</f>
        <v>-0.837443317773704</v>
      </c>
      <c r="AH461" s="50">
        <v>3.57066666666667</v>
      </c>
      <c r="AI461" s="23">
        <f>RANK(AK461,AK$7:AK$571,1)</f>
        <v>218</v>
      </c>
      <c r="AJ461" s="37">
        <f>(AK461-AK$573)/AK$574</f>
        <v>-0.238486938461285</v>
      </c>
      <c r="AK461" s="44">
        <v>115412.322683415</v>
      </c>
      <c r="AL461" s="51"/>
    </row>
    <row r="462" spans="1:38">
      <c r="A462" t="s">
        <v>949</v>
      </c>
      <c r="B462" s="24" t="s">
        <v>950</v>
      </c>
      <c r="C462" s="25" t="s">
        <v>932</v>
      </c>
      <c r="D462" s="19" t="s">
        <v>82</v>
      </c>
      <c r="E462" s="26">
        <f>((I462+L462+AG462+AJ462)*0.25)+(O462+R462+U462+X462+AA462+AD462)</f>
        <v>-9.82540762061608</v>
      </c>
      <c r="F462" s="21">
        <f>((E462*$I$580)+$J$580)</f>
        <v>58.9377824119311</v>
      </c>
      <c r="G462" s="22">
        <f>RANK(E462,$E$7:$E$571,1)</f>
        <v>22</v>
      </c>
      <c r="H462" s="23">
        <f>RANK(J462,J$7:J$571,1)</f>
        <v>315</v>
      </c>
      <c r="I462" s="37">
        <f>(J462-J$573)/J$574</f>
        <v>0.0460191922096573</v>
      </c>
      <c r="J462" s="38">
        <v>-0.00017111567419581</v>
      </c>
      <c r="K462" s="39">
        <f>RANK(M462,M$7:M$571,0)</f>
        <v>102</v>
      </c>
      <c r="L462" s="37">
        <f>-(M462-M$573)/M$574</f>
        <v>-0.520315917897003</v>
      </c>
      <c r="M462" s="38">
        <v>0.0962921970116215</v>
      </c>
      <c r="N462" s="39">
        <f>RANK(P462,P$7:P$571,0)</f>
        <v>7</v>
      </c>
      <c r="O462" s="37">
        <f>-(P462-P$573)/P$574</f>
        <v>-3.77976568134701</v>
      </c>
      <c r="P462" s="38">
        <v>0.303123086344152</v>
      </c>
      <c r="Q462" s="39">
        <f>RANK(S462,S$7:S$571,0)</f>
        <v>78</v>
      </c>
      <c r="R462" s="37">
        <f>-(S462-S$573)/S$574</f>
        <v>-0.215423662549463</v>
      </c>
      <c r="S462" s="42">
        <v>2.05373951737121</v>
      </c>
      <c r="T462" s="39">
        <f>RANK(V462,V$7:V$571,0)</f>
        <v>39</v>
      </c>
      <c r="U462" s="37">
        <f>-(V462-V$573)/V$574</f>
        <v>-1.65512619084002</v>
      </c>
      <c r="V462" s="35">
        <v>0.172719522591645</v>
      </c>
      <c r="W462" s="23">
        <f>RANK(Y462,Y$7:Y$571,1)</f>
        <v>27</v>
      </c>
      <c r="X462" s="37">
        <f>(Y462-Y$573)/Y$574</f>
        <v>-1.33566893313977</v>
      </c>
      <c r="Y462" s="44">
        <v>48497</v>
      </c>
      <c r="Z462" s="39">
        <f>RANK(AB462,AB$7:AB$571,0)</f>
        <v>64</v>
      </c>
      <c r="AA462" s="37">
        <f>-(AB462-AB$573)/AB$574</f>
        <v>-0.949588356197288</v>
      </c>
      <c r="AB462" s="38">
        <v>0.048</v>
      </c>
      <c r="AC462" s="23">
        <f>RANK(AE462,AE$7:AE$571,1)</f>
        <v>53</v>
      </c>
      <c r="AD462" s="37">
        <f>(AE462-AE$573)/AE$574</f>
        <v>-1.33876374506133</v>
      </c>
      <c r="AE462" s="38">
        <v>0.842706013363029</v>
      </c>
      <c r="AF462" s="39">
        <f>RANK(AH462,AH$7:AH$571,0)</f>
        <v>23</v>
      </c>
      <c r="AG462" s="37">
        <f>-(AH462-AH$573)/AH$574</f>
        <v>-1.40842086302658</v>
      </c>
      <c r="AH462" s="50">
        <v>4.215</v>
      </c>
      <c r="AI462" s="23">
        <f>RANK(AK462,AK$7:AK$571,1)</f>
        <v>39</v>
      </c>
      <c r="AJ462" s="37">
        <f>(AK462-AK$573)/AK$574</f>
        <v>-0.321566617210883</v>
      </c>
      <c r="AK462" s="44">
        <v>58389.6885161732</v>
      </c>
      <c r="AL462" s="51"/>
    </row>
    <row r="463" spans="1:38">
      <c r="A463" t="s">
        <v>951</v>
      </c>
      <c r="B463" s="24" t="s">
        <v>952</v>
      </c>
      <c r="C463" s="25" t="s">
        <v>932</v>
      </c>
      <c r="D463" s="19" t="s">
        <v>82</v>
      </c>
      <c r="E463" s="26">
        <f>((I463+L463+AG463+AJ463)*0.25)+(O463+R463+U463+X463+AA463+AD463)</f>
        <v>3.34101340290104</v>
      </c>
      <c r="F463" s="21">
        <f>((E463*$I$580)+$J$580)</f>
        <v>17.8987888254341</v>
      </c>
      <c r="G463" s="22">
        <f>RANK(E463,$E$7:$E$571,1)</f>
        <v>417</v>
      </c>
      <c r="H463" s="23">
        <f>RANK(J463,J$7:J$571,1)</f>
        <v>319</v>
      </c>
      <c r="I463" s="37">
        <f>(J463-J$573)/J$574</f>
        <v>0.055208682523855</v>
      </c>
      <c r="J463" s="38">
        <v>0.000410071352415331</v>
      </c>
      <c r="K463" s="39">
        <f>RANK(M463,M$7:M$571,0)</f>
        <v>488</v>
      </c>
      <c r="L463" s="37">
        <f>-(M463-M$573)/M$574</f>
        <v>0.735095440921962</v>
      </c>
      <c r="M463" s="38">
        <v>0.0301624129930394</v>
      </c>
      <c r="N463" s="39">
        <f>RANK(P463,P$7:P$571,0)</f>
        <v>414</v>
      </c>
      <c r="O463" s="37">
        <f>-(P463-P$573)/P$574</f>
        <v>0.655270204237173</v>
      </c>
      <c r="P463" s="38">
        <v>0.0190913484775254</v>
      </c>
      <c r="Q463" s="39">
        <f>RANK(S463,S$7:S$571,0)</f>
        <v>343</v>
      </c>
      <c r="R463" s="37">
        <f>-(S463-S$573)/S$574</f>
        <v>0.233958718917475</v>
      </c>
      <c r="S463" s="42">
        <v>0.163961305131989</v>
      </c>
      <c r="T463" s="39">
        <f>RANK(V463,V$7:V$571,0)</f>
        <v>539</v>
      </c>
      <c r="U463" s="37">
        <f>-(V463-V$573)/V$574</f>
        <v>1.00024017274926</v>
      </c>
      <c r="V463" s="35">
        <v>0.0168502383692257</v>
      </c>
      <c r="W463" s="23">
        <f>RANK(Y463,Y$7:Y$571,1)</f>
        <v>451</v>
      </c>
      <c r="X463" s="37">
        <f>(Y463-Y$573)/Y$574</f>
        <v>0.78094184787866</v>
      </c>
      <c r="Y463" s="44">
        <v>125476</v>
      </c>
      <c r="Z463" s="39">
        <f>RANK(AB463,AB$7:AB$571,0)</f>
        <v>290</v>
      </c>
      <c r="AA463" s="37">
        <f>-(AB463-AB$573)/AB$574</f>
        <v>0.295231646706345</v>
      </c>
      <c r="AB463" s="38">
        <v>0.031</v>
      </c>
      <c r="AC463" s="23">
        <f>RANK(AE463,AE$7:AE$571,1)</f>
        <v>318</v>
      </c>
      <c r="AD463" s="37">
        <f>(AE463-AE$573)/AE$574</f>
        <v>0.353543839163739</v>
      </c>
      <c r="AE463" s="38">
        <v>0.943686809311075</v>
      </c>
      <c r="AF463" s="39">
        <f>RANK(AH463,AH$7:AH$571,0)</f>
        <v>117</v>
      </c>
      <c r="AG463" s="37">
        <f>-(AH463-AH$573)/AH$574</f>
        <v>-0.50690846358955</v>
      </c>
      <c r="AH463" s="50">
        <v>3.19766666666667</v>
      </c>
      <c r="AI463" s="23">
        <f>RANK(AK463,AK$7:AK$571,1)</f>
        <v>305</v>
      </c>
      <c r="AJ463" s="37">
        <f>(AK463-AK$573)/AK$574</f>
        <v>-0.19608776686268</v>
      </c>
      <c r="AK463" s="44">
        <v>144513.451713396</v>
      </c>
      <c r="AL463" s="51"/>
    </row>
    <row r="464" spans="1:38">
      <c r="A464" t="s">
        <v>953</v>
      </c>
      <c r="B464" s="24" t="s">
        <v>954</v>
      </c>
      <c r="C464" s="25" t="s">
        <v>932</v>
      </c>
      <c r="D464" s="19" t="s">
        <v>82</v>
      </c>
      <c r="E464" s="26">
        <f>((I464+L464+AG464+AJ464)*0.25)+(O464+R464+U464+X464+AA464+AD464)</f>
        <v>0.797656905565154</v>
      </c>
      <c r="F464" s="21">
        <f>((E464*$I$580)+$J$580)</f>
        <v>25.8262879382083</v>
      </c>
      <c r="G464" s="22">
        <f>RANK(E464,$E$7:$E$571,1)</f>
        <v>283</v>
      </c>
      <c r="H464" s="23">
        <f>RANK(J464,J$7:J$571,1)</f>
        <v>364</v>
      </c>
      <c r="I464" s="37">
        <f>(J464-J$573)/J$574</f>
        <v>0.17871544373016</v>
      </c>
      <c r="J464" s="38">
        <v>0.00822122571001493</v>
      </c>
      <c r="K464" s="39">
        <f>RANK(M464,M$7:M$571,0)</f>
        <v>534</v>
      </c>
      <c r="L464" s="37">
        <f>-(M464-M$573)/M$574</f>
        <v>0.996060573954501</v>
      </c>
      <c r="M464" s="38">
        <v>0.0164158686730506</v>
      </c>
      <c r="N464" s="39">
        <f>RANK(P464,P$7:P$571,0)</f>
        <v>246</v>
      </c>
      <c r="O464" s="37">
        <f>-(P464-P$573)/P$574</f>
        <v>0.167215367412714</v>
      </c>
      <c r="P464" s="38">
        <v>0.0503477051460362</v>
      </c>
      <c r="Q464" s="39">
        <f>RANK(S464,S$7:S$571,0)</f>
        <v>247</v>
      </c>
      <c r="R464" s="37">
        <f>-(S464-S$573)/S$574</f>
        <v>0.162775603559647</v>
      </c>
      <c r="S464" s="42">
        <v>0.463306152705708</v>
      </c>
      <c r="T464" s="39">
        <f>RANK(V464,V$7:V$571,0)</f>
        <v>327</v>
      </c>
      <c r="U464" s="37">
        <f>-(V464-V$573)/V$574</f>
        <v>0.37472031820528</v>
      </c>
      <c r="V464" s="35">
        <v>0.0535680839108447</v>
      </c>
      <c r="W464" s="23">
        <f>RANK(Y464,Y$7:Y$571,1)</f>
        <v>381</v>
      </c>
      <c r="X464" s="37">
        <f>(Y464-Y$573)/Y$574</f>
        <v>0.235449683981694</v>
      </c>
      <c r="Y464" s="44">
        <v>105637</v>
      </c>
      <c r="Z464" s="39">
        <f>RANK(AB464,AB$7:AB$571,0)</f>
        <v>162</v>
      </c>
      <c r="AA464" s="37">
        <f>-(AB464-AB$573)/AB$574</f>
        <v>-0.217341295665739</v>
      </c>
      <c r="AB464" s="38">
        <v>0.038</v>
      </c>
      <c r="AC464" s="23">
        <f>RANK(AE464,AE$7:AE$571,1)</f>
        <v>161</v>
      </c>
      <c r="AD464" s="37">
        <f>(AE464-AE$573)/AE$574</f>
        <v>-0.234364153998974</v>
      </c>
      <c r="AE464" s="38">
        <v>0.908606060606061</v>
      </c>
      <c r="AF464" s="39">
        <f>RANK(AH464,AH$7:AH$571,0)</f>
        <v>317</v>
      </c>
      <c r="AG464" s="37">
        <f>-(AH464-AH$573)/AH$574</f>
        <v>0.147958177810154</v>
      </c>
      <c r="AH464" s="50">
        <v>2.45866666666667</v>
      </c>
      <c r="AI464" s="23">
        <f>RANK(AK464,AK$7:AK$571,1)</f>
        <v>436</v>
      </c>
      <c r="AJ464" s="37">
        <f>(AK464-AK$573)/AK$574</f>
        <v>-0.0859286672126901</v>
      </c>
      <c r="AK464" s="44">
        <v>220122.338676798</v>
      </c>
      <c r="AL464" s="51"/>
    </row>
    <row r="465" spans="1:38">
      <c r="A465" t="s">
        <v>955</v>
      </c>
      <c r="B465" s="24" t="s">
        <v>956</v>
      </c>
      <c r="C465" s="25" t="s">
        <v>932</v>
      </c>
      <c r="D465" s="19" t="s">
        <v>82</v>
      </c>
      <c r="E465" s="26">
        <f>((I465+L465+AG465+AJ465)*0.25)+(O465+R465+U465+X465+AA465+AD465)</f>
        <v>1.01227848478105</v>
      </c>
      <c r="F465" s="21">
        <f>((E465*$I$580)+$J$580)</f>
        <v>25.157324550418</v>
      </c>
      <c r="G465" s="22">
        <f>RANK(E465,$E$7:$E$571,1)</f>
        <v>289</v>
      </c>
      <c r="H465" s="23">
        <f>RANK(J465,J$7:J$571,1)</f>
        <v>516</v>
      </c>
      <c r="I465" s="37">
        <f>(J465-J$573)/J$574</f>
        <v>1.12101321657787</v>
      </c>
      <c r="J465" s="38">
        <v>0.0678166137085792</v>
      </c>
      <c r="K465" s="39">
        <f>RANK(M465,M$7:M$571,0)</f>
        <v>285</v>
      </c>
      <c r="L465" s="37">
        <f>-(M465-M$573)/M$574</f>
        <v>0.179262708879058</v>
      </c>
      <c r="M465" s="38">
        <v>0.0594413407821229</v>
      </c>
      <c r="N465" s="39">
        <f>RANK(P465,P$7:P$571,0)</f>
        <v>323</v>
      </c>
      <c r="O465" s="37">
        <f>-(P465-P$573)/P$574</f>
        <v>0.4137849348609</v>
      </c>
      <c r="P465" s="38">
        <v>0.034556720686368</v>
      </c>
      <c r="Q465" s="39">
        <f>RANK(S465,S$7:S$571,0)</f>
        <v>178</v>
      </c>
      <c r="R465" s="37">
        <f>-(S465-S$573)/S$574</f>
        <v>0.0707747140709196</v>
      </c>
      <c r="S465" s="42">
        <v>0.850195544975344</v>
      </c>
      <c r="T465" s="39">
        <f>RANK(V465,V$7:V$571,0)</f>
        <v>309</v>
      </c>
      <c r="U465" s="37">
        <f>-(V465-V$573)/V$574</f>
        <v>0.345444663060508</v>
      </c>
      <c r="V465" s="35">
        <v>0.0552865569152214</v>
      </c>
      <c r="W465" s="23">
        <f>RANK(Y465,Y$7:Y$571,1)</f>
        <v>310</v>
      </c>
      <c r="X465" s="37">
        <f>(Y465-Y$573)/Y$574</f>
        <v>-0.0563923356565132</v>
      </c>
      <c r="Y465" s="44">
        <v>95023</v>
      </c>
      <c r="Z465" s="39">
        <f>RANK(AB465,AB$7:AB$571,0)</f>
        <v>290</v>
      </c>
      <c r="AA465" s="37">
        <f>-(AB465-AB$573)/AB$574</f>
        <v>0.295231646706345</v>
      </c>
      <c r="AB465" s="38">
        <v>0.031</v>
      </c>
      <c r="AC465" s="23">
        <f>RANK(AE465,AE$7:AE$571,1)</f>
        <v>172</v>
      </c>
      <c r="AD465" s="37">
        <f>(AE465-AE$573)/AE$574</f>
        <v>-0.184769107250229</v>
      </c>
      <c r="AE465" s="38">
        <v>0.911565420560748</v>
      </c>
      <c r="AF465" s="39">
        <f>RANK(AH465,AH$7:AH$571,0)</f>
        <v>107</v>
      </c>
      <c r="AG465" s="37">
        <f>-(AH465-AH$573)/AH$574</f>
        <v>-0.54973916408705</v>
      </c>
      <c r="AH465" s="50">
        <v>3.246</v>
      </c>
      <c r="AI465" s="23">
        <f>RANK(AK465,AK$7:AK$571,1)</f>
        <v>223</v>
      </c>
      <c r="AJ465" s="37">
        <f>(AK465-AK$573)/AK$574</f>
        <v>-0.237720885413411</v>
      </c>
      <c r="AK465" s="44">
        <v>115938.111460636</v>
      </c>
      <c r="AL465" s="51"/>
    </row>
    <row r="466" spans="1:38">
      <c r="A466" t="s">
        <v>957</v>
      </c>
      <c r="B466" s="24" t="s">
        <v>958</v>
      </c>
      <c r="C466" s="25" t="s">
        <v>932</v>
      </c>
      <c r="D466" s="19" t="s">
        <v>82</v>
      </c>
      <c r="E466" s="26">
        <f>((I466+L466+AG466+AJ466)*0.25)+(O466+R466+U466+X466+AA466+AD466)</f>
        <v>2.9953018061586</v>
      </c>
      <c r="F466" s="21">
        <f>((E466*$I$580)+$J$580)</f>
        <v>18.9763524227207</v>
      </c>
      <c r="G466" s="22">
        <f>RANK(E466,$E$7:$E$571,1)</f>
        <v>408</v>
      </c>
      <c r="H466" s="23">
        <f>RANK(J466,J$7:J$571,1)</f>
        <v>219</v>
      </c>
      <c r="I466" s="37">
        <f>(J466-J$573)/J$574</f>
        <v>-0.280538248502313</v>
      </c>
      <c r="J466" s="38">
        <v>-0.0208241596947013</v>
      </c>
      <c r="K466" s="39">
        <f>RANK(M466,M$7:M$571,0)</f>
        <v>519</v>
      </c>
      <c r="L466" s="37">
        <f>-(M466-M$573)/M$574</f>
        <v>0.894674994701927</v>
      </c>
      <c r="M466" s="38">
        <v>0.0217564340673919</v>
      </c>
      <c r="N466" s="39">
        <f>RANK(P466,P$7:P$571,0)</f>
        <v>317</v>
      </c>
      <c r="O466" s="37">
        <f>-(P466-P$573)/P$574</f>
        <v>0.384951849360104</v>
      </c>
      <c r="P466" s="38">
        <v>0.0364032697547684</v>
      </c>
      <c r="Q466" s="39">
        <f>RANK(S466,S$7:S$571,0)</f>
        <v>329</v>
      </c>
      <c r="R466" s="37">
        <f>-(S466-S$573)/S$574</f>
        <v>0.223935398435559</v>
      </c>
      <c r="S466" s="42">
        <v>0.206112162491334</v>
      </c>
      <c r="T466" s="39">
        <f>RANK(V466,V$7:V$571,0)</f>
        <v>435</v>
      </c>
      <c r="U466" s="37">
        <f>-(V466-V$573)/V$574</f>
        <v>0.690710752591242</v>
      </c>
      <c r="V466" s="35">
        <v>0.03501953125</v>
      </c>
      <c r="W466" s="23">
        <f>RANK(Y466,Y$7:Y$571,1)</f>
        <v>440</v>
      </c>
      <c r="X466" s="37">
        <f>(Y466-Y$573)/Y$574</f>
        <v>0.718471048121923</v>
      </c>
      <c r="Y466" s="44">
        <v>123204</v>
      </c>
      <c r="Z466" s="39">
        <f>RANK(AB466,AB$7:AB$571,0)</f>
        <v>369</v>
      </c>
      <c r="AA466" s="37">
        <f>-(AB466-AB$573)/AB$574</f>
        <v>0.51490576486581</v>
      </c>
      <c r="AB466" s="38">
        <v>0.028</v>
      </c>
      <c r="AC466" s="23">
        <f>RANK(AE466,AE$7:AE$571,1)</f>
        <v>322</v>
      </c>
      <c r="AD466" s="37">
        <f>(AE466-AE$573)/AE$574</f>
        <v>0.366763502710498</v>
      </c>
      <c r="AE466" s="38">
        <v>0.944475632902933</v>
      </c>
      <c r="AF466" s="39">
        <f>RANK(AH466,AH$7:AH$571,0)</f>
        <v>216</v>
      </c>
      <c r="AG466" s="37">
        <f>-(AH466-AH$573)/AH$574</f>
        <v>-0.123204463960224</v>
      </c>
      <c r="AH466" s="50">
        <v>2.76466666666667</v>
      </c>
      <c r="AI466" s="23">
        <f>RANK(AK466,AK$7:AK$571,1)</f>
        <v>416</v>
      </c>
      <c r="AJ466" s="37">
        <f>(AK466-AK$573)/AK$574</f>
        <v>-0.108678321945533</v>
      </c>
      <c r="AK466" s="44">
        <v>204507.867619779</v>
      </c>
      <c r="AL466" s="51"/>
    </row>
    <row r="467" spans="1:38">
      <c r="A467" t="s">
        <v>959</v>
      </c>
      <c r="B467" s="24" t="s">
        <v>960</v>
      </c>
      <c r="C467" s="25" t="s">
        <v>932</v>
      </c>
      <c r="D467" s="19" t="s">
        <v>82</v>
      </c>
      <c r="E467" s="26">
        <f>((I467+L467+AG467+AJ467)*0.25)+(O467+R467+U467+X467+AA467+AD467)</f>
        <v>1.79689513506368</v>
      </c>
      <c r="F467" s="21">
        <f>((E467*$I$580)+$J$580)</f>
        <v>22.711718594077</v>
      </c>
      <c r="G467" s="22">
        <f>RANK(E467,$E$7:$E$571,1)</f>
        <v>338</v>
      </c>
      <c r="H467" s="23">
        <f>RANK(J467,J$7:J$571,1)</f>
        <v>430</v>
      </c>
      <c r="I467" s="37">
        <f>(J467-J$573)/J$574</f>
        <v>0.382910637359262</v>
      </c>
      <c r="J467" s="38">
        <v>0.0211354998836577</v>
      </c>
      <c r="K467" s="39">
        <f>RANK(M467,M$7:M$571,0)</f>
        <v>144</v>
      </c>
      <c r="L467" s="37">
        <f>-(M467-M$573)/M$574</f>
        <v>-0.302500013155624</v>
      </c>
      <c r="M467" s="38">
        <v>0.0848185723425647</v>
      </c>
      <c r="N467" s="39">
        <f>RANK(P467,P$7:P$571,0)</f>
        <v>295</v>
      </c>
      <c r="O467" s="37">
        <f>-(P467-P$573)/P$574</f>
        <v>0.323727287356916</v>
      </c>
      <c r="P467" s="38">
        <v>0.0403242569112451</v>
      </c>
      <c r="Q467" s="39">
        <f>RANK(S467,S$7:S$571,0)</f>
        <v>316</v>
      </c>
      <c r="R467" s="37">
        <f>-(S467-S$573)/S$574</f>
        <v>0.218761869984482</v>
      </c>
      <c r="S467" s="42">
        <v>0.227868292127151</v>
      </c>
      <c r="T467" s="39">
        <f>RANK(V467,V$7:V$571,0)</f>
        <v>384</v>
      </c>
      <c r="U467" s="37">
        <f>-(V467-V$573)/V$574</f>
        <v>0.546010636880224</v>
      </c>
      <c r="V467" s="35">
        <v>0.0435133887349954</v>
      </c>
      <c r="W467" s="23">
        <f>RANK(Y467,Y$7:Y$571,1)</f>
        <v>347</v>
      </c>
      <c r="X467" s="37">
        <f>(Y467-Y$573)/Y$574</f>
        <v>0.0931306436908178</v>
      </c>
      <c r="Y467" s="44">
        <v>100461</v>
      </c>
      <c r="Z467" s="39">
        <f>RANK(AB467,AB$7:AB$571,0)</f>
        <v>290</v>
      </c>
      <c r="AA467" s="37">
        <f>-(AB467-AB$573)/AB$574</f>
        <v>0.295231646706345</v>
      </c>
      <c r="AB467" s="38">
        <v>0.031</v>
      </c>
      <c r="AC467" s="23">
        <f>RANK(AE467,AE$7:AE$571,1)</f>
        <v>368</v>
      </c>
      <c r="AD467" s="37">
        <f>(AE467-AE$573)/AE$574</f>
        <v>0.512907251308987</v>
      </c>
      <c r="AE467" s="38">
        <v>0.953196099674973</v>
      </c>
      <c r="AF467" s="39">
        <f>RANK(AH467,AH$7:AH$571,0)</f>
        <v>94</v>
      </c>
      <c r="AG467" s="37">
        <f>-(AH467-AH$573)/AH$574</f>
        <v>-0.618859053165774</v>
      </c>
      <c r="AH467" s="50">
        <v>3.324</v>
      </c>
      <c r="AI467" s="23">
        <f>RANK(AK467,AK$7:AK$571,1)</f>
        <v>234</v>
      </c>
      <c r="AJ467" s="37">
        <f>(AK467-AK$573)/AK$574</f>
        <v>-0.233048374494225</v>
      </c>
      <c r="AK467" s="44">
        <v>119145.139759219</v>
      </c>
      <c r="AL467" s="51"/>
    </row>
    <row r="468" spans="1:38">
      <c r="A468" t="s">
        <v>961</v>
      </c>
      <c r="B468" s="24" t="s">
        <v>962</v>
      </c>
      <c r="C468" s="25" t="s">
        <v>932</v>
      </c>
      <c r="D468" s="19" t="s">
        <v>82</v>
      </c>
      <c r="E468" s="26">
        <f>((I468+L468+AG468+AJ468)*0.25)+(O468+R468+U468+X468+AA468+AD468)</f>
        <v>-1.84025129451616</v>
      </c>
      <c r="F468" s="21">
        <f>((E468*$I$580)+$J$580)</f>
        <v>34.0484993889542</v>
      </c>
      <c r="G468" s="22">
        <f>RANK(E468,$E$7:$E$571,1)</f>
        <v>163</v>
      </c>
      <c r="H468" s="23">
        <f>RANK(J468,J$7:J$571,1)</f>
        <v>526</v>
      </c>
      <c r="I468" s="37">
        <f>(J468-J$573)/J$574</f>
        <v>1.21610482695829</v>
      </c>
      <c r="J468" s="38">
        <v>0.0738306589279618</v>
      </c>
      <c r="K468" s="39">
        <f>RANK(M468,M$7:M$571,0)</f>
        <v>537</v>
      </c>
      <c r="L468" s="37">
        <f>-(M468-M$573)/M$574</f>
        <v>1.02080830289781</v>
      </c>
      <c r="M468" s="38">
        <v>0.0151122625215889</v>
      </c>
      <c r="N468" s="39">
        <f>RANK(P468,P$7:P$571,0)</f>
        <v>117</v>
      </c>
      <c r="O468" s="37">
        <f>-(P468-P$573)/P$574</f>
        <v>-0.452041845195271</v>
      </c>
      <c r="P468" s="38">
        <v>0.0900066181336863</v>
      </c>
      <c r="Q468" s="39">
        <f>RANK(S468,S$7:S$571,0)</f>
        <v>155</v>
      </c>
      <c r="R468" s="37">
        <f>-(S468-S$573)/S$574</f>
        <v>0.0272321449369131</v>
      </c>
      <c r="S468" s="42">
        <v>1.03330418885621</v>
      </c>
      <c r="T468" s="39">
        <f>RANK(V468,V$7:V$571,0)</f>
        <v>98</v>
      </c>
      <c r="U468" s="37">
        <f>-(V468-V$573)/V$574</f>
        <v>-0.660083465935777</v>
      </c>
      <c r="V468" s="35">
        <v>0.114310784939375</v>
      </c>
      <c r="W468" s="23">
        <f>RANK(Y468,Y$7:Y$571,1)</f>
        <v>191</v>
      </c>
      <c r="X468" s="37">
        <f>(Y468-Y$573)/Y$574</f>
        <v>-0.545077865619756</v>
      </c>
      <c r="Y468" s="44">
        <v>77250</v>
      </c>
      <c r="Z468" s="39">
        <f>RANK(AB468,AB$7:AB$571,0)</f>
        <v>162</v>
      </c>
      <c r="AA468" s="37">
        <f>-(AB468-AB$573)/AB$574</f>
        <v>-0.217341295665739</v>
      </c>
      <c r="AB468" s="38">
        <v>0.038</v>
      </c>
      <c r="AC468" s="23">
        <f>RANK(AE468,AE$7:AE$571,1)</f>
        <v>130</v>
      </c>
      <c r="AD468" s="37">
        <f>(AE468-AE$573)/AE$574</f>
        <v>-0.453272898720814</v>
      </c>
      <c r="AE468" s="38">
        <v>0.89554367201426</v>
      </c>
      <c r="AF468" s="39">
        <f>RANK(AH468,AH$7:AH$571,0)</f>
        <v>191</v>
      </c>
      <c r="AG468" s="37">
        <f>-(AH468-AH$573)/AH$574</f>
        <v>-0.207388944248414</v>
      </c>
      <c r="AH468" s="50">
        <v>2.85966666666667</v>
      </c>
      <c r="AI468" s="23">
        <f>RANK(AK468,AK$7:AK$571,1)</f>
        <v>318</v>
      </c>
      <c r="AJ468" s="37">
        <f>(AK468-AK$573)/AK$574</f>
        <v>-0.188188458870546</v>
      </c>
      <c r="AK468" s="44">
        <v>149935.227008982</v>
      </c>
      <c r="AL468" s="51"/>
    </row>
    <row r="469" spans="1:38">
      <c r="A469" t="s">
        <v>963</v>
      </c>
      <c r="B469" s="24" t="s">
        <v>964</v>
      </c>
      <c r="C469" s="25" t="s">
        <v>965</v>
      </c>
      <c r="D469" s="19" t="s">
        <v>34</v>
      </c>
      <c r="E469" s="26">
        <f>((I469+L469+AG469+AJ469)*0.25)+(O469+R469+U469+X469+AA469+AD469)</f>
        <v>0.237632940957139</v>
      </c>
      <c r="F469" s="21">
        <f>((E469*$I$580)+$J$580)</f>
        <v>27.5718511289024</v>
      </c>
      <c r="G469" s="22">
        <f>RANK(E469,$E$7:$E$571,1)</f>
        <v>249</v>
      </c>
      <c r="H469" s="23">
        <f>RANK(J469,J$7:J$571,1)</f>
        <v>230</v>
      </c>
      <c r="I469" s="37">
        <f>(J469-J$573)/J$574</f>
        <v>-0.260491908563774</v>
      </c>
      <c r="J469" s="38">
        <v>-0.0195563339171045</v>
      </c>
      <c r="K469" s="39">
        <f>RANK(M469,M$7:M$571,0)</f>
        <v>72</v>
      </c>
      <c r="L469" s="37">
        <f>-(M469-M$573)/M$574</f>
        <v>-0.813965283178745</v>
      </c>
      <c r="M469" s="38">
        <v>0.111760409057706</v>
      </c>
      <c r="N469" s="39">
        <f>RANK(P469,P$7:P$571,0)</f>
        <v>432</v>
      </c>
      <c r="O469" s="37">
        <f>-(P469-P$573)/P$574</f>
        <v>0.694854052283155</v>
      </c>
      <c r="P469" s="38">
        <v>0.0165562913907285</v>
      </c>
      <c r="Q469" s="39">
        <f>RANK(S469,S$7:S$571,0)</f>
        <v>138</v>
      </c>
      <c r="R469" s="37">
        <f>-(S469-S$573)/S$574</f>
        <v>-0.0102270633863276</v>
      </c>
      <c r="S469" s="42">
        <v>1.19083060434653</v>
      </c>
      <c r="T469" s="39">
        <f>RANK(V469,V$7:V$571,0)</f>
        <v>409</v>
      </c>
      <c r="U469" s="37">
        <f>-(V469-V$573)/V$574</f>
        <v>0.637315021610061</v>
      </c>
      <c r="V469" s="35">
        <v>0.0381538461538462</v>
      </c>
      <c r="W469" s="23">
        <f>RANK(Y469,Y$7:Y$571,1)</f>
        <v>278</v>
      </c>
      <c r="X469" s="37">
        <f>(Y469-Y$573)/Y$574</f>
        <v>-0.194504495506025</v>
      </c>
      <c r="Y469" s="44">
        <v>90000</v>
      </c>
      <c r="Z469" s="39">
        <f>RANK(AB469,AB$7:AB$571,0)</f>
        <v>125</v>
      </c>
      <c r="AA469" s="37">
        <f>-(AB469-AB$573)/AB$574</f>
        <v>-0.437015413825203</v>
      </c>
      <c r="AB469" s="38">
        <v>0.041</v>
      </c>
      <c r="AC469" s="23">
        <f>RANK(AE469,AE$7:AE$571,1)</f>
        <v>204</v>
      </c>
      <c r="AD469" s="37">
        <f>(AE469-AE$573)/AE$574</f>
        <v>-0.0570352746457041</v>
      </c>
      <c r="AE469" s="38">
        <v>0.919187358916479</v>
      </c>
      <c r="AF469" s="39">
        <f>RANK(AH469,AH$7:AH$571,0)</f>
        <v>183</v>
      </c>
      <c r="AG469" s="37">
        <f>-(AH469-AH$573)/AH$574</f>
        <v>-0.229247370709207</v>
      </c>
      <c r="AH469" s="50">
        <v>2.88433333333333</v>
      </c>
      <c r="AI469" s="23">
        <f>RANK(AK469,AK$7:AK$571,1)</f>
        <v>123</v>
      </c>
      <c r="AJ469" s="37">
        <f>(AK469-AK$573)/AK$574</f>
        <v>-0.279310979839542</v>
      </c>
      <c r="AK469" s="44">
        <v>87392.3012801429</v>
      </c>
      <c r="AL469" s="51"/>
    </row>
    <row r="470" spans="1:38">
      <c r="A470" t="s">
        <v>966</v>
      </c>
      <c r="B470" s="24" t="s">
        <v>967</v>
      </c>
      <c r="C470" s="25" t="s">
        <v>965</v>
      </c>
      <c r="D470" s="19" t="s">
        <v>34</v>
      </c>
      <c r="E470" s="26">
        <f>((I470+L470+AG470+AJ470)*0.25)+(O470+R470+U470+X470+AA470+AD470)</f>
        <v>-8.10223644074656</v>
      </c>
      <c r="F470" s="21">
        <f>((E470*$I$580)+$J$580)</f>
        <v>53.5667547900139</v>
      </c>
      <c r="G470" s="22">
        <f>RANK(E470,$E$7:$E$571,1)</f>
        <v>37</v>
      </c>
      <c r="H470" s="23">
        <f>RANK(J470,J$7:J$571,1)</f>
        <v>103</v>
      </c>
      <c r="I470" s="37">
        <f>(J470-J$573)/J$574</f>
        <v>-0.691676265212215</v>
      </c>
      <c r="J470" s="38">
        <v>-0.0468264811824618</v>
      </c>
      <c r="K470" s="39">
        <f>RANK(M470,M$7:M$571,0)</f>
        <v>78</v>
      </c>
      <c r="L470" s="37">
        <f>-(M470-M$573)/M$574</f>
        <v>-0.7314932026425</v>
      </c>
      <c r="M470" s="38">
        <v>0.107416127133608</v>
      </c>
      <c r="N470" s="39">
        <f>RANK(P470,P$7:P$571,0)</f>
        <v>40</v>
      </c>
      <c r="O470" s="37">
        <f>-(P470-P$573)/P$574</f>
        <v>-1.62728946973167</v>
      </c>
      <c r="P470" s="38">
        <v>0.165272666443627</v>
      </c>
      <c r="Q470" s="39">
        <f>RANK(S470,S$7:S$571,0)</f>
        <v>15</v>
      </c>
      <c r="R470" s="37">
        <f>-(S470-S$573)/S$574</f>
        <v>-1.18345388027415</v>
      </c>
      <c r="S470" s="42">
        <v>6.12457649205108</v>
      </c>
      <c r="T470" s="39">
        <f>RANK(V470,V$7:V$571,0)</f>
        <v>73</v>
      </c>
      <c r="U470" s="37">
        <f>-(V470-V$573)/V$574</f>
        <v>-0.928690837954791</v>
      </c>
      <c r="V470" s="35">
        <v>0.13007796471071</v>
      </c>
      <c r="W470" s="23">
        <f>RANK(Y470,Y$7:Y$571,1)</f>
        <v>56</v>
      </c>
      <c r="X470" s="37">
        <f>(Y470-Y$573)/Y$574</f>
        <v>-1.09689409815407</v>
      </c>
      <c r="Y470" s="44">
        <v>57181</v>
      </c>
      <c r="Z470" s="39">
        <f>RANK(AB470,AB$7:AB$571,0)</f>
        <v>36</v>
      </c>
      <c r="AA470" s="37">
        <f>-(AB470-AB$573)/AB$574</f>
        <v>-1.38893659251622</v>
      </c>
      <c r="AB470" s="38">
        <v>0.054</v>
      </c>
      <c r="AC470" s="23">
        <f>RANK(AE470,AE$7:AE$571,1)</f>
        <v>54</v>
      </c>
      <c r="AD470" s="37">
        <f>(AE470-AE$573)/AE$574</f>
        <v>-1.29985572061559</v>
      </c>
      <c r="AE470" s="38">
        <v>0.845027673629709</v>
      </c>
      <c r="AF470" s="39">
        <f>RANK(AH470,AH$7:AH$571,0)</f>
        <v>99</v>
      </c>
      <c r="AG470" s="37">
        <f>-(AH470-AH$573)/AH$574</f>
        <v>-0.597000626704981</v>
      </c>
      <c r="AH470" s="50">
        <v>3.29933333333333</v>
      </c>
      <c r="AI470" s="23">
        <f>RANK(AK470,AK$7:AK$571,1)</f>
        <v>103</v>
      </c>
      <c r="AJ470" s="37">
        <f>(AK470-AK$573)/AK$574</f>
        <v>-0.288293271440584</v>
      </c>
      <c r="AK470" s="44">
        <v>81227.208496221</v>
      </c>
      <c r="AL470" s="51"/>
    </row>
    <row r="471" spans="1:38">
      <c r="A471" t="s">
        <v>968</v>
      </c>
      <c r="B471" s="24" t="s">
        <v>969</v>
      </c>
      <c r="C471" s="25" t="s">
        <v>965</v>
      </c>
      <c r="D471" s="19" t="s">
        <v>34</v>
      </c>
      <c r="E471" s="26">
        <f>((I471+L471+AG471+AJ471)*0.25)+(O471+R471+U471+X471+AA471+AD471)</f>
        <v>-3.16699433422549</v>
      </c>
      <c r="F471" s="21">
        <f>((E471*$I$580)+$J$580)</f>
        <v>38.1838828010682</v>
      </c>
      <c r="G471" s="22">
        <f>RANK(E471,$E$7:$E$571,1)</f>
        <v>112</v>
      </c>
      <c r="H471" s="23">
        <f>RANK(J471,J$7:J$571,1)</f>
        <v>52</v>
      </c>
      <c r="I471" s="37">
        <f>(J471-J$573)/J$574</f>
        <v>-0.969188642876775</v>
      </c>
      <c r="J471" s="38">
        <v>-0.0643776824034334</v>
      </c>
      <c r="K471" s="39">
        <f>RANK(M471,M$7:M$571,0)</f>
        <v>165</v>
      </c>
      <c r="L471" s="37">
        <f>-(M471-M$573)/M$574</f>
        <v>-0.209612524140005</v>
      </c>
      <c r="M471" s="38">
        <v>0.0799256505576208</v>
      </c>
      <c r="N471" s="39">
        <f>RANK(P471,P$7:P$571,0)</f>
        <v>325</v>
      </c>
      <c r="O471" s="37">
        <f>-(P471-P$573)/P$574</f>
        <v>0.417115311219262</v>
      </c>
      <c r="P471" s="38">
        <v>0.0343434343434343</v>
      </c>
      <c r="Q471" s="39">
        <f>RANK(S471,S$7:S$571,0)</f>
        <v>3</v>
      </c>
      <c r="R471" s="37">
        <f>-(S471-S$573)/S$574</f>
        <v>-3.36308186007952</v>
      </c>
      <c r="S471" s="42">
        <v>15.2905198776758</v>
      </c>
      <c r="T471" s="39">
        <f>RANK(V471,V$7:V$571,0)</f>
        <v>323</v>
      </c>
      <c r="U471" s="37">
        <f>-(V471-V$573)/V$574</f>
        <v>0.368054676115472</v>
      </c>
      <c r="V471" s="35">
        <v>0.0539593552908199</v>
      </c>
      <c r="W471" s="23">
        <f>RANK(Y471,Y$7:Y$571,1)</f>
        <v>194</v>
      </c>
      <c r="X471" s="37">
        <f>(Y471-Y$573)/Y$574</f>
        <v>-0.531769825530733</v>
      </c>
      <c r="Y471" s="44">
        <v>77734</v>
      </c>
      <c r="Z471" s="39">
        <f>RANK(AB471,AB$7:AB$571,0)</f>
        <v>185</v>
      </c>
      <c r="AA471" s="37">
        <f>-(AB471-AB$573)/AB$574</f>
        <v>-0.0708918835594294</v>
      </c>
      <c r="AB471" s="38">
        <v>0.036</v>
      </c>
      <c r="AC471" s="23">
        <f>RANK(AE471,AE$7:AE$571,1)</f>
        <v>374</v>
      </c>
      <c r="AD471" s="37">
        <f>(AE471-AE$573)/AE$574</f>
        <v>0.532359866940242</v>
      </c>
      <c r="AE471" s="38">
        <v>0.954356846473029</v>
      </c>
      <c r="AF471" s="39">
        <f>RANK(AH471,AH$7:AH$571,0)</f>
        <v>95</v>
      </c>
      <c r="AG471" s="37">
        <f>-(AH471-AH$573)/AH$574</f>
        <v>-0.617382132458963</v>
      </c>
      <c r="AH471" s="50">
        <v>3.32233333333333</v>
      </c>
      <c r="AI471" s="23">
        <f>RANK(AK471,AK$7:AK$571,1)</f>
        <v>125</v>
      </c>
      <c r="AJ471" s="37">
        <f>(AK471-AK$573)/AK$574</f>
        <v>-0.278939177847398</v>
      </c>
      <c r="AK471" s="44">
        <v>87647.4915902141</v>
      </c>
      <c r="AL471" s="51"/>
    </row>
    <row r="472" spans="1:38">
      <c r="A472" t="s">
        <v>970</v>
      </c>
      <c r="B472" s="24" t="s">
        <v>971</v>
      </c>
      <c r="C472" s="25" t="s">
        <v>965</v>
      </c>
      <c r="D472" s="19" t="s">
        <v>34</v>
      </c>
      <c r="E472" s="26">
        <f>((I472+L472+AG472+AJ472)*0.25)+(O472+R472+U472+X472+AA472+AD472)</f>
        <v>-2.81777993190152</v>
      </c>
      <c r="F472" s="21">
        <f>((E472*$I$580)+$J$580)</f>
        <v>37.0954011558521</v>
      </c>
      <c r="G472" s="22">
        <f>RANK(E472,$E$7:$E$571,1)</f>
        <v>129</v>
      </c>
      <c r="H472" s="23">
        <f>RANK(J472,J$7:J$571,1)</f>
        <v>29</v>
      </c>
      <c r="I472" s="37">
        <f>(J472-J$573)/J$574</f>
        <v>-1.13034205264748</v>
      </c>
      <c r="J472" s="38">
        <v>-0.0745697896749522</v>
      </c>
      <c r="K472" s="39">
        <f>RANK(M472,M$7:M$571,0)</f>
        <v>27</v>
      </c>
      <c r="L472" s="37">
        <f>-(M472-M$573)/M$574</f>
        <v>-1.56755440394008</v>
      </c>
      <c r="M472" s="38">
        <v>0.151456310679612</v>
      </c>
      <c r="N472" s="39">
        <f>RANK(P472,P$7:P$571,0)</f>
        <v>190</v>
      </c>
      <c r="O472" s="37">
        <f>-(P472-P$573)/P$574</f>
        <v>-0.0409510134351476</v>
      </c>
      <c r="P472" s="38">
        <v>0.0636792452830189</v>
      </c>
      <c r="Q472" s="39">
        <f>RANK(S472,S$7:S$571,0)</f>
        <v>25</v>
      </c>
      <c r="R472" s="37">
        <f>-(S472-S$573)/S$574</f>
        <v>-0.955338866688751</v>
      </c>
      <c r="S472" s="42">
        <v>5.16528925619835</v>
      </c>
      <c r="T472" s="39">
        <f>RANK(V472,V$7:V$571,0)</f>
        <v>198</v>
      </c>
      <c r="U472" s="37">
        <f>-(V472-V$573)/V$574</f>
        <v>-0.0405913848245589</v>
      </c>
      <c r="V472" s="35">
        <v>0.0779467680608365</v>
      </c>
      <c r="W472" s="23">
        <f>RANK(Y472,Y$7:Y$571,1)</f>
        <v>263</v>
      </c>
      <c r="X472" s="37">
        <f>(Y472-Y$573)/Y$574</f>
        <v>-0.244492133691653</v>
      </c>
      <c r="Y472" s="44">
        <v>88182</v>
      </c>
      <c r="Z472" s="39">
        <f>RANK(AB472,AB$7:AB$571,0)</f>
        <v>91</v>
      </c>
      <c r="AA472" s="37">
        <f>-(AB472-AB$573)/AB$574</f>
        <v>-0.729914238037823</v>
      </c>
      <c r="AB472" s="38">
        <v>0.045</v>
      </c>
      <c r="AC472" s="23">
        <f>RANK(AE472,AE$7:AE$571,1)</f>
        <v>228</v>
      </c>
      <c r="AD472" s="37">
        <f>(AE472-AE$573)/AE$574</f>
        <v>0.0247399285926214</v>
      </c>
      <c r="AE472" s="38">
        <v>0.924066924066924</v>
      </c>
      <c r="AF472" s="39">
        <f>RANK(AH472,AH$7:AH$571,0)</f>
        <v>147</v>
      </c>
      <c r="AG472" s="37">
        <f>-(AH472-AH$573)/AH$574</f>
        <v>-0.376348673107516</v>
      </c>
      <c r="AH472" s="50">
        <v>3.05033333333333</v>
      </c>
      <c r="AI472" s="23">
        <f>RANK(AK472,AK$7:AK$571,1)</f>
        <v>181</v>
      </c>
      <c r="AJ472" s="37">
        <f>(AK472-AK$573)/AK$574</f>
        <v>-0.250683765569741</v>
      </c>
      <c r="AK472" s="44">
        <v>107040.898760331</v>
      </c>
      <c r="AL472" s="51"/>
    </row>
    <row r="473" ht="20.25" spans="1:38">
      <c r="A473" t="s">
        <v>972</v>
      </c>
      <c r="B473" s="24" t="s">
        <v>973</v>
      </c>
      <c r="C473" s="25" t="s">
        <v>965</v>
      </c>
      <c r="D473" s="19" t="s">
        <v>34</v>
      </c>
      <c r="E473" s="26">
        <f>((I473+L473+AG473+AJ473)*0.25)+(O473+R473+U473+X473+AA473+AD473)</f>
        <v>1.04687290037183</v>
      </c>
      <c r="F473" s="21">
        <f>((E473*$I$580)+$J$580)</f>
        <v>25.0494957033059</v>
      </c>
      <c r="G473" s="22">
        <f>RANK(E473,$E$7:$E$571,1)</f>
        <v>291</v>
      </c>
      <c r="H473" s="23">
        <f>RANK(J473,J$7:J$571,1)</f>
        <v>59</v>
      </c>
      <c r="I473" s="37">
        <f>(J473-J$573)/J$574</f>
        <v>-0.927299200663858</v>
      </c>
      <c r="J473" s="38">
        <v>-0.0617283950617284</v>
      </c>
      <c r="K473" s="39">
        <f>RANK(M473,M$7:M$571,0)</f>
        <v>280</v>
      </c>
      <c r="L473" s="37">
        <f>-(M473-M$573)/M$574</f>
        <v>0.174736410837269</v>
      </c>
      <c r="M473" s="38">
        <v>0.0596797671033479</v>
      </c>
      <c r="N473" s="39">
        <f>RANK(P473,P$7:P$571,0)</f>
        <v>472</v>
      </c>
      <c r="O473" s="37">
        <f>-(P473-P$573)/P$574</f>
        <v>0.760004170950683</v>
      </c>
      <c r="P473" s="38">
        <v>0.0123839009287926</v>
      </c>
      <c r="Q473" s="39">
        <f>RANK(S473,S$7:S$571,0)</f>
        <v>390</v>
      </c>
      <c r="R473" s="37">
        <f>-(S473-S$573)/S$574</f>
        <v>0.272948120579237</v>
      </c>
      <c r="S473" s="42">
        <v>0</v>
      </c>
      <c r="T473" s="39">
        <f>RANK(V473,V$7:V$571,0)</f>
        <v>431</v>
      </c>
      <c r="U473" s="37">
        <f>-(V473-V$573)/V$574</f>
        <v>0.681004853714744</v>
      </c>
      <c r="V473" s="35">
        <v>0.0355892648774796</v>
      </c>
      <c r="W473" s="23">
        <f>RANK(Y473,Y$7:Y$571,1)</f>
        <v>309</v>
      </c>
      <c r="X473" s="37">
        <f>(Y473-Y$573)/Y$574</f>
        <v>-0.0570247425202478</v>
      </c>
      <c r="Y473" s="44">
        <v>95000</v>
      </c>
      <c r="Z473" s="39">
        <f>RANK(AB473,AB$7:AB$571,0)</f>
        <v>95</v>
      </c>
      <c r="AA473" s="37">
        <f>-(AB473-AB$573)/AB$574</f>
        <v>-0.656689531984669</v>
      </c>
      <c r="AB473" s="38">
        <v>0.044</v>
      </c>
      <c r="AC473" s="23">
        <f>RANK(AE473,AE$7:AE$571,1)</f>
        <v>212</v>
      </c>
      <c r="AD473" s="37">
        <f>(AE473-AE$573)/AE$574</f>
        <v>-0.0293380637958127</v>
      </c>
      <c r="AE473" s="38">
        <v>0.920840064620355</v>
      </c>
      <c r="AF473" s="39">
        <f>RANK(AH473,AH$7:AH$571,0)</f>
        <v>530</v>
      </c>
      <c r="AG473" s="37">
        <f>-(AH473-AH$573)/AH$574</f>
        <v>1.23319951317439</v>
      </c>
      <c r="AH473" s="50">
        <v>1.234</v>
      </c>
      <c r="AI473" s="23">
        <f>RANK(AK473,AK$7:AK$571,1)</f>
        <v>334</v>
      </c>
      <c r="AJ473" s="37">
        <f>(AK473-AK$573)/AK$574</f>
        <v>-0.176764349636202</v>
      </c>
      <c r="AK473" s="44">
        <v>157776.287679426</v>
      </c>
      <c r="AL473" s="51"/>
    </row>
    <row r="474" spans="1:38">
      <c r="A474" t="s">
        <v>974</v>
      </c>
      <c r="B474" s="24" t="s">
        <v>975</v>
      </c>
      <c r="C474" s="25" t="s">
        <v>965</v>
      </c>
      <c r="D474" s="19" t="s">
        <v>34</v>
      </c>
      <c r="E474" s="26">
        <f>((I474+L474+AG474+AJ474)*0.25)+(O474+R474+U474+X474+AA474+AD474)</f>
        <v>-2.20929120567116</v>
      </c>
      <c r="F474" s="21">
        <f>((E474*$I$580)+$J$580)</f>
        <v>35.1987760298121</v>
      </c>
      <c r="G474" s="22">
        <f>RANK(E474,$E$7:$E$571,1)</f>
        <v>145</v>
      </c>
      <c r="H474" s="23">
        <f>RANK(J474,J$7:J$571,1)</f>
        <v>124</v>
      </c>
      <c r="I474" s="37">
        <f>(J474-J$573)/J$574</f>
        <v>-0.621855974549454</v>
      </c>
      <c r="J474" s="38">
        <v>-0.0424107142857143</v>
      </c>
      <c r="K474" s="39">
        <f>RANK(M474,M$7:M$571,0)</f>
        <v>37</v>
      </c>
      <c r="L474" s="37">
        <f>-(M474-M$573)/M$574</f>
        <v>-1.29795410081741</v>
      </c>
      <c r="M474" s="38">
        <v>0.137254901960784</v>
      </c>
      <c r="N474" s="39">
        <f>RANK(P474,P$7:P$571,0)</f>
        <v>214</v>
      </c>
      <c r="O474" s="37">
        <f>-(P474-P$573)/P$574</f>
        <v>0.0486662232417148</v>
      </c>
      <c r="P474" s="38">
        <v>0.0579399141630901</v>
      </c>
      <c r="Q474" s="39">
        <f>RANK(S474,S$7:S$571,0)</f>
        <v>390</v>
      </c>
      <c r="R474" s="37">
        <f>-(S474-S$573)/S$574</f>
        <v>0.272948120579237</v>
      </c>
      <c r="S474" s="42">
        <v>0</v>
      </c>
      <c r="T474" s="39">
        <f>RANK(V474,V$7:V$571,0)</f>
        <v>76</v>
      </c>
      <c r="U474" s="37">
        <f>-(V474-V$573)/V$574</f>
        <v>-0.885840173867723</v>
      </c>
      <c r="V474" s="35">
        <v>0.127562642369021</v>
      </c>
      <c r="W474" s="23">
        <f>RANK(Y474,Y$7:Y$571,1)</f>
        <v>240</v>
      </c>
      <c r="X474" s="37">
        <f>(Y474-Y$573)/Y$574</f>
        <v>-0.331984248491802</v>
      </c>
      <c r="Y474" s="44">
        <v>85000</v>
      </c>
      <c r="Z474" s="39">
        <f>RANK(AB474,AB$7:AB$571,0)</f>
        <v>149</v>
      </c>
      <c r="AA474" s="37">
        <f>-(AB474-AB$573)/AB$574</f>
        <v>-0.290566001718894</v>
      </c>
      <c r="AB474" s="38">
        <v>0.039</v>
      </c>
      <c r="AC474" s="23">
        <f>RANK(AE474,AE$7:AE$571,1)</f>
        <v>134</v>
      </c>
      <c r="AD474" s="37">
        <f>(AE474-AE$573)/AE$574</f>
        <v>-0.412792046274702</v>
      </c>
      <c r="AE474" s="38">
        <v>0.897959183673469</v>
      </c>
      <c r="AF474" s="39">
        <f>RANK(AH474,AH$7:AH$571,0)</f>
        <v>174</v>
      </c>
      <c r="AG474" s="37">
        <f>-(AH474-AH$573)/AH$574</f>
        <v>-0.271782687065344</v>
      </c>
      <c r="AH474" s="50">
        <v>2.93233333333333</v>
      </c>
      <c r="AI474" s="23">
        <f>RANK(AK474,AK$7:AK$571,1)</f>
        <v>192</v>
      </c>
      <c r="AJ474" s="37">
        <f>(AK474-AK$573)/AK$574</f>
        <v>-0.247299554123772</v>
      </c>
      <c r="AK474" s="44">
        <v>109363.688811189</v>
      </c>
      <c r="AL474" s="51"/>
    </row>
    <row r="475" spans="1:38">
      <c r="A475" t="s">
        <v>976</v>
      </c>
      <c r="B475" s="24" t="s">
        <v>977</v>
      </c>
      <c r="C475" s="25" t="s">
        <v>965</v>
      </c>
      <c r="D475" s="19" t="s">
        <v>34</v>
      </c>
      <c r="E475" s="26">
        <f>((I475+L475+AG475+AJ475)*0.25)+(O475+R475+U475+X475+AA475+AD475)</f>
        <v>-2.05108734928882</v>
      </c>
      <c r="F475" s="21">
        <f>((E475*$I$580)+$J$580)</f>
        <v>34.7056635100288</v>
      </c>
      <c r="G475" s="22">
        <f>RANK(E475,$E$7:$E$571,1)</f>
        <v>151</v>
      </c>
      <c r="H475" s="23">
        <f>RANK(J475,J$7:J$571,1)</f>
        <v>340</v>
      </c>
      <c r="I475" s="37">
        <f>(J475-J$573)/J$574</f>
        <v>0.110870295319281</v>
      </c>
      <c r="J475" s="38">
        <v>0.00393037619314995</v>
      </c>
      <c r="K475" s="39">
        <f>RANK(M475,M$7:M$571,0)</f>
        <v>49</v>
      </c>
      <c r="L475" s="37">
        <f>-(M475-M$573)/M$574</f>
        <v>-1.10053320611127</v>
      </c>
      <c r="M475" s="38">
        <v>0.126855600539811</v>
      </c>
      <c r="N475" s="39">
        <f>RANK(P475,P$7:P$571,0)</f>
        <v>136</v>
      </c>
      <c r="O475" s="37">
        <f>-(P475-P$573)/P$574</f>
        <v>-0.343762271888286</v>
      </c>
      <c r="P475" s="38">
        <v>0.0830721003134796</v>
      </c>
      <c r="Q475" s="39">
        <f>RANK(S475,S$7:S$571,0)</f>
        <v>390</v>
      </c>
      <c r="R475" s="37">
        <f>-(S475-S$573)/S$574</f>
        <v>0.272948120579237</v>
      </c>
      <c r="S475" s="42">
        <v>0</v>
      </c>
      <c r="T475" s="39">
        <f>RANK(V475,V$7:V$571,0)</f>
        <v>67</v>
      </c>
      <c r="U475" s="37">
        <f>-(V475-V$573)/V$574</f>
        <v>-0.969040874032797</v>
      </c>
      <c r="V475" s="35">
        <v>0.132446500867553</v>
      </c>
      <c r="W475" s="23">
        <f>RANK(Y475,Y$7:Y$571,1)</f>
        <v>227</v>
      </c>
      <c r="X475" s="37">
        <f>(Y475-Y$573)/Y$574</f>
        <v>-0.40072412498469</v>
      </c>
      <c r="Y475" s="44">
        <v>82500</v>
      </c>
      <c r="Z475" s="39">
        <f>RANK(AB475,AB$7:AB$571,0)</f>
        <v>350</v>
      </c>
      <c r="AA475" s="37">
        <f>-(AB475-AB$573)/AB$574</f>
        <v>0.441681058812655</v>
      </c>
      <c r="AB475" s="38">
        <v>0.029</v>
      </c>
      <c r="AC475" s="23">
        <f>RANK(AE475,AE$7:AE$571,1)</f>
        <v>94</v>
      </c>
      <c r="AD475" s="37">
        <f>(AE475-AE$573)/AE$574</f>
        <v>-0.739839881484384</v>
      </c>
      <c r="AE475" s="38">
        <v>0.878444084278768</v>
      </c>
      <c r="AF475" s="39">
        <f>RANK(AH475,AH$7:AH$571,0)</f>
        <v>240</v>
      </c>
      <c r="AG475" s="37">
        <f>-(AH475-AH$573)/AH$574</f>
        <v>-0.0540845748815004</v>
      </c>
      <c r="AH475" s="50">
        <v>2.68666666666667</v>
      </c>
      <c r="AI475" s="23">
        <f>RANK(AK475,AK$7:AK$571,1)</f>
        <v>290</v>
      </c>
      <c r="AJ475" s="37">
        <f>(AK475-AK$573)/AK$574</f>
        <v>-0.205650019488742</v>
      </c>
      <c r="AK475" s="44">
        <v>137950.296420582</v>
      </c>
      <c r="AL475" s="51"/>
    </row>
    <row r="476" spans="1:38">
      <c r="A476" t="s">
        <v>978</v>
      </c>
      <c r="B476" s="24" t="s">
        <v>979</v>
      </c>
      <c r="C476" s="25" t="s">
        <v>965</v>
      </c>
      <c r="D476" s="19" t="s">
        <v>34</v>
      </c>
      <c r="E476" s="26">
        <f>((I476+L476+AG476+AJ476)*0.25)+(O476+R476+U476+X476+AA476+AD476)</f>
        <v>-17.9547455858985</v>
      </c>
      <c r="F476" s="21">
        <f>((E476*$I$580)+$J$580)</f>
        <v>84.2764714925704</v>
      </c>
      <c r="G476" s="22">
        <f>RANK(E476,$E$7:$E$571,1)</f>
        <v>4</v>
      </c>
      <c r="H476" s="23">
        <f>RANK(J476,J$7:J$571,1)</f>
        <v>28</v>
      </c>
      <c r="I476" s="37">
        <f>(J476-J$573)/J$574</f>
        <v>-1.14367490104514</v>
      </c>
      <c r="J476" s="38">
        <v>-0.0754130223517978</v>
      </c>
      <c r="K476" s="39">
        <f>RANK(M476,M$7:M$571,0)</f>
        <v>26</v>
      </c>
      <c r="L476" s="37">
        <f>-(M476-M$573)/M$574</f>
        <v>-1.59671328960276</v>
      </c>
      <c r="M476" s="38">
        <v>0.152992277992278</v>
      </c>
      <c r="N476" s="39">
        <f>RANK(P476,P$7:P$571,0)</f>
        <v>2</v>
      </c>
      <c r="O476" s="37">
        <f>-(P476-P$573)/P$574</f>
        <v>-5.33694383947761</v>
      </c>
      <c r="P476" s="38">
        <v>0.402849002849003</v>
      </c>
      <c r="Q476" s="39">
        <f>RANK(S476,S$7:S$571,0)</f>
        <v>390</v>
      </c>
      <c r="R476" s="37">
        <f>-(S476-S$573)/S$574</f>
        <v>0.272948120579237</v>
      </c>
      <c r="S476" s="42">
        <v>0</v>
      </c>
      <c r="T476" s="39">
        <f>RANK(V476,V$7:V$571,0)</f>
        <v>5</v>
      </c>
      <c r="U476" s="37">
        <f>-(V476-V$573)/V$574</f>
        <v>-4.14252634384914</v>
      </c>
      <c r="V476" s="35">
        <v>0.318729235880399</v>
      </c>
      <c r="W476" s="23">
        <f>RANK(Y476,Y$7:Y$571,1)</f>
        <v>5</v>
      </c>
      <c r="X476" s="37">
        <f>(Y476-Y$573)/Y$574</f>
        <v>-1.79091938717687</v>
      </c>
      <c r="Y476" s="44">
        <v>31940</v>
      </c>
      <c r="Z476" s="39">
        <f>RANK(AB476,AB$7:AB$571,0)</f>
        <v>9</v>
      </c>
      <c r="AA476" s="37">
        <f>-(AB476-AB$573)/AB$574</f>
        <v>-3.07310483173878</v>
      </c>
      <c r="AB476" s="38">
        <v>0.077</v>
      </c>
      <c r="AC476" s="23">
        <f>RANK(AE476,AE$7:AE$571,1)</f>
        <v>21</v>
      </c>
      <c r="AD476" s="37">
        <f>(AE476-AE$573)/AE$574</f>
        <v>-2.54481935506438</v>
      </c>
      <c r="AE476" s="38">
        <v>0.770740103270224</v>
      </c>
      <c r="AF476" s="39">
        <f>RANK(AH476,AH$7:AH$571,0)</f>
        <v>5</v>
      </c>
      <c r="AG476" s="37">
        <f>-(AH476-AH$573)/AH$574</f>
        <v>-2.25056105004984</v>
      </c>
      <c r="AH476" s="50">
        <v>5.16533333333333</v>
      </c>
      <c r="AI476" s="23">
        <f>RANK(AK476,AK$7:AK$571,1)</f>
        <v>7</v>
      </c>
      <c r="AJ476" s="37">
        <f>(AK476-AK$573)/AK$574</f>
        <v>-0.366570555986163</v>
      </c>
      <c r="AK476" s="44">
        <v>27500.7494219046</v>
      </c>
      <c r="AL476" s="51">
        <v>1</v>
      </c>
    </row>
    <row r="477" spans="1:38">
      <c r="A477" t="s">
        <v>980</v>
      </c>
      <c r="B477" s="24" t="s">
        <v>981</v>
      </c>
      <c r="C477" s="25" t="s">
        <v>965</v>
      </c>
      <c r="D477" s="19" t="s">
        <v>34</v>
      </c>
      <c r="E477" s="26">
        <f>((I477+L477+AG477+AJ477)*0.25)+(O477+R477+U477+X477+AA477+AD477)</f>
        <v>-3.67590964836817</v>
      </c>
      <c r="F477" s="21">
        <f>((E477*$I$580)+$J$580)</f>
        <v>39.7701432036383</v>
      </c>
      <c r="G477" s="22">
        <f>RANK(E477,$E$7:$E$571,1)</f>
        <v>100</v>
      </c>
      <c r="H477" s="23">
        <f>RANK(J477,J$7:J$571,1)</f>
        <v>27</v>
      </c>
      <c r="I477" s="37">
        <f>(J477-J$573)/J$574</f>
        <v>-1.15470168333268</v>
      </c>
      <c r="J477" s="38">
        <v>-0.0761104084517521</v>
      </c>
      <c r="K477" s="39">
        <f>RANK(M477,M$7:M$571,0)</f>
        <v>55</v>
      </c>
      <c r="L477" s="37">
        <f>-(M477-M$573)/M$574</f>
        <v>-1.03889901844475</v>
      </c>
      <c r="M477" s="38">
        <v>0.123608971066598</v>
      </c>
      <c r="N477" s="39">
        <f>RANK(P477,P$7:P$571,0)</f>
        <v>110</v>
      </c>
      <c r="O477" s="37">
        <f>-(P477-P$573)/P$574</f>
        <v>-0.492477233921309</v>
      </c>
      <c r="P477" s="38">
        <v>0.0925962101973042</v>
      </c>
      <c r="Q477" s="39">
        <f>RANK(S477,S$7:S$571,0)</f>
        <v>45</v>
      </c>
      <c r="R477" s="37">
        <f>-(S477-S$573)/S$574</f>
        <v>-0.454726360652293</v>
      </c>
      <c r="S477" s="42">
        <v>3.06007408600419</v>
      </c>
      <c r="T477" s="39">
        <f>RANK(V477,V$7:V$571,0)</f>
        <v>163</v>
      </c>
      <c r="U477" s="37">
        <f>-(V477-V$573)/V$574</f>
        <v>-0.21152069361835</v>
      </c>
      <c r="V477" s="35">
        <v>0.0879802720547291</v>
      </c>
      <c r="W477" s="23">
        <f>RANK(Y477,Y$7:Y$571,1)</f>
        <v>119</v>
      </c>
      <c r="X477" s="37">
        <f>(Y477-Y$573)/Y$574</f>
        <v>-0.794438641585358</v>
      </c>
      <c r="Y477" s="44">
        <v>68181</v>
      </c>
      <c r="Z477" s="39">
        <f>RANK(AB477,AB$7:AB$571,0)</f>
        <v>125</v>
      </c>
      <c r="AA477" s="37">
        <f>-(AB477-AB$573)/AB$574</f>
        <v>-0.437015413825203</v>
      </c>
      <c r="AB477" s="38">
        <v>0.041</v>
      </c>
      <c r="AC477" s="23">
        <f>RANK(AE477,AE$7:AE$571,1)</f>
        <v>150</v>
      </c>
      <c r="AD477" s="37">
        <f>(AE477-AE$573)/AE$574</f>
        <v>-0.312497376810399</v>
      </c>
      <c r="AE477" s="38">
        <v>0.903943814154511</v>
      </c>
      <c r="AF477" s="39">
        <f>RANK(AH477,AH$7:AH$571,0)</f>
        <v>22</v>
      </c>
      <c r="AG477" s="37">
        <f>-(AH477-AH$573)/AH$574</f>
        <v>-1.41078393615748</v>
      </c>
      <c r="AH477" s="50">
        <v>4.21766666666667</v>
      </c>
      <c r="AI477" s="23">
        <f>RANK(AK477,AK$7:AK$571,1)</f>
        <v>102</v>
      </c>
      <c r="AJ477" s="37">
        <f>(AK477-AK$573)/AK$574</f>
        <v>-0.288551073886146</v>
      </c>
      <c r="AK477" s="44">
        <v>81050.2630053149</v>
      </c>
      <c r="AL477" s="51"/>
    </row>
    <row r="478" spans="1:38">
      <c r="A478" t="s">
        <v>982</v>
      </c>
      <c r="B478" s="24" t="s">
        <v>983</v>
      </c>
      <c r="C478" s="25" t="s">
        <v>965</v>
      </c>
      <c r="D478" s="19" t="s">
        <v>34</v>
      </c>
      <c r="E478" s="26">
        <f>((I478+L478+AG478+AJ478)*0.25)+(O478+R478+U478+X478+AA478+AD478)</f>
        <v>1.42257818954765</v>
      </c>
      <c r="F478" s="21">
        <f>((E478*$I$580)+$J$580)</f>
        <v>23.8784434541518</v>
      </c>
      <c r="G478" s="22">
        <f>RANK(E478,$E$7:$E$571,1)</f>
        <v>310</v>
      </c>
      <c r="H478" s="23">
        <f>RANK(J478,J$7:J$571,1)</f>
        <v>270</v>
      </c>
      <c r="I478" s="37">
        <f>(J478-J$573)/J$574</f>
        <v>-0.131889323612329</v>
      </c>
      <c r="J478" s="38">
        <v>-0.0114228954556742</v>
      </c>
      <c r="K478" s="39">
        <f>RANK(M478,M$7:M$571,0)</f>
        <v>452</v>
      </c>
      <c r="L478" s="37">
        <f>-(M478-M$573)/M$574</f>
        <v>0.646898440554087</v>
      </c>
      <c r="M478" s="38">
        <v>0.0348082595870206</v>
      </c>
      <c r="N478" s="39">
        <f>RANK(P478,P$7:P$571,0)</f>
        <v>402</v>
      </c>
      <c r="O478" s="37">
        <f>-(P478-P$573)/P$574</f>
        <v>0.615813188317033</v>
      </c>
      <c r="P478" s="38">
        <v>0.0216182828906733</v>
      </c>
      <c r="Q478" s="39">
        <f>RANK(S478,S$7:S$571,0)</f>
        <v>61</v>
      </c>
      <c r="R478" s="37">
        <f>-(S478-S$573)/S$574</f>
        <v>-0.324380090259956</v>
      </c>
      <c r="S478" s="42">
        <v>2.51193167545843</v>
      </c>
      <c r="T478" s="39">
        <f>RANK(V478,V$7:V$571,0)</f>
        <v>407</v>
      </c>
      <c r="U478" s="37">
        <f>-(V478-V$573)/V$574</f>
        <v>0.628740437315461</v>
      </c>
      <c r="V478" s="35">
        <v>0.0386571719226857</v>
      </c>
      <c r="W478" s="23">
        <f>RANK(Y478,Y$7:Y$571,1)</f>
        <v>365</v>
      </c>
      <c r="X478" s="37">
        <f>(Y478-Y$573)/Y$574</f>
        <v>0.15477656492964</v>
      </c>
      <c r="Y478" s="44">
        <v>102703</v>
      </c>
      <c r="Z478" s="39">
        <f>RANK(AB478,AB$7:AB$571,0)</f>
        <v>224</v>
      </c>
      <c r="AA478" s="37">
        <f>-(AB478-AB$573)/AB$574</f>
        <v>0.0755575285468806</v>
      </c>
      <c r="AB478" s="38">
        <v>0.034</v>
      </c>
      <c r="AC478" s="23">
        <f>RANK(AE478,AE$7:AE$571,1)</f>
        <v>306</v>
      </c>
      <c r="AD478" s="37">
        <f>(AE478-AE$573)/AE$574</f>
        <v>0.321260104567083</v>
      </c>
      <c r="AE478" s="38">
        <v>0.941760423560556</v>
      </c>
      <c r="AF478" s="39">
        <f>RANK(AH478,AH$7:AH$571,0)</f>
        <v>123</v>
      </c>
      <c r="AG478" s="37">
        <f>-(AH478-AH$573)/AH$574</f>
        <v>-0.473530055615637</v>
      </c>
      <c r="AH478" s="50">
        <v>3.16</v>
      </c>
      <c r="AI478" s="23">
        <f>RANK(AK478,AK$7:AK$571,1)</f>
        <v>219</v>
      </c>
      <c r="AJ478" s="37">
        <f>(AK478-AK$573)/AK$574</f>
        <v>-0.238237236800094</v>
      </c>
      <c r="AK478" s="44">
        <v>115583.708113539</v>
      </c>
      <c r="AL478" s="51"/>
    </row>
    <row r="479" spans="1:38">
      <c r="A479" t="s">
        <v>984</v>
      </c>
      <c r="B479" s="24" t="s">
        <v>985</v>
      </c>
      <c r="C479" s="25" t="s">
        <v>965</v>
      </c>
      <c r="D479" s="19" t="s">
        <v>34</v>
      </c>
      <c r="E479" s="26">
        <f>((I479+L479+AG479+AJ479)*0.25)+(O479+R479+U479+X479+AA479+AD479)</f>
        <v>-1.11215362202247</v>
      </c>
      <c r="F479" s="21">
        <f>((E479*$I$580)+$J$580)</f>
        <v>31.7790599066195</v>
      </c>
      <c r="G479" s="22">
        <f>RANK(E479,$E$7:$E$571,1)</f>
        <v>186</v>
      </c>
      <c r="H479" s="23">
        <f>RANK(J479,J$7:J$571,1)</f>
        <v>54</v>
      </c>
      <c r="I479" s="37">
        <f>(J479-J$573)/J$574</f>
        <v>-0.944867424819978</v>
      </c>
      <c r="J479" s="38">
        <v>-0.0628394930237512</v>
      </c>
      <c r="K479" s="39">
        <f>RANK(M479,M$7:M$571,0)</f>
        <v>221</v>
      </c>
      <c r="L479" s="37">
        <f>-(M479-M$573)/M$574</f>
        <v>0.01251209119413</v>
      </c>
      <c r="M479" s="38">
        <v>0.0682250611579233</v>
      </c>
      <c r="N479" s="39">
        <f>RANK(P479,P$7:P$571,0)</f>
        <v>193</v>
      </c>
      <c r="O479" s="37">
        <f>-(P479-P$573)/P$574</f>
        <v>-0.0360559638794878</v>
      </c>
      <c r="P479" s="38">
        <v>0.0633657530209254</v>
      </c>
      <c r="Q479" s="39">
        <f>RANK(S479,S$7:S$571,0)</f>
        <v>318</v>
      </c>
      <c r="R479" s="37">
        <f>-(S479-S$573)/S$574</f>
        <v>0.218897351006539</v>
      </c>
      <c r="S479" s="42">
        <v>0.227298556654165</v>
      </c>
      <c r="T479" s="39">
        <f>RANK(V479,V$7:V$571,0)</f>
        <v>412</v>
      </c>
      <c r="U479" s="37">
        <f>-(V479-V$573)/V$574</f>
        <v>0.642487891195847</v>
      </c>
      <c r="V479" s="35">
        <v>0.0378502001143511</v>
      </c>
      <c r="W479" s="23">
        <f>RANK(Y479,Y$7:Y$571,1)</f>
        <v>172</v>
      </c>
      <c r="X479" s="37">
        <f>(Y479-Y$573)/Y$574</f>
        <v>-0.599794807308095</v>
      </c>
      <c r="Y479" s="44">
        <v>75260</v>
      </c>
      <c r="Z479" s="39">
        <f>RANK(AB479,AB$7:AB$571,0)</f>
        <v>125</v>
      </c>
      <c r="AA479" s="37">
        <f>-(AB479-AB$573)/AB$574</f>
        <v>-0.437015413825203</v>
      </c>
      <c r="AB479" s="38">
        <v>0.041</v>
      </c>
      <c r="AC479" s="23">
        <f>RANK(AE479,AE$7:AE$571,1)</f>
        <v>127</v>
      </c>
      <c r="AD479" s="37">
        <f>(AE479-AE$573)/AE$574</f>
        <v>-0.468713585204339</v>
      </c>
      <c r="AE479" s="38">
        <v>0.894622318930681</v>
      </c>
      <c r="AF479" s="39">
        <f>RANK(AH479,AH$7:AH$571,0)</f>
        <v>118</v>
      </c>
      <c r="AG479" s="37">
        <f>-(AH479-AH$573)/AH$574</f>
        <v>-0.497160786924602</v>
      </c>
      <c r="AH479" s="50">
        <v>3.18666666666667</v>
      </c>
      <c r="AI479" s="23">
        <f>RANK(AK479,AK$7:AK$571,1)</f>
        <v>87</v>
      </c>
      <c r="AJ479" s="37">
        <f>(AK479-AK$573)/AK$574</f>
        <v>-0.298320255480485</v>
      </c>
      <c r="AK479" s="44">
        <v>74345.0797817934</v>
      </c>
      <c r="AL479" s="51"/>
    </row>
    <row r="480" spans="1:38">
      <c r="A480" t="s">
        <v>986</v>
      </c>
      <c r="B480" s="24" t="s">
        <v>987</v>
      </c>
      <c r="C480" s="25" t="s">
        <v>965</v>
      </c>
      <c r="D480" s="19" t="s">
        <v>34</v>
      </c>
      <c r="E480" s="26">
        <f>((I480+L480+AG480+AJ480)*0.25)+(O480+R480+U480+X480+AA480+AD480)</f>
        <v>-2.75674153468773</v>
      </c>
      <c r="F480" s="21">
        <f>((E480*$I$580)+$J$580)</f>
        <v>36.9051479057614</v>
      </c>
      <c r="G480" s="22">
        <f>RANK(E480,$E$7:$E$571,1)</f>
        <v>130</v>
      </c>
      <c r="H480" s="23">
        <f>RANK(J480,J$7:J$571,1)</f>
        <v>15</v>
      </c>
      <c r="I480" s="37">
        <f>(J480-J$573)/J$574</f>
        <v>-1.34156393421702</v>
      </c>
      <c r="J480" s="38">
        <v>-0.0879284649776453</v>
      </c>
      <c r="K480" s="39">
        <f>RANK(M480,M$7:M$571,0)</f>
        <v>65</v>
      </c>
      <c r="L480" s="37">
        <f>-(M480-M$573)/M$574</f>
        <v>-0.941099424448709</v>
      </c>
      <c r="M480" s="38">
        <v>0.118457300275482</v>
      </c>
      <c r="N480" s="39">
        <f>RANK(P480,P$7:P$571,0)</f>
        <v>470</v>
      </c>
      <c r="O480" s="37">
        <f>-(P480-P$573)/P$574</f>
        <v>0.754038519434239</v>
      </c>
      <c r="P480" s="38">
        <v>0.0127659574468085</v>
      </c>
      <c r="Q480" s="39">
        <f>RANK(S480,S$7:S$571,0)</f>
        <v>80</v>
      </c>
      <c r="R480" s="37">
        <f>-(S480-S$573)/S$574</f>
        <v>-0.212747060660719</v>
      </c>
      <c r="S480" s="42">
        <v>2.04248366013072</v>
      </c>
      <c r="T480" s="39">
        <f>RANK(V480,V$7:V$571,0)</f>
        <v>220</v>
      </c>
      <c r="U480" s="37">
        <f>-(V480-V$573)/V$574</f>
        <v>0.0511875970772098</v>
      </c>
      <c r="V480" s="35">
        <v>0.0725593667546174</v>
      </c>
      <c r="W480" s="23">
        <f>RANK(Y480,Y$7:Y$571,1)</f>
        <v>95</v>
      </c>
      <c r="X480" s="37">
        <f>(Y480-Y$573)/Y$574</f>
        <v>-0.895651235733487</v>
      </c>
      <c r="Y480" s="44">
        <v>64500</v>
      </c>
      <c r="Z480" s="39">
        <f>RANK(AB480,AB$7:AB$571,0)</f>
        <v>36</v>
      </c>
      <c r="AA480" s="37">
        <f>-(AB480-AB$573)/AB$574</f>
        <v>-1.38893659251622</v>
      </c>
      <c r="AB480" s="38">
        <v>0.054</v>
      </c>
      <c r="AC480" s="23">
        <f>RANK(AE480,AE$7:AE$571,1)</f>
        <v>151</v>
      </c>
      <c r="AD480" s="37">
        <f>(AE480-AE$573)/AE$574</f>
        <v>-0.307383648910846</v>
      </c>
      <c r="AE480" s="38">
        <v>0.90424895272292</v>
      </c>
      <c r="AF480" s="39">
        <f>RANK(AH480,AH$7:AH$571,0)</f>
        <v>128</v>
      </c>
      <c r="AG480" s="37">
        <f>-(AH480-AH$573)/AH$574</f>
        <v>-0.443400873196705</v>
      </c>
      <c r="AH480" s="50">
        <v>3.126</v>
      </c>
      <c r="AI480" s="23">
        <f>RANK(AK480,AK$7:AK$571,1)</f>
        <v>78</v>
      </c>
      <c r="AJ480" s="37">
        <f>(AK480-AK$573)/AK$574</f>
        <v>-0.302932221649194</v>
      </c>
      <c r="AK480" s="44">
        <v>71179.6070261438</v>
      </c>
      <c r="AL480" s="51"/>
    </row>
    <row r="481" spans="1:38">
      <c r="A481" t="s">
        <v>988</v>
      </c>
      <c r="B481" s="24" t="s">
        <v>989</v>
      </c>
      <c r="C481" s="25" t="s">
        <v>965</v>
      </c>
      <c r="D481" s="19" t="s">
        <v>34</v>
      </c>
      <c r="E481" s="26">
        <f>((I481+L481+AG481+AJ481)*0.25)+(O481+R481+U481+X481+AA481+AD481)</f>
        <v>-22.7498298531297</v>
      </c>
      <c r="F481" s="21">
        <f>((E481*$I$580)+$J$580)</f>
        <v>99.2224793817399</v>
      </c>
      <c r="G481" s="22">
        <f>RANK(E481,$E$7:$E$571,1)</f>
        <v>2</v>
      </c>
      <c r="H481" s="23">
        <f>RANK(J481,J$7:J$571,1)</f>
        <v>12</v>
      </c>
      <c r="I481" s="37">
        <f>(J481-J$573)/J$574</f>
        <v>-1.50000471718695</v>
      </c>
      <c r="J481" s="38">
        <v>-0.0979490128426299</v>
      </c>
      <c r="K481" s="39">
        <f>RANK(M481,M$7:M$571,0)</f>
        <v>3</v>
      </c>
      <c r="L481" s="37">
        <f>-(M481-M$573)/M$574</f>
        <v>-4.28339584865114</v>
      </c>
      <c r="M481" s="38">
        <v>0.294515401953418</v>
      </c>
      <c r="N481" s="39">
        <f>RANK(P481,P$7:P$571,0)</f>
        <v>1</v>
      </c>
      <c r="O481" s="37">
        <f>-(P481-P$573)/P$574</f>
        <v>-5.53036238384804</v>
      </c>
      <c r="P481" s="38">
        <v>0.415236051502146</v>
      </c>
      <c r="Q481" s="39">
        <f>RANK(S481,S$7:S$571,0)</f>
        <v>179</v>
      </c>
      <c r="R481" s="37">
        <f>-(S481-S$573)/S$574</f>
        <v>0.070826267000756</v>
      </c>
      <c r="S481" s="42">
        <v>0.849978750531237</v>
      </c>
      <c r="T481" s="39">
        <f>RANK(V481,V$7:V$571,0)</f>
        <v>1</v>
      </c>
      <c r="U481" s="37">
        <f>-(V481-V$573)/V$574</f>
        <v>-5.89757482845734</v>
      </c>
      <c r="V481" s="35">
        <v>0.42175010517459</v>
      </c>
      <c r="W481" s="23">
        <f>RANK(Y481,Y$7:Y$571,1)</f>
        <v>2</v>
      </c>
      <c r="X481" s="37">
        <f>(Y481-Y$573)/Y$574</f>
        <v>-1.98377598466531</v>
      </c>
      <c r="Y481" s="44">
        <v>24926</v>
      </c>
      <c r="Z481" s="39">
        <f>RANK(AB481,AB$7:AB$571,0)</f>
        <v>3</v>
      </c>
      <c r="AA481" s="37">
        <f>-(AB481-AB$573)/AB$574</f>
        <v>-5.41629542543974</v>
      </c>
      <c r="AB481" s="38">
        <v>0.109</v>
      </c>
      <c r="AC481" s="23">
        <f>RANK(AE481,AE$7:AE$571,1)</f>
        <v>37</v>
      </c>
      <c r="AD481" s="37">
        <f>(AE481-AE$573)/AE$574</f>
        <v>-1.63922161801613</v>
      </c>
      <c r="AE481" s="38">
        <v>0.824777549623546</v>
      </c>
      <c r="AF481" s="39">
        <f>RANK(AH481,AH$7:AH$571,0)</f>
        <v>3</v>
      </c>
      <c r="AG481" s="37">
        <f>-(AH481-AH$573)/AH$574</f>
        <v>-3.26579634391126</v>
      </c>
      <c r="AH481" s="50">
        <v>6.311</v>
      </c>
      <c r="AI481" s="23">
        <f>RANK(AK481,AK$7:AK$571,1)</f>
        <v>9</v>
      </c>
      <c r="AJ481" s="37">
        <f>(AK481-AK$573)/AK$574</f>
        <v>-0.364506609066356</v>
      </c>
      <c r="AK481" s="44">
        <v>28917.3616659583</v>
      </c>
      <c r="AL481" s="51">
        <v>1</v>
      </c>
    </row>
    <row r="482" spans="1:38">
      <c r="A482" t="s">
        <v>990</v>
      </c>
      <c r="B482" s="24" t="s">
        <v>991</v>
      </c>
      <c r="C482" s="25" t="s">
        <v>965</v>
      </c>
      <c r="D482" s="19" t="s">
        <v>34</v>
      </c>
      <c r="E482" s="26">
        <f>((I482+L482+AG482+AJ482)*0.25)+(O482+R482+U482+X482+AA482+AD482)</f>
        <v>-1.74398268992533</v>
      </c>
      <c r="F482" s="21">
        <f>((E482*$I$580)+$J$580)</f>
        <v>33.7484355645233</v>
      </c>
      <c r="G482" s="22">
        <f>RANK(E482,$E$7:$E$571,1)</f>
        <v>165</v>
      </c>
      <c r="H482" s="23">
        <f>RANK(J482,J$7:J$571,1)</f>
        <v>111</v>
      </c>
      <c r="I482" s="37">
        <f>(J482-J$573)/J$574</f>
        <v>-0.662414120961306</v>
      </c>
      <c r="J482" s="38">
        <v>-0.044975804155992</v>
      </c>
      <c r="K482" s="39">
        <f>RANK(M482,M$7:M$571,0)</f>
        <v>150</v>
      </c>
      <c r="L482" s="37">
        <f>-(M482-M$573)/M$574</f>
        <v>-0.27430415632013</v>
      </c>
      <c r="M482" s="38">
        <v>0.0833333333333333</v>
      </c>
      <c r="N482" s="39">
        <f>RANK(P482,P$7:P$571,0)</f>
        <v>178</v>
      </c>
      <c r="O482" s="37">
        <f>-(P482-P$573)/P$574</f>
        <v>-0.0903816866714599</v>
      </c>
      <c r="P482" s="38">
        <v>0.0668449197860963</v>
      </c>
      <c r="Q482" s="39">
        <f>RANK(S482,S$7:S$571,0)</f>
        <v>289</v>
      </c>
      <c r="R482" s="37">
        <f>-(S482-S$573)/S$574</f>
        <v>0.202069920658199</v>
      </c>
      <c r="S482" s="42">
        <v>0.29806259314456</v>
      </c>
      <c r="T482" s="39">
        <f>RANK(V482,V$7:V$571,0)</f>
        <v>101</v>
      </c>
      <c r="U482" s="37">
        <f>-(V482-V$573)/V$574</f>
        <v>-0.638269363128444</v>
      </c>
      <c r="V482" s="35">
        <v>0.113030303030303</v>
      </c>
      <c r="W482" s="23">
        <f>RANK(Y482,Y$7:Y$571,1)</f>
        <v>250</v>
      </c>
      <c r="X482" s="37">
        <f>(Y482-Y$573)/Y$574</f>
        <v>-0.287385816623216</v>
      </c>
      <c r="Y482" s="44">
        <v>86622</v>
      </c>
      <c r="Z482" s="39">
        <f>RANK(AB482,AB$7:AB$571,0)</f>
        <v>136</v>
      </c>
      <c r="AA482" s="37">
        <f>-(AB482-AB$573)/AB$574</f>
        <v>-0.363790707772049</v>
      </c>
      <c r="AB482" s="38">
        <v>0.04</v>
      </c>
      <c r="AC482" s="23">
        <f>RANK(AE482,AE$7:AE$571,1)</f>
        <v>159</v>
      </c>
      <c r="AD482" s="37">
        <f>(AE482-AE$573)/AE$574</f>
        <v>-0.247596460840019</v>
      </c>
      <c r="AE482" s="38">
        <v>0.907816482582838</v>
      </c>
      <c r="AF482" s="39">
        <f>RANK(AH482,AH$7:AH$571,0)</f>
        <v>230</v>
      </c>
      <c r="AG482" s="37">
        <f>-(AH482-AH$573)/AH$574</f>
        <v>-0.0750568489182069</v>
      </c>
      <c r="AH482" s="50">
        <v>2.71033333333333</v>
      </c>
      <c r="AI482" s="23">
        <f>RANK(AK482,AK$7:AK$571,1)</f>
        <v>153</v>
      </c>
      <c r="AJ482" s="37">
        <f>(AK482-AK$573)/AK$574</f>
        <v>-0.262739175993708</v>
      </c>
      <c r="AK482" s="44">
        <v>98766.537704918</v>
      </c>
      <c r="AL482" s="51"/>
    </row>
    <row r="483" spans="1:38">
      <c r="A483" t="s">
        <v>992</v>
      </c>
      <c r="B483" s="24" t="s">
        <v>993</v>
      </c>
      <c r="C483" s="25" t="s">
        <v>965</v>
      </c>
      <c r="D483" s="19" t="s">
        <v>34</v>
      </c>
      <c r="E483" s="26">
        <f>((I483+L483+AG483+AJ483)*0.25)+(O483+R483+U483+X483+AA483+AD483)</f>
        <v>-1.69058295818363</v>
      </c>
      <c r="F483" s="21">
        <f>((E483*$I$580)+$J$580)</f>
        <v>33.5819916049573</v>
      </c>
      <c r="G483" s="22">
        <f>RANK(E483,$E$7:$E$571,1)</f>
        <v>168</v>
      </c>
      <c r="H483" s="23">
        <f>RANK(J483,J$7:J$571,1)</f>
        <v>254</v>
      </c>
      <c r="I483" s="37">
        <f>(J483-J$573)/J$574</f>
        <v>-0.200383586439105</v>
      </c>
      <c r="J483" s="38">
        <v>-0.0157547980521341</v>
      </c>
      <c r="K483" s="39">
        <f>RANK(M483,M$7:M$571,0)</f>
        <v>19</v>
      </c>
      <c r="L483" s="37">
        <f>-(M483-M$573)/M$574</f>
        <v>-1.89367880008461</v>
      </c>
      <c r="M483" s="38">
        <v>0.168635170603675</v>
      </c>
      <c r="N483" s="39">
        <f>RANK(P483,P$7:P$571,0)</f>
        <v>91</v>
      </c>
      <c r="O483" s="37">
        <f>-(P483-P$573)/P$574</f>
        <v>-0.738724191802894</v>
      </c>
      <c r="P483" s="38">
        <v>0.108366533864542</v>
      </c>
      <c r="Q483" s="39">
        <f>RANK(S483,S$7:S$571,0)</f>
        <v>219</v>
      </c>
      <c r="R483" s="37">
        <f>-(S483-S$573)/S$574</f>
        <v>0.134533475215393</v>
      </c>
      <c r="S483" s="42">
        <v>0.582072176949942</v>
      </c>
      <c r="T483" s="39">
        <f>RANK(V483,V$7:V$571,0)</f>
        <v>171</v>
      </c>
      <c r="U483" s="37">
        <f>-(V483-V$573)/V$574</f>
        <v>-0.152073547748134</v>
      </c>
      <c r="V483" s="35">
        <v>0.0844907407407407</v>
      </c>
      <c r="W483" s="23">
        <f>RANK(Y483,Y$7:Y$571,1)</f>
        <v>189</v>
      </c>
      <c r="X483" s="37">
        <f>(Y483-Y$573)/Y$574</f>
        <v>-0.549669689369481</v>
      </c>
      <c r="Y483" s="44">
        <v>77083</v>
      </c>
      <c r="Z483" s="39">
        <f>RANK(AB483,AB$7:AB$571,0)</f>
        <v>175</v>
      </c>
      <c r="AA483" s="37">
        <f>-(AB483-AB$573)/AB$574</f>
        <v>-0.144116589612584</v>
      </c>
      <c r="AB483" s="38">
        <v>0.037</v>
      </c>
      <c r="AC483" s="23">
        <f>RANK(AE483,AE$7:AE$571,1)</f>
        <v>394</v>
      </c>
      <c r="AD483" s="37">
        <f>(AE483-AE$573)/AE$574</f>
        <v>0.576058562356492</v>
      </c>
      <c r="AE483" s="38">
        <v>0.956964368347987</v>
      </c>
      <c r="AF483" s="39">
        <f>RANK(AH483,AH$7:AH$571,0)</f>
        <v>59</v>
      </c>
      <c r="AG483" s="37">
        <f>-(AH483-AH$573)/AH$574</f>
        <v>-0.882341707260739</v>
      </c>
      <c r="AH483" s="50">
        <v>3.62133333333333</v>
      </c>
      <c r="AI483" s="23">
        <f>RANK(AK483,AK$7:AK$571,1)</f>
        <v>98</v>
      </c>
      <c r="AJ483" s="37">
        <f>(AK483-AK$573)/AK$574</f>
        <v>-0.289959815105219</v>
      </c>
      <c r="AK483" s="44">
        <v>80083.3582654249</v>
      </c>
      <c r="AL483" s="51"/>
    </row>
    <row r="484" spans="1:38">
      <c r="A484" t="s">
        <v>994</v>
      </c>
      <c r="B484" s="24" t="s">
        <v>995</v>
      </c>
      <c r="C484" s="25" t="s">
        <v>996</v>
      </c>
      <c r="D484" s="19" t="s">
        <v>557</v>
      </c>
      <c r="E484" s="26">
        <f>((I484+L484+AG484+AJ484)*0.25)+(O484+R484+U484+X484+AA484+AD484)</f>
        <v>3.60403341931374</v>
      </c>
      <c r="F484" s="21">
        <f>((E484*$I$580)+$J$580)</f>
        <v>17.078970231801</v>
      </c>
      <c r="G484" s="22">
        <f>RANK(E484,$E$7:$E$571,1)</f>
        <v>433</v>
      </c>
      <c r="H484" s="23">
        <f>RANK(J484,J$7:J$571,1)</f>
        <v>197</v>
      </c>
      <c r="I484" s="37">
        <f>(J484-J$573)/J$574</f>
        <v>-0.355411441600449</v>
      </c>
      <c r="J484" s="38">
        <v>-0.0255594961477315</v>
      </c>
      <c r="K484" s="39">
        <f>RANK(M484,M$7:M$571,0)</f>
        <v>261</v>
      </c>
      <c r="L484" s="37">
        <f>-(M484-M$573)/M$574</f>
        <v>0.12481011003564</v>
      </c>
      <c r="M484" s="38">
        <v>0.0623096743968142</v>
      </c>
      <c r="N484" s="39">
        <f>RANK(P484,P$7:P$571,0)</f>
        <v>467</v>
      </c>
      <c r="O484" s="37">
        <f>-(P484-P$573)/P$574</f>
        <v>0.75053617164508</v>
      </c>
      <c r="P484" s="38">
        <v>0.0129902573070197</v>
      </c>
      <c r="Q484" s="39">
        <f>RANK(S484,S$7:S$571,0)</f>
        <v>390</v>
      </c>
      <c r="R484" s="37">
        <f>-(S484-S$573)/S$574</f>
        <v>0.272948120579237</v>
      </c>
      <c r="S484" s="42">
        <v>0</v>
      </c>
      <c r="T484" s="39">
        <f>RANK(V484,V$7:V$571,0)</f>
        <v>254</v>
      </c>
      <c r="U484" s="37">
        <f>-(V484-V$573)/V$574</f>
        <v>0.160020413279588</v>
      </c>
      <c r="V484" s="35">
        <v>0.0661709100075624</v>
      </c>
      <c r="W484" s="23">
        <f>RANK(Y484,Y$7:Y$571,1)</f>
        <v>424</v>
      </c>
      <c r="X484" s="37">
        <f>(Y484-Y$573)/Y$574</f>
        <v>0.54054475180773</v>
      </c>
      <c r="Y484" s="44">
        <v>116733</v>
      </c>
      <c r="Z484" s="39">
        <f>RANK(AB484,AB$7:AB$571,0)</f>
        <v>466</v>
      </c>
      <c r="AA484" s="37">
        <f>-(AB484-AB$573)/AB$574</f>
        <v>0.734579883025275</v>
      </c>
      <c r="AB484" s="38">
        <v>0.025</v>
      </c>
      <c r="AC484" s="23">
        <f>RANK(AE484,AE$7:AE$571,1)</f>
        <v>494</v>
      </c>
      <c r="AD484" s="37">
        <f>(AE484-AE$573)/AE$574</f>
        <v>0.905965341227338</v>
      </c>
      <c r="AE484" s="38">
        <v>0.976650062266501</v>
      </c>
      <c r="AF484" s="39">
        <f>RANK(AH484,AH$7:AH$571,0)</f>
        <v>525</v>
      </c>
      <c r="AG484" s="37">
        <f>-(AH484-AH$573)/AH$574</f>
        <v>1.14340273420032</v>
      </c>
      <c r="AH484" s="50">
        <v>1.33533333333333</v>
      </c>
      <c r="AI484" s="23">
        <f>RANK(AK484,AK$7:AK$571,1)</f>
        <v>499</v>
      </c>
      <c r="AJ484" s="37">
        <f>(AK484-AK$573)/AK$574</f>
        <v>0.0449535483624631</v>
      </c>
      <c r="AK484" s="44">
        <v>309954.759914659</v>
      </c>
      <c r="AL484" s="51"/>
    </row>
    <row r="485" spans="1:38">
      <c r="A485" t="s">
        <v>997</v>
      </c>
      <c r="B485" s="24" t="s">
        <v>998</v>
      </c>
      <c r="C485" s="25" t="s">
        <v>996</v>
      </c>
      <c r="D485" s="19" t="s">
        <v>557</v>
      </c>
      <c r="E485" s="26">
        <f>((I485+L485+AG485+AJ485)*0.25)+(O485+R485+U485+X485+AA485+AD485)</f>
        <v>5.01172820068282</v>
      </c>
      <c r="F485" s="21">
        <f>((E485*$I$580)+$J$580)</f>
        <v>12.6912647952846</v>
      </c>
      <c r="G485" s="22">
        <f>RANK(E485,$E$7:$E$571,1)</f>
        <v>515</v>
      </c>
      <c r="H485" s="23">
        <f>RANK(J485,J$7:J$571,1)</f>
        <v>425</v>
      </c>
      <c r="I485" s="37">
        <f>(J485-J$573)/J$574</f>
        <v>0.372165366033736</v>
      </c>
      <c r="J485" s="38">
        <v>0.0204559178743962</v>
      </c>
      <c r="K485" s="39">
        <f>RANK(M485,M$7:M$571,0)</f>
        <v>411</v>
      </c>
      <c r="L485" s="37">
        <f>-(M485-M$573)/M$574</f>
        <v>0.533914188532972</v>
      </c>
      <c r="M485" s="38">
        <v>0.0407597942223981</v>
      </c>
      <c r="N485" s="39">
        <f>RANK(P485,P$7:P$571,0)</f>
        <v>465</v>
      </c>
      <c r="O485" s="37">
        <f>-(P485-P$573)/P$574</f>
        <v>0.745630100126426</v>
      </c>
      <c r="P485" s="38">
        <v>0.0133044554455446</v>
      </c>
      <c r="Q485" s="39">
        <f>RANK(S485,S$7:S$571,0)</f>
        <v>390</v>
      </c>
      <c r="R485" s="37">
        <f>-(S485-S$573)/S$574</f>
        <v>0.272948120579237</v>
      </c>
      <c r="S485" s="42">
        <v>0</v>
      </c>
      <c r="T485" s="39">
        <f>RANK(V485,V$7:V$571,0)</f>
        <v>417</v>
      </c>
      <c r="U485" s="37">
        <f>-(V485-V$573)/V$574</f>
        <v>0.655195315298079</v>
      </c>
      <c r="V485" s="35">
        <v>0.037104277771474</v>
      </c>
      <c r="W485" s="23">
        <f>RANK(Y485,Y$7:Y$571,1)</f>
        <v>522</v>
      </c>
      <c r="X485" s="37">
        <f>(Y485-Y$573)/Y$574</f>
        <v>1.50669746389058</v>
      </c>
      <c r="Y485" s="44">
        <v>151871</v>
      </c>
      <c r="Z485" s="39">
        <f>RANK(AB485,AB$7:AB$571,0)</f>
        <v>436</v>
      </c>
      <c r="AA485" s="37">
        <f>-(AB485-AB$573)/AB$574</f>
        <v>0.66135517697212</v>
      </c>
      <c r="AB485" s="38">
        <v>0.026</v>
      </c>
      <c r="AC485" s="23">
        <f>RANK(AE485,AE$7:AE$571,1)</f>
        <v>464</v>
      </c>
      <c r="AD485" s="37">
        <f>(AE485-AE$573)/AE$574</f>
        <v>0.788997261550351</v>
      </c>
      <c r="AE485" s="38">
        <v>0.969670521492472</v>
      </c>
      <c r="AF485" s="39">
        <f>RANK(AH485,AH$7:AH$571,0)</f>
        <v>466</v>
      </c>
      <c r="AG485" s="37">
        <f>-(AH485-AH$573)/AH$574</f>
        <v>0.639182004895273</v>
      </c>
      <c r="AH485" s="50">
        <v>1.90433333333333</v>
      </c>
      <c r="AI485" s="23">
        <f>RANK(AK485,AK$7:AK$571,1)</f>
        <v>468</v>
      </c>
      <c r="AJ485" s="37">
        <f>(AK485-AK$573)/AK$574</f>
        <v>-0.0216425103978694</v>
      </c>
      <c r="AK485" s="44">
        <v>264245.83623049</v>
      </c>
      <c r="AL485" s="51"/>
    </row>
    <row r="486" spans="1:38">
      <c r="A486" t="s">
        <v>999</v>
      </c>
      <c r="B486" s="24" t="s">
        <v>1000</v>
      </c>
      <c r="C486" s="25" t="s">
        <v>996</v>
      </c>
      <c r="D486" s="19" t="s">
        <v>557</v>
      </c>
      <c r="E486" s="26">
        <f>((I486+L486+AG486+AJ486)*0.25)+(O486+R486+U486+X486+AA486+AD486)</f>
        <v>5.49442850669788</v>
      </c>
      <c r="F486" s="21">
        <f>((E486*$I$580)+$J$580)</f>
        <v>11.18671509819</v>
      </c>
      <c r="G486" s="22">
        <f>RANK(E486,$E$7:$E$571,1)</f>
        <v>526</v>
      </c>
      <c r="H486" s="23">
        <f>RANK(J486,J$7:J$571,1)</f>
        <v>272</v>
      </c>
      <c r="I486" s="37">
        <f>(J486-J$573)/J$574</f>
        <v>-0.126296040038587</v>
      </c>
      <c r="J486" s="38">
        <v>-0.011069149628858</v>
      </c>
      <c r="K486" s="39">
        <f>RANK(M486,M$7:M$571,0)</f>
        <v>461</v>
      </c>
      <c r="L486" s="37">
        <f>-(M486-M$573)/M$574</f>
        <v>0.66217307227879</v>
      </c>
      <c r="M486" s="38">
        <v>0.0340036563071298</v>
      </c>
      <c r="N486" s="39">
        <f>RANK(P486,P$7:P$571,0)</f>
        <v>535</v>
      </c>
      <c r="O486" s="37">
        <f>-(P486-P$573)/P$574</f>
        <v>0.953373564931945</v>
      </c>
      <c r="P486" s="38">
        <v>0</v>
      </c>
      <c r="Q486" s="39">
        <f>RANK(S486,S$7:S$571,0)</f>
        <v>390</v>
      </c>
      <c r="R486" s="37">
        <f>-(S486-S$573)/S$574</f>
        <v>0.272948120579237</v>
      </c>
      <c r="S486" s="42">
        <v>0</v>
      </c>
      <c r="T486" s="39">
        <f>RANK(V486,V$7:V$571,0)</f>
        <v>448</v>
      </c>
      <c r="U486" s="37">
        <f>-(V486-V$573)/V$574</f>
        <v>0.719288654857689</v>
      </c>
      <c r="V486" s="35">
        <v>0.0333420161500391</v>
      </c>
      <c r="W486" s="23">
        <f>RANK(Y486,Y$7:Y$571,1)</f>
        <v>534</v>
      </c>
      <c r="X486" s="37">
        <f>(Y486-Y$573)/Y$574</f>
        <v>1.86912158871168</v>
      </c>
      <c r="Y486" s="44">
        <v>165052</v>
      </c>
      <c r="Z486" s="39">
        <f>RANK(AB486,AB$7:AB$571,0)</f>
        <v>507</v>
      </c>
      <c r="AA486" s="37">
        <f>-(AB486-AB$573)/AB$574</f>
        <v>0.881029295131585</v>
      </c>
      <c r="AB486" s="38">
        <v>0.023</v>
      </c>
      <c r="AC486" s="23">
        <f>RANK(AE486,AE$7:AE$571,1)</f>
        <v>366</v>
      </c>
      <c r="AD486" s="37">
        <f>(AE486-AE$573)/AE$574</f>
        <v>0.510311795289272</v>
      </c>
      <c r="AE486" s="38">
        <v>0.953041227583657</v>
      </c>
      <c r="AF486" s="39">
        <f>RANK(AH486,AH$7:AH$571,0)</f>
        <v>458</v>
      </c>
      <c r="AG486" s="37">
        <f>-(AH486-AH$573)/AH$574</f>
        <v>0.59014823742917</v>
      </c>
      <c r="AH486" s="50">
        <v>1.95966666666667</v>
      </c>
      <c r="AI486" s="23">
        <f>RANK(AK486,AK$7:AK$571,1)</f>
        <v>489</v>
      </c>
      <c r="AJ486" s="37">
        <f>(AK486-AK$573)/AK$574</f>
        <v>0.0273966791165214</v>
      </c>
      <c r="AK486" s="44">
        <v>297904.413220964</v>
      </c>
      <c r="AL486" s="51"/>
    </row>
    <row r="487" spans="1:38">
      <c r="A487" t="s">
        <v>1001</v>
      </c>
      <c r="B487" s="24" t="s">
        <v>1002</v>
      </c>
      <c r="C487" s="25" t="s">
        <v>996</v>
      </c>
      <c r="D487" s="19" t="s">
        <v>557</v>
      </c>
      <c r="E487" s="26">
        <f>((I487+L487+AG487+AJ487)*0.25)+(O487+R487+U487+X487+AA487+AD487)</f>
        <v>-3.06635759329796</v>
      </c>
      <c r="F487" s="21">
        <f>((E487*$I$580)+$J$580)</f>
        <v>37.8702037414274</v>
      </c>
      <c r="G487" s="22">
        <f>RANK(E487,$E$7:$E$571,1)</f>
        <v>116</v>
      </c>
      <c r="H487" s="23">
        <f>RANK(J487,J$7:J$571,1)</f>
        <v>222</v>
      </c>
      <c r="I487" s="37">
        <f>(J487-J$573)/J$574</f>
        <v>-0.275326811332393</v>
      </c>
      <c r="J487" s="38">
        <v>-0.0204945636486097</v>
      </c>
      <c r="K487" s="39">
        <f>RANK(M487,M$7:M$571,0)</f>
        <v>29</v>
      </c>
      <c r="L487" s="37">
        <f>-(M487-M$573)/M$574</f>
        <v>-1.52285065800838</v>
      </c>
      <c r="M487" s="38">
        <v>0.149101505585236</v>
      </c>
      <c r="N487" s="39">
        <f>RANK(P487,P$7:P$571,0)</f>
        <v>230</v>
      </c>
      <c r="O487" s="37">
        <f>-(P487-P$573)/P$574</f>
        <v>0.115605080334472</v>
      </c>
      <c r="P487" s="38">
        <v>0.0536529680365297</v>
      </c>
      <c r="Q487" s="39">
        <f>RANK(S487,S$7:S$571,0)</f>
        <v>75</v>
      </c>
      <c r="R487" s="37">
        <f>-(S487-S$573)/S$574</f>
        <v>-0.240953641323692</v>
      </c>
      <c r="S487" s="42">
        <v>2.16110019646365</v>
      </c>
      <c r="T487" s="39">
        <f>RANK(V487,V$7:V$571,0)</f>
        <v>187</v>
      </c>
      <c r="U487" s="37">
        <f>-(V487-V$573)/V$574</f>
        <v>-0.0852743324300999</v>
      </c>
      <c r="V487" s="35">
        <v>0.0805696449473274</v>
      </c>
      <c r="W487" s="23">
        <f>RANK(Y487,Y$7:Y$571,1)</f>
        <v>136</v>
      </c>
      <c r="X487" s="37">
        <f>(Y487-Y$573)/Y$574</f>
        <v>-0.729575694126669</v>
      </c>
      <c r="Y487" s="44">
        <v>70540</v>
      </c>
      <c r="Z487" s="39">
        <f>RANK(AB487,AB$7:AB$571,0)</f>
        <v>201</v>
      </c>
      <c r="AA487" s="37">
        <f>-(AB487-AB$573)/AB$574</f>
        <v>0.0023328224937256</v>
      </c>
      <c r="AB487" s="38">
        <v>0.035</v>
      </c>
      <c r="AC487" s="23">
        <f>RANK(AE487,AE$7:AE$571,1)</f>
        <v>45</v>
      </c>
      <c r="AD487" s="37">
        <f>(AE487-AE$573)/AE$574</f>
        <v>-1.50579538403278</v>
      </c>
      <c r="AE487" s="38">
        <v>0.832739156268568</v>
      </c>
      <c r="AF487" s="39">
        <f>RANK(AH487,AH$7:AH$571,0)</f>
        <v>139</v>
      </c>
      <c r="AG487" s="37">
        <f>-(AH487-AH$573)/AH$574</f>
        <v>-0.403228629971465</v>
      </c>
      <c r="AH487" s="50">
        <v>3.08066666666667</v>
      </c>
      <c r="AI487" s="23">
        <f>RANK(AK487,AK$7:AK$571,1)</f>
        <v>100</v>
      </c>
      <c r="AJ487" s="37">
        <f>(AK487-AK$573)/AK$574</f>
        <v>-0.289379677539413</v>
      </c>
      <c r="AK487" s="44">
        <v>80481.5419449902</v>
      </c>
      <c r="AL487" s="51"/>
    </row>
    <row r="488" spans="1:38">
      <c r="A488" t="s">
        <v>1003</v>
      </c>
      <c r="B488" s="24" t="s">
        <v>1004</v>
      </c>
      <c r="C488" s="25" t="s">
        <v>996</v>
      </c>
      <c r="D488" s="19" t="s">
        <v>557</v>
      </c>
      <c r="E488" s="26">
        <f>((I488+L488+AG488+AJ488)*0.25)+(O488+R488+U488+X488+AA488+AD488)</f>
        <v>5.08952995668317</v>
      </c>
      <c r="F488" s="21">
        <f>((E488*$I$580)+$J$580)</f>
        <v>12.4487610989639</v>
      </c>
      <c r="G488" s="22">
        <f>RANK(E488,$E$7:$E$571,1)</f>
        <v>518</v>
      </c>
      <c r="H488" s="23">
        <f>RANK(J488,J$7:J$571,1)</f>
        <v>330</v>
      </c>
      <c r="I488" s="37">
        <f>(J488-J$573)/J$574</f>
        <v>0.0858899616362703</v>
      </c>
      <c r="J488" s="38">
        <v>0.00235050120981684</v>
      </c>
      <c r="K488" s="39">
        <f>RANK(M488,M$7:M$571,0)</f>
        <v>530</v>
      </c>
      <c r="L488" s="37">
        <f>-(M488-M$573)/M$574</f>
        <v>0.967023276332964</v>
      </c>
      <c r="M488" s="38">
        <v>0.0179454312396997</v>
      </c>
      <c r="N488" s="39">
        <f>RANK(P488,P$7:P$571,0)</f>
        <v>521</v>
      </c>
      <c r="O488" s="37">
        <f>-(P488-P$573)/P$574</f>
        <v>0.874762037572697</v>
      </c>
      <c r="P488" s="38">
        <v>0.00503449561812418</v>
      </c>
      <c r="Q488" s="39">
        <f>RANK(S488,S$7:S$571,0)</f>
        <v>378</v>
      </c>
      <c r="R488" s="37">
        <f>-(S488-S$573)/S$574</f>
        <v>0.256547240467844</v>
      </c>
      <c r="S488" s="42">
        <v>0.068970273811987</v>
      </c>
      <c r="T488" s="39">
        <f>RANK(V488,V$7:V$571,0)</f>
        <v>513</v>
      </c>
      <c r="U488" s="37">
        <f>-(V488-V$573)/V$574</f>
        <v>0.911810401155506</v>
      </c>
      <c r="V488" s="35">
        <v>0.0220410419401644</v>
      </c>
      <c r="W488" s="23">
        <f>RANK(Y488,Y$7:Y$571,1)</f>
        <v>489</v>
      </c>
      <c r="X488" s="37">
        <f>(Y488-Y$573)/Y$574</f>
        <v>1.14188119136752</v>
      </c>
      <c r="Y488" s="44">
        <v>138603</v>
      </c>
      <c r="Z488" s="39">
        <f>RANK(AB488,AB$7:AB$571,0)</f>
        <v>399</v>
      </c>
      <c r="AA488" s="37">
        <f>-(AB488-AB$573)/AB$574</f>
        <v>0.588130470918965</v>
      </c>
      <c r="AB488" s="38">
        <v>0.027</v>
      </c>
      <c r="AC488" s="23">
        <f>RANK(AE488,AE$7:AE$571,1)</f>
        <v>509</v>
      </c>
      <c r="AD488" s="37">
        <f>(AE488-AE$573)/AE$574</f>
        <v>0.943127450930892</v>
      </c>
      <c r="AE488" s="38">
        <v>0.9788675429727</v>
      </c>
      <c r="AF488" s="39">
        <f>RANK(AH488,AH$7:AH$571,0)</f>
        <v>436</v>
      </c>
      <c r="AG488" s="37">
        <f>-(AH488-AH$573)/AH$574</f>
        <v>0.505077604716894</v>
      </c>
      <c r="AH488" s="50">
        <v>2.05566666666667</v>
      </c>
      <c r="AI488" s="23">
        <f>RANK(AK488,AK$7:AK$571,1)</f>
        <v>444</v>
      </c>
      <c r="AJ488" s="37">
        <f>(AK488-AK$573)/AK$574</f>
        <v>-0.0649061856071593</v>
      </c>
      <c r="AK488" s="44">
        <v>234551.345816953</v>
      </c>
      <c r="AL488" s="51"/>
    </row>
    <row r="489" spans="1:38">
      <c r="A489" t="s">
        <v>1005</v>
      </c>
      <c r="B489" s="24" t="s">
        <v>1006</v>
      </c>
      <c r="C489" s="25" t="s">
        <v>996</v>
      </c>
      <c r="D489" s="19" t="s">
        <v>557</v>
      </c>
      <c r="E489" s="26">
        <f>((I489+L489+AG489+AJ489)*0.25)+(O489+R489+U489+X489+AA489+AD489)</f>
        <v>3.78419860132932</v>
      </c>
      <c r="F489" s="21">
        <f>((E489*$I$580)+$J$580)</f>
        <v>16.5174054955647</v>
      </c>
      <c r="G489" s="22">
        <f>RANK(E489,$E$7:$E$571,1)</f>
        <v>441</v>
      </c>
      <c r="H489" s="23">
        <f>RANK(J489,J$7:J$571,1)</f>
        <v>282</v>
      </c>
      <c r="I489" s="37">
        <f>(J489-J$573)/J$574</f>
        <v>-0.0867582801262484</v>
      </c>
      <c r="J489" s="38">
        <v>-0.00856859384865161</v>
      </c>
      <c r="K489" s="39">
        <f>RANK(M489,M$7:M$571,0)</f>
        <v>485</v>
      </c>
      <c r="L489" s="37">
        <f>-(M489-M$573)/M$574</f>
        <v>0.72577705487305</v>
      </c>
      <c r="M489" s="38">
        <v>0.0306532663316583</v>
      </c>
      <c r="N489" s="39">
        <f>RANK(P489,P$7:P$571,0)</f>
        <v>354</v>
      </c>
      <c r="O489" s="37">
        <f>-(P489-P$573)/P$574</f>
        <v>0.500174641608644</v>
      </c>
      <c r="P489" s="38">
        <v>0.0290240893448477</v>
      </c>
      <c r="Q489" s="39">
        <f>RANK(S489,S$7:S$571,0)</f>
        <v>281</v>
      </c>
      <c r="R489" s="37">
        <f>-(S489-S$573)/S$574</f>
        <v>0.197230574857549</v>
      </c>
      <c r="S489" s="42">
        <v>0.318413391557496</v>
      </c>
      <c r="T489" s="39">
        <f>RANK(V489,V$7:V$571,0)</f>
        <v>463</v>
      </c>
      <c r="U489" s="37">
        <f>-(V489-V$573)/V$574</f>
        <v>0.75787322746897</v>
      </c>
      <c r="V489" s="35">
        <v>0.0310771122191107</v>
      </c>
      <c r="W489" s="23">
        <f>RANK(Y489,Y$7:Y$571,1)</f>
        <v>478</v>
      </c>
      <c r="X489" s="37">
        <f>(Y489-Y$573)/Y$574</f>
        <v>0.997224995275884</v>
      </c>
      <c r="Y489" s="44">
        <v>133342</v>
      </c>
      <c r="Z489" s="39">
        <f>RANK(AB489,AB$7:AB$571,0)</f>
        <v>369</v>
      </c>
      <c r="AA489" s="37">
        <f>-(AB489-AB$573)/AB$574</f>
        <v>0.51490576486581</v>
      </c>
      <c r="AB489" s="38">
        <v>0.028</v>
      </c>
      <c r="AC489" s="23">
        <f>RANK(AE489,AE$7:AE$571,1)</f>
        <v>376</v>
      </c>
      <c r="AD489" s="37">
        <f>(AE489-AE$573)/AE$574</f>
        <v>0.534413235540899</v>
      </c>
      <c r="AE489" s="38">
        <v>0.954479371951023</v>
      </c>
      <c r="AF489" s="39">
        <f>RANK(AH489,AH$7:AH$571,0)</f>
        <v>457</v>
      </c>
      <c r="AG489" s="37">
        <f>-(AH489-AH$573)/AH$574</f>
        <v>0.588671316722359</v>
      </c>
      <c r="AH489" s="50">
        <v>1.96133333333333</v>
      </c>
      <c r="AI489" s="23">
        <f>RANK(AK489,AK$7:AK$571,1)</f>
        <v>423</v>
      </c>
      <c r="AJ489" s="37">
        <f>(AK489-AK$573)/AK$574</f>
        <v>-0.0981854446229132</v>
      </c>
      <c r="AK489" s="44">
        <v>211709.767217067</v>
      </c>
      <c r="AL489" s="51"/>
    </row>
    <row r="490" spans="1:38">
      <c r="A490" t="s">
        <v>1007</v>
      </c>
      <c r="B490" s="24" t="s">
        <v>1008</v>
      </c>
      <c r="C490" s="25" t="s">
        <v>996</v>
      </c>
      <c r="D490" s="19" t="s">
        <v>557</v>
      </c>
      <c r="E490" s="26">
        <f>((I490+L490+AG490+AJ490)*0.25)+(O490+R490+U490+X490+AA490+AD490)</f>
        <v>4.43341662089501</v>
      </c>
      <c r="F490" s="21">
        <f>((E490*$I$580)+$J$580)</f>
        <v>14.4938294536315</v>
      </c>
      <c r="G490" s="22">
        <f>RANK(E490,$E$7:$E$571,1)</f>
        <v>480</v>
      </c>
      <c r="H490" s="23">
        <f>RANK(J490,J$7:J$571,1)</f>
        <v>260</v>
      </c>
      <c r="I490" s="37">
        <f>(J490-J$573)/J$574</f>
        <v>-0.17567547565083</v>
      </c>
      <c r="J490" s="38">
        <v>-0.0141921397379913</v>
      </c>
      <c r="K490" s="39">
        <f>RANK(M490,M$7:M$571,0)</f>
        <v>253</v>
      </c>
      <c r="L490" s="37">
        <f>-(M490-M$573)/M$574</f>
        <v>0.0914517493992048</v>
      </c>
      <c r="M490" s="38">
        <v>0.064066852367688</v>
      </c>
      <c r="N490" s="39">
        <f>RANK(P490,P$7:P$571,0)</f>
        <v>512</v>
      </c>
      <c r="O490" s="37">
        <f>-(P490-P$573)/P$574</f>
        <v>0.857283850692025</v>
      </c>
      <c r="P490" s="38">
        <v>0.00615384615384615</v>
      </c>
      <c r="Q490" s="39">
        <f>RANK(S490,S$7:S$571,0)</f>
        <v>390</v>
      </c>
      <c r="R490" s="37">
        <f>-(S490-S$573)/S$574</f>
        <v>0.272948120579237</v>
      </c>
      <c r="S490" s="42">
        <v>0</v>
      </c>
      <c r="T490" s="39">
        <f>RANK(V490,V$7:V$571,0)</f>
        <v>357</v>
      </c>
      <c r="U490" s="37">
        <f>-(V490-V$573)/V$574</f>
        <v>0.472280855314589</v>
      </c>
      <c r="V490" s="35">
        <v>0.0478413068844807</v>
      </c>
      <c r="W490" s="23">
        <f>RANK(Y490,Y$7:Y$571,1)</f>
        <v>457</v>
      </c>
      <c r="X490" s="37">
        <f>(Y490-Y$573)/Y$574</f>
        <v>0.840415589020307</v>
      </c>
      <c r="Y490" s="44">
        <v>127639</v>
      </c>
      <c r="Z490" s="39">
        <f>RANK(AB490,AB$7:AB$571,0)</f>
        <v>436</v>
      </c>
      <c r="AA490" s="37">
        <f>-(AB490-AB$573)/AB$574</f>
        <v>0.66135517697212</v>
      </c>
      <c r="AB490" s="38">
        <v>0.026</v>
      </c>
      <c r="AC490" s="23">
        <f>RANK(AE490,AE$7:AE$571,1)</f>
        <v>522</v>
      </c>
      <c r="AD490" s="37">
        <f>(AE490-AE$573)/AE$574</f>
        <v>0.994577681528254</v>
      </c>
      <c r="AE490" s="38">
        <v>0.981937602627258</v>
      </c>
      <c r="AF490" s="39">
        <f>RANK(AH490,AH$7:AH$571,0)</f>
        <v>524</v>
      </c>
      <c r="AG490" s="37">
        <f>-(AH490-AH$573)/AH$574</f>
        <v>1.13985812450398</v>
      </c>
      <c r="AH490" s="50">
        <v>1.33933333333333</v>
      </c>
      <c r="AI490" s="23">
        <f>RANK(AK490,AK$7:AK$571,1)</f>
        <v>526</v>
      </c>
      <c r="AJ490" s="37">
        <f>(AK490-AK$573)/AK$574</f>
        <v>0.282586988901568</v>
      </c>
      <c r="AK490" s="44">
        <v>473057.036544851</v>
      </c>
      <c r="AL490" s="51"/>
    </row>
    <row r="491" spans="1:38">
      <c r="A491" t="s">
        <v>1009</v>
      </c>
      <c r="B491" s="24" t="s">
        <v>492</v>
      </c>
      <c r="C491" s="25" t="s">
        <v>996</v>
      </c>
      <c r="D491" s="19" t="s">
        <v>557</v>
      </c>
      <c r="E491" s="26">
        <f>((I491+L491+AG491+AJ491)*0.25)+(O491+R491+U491+X491+AA491+AD491)</f>
        <v>1.47405667084547</v>
      </c>
      <c r="F491" s="21">
        <f>((E491*$I$580)+$J$580)</f>
        <v>23.7179879241296</v>
      </c>
      <c r="G491" s="22">
        <f>RANK(E491,$E$7:$E$571,1)</f>
        <v>314</v>
      </c>
      <c r="H491" s="23">
        <f>RANK(J491,J$7:J$571,1)</f>
        <v>517</v>
      </c>
      <c r="I491" s="37">
        <f>(J491-J$573)/J$574</f>
        <v>1.1248873859478</v>
      </c>
      <c r="J491" s="38">
        <v>0.0680616345856588</v>
      </c>
      <c r="K491" s="39">
        <f>RANK(M491,M$7:M$571,0)</f>
        <v>240</v>
      </c>
      <c r="L491" s="37">
        <f>-(M491-M$573)/M$574</f>
        <v>0.0533209839165448</v>
      </c>
      <c r="M491" s="38">
        <v>0.0660754205299227</v>
      </c>
      <c r="N491" s="39">
        <f>RANK(P491,P$7:P$571,0)</f>
        <v>349</v>
      </c>
      <c r="O491" s="37">
        <f>-(P491-P$573)/P$574</f>
        <v>0.481166013331575</v>
      </c>
      <c r="P491" s="38">
        <v>0.0302414535022711</v>
      </c>
      <c r="Q491" s="39">
        <f>RANK(S491,S$7:S$571,0)</f>
        <v>152</v>
      </c>
      <c r="R491" s="37">
        <f>-(S491-S$573)/S$574</f>
        <v>0.0229869845577764</v>
      </c>
      <c r="S491" s="42">
        <v>1.05115627189909</v>
      </c>
      <c r="T491" s="39">
        <f>RANK(V491,V$7:V$571,0)</f>
        <v>253</v>
      </c>
      <c r="U491" s="37">
        <f>-(V491-V$573)/V$574</f>
        <v>0.156847758881193</v>
      </c>
      <c r="V491" s="35">
        <v>0.0663571439589085</v>
      </c>
      <c r="W491" s="23">
        <v>342</v>
      </c>
      <c r="X491" s="37">
        <f>(Y491-Y$573)/Y$574</f>
        <v>-0.102475548857346</v>
      </c>
      <c r="Y491" s="44">
        <v>93347</v>
      </c>
      <c r="Z491" s="39">
        <f>RANK(AB491,AB$7:AB$571,0)</f>
        <v>244</v>
      </c>
      <c r="AA491" s="37">
        <f>-(AB491-AB$573)/AB$574</f>
        <v>0.148782234600036</v>
      </c>
      <c r="AB491" s="38">
        <v>0.033</v>
      </c>
      <c r="AC491" s="23">
        <v>342</v>
      </c>
      <c r="AD491" s="37">
        <f>(AE491-AE$573)/AE$574</f>
        <v>0.401806162267032</v>
      </c>
      <c r="AE491" s="38">
        <v>0.946566645013935</v>
      </c>
      <c r="AF491" s="39">
        <f>RANK(AH491,AH$7:AH$571,0)</f>
        <v>411</v>
      </c>
      <c r="AG491" s="37">
        <f>-(AH491-AH$573)/AH$574</f>
        <v>0.451022306847636</v>
      </c>
      <c r="AH491" s="50">
        <v>2.11666666666667</v>
      </c>
      <c r="AI491" s="23">
        <v>342</v>
      </c>
      <c r="AJ491" s="37">
        <f>(AK491-AK$573)/AK$574</f>
        <v>-0.169458412451151</v>
      </c>
      <c r="AK491" s="44">
        <v>162790.796517474</v>
      </c>
      <c r="AL491" s="51"/>
    </row>
    <row r="492" spans="1:38">
      <c r="A492" t="s">
        <v>1010</v>
      </c>
      <c r="B492" s="24" t="s">
        <v>1011</v>
      </c>
      <c r="C492" s="25" t="s">
        <v>996</v>
      </c>
      <c r="D492" s="19" t="s">
        <v>557</v>
      </c>
      <c r="E492" s="26">
        <f>((I492+L492+AG492+AJ492)*0.25)+(O492+R492+U492+X492+AA492+AD492)</f>
        <v>3.98546269527747</v>
      </c>
      <c r="F492" s="21">
        <f>((E492*$I$580)+$J$580)</f>
        <v>15.8900766378609</v>
      </c>
      <c r="G492" s="22">
        <f>RANK(E492,$E$7:$E$571,1)</f>
        <v>454</v>
      </c>
      <c r="H492" s="23">
        <f>RANK(J492,J$7:J$571,1)</f>
        <v>268</v>
      </c>
      <c r="I492" s="37">
        <f>(J492-J$573)/J$574</f>
        <v>-0.142984860399228</v>
      </c>
      <c r="J492" s="38">
        <v>-0.0121246299168194</v>
      </c>
      <c r="K492" s="39">
        <f>RANK(M492,M$7:M$571,0)</f>
        <v>551</v>
      </c>
      <c r="L492" s="37">
        <f>-(M492-M$573)/M$574</f>
        <v>1.15555739895393</v>
      </c>
      <c r="M492" s="38">
        <v>0.00801424755120214</v>
      </c>
      <c r="N492" s="39">
        <f>RANK(P492,P$7:P$571,0)</f>
        <v>367</v>
      </c>
      <c r="O492" s="37">
        <f>-(P492-P$573)/P$574</f>
        <v>0.558340528584529</v>
      </c>
      <c r="P492" s="38">
        <v>0.0252989880404784</v>
      </c>
      <c r="Q492" s="39">
        <f>RANK(S492,S$7:S$571,0)</f>
        <v>390</v>
      </c>
      <c r="R492" s="37">
        <f>-(S492-S$573)/S$574</f>
        <v>0.272948120579237</v>
      </c>
      <c r="S492" s="42">
        <v>0</v>
      </c>
      <c r="T492" s="39">
        <f>RANK(V492,V$7:V$571,0)</f>
        <v>416</v>
      </c>
      <c r="U492" s="37">
        <f>-(V492-V$573)/V$574</f>
        <v>0.651632180165895</v>
      </c>
      <c r="V492" s="35">
        <v>0.0373134328358209</v>
      </c>
      <c r="W492" s="23">
        <f>RANK(Y492,Y$7:Y$571,1)</f>
        <v>515</v>
      </c>
      <c r="X492" s="37">
        <f>(Y492-Y$573)/Y$574</f>
        <v>1.41497097269847</v>
      </c>
      <c r="Y492" s="44">
        <v>148535</v>
      </c>
      <c r="Z492" s="39">
        <f>RANK(AB492,AB$7:AB$571,0)</f>
        <v>350</v>
      </c>
      <c r="AA492" s="37">
        <f>-(AB492-AB$573)/AB$574</f>
        <v>0.441681058812655</v>
      </c>
      <c r="AB492" s="38">
        <v>0.029</v>
      </c>
      <c r="AC492" s="23">
        <f>RANK(AE492,AE$7:AE$571,1)</f>
        <v>328</v>
      </c>
      <c r="AD492" s="37">
        <f>(AE492-AE$573)/AE$574</f>
        <v>0.390016087098007</v>
      </c>
      <c r="AE492" s="38">
        <v>0.945863125638407</v>
      </c>
      <c r="AF492" s="39">
        <f>RANK(AH492,AH$7:AH$571,0)</f>
        <v>304</v>
      </c>
      <c r="AG492" s="37">
        <f>-(AH492-AH$573)/AH$574</f>
        <v>0.124032062359827</v>
      </c>
      <c r="AH492" s="50">
        <v>2.48566666666667</v>
      </c>
      <c r="AI492" s="23">
        <f>RANK(AK492,AK$7:AK$571,1)</f>
        <v>412</v>
      </c>
      <c r="AJ492" s="37">
        <f>(AK492-AK$573)/AK$574</f>
        <v>-0.113109611559807</v>
      </c>
      <c r="AK492" s="44">
        <v>201466.404167261</v>
      </c>
      <c r="AL492" s="51"/>
    </row>
    <row r="493" spans="1:38">
      <c r="A493" t="s">
        <v>1012</v>
      </c>
      <c r="B493" s="24" t="s">
        <v>1013</v>
      </c>
      <c r="C493" s="25" t="s">
        <v>996</v>
      </c>
      <c r="D493" s="19" t="s">
        <v>557</v>
      </c>
      <c r="E493" s="26">
        <f>((I493+L493+AG493+AJ493)*0.25)+(O493+R493+U493+X493+AA493+AD493)</f>
        <v>4.35433158185963</v>
      </c>
      <c r="F493" s="21">
        <f>((E493*$I$580)+$J$580)</f>
        <v>14.7403330709748</v>
      </c>
      <c r="G493" s="22">
        <f>RANK(E493,$E$7:$E$571,1)</f>
        <v>475</v>
      </c>
      <c r="H493" s="23">
        <f>RANK(J493,J$7:J$571,1)</f>
        <v>488</v>
      </c>
      <c r="I493" s="37">
        <f>(J493-J$573)/J$574</f>
        <v>0.781306471508514</v>
      </c>
      <c r="J493" s="38">
        <v>0.0463319452083497</v>
      </c>
      <c r="K493" s="39">
        <f>RANK(M493,M$7:M$571,0)</f>
        <v>256</v>
      </c>
      <c r="L493" s="37">
        <f>-(M493-M$573)/M$574</f>
        <v>0.0989249849434453</v>
      </c>
      <c r="M493" s="38">
        <v>0.0636731937879811</v>
      </c>
      <c r="N493" s="39">
        <f>RANK(P493,P$7:P$571,0)</f>
        <v>431</v>
      </c>
      <c r="O493" s="37">
        <f>-(P493-P$573)/P$574</f>
        <v>0.690753423794859</v>
      </c>
      <c r="P493" s="38">
        <v>0.0168189067710599</v>
      </c>
      <c r="Q493" s="39">
        <f>RANK(S493,S$7:S$571,0)</f>
        <v>305</v>
      </c>
      <c r="R493" s="37">
        <f>-(S493-S$573)/S$574</f>
        <v>0.213424626027276</v>
      </c>
      <c r="S493" s="42">
        <v>0.250312891113892</v>
      </c>
      <c r="T493" s="39">
        <f>RANK(V493,V$7:V$571,0)</f>
        <v>499</v>
      </c>
      <c r="U493" s="37">
        <f>-(V493-V$573)/V$574</f>
        <v>0.865848022071199</v>
      </c>
      <c r="V493" s="35">
        <v>0.0247390211069061</v>
      </c>
      <c r="W493" s="23">
        <f>RANK(Y493,Y$7:Y$571,1)</f>
        <v>467</v>
      </c>
      <c r="X493" s="37">
        <f>(Y493-Y$573)/Y$574</f>
        <v>0.885646427752628</v>
      </c>
      <c r="Y493" s="44">
        <v>129284</v>
      </c>
      <c r="Z493" s="39">
        <f>RANK(AB493,AB$7:AB$571,0)</f>
        <v>399</v>
      </c>
      <c r="AA493" s="37">
        <f>-(AB493-AB$573)/AB$574</f>
        <v>0.588130470918965</v>
      </c>
      <c r="AB493" s="38">
        <v>0.027</v>
      </c>
      <c r="AC493" s="23">
        <f>RANK(AE493,AE$7:AE$571,1)</f>
        <v>475</v>
      </c>
      <c r="AD493" s="37">
        <f>(AE493-AE$573)/AE$574</f>
        <v>0.826234363105545</v>
      </c>
      <c r="AE493" s="38">
        <v>0.971892476998016</v>
      </c>
      <c r="AF493" s="39">
        <f>RANK(AH493,AH$7:AH$571,0)</f>
        <v>401</v>
      </c>
      <c r="AG493" s="37">
        <f>-(AH493-AH$573)/AH$574</f>
        <v>0.419416203721894</v>
      </c>
      <c r="AH493" s="50">
        <v>2.15233333333333</v>
      </c>
      <c r="AI493" s="23">
        <f>RANK(AK493,AK$7:AK$571,1)</f>
        <v>357</v>
      </c>
      <c r="AJ493" s="37">
        <f>(AK493-AK$573)/AK$574</f>
        <v>-0.162470667417237</v>
      </c>
      <c r="AK493" s="44">
        <v>167586.910738423</v>
      </c>
      <c r="AL493" s="51"/>
    </row>
    <row r="494" spans="1:38">
      <c r="A494" t="s">
        <v>1014</v>
      </c>
      <c r="B494" s="24" t="s">
        <v>1015</v>
      </c>
      <c r="C494" s="25" t="s">
        <v>996</v>
      </c>
      <c r="D494" s="19" t="s">
        <v>557</v>
      </c>
      <c r="E494" s="26">
        <f>((I494+L494+AG494+AJ494)*0.25)+(O494+R494+U494+X494+AA494+AD494)</f>
        <v>-2.55910725757226</v>
      </c>
      <c r="F494" s="21">
        <f>((E494*$I$580)+$J$580)</f>
        <v>36.2891329829113</v>
      </c>
      <c r="G494" s="22">
        <f>RANK(E494,$E$7:$E$571,1)</f>
        <v>137</v>
      </c>
      <c r="H494" s="23">
        <f>RANK(J494,J$7:J$571,1)</f>
        <v>213</v>
      </c>
      <c r="I494" s="37">
        <f>(J494-J$573)/J$574</f>
        <v>-0.293643095036364</v>
      </c>
      <c r="J494" s="38">
        <v>-0.0216529724504592</v>
      </c>
      <c r="K494" s="39">
        <f>RANK(M494,M$7:M$571,0)</f>
        <v>79</v>
      </c>
      <c r="L494" s="37">
        <f>-(M494-M$573)/M$574</f>
        <v>-0.718159824512364</v>
      </c>
      <c r="M494" s="38">
        <v>0.106713780918728</v>
      </c>
      <c r="N494" s="39">
        <f>RANK(P494,P$7:P$571,0)</f>
        <v>195</v>
      </c>
      <c r="O494" s="37">
        <f>-(P494-P$573)/P$574</f>
        <v>-0.0305815320276146</v>
      </c>
      <c r="P494" s="38">
        <v>0.0630151555437384</v>
      </c>
      <c r="Q494" s="39">
        <f>RANK(S494,S$7:S$571,0)</f>
        <v>121</v>
      </c>
      <c r="R494" s="37">
        <f>-(S494-S$573)/S$574</f>
        <v>-0.0559866734422193</v>
      </c>
      <c r="S494" s="42">
        <v>1.38326252346606</v>
      </c>
      <c r="T494" s="39">
        <f>RANK(V494,V$7:V$571,0)</f>
        <v>105</v>
      </c>
      <c r="U494" s="37">
        <f>-(V494-V$573)/V$574</f>
        <v>-0.607794668352952</v>
      </c>
      <c r="V494" s="35">
        <v>0.111241446725318</v>
      </c>
      <c r="W494" s="23">
        <f>RANK(Y494,Y$7:Y$571,1)</f>
        <v>127</v>
      </c>
      <c r="X494" s="37">
        <f>(Y494-Y$573)/Y$574</f>
        <v>-0.754734488923066</v>
      </c>
      <c r="Y494" s="44">
        <v>69625</v>
      </c>
      <c r="Z494" s="39">
        <f>RANK(AB494,AB$7:AB$571,0)</f>
        <v>136</v>
      </c>
      <c r="AA494" s="37">
        <f>-(AB494-AB$573)/AB$574</f>
        <v>-0.363790707772049</v>
      </c>
      <c r="AB494" s="38">
        <v>0.04</v>
      </c>
      <c r="AC494" s="23">
        <f>RANK(AE494,AE$7:AE$571,1)</f>
        <v>149</v>
      </c>
      <c r="AD494" s="37">
        <f>(AE494-AE$573)/AE$574</f>
        <v>-0.320095115899872</v>
      </c>
      <c r="AE494" s="38">
        <v>0.903490453460621</v>
      </c>
      <c r="AF494" s="39">
        <f>RANK(AH494,AH$7:AH$571,0)</f>
        <v>132</v>
      </c>
      <c r="AG494" s="37">
        <f>-(AH494-AH$573)/AH$574</f>
        <v>-0.419474757746378</v>
      </c>
      <c r="AH494" s="50">
        <v>3.099</v>
      </c>
      <c r="AI494" s="23">
        <f>RANK(AK494,AK$7:AK$571,1)</f>
        <v>135</v>
      </c>
      <c r="AJ494" s="37">
        <f>(AK494-AK$573)/AK$574</f>
        <v>-0.273218607322834</v>
      </c>
      <c r="AK494" s="44">
        <v>91573.8669103843</v>
      </c>
      <c r="AL494" s="51"/>
    </row>
    <row r="495" spans="1:38">
      <c r="A495" t="s">
        <v>1016</v>
      </c>
      <c r="B495" s="24" t="s">
        <v>1017</v>
      </c>
      <c r="C495" s="25" t="s">
        <v>996</v>
      </c>
      <c r="D495" s="19" t="s">
        <v>557</v>
      </c>
      <c r="E495" s="26">
        <f>((I495+L495+AG495+AJ495)*0.25)+(O495+R495+U495+X495+AA495+AD495)</f>
        <v>3.50625378280955</v>
      </c>
      <c r="F495" s="21">
        <f>((E495*$I$580)+$J$580)</f>
        <v>17.3837438576951</v>
      </c>
      <c r="G495" s="22">
        <f>RANK(E495,$E$7:$E$571,1)</f>
        <v>424</v>
      </c>
      <c r="H495" s="23">
        <f>RANK(J495,J$7:J$571,1)</f>
        <v>214</v>
      </c>
      <c r="I495" s="37">
        <f>(J495-J$573)/J$574</f>
        <v>-0.292532510578139</v>
      </c>
      <c r="J495" s="38">
        <v>-0.0215827338129496</v>
      </c>
      <c r="K495" s="39">
        <f>RANK(M495,M$7:M$571,0)</f>
        <v>83</v>
      </c>
      <c r="L495" s="37">
        <f>-(M495-M$573)/M$574</f>
        <v>-0.679002971586495</v>
      </c>
      <c r="M495" s="38">
        <v>0.104651162790698</v>
      </c>
      <c r="N495" s="39">
        <f>RANK(P495,P$7:P$571,0)</f>
        <v>363</v>
      </c>
      <c r="O495" s="37">
        <f>-(P495-P$573)/P$574</f>
        <v>0.547800095737479</v>
      </c>
      <c r="P495" s="38">
        <v>0.025974025974026</v>
      </c>
      <c r="Q495" s="39">
        <f>RANK(S495,S$7:S$571,0)</f>
        <v>390</v>
      </c>
      <c r="R495" s="37">
        <f>-(S495-S$573)/S$574</f>
        <v>0.272948120579237</v>
      </c>
      <c r="S495" s="42">
        <v>0</v>
      </c>
      <c r="T495" s="39">
        <f>RANK(V495,V$7:V$571,0)</f>
        <v>355</v>
      </c>
      <c r="U495" s="37">
        <f>-(V495-V$573)/V$574</f>
        <v>0.462982858458053</v>
      </c>
      <c r="V495" s="35">
        <v>0.0483870967741935</v>
      </c>
      <c r="W495" s="23">
        <f>RANK(Y495,Y$7:Y$571,1)</f>
        <v>427</v>
      </c>
      <c r="X495" s="37">
        <f>(Y495-Y$573)/Y$574</f>
        <v>0.561634145915749</v>
      </c>
      <c r="Y495" s="44">
        <v>117500</v>
      </c>
      <c r="Z495" s="39">
        <f>RANK(AB495,AB$7:AB$571,0)</f>
        <v>562</v>
      </c>
      <c r="AA495" s="37">
        <f>-(AB495-AB$573)/AB$574</f>
        <v>1.46682694355682</v>
      </c>
      <c r="AB495" s="38">
        <v>0.015</v>
      </c>
      <c r="AC495" s="23">
        <f>RANK(AE495,AE$7:AE$571,1)</f>
        <v>352</v>
      </c>
      <c r="AD495" s="37">
        <f>(AE495-AE$573)/AE$574</f>
        <v>0.459344752923861</v>
      </c>
      <c r="AE495" s="38">
        <v>0.95</v>
      </c>
      <c r="AF495" s="39">
        <f>RANK(AH495,AH$7:AH$571,0)</f>
        <v>290</v>
      </c>
      <c r="AG495" s="37">
        <f>-(AH495-AH$573)/AH$574</f>
        <v>0.0918351909513616</v>
      </c>
      <c r="AH495" s="50">
        <v>2.522</v>
      </c>
      <c r="AI495" s="23">
        <f>RANK(AK495,AK$7:AK$571,1)</f>
        <v>331</v>
      </c>
      <c r="AJ495" s="37">
        <f>(AK495-AK$573)/AK$574</f>
        <v>-0.18143224623333</v>
      </c>
      <c r="AK495" s="44">
        <v>154572.426470588</v>
      </c>
      <c r="AL495" s="51"/>
    </row>
    <row r="496" spans="1:38">
      <c r="A496" t="s">
        <v>1018</v>
      </c>
      <c r="B496" s="24" t="s">
        <v>1019</v>
      </c>
      <c r="C496" s="25" t="s">
        <v>996</v>
      </c>
      <c r="D496" s="19" t="s">
        <v>557</v>
      </c>
      <c r="E496" s="26">
        <f>((I496+L496+AG496+AJ496)*0.25)+(O496+R496+U496+X496+AA496+AD496)</f>
        <v>6.61563999659</v>
      </c>
      <c r="F496" s="21">
        <f>((E496*$I$580)+$J$580)</f>
        <v>7.69196196363634</v>
      </c>
      <c r="G496" s="22">
        <f>RANK(E496,$E$7:$E$571,1)</f>
        <v>552</v>
      </c>
      <c r="H496" s="23">
        <f>RANK(J496,J$7:J$571,1)</f>
        <v>498</v>
      </c>
      <c r="I496" s="37">
        <f>(J496-J$573)/J$574</f>
        <v>0.931678694178492</v>
      </c>
      <c r="J496" s="38">
        <v>0.0558421989863476</v>
      </c>
      <c r="K496" s="39">
        <f>RANK(M496,M$7:M$571,0)</f>
        <v>395</v>
      </c>
      <c r="L496" s="37">
        <f>-(M496-M$573)/M$574</f>
        <v>0.478805751131186</v>
      </c>
      <c r="M496" s="38">
        <v>0.0436626746506986</v>
      </c>
      <c r="N496" s="39">
        <f>RANK(P496,P$7:P$571,0)</f>
        <v>520</v>
      </c>
      <c r="O496" s="37">
        <f>-(P496-P$573)/P$574</f>
        <v>0.873842604504168</v>
      </c>
      <c r="P496" s="38">
        <v>0.00509337860780985</v>
      </c>
      <c r="Q496" s="39">
        <f>RANK(S496,S$7:S$571,0)</f>
        <v>341</v>
      </c>
      <c r="R496" s="37">
        <f>-(S496-S$573)/S$574</f>
        <v>0.231813998327882</v>
      </c>
      <c r="S496" s="42">
        <v>0.172980453208787</v>
      </c>
      <c r="T496" s="39">
        <f>RANK(V496,V$7:V$571,0)</f>
        <v>422</v>
      </c>
      <c r="U496" s="37">
        <f>-(V496-V$573)/V$574</f>
        <v>0.667066405970957</v>
      </c>
      <c r="V496" s="35">
        <v>0.036407447973713</v>
      </c>
      <c r="W496" s="23">
        <f>RANK(Y496,Y$7:Y$571,1)</f>
        <v>557</v>
      </c>
      <c r="X496" s="37">
        <f>(Y496-Y$573)/Y$574</f>
        <v>2.7147595493272</v>
      </c>
      <c r="Y496" s="44">
        <v>195807</v>
      </c>
      <c r="Z496" s="39">
        <f>RANK(AB496,AB$7:AB$571,0)</f>
        <v>466</v>
      </c>
      <c r="AA496" s="37">
        <f>-(AB496-AB$573)/AB$574</f>
        <v>0.734579883025275</v>
      </c>
      <c r="AB496" s="38">
        <v>0.025</v>
      </c>
      <c r="AC496" s="23">
        <f>RANK(AE496,AE$7:AE$571,1)</f>
        <v>529</v>
      </c>
      <c r="AD496" s="37">
        <f>(AE496-AE$573)/AE$574</f>
        <v>1.03081819465895</v>
      </c>
      <c r="AE496" s="38">
        <v>0.984100091228985</v>
      </c>
      <c r="AF496" s="39">
        <f>RANK(AH496,AH$7:AH$571,0)</f>
        <v>311</v>
      </c>
      <c r="AG496" s="37">
        <f>-(AH496-AH$573)/AH$574</f>
        <v>0.142345879124275</v>
      </c>
      <c r="AH496" s="50">
        <v>2.465</v>
      </c>
      <c r="AI496" s="23">
        <f>RANK(AK496,AK$7:AK$571,1)</f>
        <v>421</v>
      </c>
      <c r="AJ496" s="37">
        <f>(AK496-AK$573)/AK$574</f>
        <v>-0.101792881331633</v>
      </c>
      <c r="AK496" s="44">
        <v>209233.764097907</v>
      </c>
      <c r="AL496" s="51"/>
    </row>
    <row r="497" spans="1:38">
      <c r="A497" t="s">
        <v>1020</v>
      </c>
      <c r="B497" s="24" t="s">
        <v>1021</v>
      </c>
      <c r="C497" s="25" t="s">
        <v>996</v>
      </c>
      <c r="D497" s="19" t="s">
        <v>557</v>
      </c>
      <c r="E497" s="26">
        <f>((I497+L497+AG497+AJ497)*0.25)+(O497+R497+U497+X497+AA497+AD497)</f>
        <v>-2.67996894607865</v>
      </c>
      <c r="F497" s="21">
        <f>((E497*$I$580)+$J$580)</f>
        <v>36.6658520662983</v>
      </c>
      <c r="G497" s="22">
        <f>RANK(E497,$E$7:$E$571,1)</f>
        <v>134</v>
      </c>
      <c r="H497" s="23">
        <f>RANK(J497,J$7:J$571,1)</f>
        <v>185</v>
      </c>
      <c r="I497" s="37">
        <f>(J497-J$573)/J$574</f>
        <v>-0.408536855442239</v>
      </c>
      <c r="J497" s="38">
        <v>-0.028919399717192</v>
      </c>
      <c r="K497" s="39">
        <f>RANK(M497,M$7:M$571,0)</f>
        <v>405</v>
      </c>
      <c r="L497" s="37">
        <f>-(M497-M$573)/M$574</f>
        <v>0.509050547387491</v>
      </c>
      <c r="M497" s="38">
        <v>0.0420695061405801</v>
      </c>
      <c r="N497" s="39">
        <f>RANK(P497,P$7:P$571,0)</f>
        <v>320</v>
      </c>
      <c r="O497" s="37">
        <f>-(P497-P$573)/P$574</f>
        <v>0.405493615318368</v>
      </c>
      <c r="P497" s="38">
        <v>0.0350877192982456</v>
      </c>
      <c r="Q497" s="39">
        <f>RANK(S497,S$7:S$571,0)</f>
        <v>185</v>
      </c>
      <c r="R497" s="37">
        <f>-(S497-S$573)/S$574</f>
        <v>0.0830595333982322</v>
      </c>
      <c r="S497" s="42">
        <v>0.798534454413077</v>
      </c>
      <c r="T497" s="39">
        <f>RANK(V497,V$7:V$571,0)</f>
        <v>72</v>
      </c>
      <c r="U497" s="37">
        <f>-(V497-V$573)/V$574</f>
        <v>-0.933699275074559</v>
      </c>
      <c r="V497" s="35">
        <v>0.130371958609117</v>
      </c>
      <c r="W497" s="23">
        <f>RANK(Y497,Y$7:Y$571,1)</f>
        <v>125</v>
      </c>
      <c r="X497" s="37">
        <f>(Y497-Y$573)/Y$574</f>
        <v>-0.756356750008298</v>
      </c>
      <c r="Y497" s="44">
        <v>69566</v>
      </c>
      <c r="Z497" s="39">
        <f>RANK(AB497,AB$7:AB$571,0)</f>
        <v>185</v>
      </c>
      <c r="AA497" s="37">
        <f>-(AB497-AB$573)/AB$574</f>
        <v>-0.0708918835594294</v>
      </c>
      <c r="AB497" s="38">
        <v>0.036</v>
      </c>
      <c r="AC497" s="23">
        <f>RANK(AE497,AE$7:AE$571,1)</f>
        <v>61</v>
      </c>
      <c r="AD497" s="37">
        <f>(AE497-AE$573)/AE$574</f>
        <v>-1.17940523383651</v>
      </c>
      <c r="AE497" s="38">
        <v>0.852215011286682</v>
      </c>
      <c r="AF497" s="39">
        <f>RANK(AH497,AH$7:AH$571,0)</f>
        <v>83</v>
      </c>
      <c r="AG497" s="37">
        <f>-(AH497-AH$573)/AH$574</f>
        <v>-0.73110502688336</v>
      </c>
      <c r="AH497" s="50">
        <v>3.45066666666667</v>
      </c>
      <c r="AI497" s="23">
        <f>RANK(AK497,AK$7:AK$571,1)</f>
        <v>118</v>
      </c>
      <c r="AJ497" s="37">
        <f>(AK497-AK$573)/AK$574</f>
        <v>-0.282084474327719</v>
      </c>
      <c r="AK497" s="44">
        <v>85488.6834045751</v>
      </c>
      <c r="AL497" s="51"/>
    </row>
    <row r="498" ht="20.25" spans="1:38">
      <c r="A498" t="s">
        <v>1022</v>
      </c>
      <c r="B498" s="24" t="s">
        <v>1023</v>
      </c>
      <c r="C498" s="25" t="s">
        <v>996</v>
      </c>
      <c r="D498" s="19" t="s">
        <v>557</v>
      </c>
      <c r="E498" s="26">
        <f>((I498+L498+AG498+AJ498)*0.25)+(O498+R498+U498+X498+AA498+AD498)</f>
        <v>4.42739367731717</v>
      </c>
      <c r="F498" s="21">
        <f>((E498*$I$580)+$J$580)</f>
        <v>14.5126026299124</v>
      </c>
      <c r="G498" s="22">
        <f>RANK(E498,$E$7:$E$571,1)</f>
        <v>479</v>
      </c>
      <c r="H498" s="23">
        <f>RANK(J498,J$7:J$571,1)</f>
        <v>363</v>
      </c>
      <c r="I498" s="37">
        <f>(J498-J$573)/J$574</f>
        <v>0.177623625106563</v>
      </c>
      <c r="J498" s="38">
        <v>0.00815217391304346</v>
      </c>
      <c r="K498" s="39">
        <f>RANK(M498,M$7:M$571,0)</f>
        <v>469</v>
      </c>
      <c r="L498" s="37">
        <f>-(M498-M$573)/M$574</f>
        <v>0.693108642763298</v>
      </c>
      <c r="M498" s="38">
        <v>0.0323741007194245</v>
      </c>
      <c r="N498" s="39">
        <f>RANK(P498,P$7:P$571,0)</f>
        <v>535</v>
      </c>
      <c r="O498" s="37">
        <f>-(P498-P$573)/P$574</f>
        <v>0.953373564931945</v>
      </c>
      <c r="P498" s="38">
        <v>0</v>
      </c>
      <c r="Q498" s="39">
        <f>RANK(S498,S$7:S$571,0)</f>
        <v>390</v>
      </c>
      <c r="R498" s="37">
        <f>-(S498-S$573)/S$574</f>
        <v>0.272948120579237</v>
      </c>
      <c r="S498" s="42">
        <v>0</v>
      </c>
      <c r="T498" s="39">
        <f>RANK(V498,V$7:V$571,0)</f>
        <v>426</v>
      </c>
      <c r="U498" s="37">
        <f>-(V498-V$573)/V$574</f>
        <v>0.672177269793813</v>
      </c>
      <c r="V498" s="35">
        <v>0.0361074416556583</v>
      </c>
      <c r="W498" s="23">
        <f>RANK(Y498,Y$7:Y$571,1)</f>
        <v>442</v>
      </c>
      <c r="X498" s="37">
        <f>(Y498-Y$573)/Y$574</f>
        <v>0.74063278430323</v>
      </c>
      <c r="Y498" s="44">
        <v>124010</v>
      </c>
      <c r="Z498" s="39">
        <f>RANK(AB498,AB$7:AB$571,0)</f>
        <v>399</v>
      </c>
      <c r="AA498" s="37">
        <f>-(AB498-AB$573)/AB$574</f>
        <v>0.588130470918965</v>
      </c>
      <c r="AB498" s="38">
        <v>0.027</v>
      </c>
      <c r="AC498" s="23">
        <f>RANK(AE498,AE$7:AE$571,1)</f>
        <v>467</v>
      </c>
      <c r="AD498" s="37">
        <f>(AE498-AE$573)/AE$574</f>
        <v>0.811989362244742</v>
      </c>
      <c r="AE498" s="38">
        <v>0.971042471042471</v>
      </c>
      <c r="AF498" s="39">
        <f>RANK(AH498,AH$7:AH$571,0)</f>
        <v>470</v>
      </c>
      <c r="AG498" s="37">
        <f>-(AH498-AH$573)/AH$574</f>
        <v>0.666357345900583</v>
      </c>
      <c r="AH498" s="50">
        <v>1.87366666666667</v>
      </c>
      <c r="AI498" s="23">
        <f>RANK(AK498,AK$7:AK$571,1)</f>
        <v>484</v>
      </c>
      <c r="AJ498" s="37">
        <f>(AK498-AK$573)/AK$574</f>
        <v>0.0154788044104983</v>
      </c>
      <c r="AK498" s="44">
        <v>289724.45128995</v>
      </c>
      <c r="AL498" s="51"/>
    </row>
    <row r="499" spans="1:38">
      <c r="A499" t="s">
        <v>1024</v>
      </c>
      <c r="B499" s="24" t="s">
        <v>1025</v>
      </c>
      <c r="C499" s="25" t="s">
        <v>996</v>
      </c>
      <c r="D499" s="19" t="s">
        <v>557</v>
      </c>
      <c r="E499" s="26">
        <f>((I499+L499+AG499+AJ499)*0.25)+(O499+R499+U499+X499+AA499+AD499)</f>
        <v>0.542465593117182</v>
      </c>
      <c r="F499" s="21">
        <f>((E499*$I$580)+$J$580)</f>
        <v>26.6217049020268</v>
      </c>
      <c r="G499" s="22">
        <f>RANK(E499,$E$7:$E$571,1)</f>
        <v>263</v>
      </c>
      <c r="H499" s="23">
        <f>RANK(J499,J$7:J$571,1)</f>
        <v>552</v>
      </c>
      <c r="I499" s="37">
        <f>(J499-J$573)/J$574</f>
        <v>2.17125623150006</v>
      </c>
      <c r="J499" s="38">
        <v>0.134238971662284</v>
      </c>
      <c r="K499" s="39">
        <f>RANK(M499,M$7:M$571,0)</f>
        <v>176</v>
      </c>
      <c r="L499" s="37">
        <f>-(M499-M$573)/M$574</f>
        <v>-0.169346079984463</v>
      </c>
      <c r="M499" s="38">
        <v>0.0778045838359469</v>
      </c>
      <c r="N499" s="39">
        <f>RANK(P499,P$7:P$571,0)</f>
        <v>227</v>
      </c>
      <c r="O499" s="37">
        <f>-(P499-P$573)/P$574</f>
        <v>0.0983515667703899</v>
      </c>
      <c r="P499" s="38">
        <v>0.0547579298831386</v>
      </c>
      <c r="Q499" s="39">
        <f>RANK(S499,S$7:S$571,0)</f>
        <v>302</v>
      </c>
      <c r="R499" s="37">
        <f>-(S499-S$573)/S$574</f>
        <v>0.211699862823903</v>
      </c>
      <c r="S499" s="42">
        <v>0.25756600128783</v>
      </c>
      <c r="T499" s="39">
        <f>RANK(V499,V$7:V$571,0)</f>
        <v>301</v>
      </c>
      <c r="U499" s="37">
        <f>-(V499-V$573)/V$574</f>
        <v>0.318907999662915</v>
      </c>
      <c r="V499" s="35">
        <v>0.0568442518480755</v>
      </c>
      <c r="W499" s="23">
        <f>RANK(Y499,Y$7:Y$571,1)</f>
        <v>206</v>
      </c>
      <c r="X499" s="37">
        <f>(Y499-Y$573)/Y$574</f>
        <v>-0.487006417958564</v>
      </c>
      <c r="Y499" s="44">
        <v>79362</v>
      </c>
      <c r="Z499" s="39">
        <f>RANK(AB499,AB$7:AB$571,0)</f>
        <v>264</v>
      </c>
      <c r="AA499" s="37">
        <f>-(AB499-AB$573)/AB$574</f>
        <v>0.222006940653191</v>
      </c>
      <c r="AB499" s="38">
        <v>0.032</v>
      </c>
      <c r="AC499" s="23">
        <f>RANK(AE499,AE$7:AE$571,1)</f>
        <v>141</v>
      </c>
      <c r="AD499" s="37">
        <f>(AE499-AE$573)/AE$574</f>
        <v>-0.354688493354352</v>
      </c>
      <c r="AE499" s="38">
        <v>0.901426250225672</v>
      </c>
      <c r="AF499" s="39">
        <f>RANK(AH499,AH$7:AH$571,0)</f>
        <v>364</v>
      </c>
      <c r="AG499" s="37">
        <f>-(AH499-AH$573)/AH$574</f>
        <v>0.297422553339361</v>
      </c>
      <c r="AH499" s="50">
        <v>2.29</v>
      </c>
      <c r="AI499" s="23">
        <f>RANK(AK499,AK$7:AK$571,1)</f>
        <v>347</v>
      </c>
      <c r="AJ499" s="37">
        <f>(AK499-AK$573)/AK$574</f>
        <v>-0.166556166776158</v>
      </c>
      <c r="AK499" s="44">
        <v>164782.784159691</v>
      </c>
      <c r="AL499" s="51"/>
    </row>
    <row r="500" spans="1:38">
      <c r="A500" t="s">
        <v>1026</v>
      </c>
      <c r="B500" s="24" t="s">
        <v>1027</v>
      </c>
      <c r="C500" s="25" t="s">
        <v>996</v>
      </c>
      <c r="D500" s="19" t="s">
        <v>557</v>
      </c>
      <c r="E500" s="26">
        <f>((I500+L500+AG500+AJ500)*0.25)+(O500+R500+U500+X500+AA500+AD500)</f>
        <v>3.52488188559355</v>
      </c>
      <c r="F500" s="21">
        <f>((E500*$I$580)+$J$580)</f>
        <v>17.3256811093358</v>
      </c>
      <c r="G500" s="22">
        <f>RANK(E500,$E$7:$E$571,1)</f>
        <v>428</v>
      </c>
      <c r="H500" s="23">
        <f>RANK(J500,J$7:J$571,1)</f>
        <v>251</v>
      </c>
      <c r="I500" s="37">
        <f>(J500-J$573)/J$574</f>
        <v>-0.207050899212517</v>
      </c>
      <c r="J500" s="38">
        <v>-0.0161764705882353</v>
      </c>
      <c r="K500" s="39">
        <f>RANK(M500,M$7:M$571,0)</f>
        <v>25</v>
      </c>
      <c r="L500" s="37">
        <f>-(M500-M$573)/M$574</f>
        <v>-1.59802217360139</v>
      </c>
      <c r="M500" s="38">
        <v>0.153061224489796</v>
      </c>
      <c r="N500" s="39">
        <f>RANK(P500,P$7:P$571,0)</f>
        <v>500</v>
      </c>
      <c r="O500" s="37">
        <f>-(P500-P$573)/P$574</f>
        <v>0.824858515022587</v>
      </c>
      <c r="P500" s="38">
        <v>0.00823045267489712</v>
      </c>
      <c r="Q500" s="39">
        <f>RANK(S500,S$7:S$571,0)</f>
        <v>390</v>
      </c>
      <c r="R500" s="37">
        <f>-(S500-S$573)/S$574</f>
        <v>0.272948120579237</v>
      </c>
      <c r="S500" s="42">
        <v>0</v>
      </c>
      <c r="T500" s="39">
        <f>RANK(V500,V$7:V$571,0)</f>
        <v>425</v>
      </c>
      <c r="U500" s="37">
        <f>-(V500-V$573)/V$574</f>
        <v>0.671221893023033</v>
      </c>
      <c r="V500" s="35">
        <v>0.0361635220125786</v>
      </c>
      <c r="W500" s="23">
        <f>RANK(Y500,Y$7:Y$571,1)</f>
        <v>412</v>
      </c>
      <c r="X500" s="37">
        <f>(Y500-Y$573)/Y$574</f>
        <v>0.401827681045081</v>
      </c>
      <c r="Y500" s="44">
        <v>111688</v>
      </c>
      <c r="Z500" s="39">
        <f>RANK(AB500,AB$7:AB$571,0)</f>
        <v>527</v>
      </c>
      <c r="AA500" s="37">
        <f>-(AB500-AB$573)/AB$574</f>
        <v>0.954254001184739</v>
      </c>
      <c r="AB500" s="38">
        <v>0.022</v>
      </c>
      <c r="AC500" s="23">
        <f>RANK(AE500,AE$7:AE$571,1)</f>
        <v>461</v>
      </c>
      <c r="AD500" s="37">
        <f>(AE500-AE$573)/AE$574</f>
        <v>0.7850052188289</v>
      </c>
      <c r="AE500" s="38">
        <v>0.96943231441048</v>
      </c>
      <c r="AF500" s="39">
        <f>RANK(AH500,AH$7:AH$571,0)</f>
        <v>387</v>
      </c>
      <c r="AG500" s="37">
        <f>-(AH500-AH$573)/AH$574</f>
        <v>0.378653192213929</v>
      </c>
      <c r="AH500" s="50">
        <v>2.19833333333333</v>
      </c>
      <c r="AI500" s="23">
        <f>RANK(AK500,AK$7:AK$571,1)</f>
        <v>409</v>
      </c>
      <c r="AJ500" s="37">
        <f>(AK500-AK$573)/AK$574</f>
        <v>-0.114514295760127</v>
      </c>
      <c r="AK500" s="44">
        <v>200502.284005979</v>
      </c>
      <c r="AL500" s="51"/>
    </row>
    <row r="501" spans="1:38">
      <c r="A501" t="s">
        <v>1028</v>
      </c>
      <c r="B501" s="24" t="s">
        <v>1029</v>
      </c>
      <c r="C501" s="25" t="s">
        <v>996</v>
      </c>
      <c r="D501" s="19" t="s">
        <v>557</v>
      </c>
      <c r="E501" s="26">
        <f>((I501+L501+AG501+AJ501)*0.25)+(O501+R501+U501+X501+AA501+AD501)</f>
        <v>-1.93772536667418</v>
      </c>
      <c r="F501" s="21">
        <f>((E501*$I$580)+$J$580)</f>
        <v>34.3523205879724</v>
      </c>
      <c r="G501" s="22">
        <f>RANK(E501,$E$7:$E$571,1)</f>
        <v>158</v>
      </c>
      <c r="H501" s="23">
        <f>RANK(J501,J$7:J$571,1)</f>
        <v>292</v>
      </c>
      <c r="I501" s="37">
        <f>(J501-J$573)/J$574</f>
        <v>-0.032126208168969</v>
      </c>
      <c r="J501" s="38">
        <v>-0.00511340206185562</v>
      </c>
      <c r="K501" s="39">
        <f>RANK(M501,M$7:M$571,0)</f>
        <v>30</v>
      </c>
      <c r="L501" s="37">
        <f>-(M501-M$573)/M$574</f>
        <v>-1.45131547432027</v>
      </c>
      <c r="M501" s="38">
        <v>0.145333333333333</v>
      </c>
      <c r="N501" s="39">
        <f>RANK(P501,P$7:P$571,0)</f>
        <v>177</v>
      </c>
      <c r="O501" s="37">
        <f>-(P501-P$573)/P$574</f>
        <v>-0.090614304289379</v>
      </c>
      <c r="P501" s="38">
        <v>0.0668598172498329</v>
      </c>
      <c r="Q501" s="39">
        <f>RANK(S501,S$7:S$571,0)</f>
        <v>59</v>
      </c>
      <c r="R501" s="37">
        <f>-(S501-S$573)/S$574</f>
        <v>-0.338150874926654</v>
      </c>
      <c r="S501" s="42">
        <v>2.56984166459421</v>
      </c>
      <c r="T501" s="39">
        <f>RANK(V501,V$7:V$571,0)</f>
        <v>249</v>
      </c>
      <c r="U501" s="37">
        <f>-(V501-V$573)/V$574</f>
        <v>0.141764154724976</v>
      </c>
      <c r="V501" s="35">
        <v>0.0672425474254743</v>
      </c>
      <c r="W501" s="23">
        <f>RANK(Y501,Y$7:Y$571,1)</f>
        <v>190</v>
      </c>
      <c r="X501" s="37">
        <f>(Y501-Y$573)/Y$574</f>
        <v>-0.549092274406941</v>
      </c>
      <c r="Y501" s="44">
        <v>77104</v>
      </c>
      <c r="Z501" s="39">
        <f>RANK(AB501,AB$7:AB$571,0)</f>
        <v>224</v>
      </c>
      <c r="AA501" s="37">
        <f>-(AB501-AB$573)/AB$574</f>
        <v>0.0755575285468806</v>
      </c>
      <c r="AB501" s="38">
        <v>0.034</v>
      </c>
      <c r="AC501" s="23">
        <f>RANK(AE501,AE$7:AE$571,1)</f>
        <v>108</v>
      </c>
      <c r="AD501" s="37">
        <f>(AE501-AE$573)/AE$574</f>
        <v>-0.602631025379773</v>
      </c>
      <c r="AE501" s="38">
        <v>0.886631401779274</v>
      </c>
      <c r="AF501" s="39">
        <f>RANK(AH501,AH$7:AH$571,0)</f>
        <v>104</v>
      </c>
      <c r="AG501" s="37">
        <f>-(AH501-AH$573)/AH$574</f>
        <v>-0.563917602872429</v>
      </c>
      <c r="AH501" s="50">
        <v>3.262</v>
      </c>
      <c r="AI501" s="23">
        <f>RANK(AK501,AK$7:AK$571,1)</f>
        <v>180</v>
      </c>
      <c r="AJ501" s="37">
        <f>(AK501-AK$573)/AK$574</f>
        <v>-0.250874998411474</v>
      </c>
      <c r="AK501" s="44">
        <v>106909.64403548</v>
      </c>
      <c r="AL501" s="51"/>
    </row>
    <row r="502" spans="1:38">
      <c r="A502" t="s">
        <v>1030</v>
      </c>
      <c r="B502" s="24" t="s">
        <v>1031</v>
      </c>
      <c r="C502" s="25" t="s">
        <v>996</v>
      </c>
      <c r="D502" s="19" t="s">
        <v>557</v>
      </c>
      <c r="E502" s="26">
        <f>((I502+L502+AG502+AJ502)*0.25)+(O502+R502+U502+X502+AA502+AD502)</f>
        <v>-0.345311652494136</v>
      </c>
      <c r="F502" s="21">
        <f>((E502*$I$580)+$J$580)</f>
        <v>29.3888566301848</v>
      </c>
      <c r="G502" s="22">
        <f>RANK(E502,$E$7:$E$571,1)</f>
        <v>217</v>
      </c>
      <c r="H502" s="23">
        <f>RANK(J502,J$7:J$571,1)</f>
        <v>281</v>
      </c>
      <c r="I502" s="37">
        <f>(J502-J$573)/J$574</f>
        <v>-0.0900342041909458</v>
      </c>
      <c r="J502" s="38">
        <v>-0.00877577885037295</v>
      </c>
      <c r="K502" s="39">
        <f>RANK(M502,M$7:M$571,0)</f>
        <v>34</v>
      </c>
      <c r="L502" s="37">
        <f>-(M502-M$573)/M$574</f>
        <v>-1.37794873618161</v>
      </c>
      <c r="M502" s="38">
        <v>0.1414686825054</v>
      </c>
      <c r="N502" s="39">
        <f>RANK(P502,P$7:P$571,0)</f>
        <v>223</v>
      </c>
      <c r="O502" s="37">
        <f>-(P502-P$573)/P$574</f>
        <v>0.0891704745980768</v>
      </c>
      <c r="P502" s="38">
        <v>0.0553459119496855</v>
      </c>
      <c r="Q502" s="39">
        <f>RANK(S502,S$7:S$571,0)</f>
        <v>204</v>
      </c>
      <c r="R502" s="37">
        <f>-(S502-S$573)/S$574</f>
        <v>0.115048810662183</v>
      </c>
      <c r="S502" s="42">
        <v>0.664010624169987</v>
      </c>
      <c r="T502" s="39">
        <f>RANK(V502,V$7:V$571,0)</f>
        <v>515</v>
      </c>
      <c r="U502" s="37">
        <f>-(V502-V$573)/V$574</f>
        <v>0.919077444659917</v>
      </c>
      <c r="V502" s="35">
        <v>0.0216144684605205</v>
      </c>
      <c r="W502" s="23">
        <f>RANK(Y502,Y$7:Y$571,1)</f>
        <v>241</v>
      </c>
      <c r="X502" s="37">
        <f>(Y502-Y$573)/Y$574</f>
        <v>-0.325852651508636</v>
      </c>
      <c r="Y502" s="44">
        <v>85223</v>
      </c>
      <c r="Z502" s="39">
        <f>RANK(AB502,AB$7:AB$571,0)</f>
        <v>113</v>
      </c>
      <c r="AA502" s="37">
        <f>-(AB502-AB$573)/AB$574</f>
        <v>-0.510240119878359</v>
      </c>
      <c r="AB502" s="38">
        <v>0.042</v>
      </c>
      <c r="AC502" s="23">
        <f>RANK(AE502,AE$7:AE$571,1)</f>
        <v>195</v>
      </c>
      <c r="AD502" s="37">
        <f>(AE502-AE$573)/AE$574</f>
        <v>-0.0883682011888385</v>
      </c>
      <c r="AE502" s="38">
        <v>0.917317708333333</v>
      </c>
      <c r="AF502" s="39">
        <f>RANK(AH502,AH$7:AH$571,0)</f>
        <v>131</v>
      </c>
      <c r="AG502" s="37">
        <f>-(AH502-AH$573)/AH$574</f>
        <v>-0.423314751584085</v>
      </c>
      <c r="AH502" s="50">
        <v>3.10333333333333</v>
      </c>
      <c r="AI502" s="23">
        <f>RANK(AK502,AK$7:AK$571,1)</f>
        <v>112</v>
      </c>
      <c r="AJ502" s="37">
        <f>(AK502-AK$573)/AK$574</f>
        <v>-0.285291947397273</v>
      </c>
      <c r="AK502" s="44">
        <v>83287.199645861</v>
      </c>
      <c r="AL502" s="51"/>
    </row>
    <row r="503" spans="1:38">
      <c r="A503" t="s">
        <v>1032</v>
      </c>
      <c r="B503" s="24" t="s">
        <v>1033</v>
      </c>
      <c r="C503" s="25" t="s">
        <v>996</v>
      </c>
      <c r="D503" s="19" t="s">
        <v>557</v>
      </c>
      <c r="E503" s="26">
        <f>((I503+L503+AG503+AJ503)*0.25)+(O503+R503+U503+X503+AA503+AD503)</f>
        <v>5.55605937325236</v>
      </c>
      <c r="F503" s="21">
        <f>((E503*$I$580)+$J$580)</f>
        <v>10.9946151544967</v>
      </c>
      <c r="G503" s="22">
        <f>RANK(E503,$E$7:$E$571,1)</f>
        <v>530</v>
      </c>
      <c r="H503" s="23">
        <f>RANK(J503,J$7:J$571,1)</f>
        <v>442</v>
      </c>
      <c r="I503" s="37">
        <f>(J503-J$573)/J$574</f>
        <v>0.453484872112665</v>
      </c>
      <c r="J503" s="38">
        <v>0.0255989497866753</v>
      </c>
      <c r="K503" s="39">
        <f>RANK(M503,M$7:M$571,0)</f>
        <v>414</v>
      </c>
      <c r="L503" s="37">
        <f>-(M503-M$573)/M$574</f>
        <v>0.547780423350752</v>
      </c>
      <c r="M503" s="38">
        <v>0.0400293793609989</v>
      </c>
      <c r="N503" s="39">
        <f>RANK(P503,P$7:P$571,0)</f>
        <v>452</v>
      </c>
      <c r="O503" s="37">
        <f>-(P503-P$573)/P$574</f>
        <v>0.722113216898286</v>
      </c>
      <c r="P503" s="38">
        <v>0.0148105404885555</v>
      </c>
      <c r="Q503" s="39">
        <f>RANK(S503,S$7:S$571,0)</f>
        <v>355</v>
      </c>
      <c r="R503" s="37">
        <f>-(S503-S$573)/S$574</f>
        <v>0.242510186405146</v>
      </c>
      <c r="S503" s="42">
        <v>0.128</v>
      </c>
      <c r="T503" s="39">
        <f>RANK(V503,V$7:V$571,0)</f>
        <v>487</v>
      </c>
      <c r="U503" s="37">
        <f>-(V503-V$573)/V$574</f>
        <v>0.822981431805745</v>
      </c>
      <c r="V503" s="35">
        <v>0.0272552783109405</v>
      </c>
      <c r="W503" s="23">
        <f>RANK(Y503,Y$7:Y$571,1)</f>
        <v>539</v>
      </c>
      <c r="X503" s="37">
        <f>(Y503-Y$573)/Y$574</f>
        <v>2.01243048322406</v>
      </c>
      <c r="Y503" s="44">
        <v>170264</v>
      </c>
      <c r="Z503" s="39">
        <f>RANK(AB503,AB$7:AB$571,0)</f>
        <v>436</v>
      </c>
      <c r="AA503" s="37">
        <f>-(AB503-AB$573)/AB$574</f>
        <v>0.66135517697212</v>
      </c>
      <c r="AB503" s="38">
        <v>0.026</v>
      </c>
      <c r="AC503" s="23">
        <f>RANK(AE503,AE$7:AE$571,1)</f>
        <v>435</v>
      </c>
      <c r="AD503" s="37">
        <f>(AE503-AE$573)/AE$574</f>
        <v>0.701754297852739</v>
      </c>
      <c r="AE503" s="38">
        <v>0.964464692482916</v>
      </c>
      <c r="AF503" s="39">
        <f>RANK(AH503,AH$7:AH$571,0)</f>
        <v>447</v>
      </c>
      <c r="AG503" s="37">
        <f>-(AH503-AH$573)/AH$574</f>
        <v>0.548203689355756</v>
      </c>
      <c r="AH503" s="50">
        <v>2.007</v>
      </c>
      <c r="AI503" s="23">
        <f>RANK(AK503,AK$7:AK$571,1)</f>
        <v>486</v>
      </c>
      <c r="AJ503" s="37">
        <f>(AK503-AK$573)/AK$574</f>
        <v>0.0221893355579091</v>
      </c>
      <c r="AK503" s="44">
        <v>294330.296768</v>
      </c>
      <c r="AL503" s="51"/>
    </row>
    <row r="504" spans="1:38">
      <c r="A504" t="s">
        <v>1034</v>
      </c>
      <c r="B504" s="24" t="s">
        <v>1035</v>
      </c>
      <c r="C504" s="25" t="s">
        <v>996</v>
      </c>
      <c r="D504" s="19" t="s">
        <v>557</v>
      </c>
      <c r="E504" s="26">
        <f>((I504+L504+AG504+AJ504)*0.25)+(O504+R504+U504+X504+AA504+AD504)</f>
        <v>4.87264589537321</v>
      </c>
      <c r="F504" s="21">
        <f>((E504*$I$580)+$J$580)</f>
        <v>13.124776516154</v>
      </c>
      <c r="G504" s="22">
        <f>RANK(E504,$E$7:$E$571,1)</f>
        <v>506</v>
      </c>
      <c r="H504" s="23">
        <f>RANK(J504,J$7:J$571,1)</f>
        <v>485</v>
      </c>
      <c r="I504" s="37">
        <f>(J504-J$573)/J$574</f>
        <v>0.749812467426882</v>
      </c>
      <c r="J504" s="38">
        <v>0.0443401147626499</v>
      </c>
      <c r="K504" s="39">
        <f>RANK(M504,M$7:M$571,0)</f>
        <v>54</v>
      </c>
      <c r="L504" s="37">
        <f>-(M504-M$573)/M$574</f>
        <v>-1.05203796165841</v>
      </c>
      <c r="M504" s="38">
        <v>0.124301075268817</v>
      </c>
      <c r="N504" s="39">
        <f>RANK(P504,P$7:P$571,0)</f>
        <v>461</v>
      </c>
      <c r="O504" s="37">
        <f>-(P504-P$573)/P$574</f>
        <v>0.736826660627025</v>
      </c>
      <c r="P504" s="38">
        <v>0.0138682516097078</v>
      </c>
      <c r="Q504" s="39">
        <f>RANK(S504,S$7:S$571,0)</f>
        <v>390</v>
      </c>
      <c r="R504" s="37">
        <f>-(S504-S$573)/S$574</f>
        <v>0.272948120579237</v>
      </c>
      <c r="S504" s="42">
        <v>0</v>
      </c>
      <c r="T504" s="39">
        <f>RANK(V504,V$7:V$571,0)</f>
        <v>386</v>
      </c>
      <c r="U504" s="37">
        <f>-(V504-V$573)/V$574</f>
        <v>0.548632120397804</v>
      </c>
      <c r="V504" s="35">
        <v>0.0433595083646296</v>
      </c>
      <c r="W504" s="23">
        <f>RANK(Y504,Y$7:Y$571,1)</f>
        <v>529</v>
      </c>
      <c r="X504" s="37">
        <f>(Y504-Y$573)/Y$574</f>
        <v>1.65495562951044</v>
      </c>
      <c r="Y504" s="44">
        <v>157263</v>
      </c>
      <c r="Z504" s="39">
        <f>RANK(AB504,AB$7:AB$571,0)</f>
        <v>369</v>
      </c>
      <c r="AA504" s="37">
        <f>-(AB504-AB$573)/AB$574</f>
        <v>0.51490576486581</v>
      </c>
      <c r="AB504" s="38">
        <v>0.028</v>
      </c>
      <c r="AC504" s="23">
        <f>RANK(AE504,AE$7:AE$571,1)</f>
        <v>539</v>
      </c>
      <c r="AD504" s="37">
        <f>(AE504-AE$573)/AE$574</f>
        <v>1.07403596269883</v>
      </c>
      <c r="AE504" s="38">
        <v>0.986678915939366</v>
      </c>
      <c r="AF504" s="39">
        <f>RANK(AH504,AH$7:AH$571,0)</f>
        <v>448</v>
      </c>
      <c r="AG504" s="37">
        <f>-(AH504-AH$573)/AH$574</f>
        <v>0.550862146628015</v>
      </c>
      <c r="AH504" s="50">
        <v>2.004</v>
      </c>
      <c r="AI504" s="23">
        <f>RANK(AK504,AK$7:AK$571,1)</f>
        <v>493</v>
      </c>
      <c r="AJ504" s="37">
        <f>(AK504-AK$573)/AK$574</f>
        <v>0.0327298943797954</v>
      </c>
      <c r="AK504" s="44">
        <v>301564.923076923</v>
      </c>
      <c r="AL504" s="51"/>
    </row>
    <row r="505" spans="1:38">
      <c r="A505" t="s">
        <v>1036</v>
      </c>
      <c r="B505" s="24" t="s">
        <v>1037</v>
      </c>
      <c r="C505" s="25" t="s">
        <v>1038</v>
      </c>
      <c r="D505" s="19" t="s">
        <v>82</v>
      </c>
      <c r="E505" s="26">
        <f>((I505+L505+AG505+AJ505)*0.25)+(O505+R505+U505+X505+AA505+AD505)</f>
        <v>0.352156581450379</v>
      </c>
      <c r="F505" s="21">
        <f>((E505*$I$580)+$J$580)</f>
        <v>27.2148873845934</v>
      </c>
      <c r="G505" s="22">
        <f>RANK(E505,$E$7:$E$571,1)</f>
        <v>253</v>
      </c>
      <c r="H505" s="23">
        <f>RANK(J505,J$7:J$571,1)</f>
        <v>25</v>
      </c>
      <c r="I505" s="37">
        <f>(J505-J$573)/J$574</f>
        <v>-1.19342947724858</v>
      </c>
      <c r="J505" s="38">
        <v>-0.0785597381342062</v>
      </c>
      <c r="K505" s="39">
        <f>RANK(M505,M$7:M$571,0)</f>
        <v>47</v>
      </c>
      <c r="L505" s="37">
        <f>-(M505-M$573)/M$574</f>
        <v>-1.12442043180525</v>
      </c>
      <c r="M505" s="38">
        <v>0.128113879003559</v>
      </c>
      <c r="N505" s="39">
        <f>RANK(P505,P$7:P$571,0)</f>
        <v>434</v>
      </c>
      <c r="O505" s="37">
        <f>-(P505-P$573)/P$574</f>
        <v>0.698441670009709</v>
      </c>
      <c r="P505" s="38">
        <v>0.0163265306122449</v>
      </c>
      <c r="Q505" s="39">
        <f>RANK(S505,S$7:S$571,0)</f>
        <v>390</v>
      </c>
      <c r="R505" s="37">
        <f>-(S505-S$573)/S$574</f>
        <v>0.272948120579237</v>
      </c>
      <c r="S505" s="42">
        <v>0</v>
      </c>
      <c r="T505" s="39">
        <f>RANK(V505,V$7:V$571,0)</f>
        <v>430</v>
      </c>
      <c r="U505" s="37">
        <f>-(V505-V$573)/V$574</f>
        <v>0.679907993831487</v>
      </c>
      <c r="V505" s="35">
        <v>0.0356536502546689</v>
      </c>
      <c r="W505" s="23">
        <f>RANK(Y505,Y$7:Y$571,1)</f>
        <v>96</v>
      </c>
      <c r="X505" s="37">
        <f>(Y505-Y$573)/Y$574</f>
        <v>-0.891444355292123</v>
      </c>
      <c r="Y505" s="44">
        <v>64653</v>
      </c>
      <c r="Z505" s="39">
        <f>RANK(AB505,AB$7:AB$571,0)</f>
        <v>201</v>
      </c>
      <c r="AA505" s="37">
        <f>-(AB505-AB$573)/AB$574</f>
        <v>0.0023328224937256</v>
      </c>
      <c r="AB505" s="38">
        <v>0.035</v>
      </c>
      <c r="AC505" s="23">
        <f>RANK(AE505,AE$7:AE$571,1)</f>
        <v>305</v>
      </c>
      <c r="AD505" s="37">
        <f>(AE505-AE$573)/AE$574</f>
        <v>0.316282618956808</v>
      </c>
      <c r="AE505" s="38">
        <v>0.941463414634146</v>
      </c>
      <c r="AF505" s="39">
        <f>RANK(AH505,AH$7:AH$571,0)</f>
        <v>151</v>
      </c>
      <c r="AG505" s="37">
        <f>-(AH505-AH$573)/AH$574</f>
        <v>-0.356853319777619</v>
      </c>
      <c r="AH505" s="50">
        <v>3.02833333333333</v>
      </c>
      <c r="AI505" s="23">
        <f>RANK(AK505,AK$7:AK$571,1)</f>
        <v>240</v>
      </c>
      <c r="AJ505" s="37">
        <f>(AK505-AK$573)/AK$574</f>
        <v>-0.230545927682412</v>
      </c>
      <c r="AK505" s="44">
        <v>120862.721136767</v>
      </c>
      <c r="AL505" s="51"/>
    </row>
    <row r="506" spans="1:38">
      <c r="A506" t="s">
        <v>1039</v>
      </c>
      <c r="B506" s="24" t="s">
        <v>1040</v>
      </c>
      <c r="C506" s="25" t="s">
        <v>1038</v>
      </c>
      <c r="D506" s="19" t="s">
        <v>82</v>
      </c>
      <c r="E506" s="26">
        <f>((I506+L506+AG506+AJ506)*0.25)+(O506+R506+U506+X506+AA506+AD506)</f>
        <v>1.17666453578558</v>
      </c>
      <c r="F506" s="21">
        <f>((E506*$I$580)+$J$580)</f>
        <v>24.6449424778081</v>
      </c>
      <c r="G506" s="22">
        <f>RANK(E506,$E$7:$E$571,1)</f>
        <v>298</v>
      </c>
      <c r="H506" s="23">
        <f>RANK(J506,J$7:J$571,1)</f>
        <v>36</v>
      </c>
      <c r="I506" s="37">
        <f>(J506-J$573)/J$574</f>
        <v>-1.08638926120634</v>
      </c>
      <c r="J506" s="38">
        <v>-0.0717900063251107</v>
      </c>
      <c r="K506" s="39">
        <f>RANK(M506,M$7:M$571,0)</f>
        <v>345</v>
      </c>
      <c r="L506" s="37">
        <f>-(M506-M$573)/M$574</f>
        <v>0.335049802988445</v>
      </c>
      <c r="M506" s="38">
        <v>0.0512351326623971</v>
      </c>
      <c r="N506" s="39">
        <f>RANK(P506,P$7:P$571,0)</f>
        <v>446</v>
      </c>
      <c r="O506" s="37">
        <f>-(P506-P$573)/P$574</f>
        <v>0.714217470325426</v>
      </c>
      <c r="P506" s="38">
        <v>0.0153162055335968</v>
      </c>
      <c r="Q506" s="39">
        <f>RANK(S506,S$7:S$571,0)</f>
        <v>390</v>
      </c>
      <c r="R506" s="37">
        <f>-(S506-S$573)/S$574</f>
        <v>0.272948120579237</v>
      </c>
      <c r="S506" s="42">
        <v>0</v>
      </c>
      <c r="T506" s="39">
        <f>RANK(V506,V$7:V$571,0)</f>
        <v>261</v>
      </c>
      <c r="U506" s="37">
        <f>-(V506-V$573)/V$574</f>
        <v>0.192675555354614</v>
      </c>
      <c r="V506" s="35">
        <v>0.0642540620384047</v>
      </c>
      <c r="W506" s="23">
        <f>RANK(Y506,Y$7:Y$571,1)</f>
        <v>295</v>
      </c>
      <c r="X506" s="37">
        <f>(Y506-Y$573)/Y$574</f>
        <v>-0.116470987711298</v>
      </c>
      <c r="Y506" s="44">
        <v>92838</v>
      </c>
      <c r="Z506" s="39">
        <f>RANK(AB506,AB$7:AB$571,0)</f>
        <v>317</v>
      </c>
      <c r="AA506" s="37">
        <f>-(AB506-AB$573)/AB$574</f>
        <v>0.3684563527595</v>
      </c>
      <c r="AB506" s="38">
        <v>0.03</v>
      </c>
      <c r="AC506" s="23">
        <f>RANK(AE506,AE$7:AE$571,1)</f>
        <v>259</v>
      </c>
      <c r="AD506" s="37">
        <f>(AE506-AE$573)/AE$574</f>
        <v>0.145861844882075</v>
      </c>
      <c r="AE506" s="38">
        <v>0.931294326241135</v>
      </c>
      <c r="AF506" s="39">
        <f>RANK(AH506,AH$7:AH$571,0)</f>
        <v>93</v>
      </c>
      <c r="AG506" s="37">
        <f>-(AH506-AH$573)/AH$574</f>
        <v>-0.625062120134377</v>
      </c>
      <c r="AH506" s="50">
        <v>3.331</v>
      </c>
      <c r="AI506" s="23">
        <f>RANK(AK506,AK$7:AK$571,1)</f>
        <v>250</v>
      </c>
      <c r="AJ506" s="37">
        <f>(AK506-AK$573)/AK$574</f>
        <v>-0.227693703263634</v>
      </c>
      <c r="AK506" s="44">
        <v>122820.376149915</v>
      </c>
      <c r="AL506" s="51"/>
    </row>
    <row r="507" spans="1:38">
      <c r="A507" t="s">
        <v>1041</v>
      </c>
      <c r="B507" s="24" t="s">
        <v>1042</v>
      </c>
      <c r="C507" s="25" t="s">
        <v>1038</v>
      </c>
      <c r="D507" s="19" t="s">
        <v>82</v>
      </c>
      <c r="E507" s="26">
        <f>((I507+L507+AG507+AJ507)*0.25)+(O507+R507+U507+X507+AA507+AD507)</f>
        <v>-2.36628954033327</v>
      </c>
      <c r="F507" s="21">
        <f>((E507*$I$580)+$J$580)</f>
        <v>35.6881310062161</v>
      </c>
      <c r="G507" s="22">
        <f>RANK(E507,$E$7:$E$571,1)</f>
        <v>142</v>
      </c>
      <c r="H507" s="23">
        <f>RANK(J507,J$7:J$571,1)</f>
        <v>26</v>
      </c>
      <c r="I507" s="37">
        <f>(J507-J$573)/J$574</f>
        <v>-1.1689923484651</v>
      </c>
      <c r="J507" s="38">
        <v>-0.0770142180094787</v>
      </c>
      <c r="K507" s="39">
        <f>RANK(M507,M$7:M$571,0)</f>
        <v>10</v>
      </c>
      <c r="L507" s="37">
        <f>-(M507-M$573)/M$574</f>
        <v>-2.40767746253417</v>
      </c>
      <c r="M507" s="38">
        <v>0.195710455764075</v>
      </c>
      <c r="N507" s="39">
        <f>RANK(P507,P$7:P$571,0)</f>
        <v>162</v>
      </c>
      <c r="O507" s="37">
        <f>-(P507-P$573)/P$574</f>
        <v>-0.19169552976043</v>
      </c>
      <c r="P507" s="38">
        <v>0.0733333333333333</v>
      </c>
      <c r="Q507" s="39">
        <f>RANK(S507,S$7:S$571,0)</f>
        <v>390</v>
      </c>
      <c r="R507" s="37">
        <f>-(S507-S$573)/S$574</f>
        <v>0.272948120579237</v>
      </c>
      <c r="S507" s="42">
        <v>0</v>
      </c>
      <c r="T507" s="39">
        <f>RANK(V507,V$7:V$571,0)</f>
        <v>107</v>
      </c>
      <c r="U507" s="37">
        <f>-(V507-V$573)/V$574</f>
        <v>-0.598349585043316</v>
      </c>
      <c r="V507" s="35">
        <v>0.110687022900763</v>
      </c>
      <c r="W507" s="23">
        <f>RANK(Y507,Y$7:Y$571,1)</f>
        <v>94</v>
      </c>
      <c r="X507" s="37">
        <f>(Y507-Y$573)/Y$574</f>
        <v>-0.896366130449013</v>
      </c>
      <c r="Y507" s="44">
        <v>64474</v>
      </c>
      <c r="Z507" s="39">
        <f>RANK(AB507,AB$7:AB$571,0)</f>
        <v>264</v>
      </c>
      <c r="AA507" s="37">
        <f>-(AB507-AB$573)/AB$574</f>
        <v>0.222006940653191</v>
      </c>
      <c r="AB507" s="38">
        <v>0.032</v>
      </c>
      <c r="AC507" s="23">
        <f>RANK(AE507,AE$7:AE$571,1)</f>
        <v>143</v>
      </c>
      <c r="AD507" s="37">
        <f>(AE507-AE$573)/AE$574</f>
        <v>-0.342806886894452</v>
      </c>
      <c r="AE507" s="38">
        <v>0.902135231316726</v>
      </c>
      <c r="AF507" s="39">
        <f>RANK(AH507,AH$7:AH$571,0)</f>
        <v>400</v>
      </c>
      <c r="AG507" s="37">
        <f>-(AH507-AH$573)/AH$574</f>
        <v>0.414099289177377</v>
      </c>
      <c r="AH507" s="50">
        <v>2.15833333333333</v>
      </c>
      <c r="AI507" s="23">
        <f>RANK(AK507,AK$7:AK$571,1)</f>
        <v>349</v>
      </c>
      <c r="AJ507" s="37">
        <f>(AK507-AK$573)/AK$574</f>
        <v>-0.16553535585203</v>
      </c>
      <c r="AK507" s="44">
        <v>165483.428754814</v>
      </c>
      <c r="AL507" s="51"/>
    </row>
    <row r="508" spans="1:38">
      <c r="A508" t="s">
        <v>1043</v>
      </c>
      <c r="B508" s="24" t="s">
        <v>1044</v>
      </c>
      <c r="C508" s="25" t="s">
        <v>1038</v>
      </c>
      <c r="D508" s="19" t="s">
        <v>82</v>
      </c>
      <c r="E508" s="26">
        <f>((I508+L508+AG508+AJ508)*0.25)+(O508+R508+U508+X508+AA508+AD508)</f>
        <v>2.70237428336726</v>
      </c>
      <c r="F508" s="21">
        <f>((E508*$I$580)+$J$580)</f>
        <v>19.8893910311376</v>
      </c>
      <c r="G508" s="22">
        <f>RANK(E508,$E$7:$E$571,1)</f>
        <v>388</v>
      </c>
      <c r="H508" s="23">
        <f>RANK(J508,J$7:J$571,1)</f>
        <v>80</v>
      </c>
      <c r="I508" s="37">
        <f>(J508-J$573)/J$574</f>
        <v>-0.803712955174788</v>
      </c>
      <c r="J508" s="38">
        <v>-0.0539122137404581</v>
      </c>
      <c r="K508" s="39">
        <f>RANK(M508,M$7:M$571,0)</f>
        <v>404</v>
      </c>
      <c r="L508" s="37">
        <f>-(M508-M$573)/M$574</f>
        <v>0.508866368272744</v>
      </c>
      <c r="M508" s="38">
        <v>0.0420792079207921</v>
      </c>
      <c r="N508" s="39">
        <f>RANK(P508,P$7:P$571,0)</f>
        <v>436</v>
      </c>
      <c r="O508" s="37">
        <f>-(P508-P$573)/P$574</f>
        <v>0.702536961494404</v>
      </c>
      <c r="P508" s="38">
        <v>0.0160642570281124</v>
      </c>
      <c r="Q508" s="39">
        <f>RANK(S508,S$7:S$571,0)</f>
        <v>390</v>
      </c>
      <c r="R508" s="37">
        <f>-(S508-S$573)/S$574</f>
        <v>0.272948120579237</v>
      </c>
      <c r="S508" s="42">
        <v>0</v>
      </c>
      <c r="T508" s="39">
        <f>RANK(V508,V$7:V$571,0)</f>
        <v>405</v>
      </c>
      <c r="U508" s="37">
        <f>-(V508-V$573)/V$574</f>
        <v>0.627209931423411</v>
      </c>
      <c r="V508" s="35">
        <v>0.0387470122027928</v>
      </c>
      <c r="W508" s="23">
        <f>RANK(Y508,Y$7:Y$571,1)</f>
        <v>395</v>
      </c>
      <c r="X508" s="37">
        <f>(Y508-Y$573)/Y$574</f>
        <v>0.308038993558184</v>
      </c>
      <c r="Y508" s="44">
        <v>108277</v>
      </c>
      <c r="Z508" s="39">
        <f>RANK(AB508,AB$7:AB$571,0)</f>
        <v>264</v>
      </c>
      <c r="AA508" s="37">
        <f>-(AB508-AB$573)/AB$574</f>
        <v>0.222006940653191</v>
      </c>
      <c r="AB508" s="38">
        <v>0.032</v>
      </c>
      <c r="AC508" s="23">
        <f>RANK(AE508,AE$7:AE$571,1)</f>
        <v>479</v>
      </c>
      <c r="AD508" s="37">
        <f>(AE508-AE$573)/AE$574</f>
        <v>0.846650550203984</v>
      </c>
      <c r="AE508" s="38">
        <v>0.97311072056239</v>
      </c>
      <c r="AF508" s="39">
        <f>RANK(AH508,AH$7:AH$571,0)</f>
        <v>101</v>
      </c>
      <c r="AG508" s="37">
        <f>-(AH508-AH$573)/AH$574</f>
        <v>-0.589320639029567</v>
      </c>
      <c r="AH508" s="50">
        <v>3.29066666666667</v>
      </c>
      <c r="AI508" s="23">
        <f>RANK(AK508,AK$7:AK$571,1)</f>
        <v>257</v>
      </c>
      <c r="AJ508" s="37">
        <f>(AK508-AK$573)/AK$574</f>
        <v>-0.223901632248999</v>
      </c>
      <c r="AK508" s="44">
        <v>125423.10501765</v>
      </c>
      <c r="AL508" s="51"/>
    </row>
    <row r="509" spans="1:38">
      <c r="A509" t="s">
        <v>1045</v>
      </c>
      <c r="B509" s="24" t="s">
        <v>1046</v>
      </c>
      <c r="C509" s="25" t="s">
        <v>1038</v>
      </c>
      <c r="D509" s="19" t="s">
        <v>82</v>
      </c>
      <c r="E509" s="26">
        <f>((I509+L509+AG509+AJ509)*0.25)+(O509+R509+U509+X509+AA509+AD509)</f>
        <v>0.691579239319642</v>
      </c>
      <c r="F509" s="21">
        <f>((E509*$I$580)+$J$580)</f>
        <v>26.1569260559583</v>
      </c>
      <c r="G509" s="22">
        <f>RANK(E509,$E$7:$E$571,1)</f>
        <v>269</v>
      </c>
      <c r="H509" s="23">
        <f>RANK(J509,J$7:J$571,1)</f>
        <v>90</v>
      </c>
      <c r="I509" s="37">
        <f>(J509-J$573)/J$574</f>
        <v>-0.739162220303666</v>
      </c>
      <c r="J509" s="38">
        <v>-0.0498297185875605</v>
      </c>
      <c r="K509" s="39">
        <f>RANK(M509,M$7:M$571,0)</f>
        <v>170</v>
      </c>
      <c r="L509" s="37">
        <f>-(M509-M$573)/M$574</f>
        <v>-0.195076146223191</v>
      </c>
      <c r="M509" s="38">
        <v>0.0791599353796446</v>
      </c>
      <c r="N509" s="39">
        <f>RANK(P509,P$7:P$571,0)</f>
        <v>326</v>
      </c>
      <c r="O509" s="37">
        <f>-(P509-P$573)/P$574</f>
        <v>0.418791672347824</v>
      </c>
      <c r="P509" s="38">
        <v>0.0342360756259581</v>
      </c>
      <c r="Q509" s="39">
        <f>RANK(S509,S$7:S$571,0)</f>
        <v>390</v>
      </c>
      <c r="R509" s="37">
        <f>-(S509-S$573)/S$574</f>
        <v>0.272948120579237</v>
      </c>
      <c r="S509" s="42">
        <v>0</v>
      </c>
      <c r="T509" s="39">
        <f>RANK(V509,V$7:V$571,0)</f>
        <v>265</v>
      </c>
      <c r="U509" s="37">
        <f>-(V509-V$573)/V$574</f>
        <v>0.199972704198227</v>
      </c>
      <c r="V509" s="35">
        <v>0.0638257213835276</v>
      </c>
      <c r="W509" s="23">
        <f>RANK(Y509,Y$7:Y$571,1)</f>
        <v>257</v>
      </c>
      <c r="X509" s="37">
        <f>(Y509-Y$573)/Y$574</f>
        <v>-0.271383173375671</v>
      </c>
      <c r="Y509" s="44">
        <v>87204</v>
      </c>
      <c r="Z509" s="39">
        <f>RANK(AB509,AB$7:AB$571,0)</f>
        <v>185</v>
      </c>
      <c r="AA509" s="37">
        <f>-(AB509-AB$573)/AB$574</f>
        <v>-0.0708918835594294</v>
      </c>
      <c r="AB509" s="38">
        <v>0.036</v>
      </c>
      <c r="AC509" s="23">
        <f>RANK(AE509,AE$7:AE$571,1)</f>
        <v>319</v>
      </c>
      <c r="AD509" s="37">
        <f>(AE509-AE$573)/AE$574</f>
        <v>0.35610580999111</v>
      </c>
      <c r="AE509" s="38">
        <v>0.943839683325087</v>
      </c>
      <c r="AF509" s="39">
        <f>RANK(AH509,AH$7:AH$571,0)</f>
        <v>350</v>
      </c>
      <c r="AG509" s="37">
        <f>-(AH509-AH$573)/AH$574</f>
        <v>0.263157992941361</v>
      </c>
      <c r="AH509" s="50">
        <v>2.32866666666667</v>
      </c>
      <c r="AI509" s="23">
        <f>RANK(AK509,AK$7:AK$571,1)</f>
        <v>323</v>
      </c>
      <c r="AJ509" s="37">
        <f>(AK509-AK$573)/AK$574</f>
        <v>-0.184775669861123</v>
      </c>
      <c r="AK509" s="44">
        <v>152277.631578947</v>
      </c>
      <c r="AL509" s="51"/>
    </row>
    <row r="510" spans="1:38">
      <c r="A510" t="s">
        <v>1047</v>
      </c>
      <c r="B510" s="24" t="s">
        <v>1048</v>
      </c>
      <c r="C510" s="25" t="s">
        <v>1038</v>
      </c>
      <c r="D510" s="19" t="s">
        <v>82</v>
      </c>
      <c r="E510" s="26">
        <f>((I510+L510+AG510+AJ510)*0.25)+(O510+R510+U510+X510+AA510+AD510)</f>
        <v>-2.83844896455168</v>
      </c>
      <c r="F510" s="21">
        <f>((E510*$I$580)+$J$580)</f>
        <v>37.1598253677813</v>
      </c>
      <c r="G510" s="22">
        <f>RANK(E510,$E$7:$E$571,1)</f>
        <v>126</v>
      </c>
      <c r="H510" s="23">
        <f>RANK(J510,J$7:J$571,1)</f>
        <v>40</v>
      </c>
      <c r="I510" s="37">
        <f>(J510-J$573)/J$574</f>
        <v>-1.045492012767</v>
      </c>
      <c r="J510" s="38">
        <v>-0.0692034700315457</v>
      </c>
      <c r="K510" s="39">
        <f>RANK(M510,M$7:M$571,0)</f>
        <v>44</v>
      </c>
      <c r="L510" s="37">
        <f>-(M510-M$573)/M$574</f>
        <v>-1.18691908115386</v>
      </c>
      <c r="M510" s="38">
        <v>0.131406044678055</v>
      </c>
      <c r="N510" s="39">
        <f>RANK(P510,P$7:P$571,0)</f>
        <v>159</v>
      </c>
      <c r="O510" s="37">
        <f>-(P510-P$573)/P$574</f>
        <v>-0.204136797602639</v>
      </c>
      <c r="P510" s="38">
        <v>0.0741301059001513</v>
      </c>
      <c r="Q510" s="39">
        <f>RANK(S510,S$7:S$571,0)</f>
        <v>256</v>
      </c>
      <c r="R510" s="37">
        <f>-(S510-S$573)/S$574</f>
        <v>0.172208293959841</v>
      </c>
      <c r="S510" s="42">
        <v>0.423639059521288</v>
      </c>
      <c r="T510" s="39">
        <f>RANK(V510,V$7:V$571,0)</f>
        <v>176</v>
      </c>
      <c r="U510" s="37">
        <f>-(V510-V$573)/V$574</f>
        <v>-0.136817640510594</v>
      </c>
      <c r="V510" s="35">
        <v>0.0835952231301069</v>
      </c>
      <c r="W510" s="23">
        <f>RANK(Y510,Y$7:Y$571,1)</f>
        <v>103</v>
      </c>
      <c r="X510" s="37">
        <f>(Y510-Y$573)/Y$574</f>
        <v>-0.872857092688445</v>
      </c>
      <c r="Y510" s="44">
        <v>65329</v>
      </c>
      <c r="Z510" s="39">
        <f>RANK(AB510,AB$7:AB$571,0)</f>
        <v>83</v>
      </c>
      <c r="AA510" s="37">
        <f>-(AB510-AB$573)/AB$574</f>
        <v>-0.803138944090978</v>
      </c>
      <c r="AB510" s="38">
        <v>0.046</v>
      </c>
      <c r="AC510" s="23">
        <f>RANK(AE510,AE$7:AE$571,1)</f>
        <v>177</v>
      </c>
      <c r="AD510" s="37">
        <f>(AE510-AE$573)/AE$574</f>
        <v>-0.15230260806076</v>
      </c>
      <c r="AE510" s="38">
        <v>0.913502711961176</v>
      </c>
      <c r="AF510" s="39">
        <f>RANK(AH510,AH$7:AH$571,0)</f>
        <v>63</v>
      </c>
      <c r="AG510" s="37">
        <f>-(AH510-AH$573)/AH$574</f>
        <v>-0.8569386711036</v>
      </c>
      <c r="AH510" s="50">
        <v>3.59266666666667</v>
      </c>
      <c r="AI510" s="23">
        <f>RANK(AK510,AK$7:AK$571,1)</f>
        <v>129</v>
      </c>
      <c r="AJ510" s="37">
        <f>(AK510-AK$573)/AK$574</f>
        <v>-0.276266937207951</v>
      </c>
      <c r="AK510" s="44">
        <v>89481.6127938996</v>
      </c>
      <c r="AL510" s="51"/>
    </row>
    <row r="511" spans="1:38">
      <c r="A511" t="s">
        <v>1049</v>
      </c>
      <c r="B511" s="24" t="s">
        <v>1050</v>
      </c>
      <c r="C511" s="25" t="s">
        <v>1038</v>
      </c>
      <c r="D511" s="19" t="s">
        <v>82</v>
      </c>
      <c r="E511" s="26">
        <f>((I511+L511+AG511+AJ511)*0.25)+(O511+R511+U511+X511+AA511+AD511)</f>
        <v>2.23045649387561</v>
      </c>
      <c r="F511" s="21">
        <f>((E511*$I$580)+$J$580)</f>
        <v>21.3603322308538</v>
      </c>
      <c r="G511" s="22">
        <f>RANK(E511,$E$7:$E$571,1)</f>
        <v>362</v>
      </c>
      <c r="H511" s="23">
        <f>RANK(J511,J$7:J$571,1)</f>
        <v>32</v>
      </c>
      <c r="I511" s="37">
        <f>(J511-J$573)/J$574</f>
        <v>-1.11048259136152</v>
      </c>
      <c r="J511" s="38">
        <v>-0.0733137829912024</v>
      </c>
      <c r="K511" s="39">
        <f>RANK(M511,M$7:M$571,0)</f>
        <v>67</v>
      </c>
      <c r="L511" s="37">
        <f>-(M511-M$573)/M$574</f>
        <v>-0.907105940191174</v>
      </c>
      <c r="M511" s="38">
        <v>0.116666666666667</v>
      </c>
      <c r="N511" s="39">
        <f>RANK(P511,P$7:P$571,0)</f>
        <v>523</v>
      </c>
      <c r="O511" s="37">
        <f>-(P511-P$573)/P$574</f>
        <v>0.878591100545034</v>
      </c>
      <c r="P511" s="38">
        <v>0.00478927203065134</v>
      </c>
      <c r="Q511" s="39">
        <f>RANK(S511,S$7:S$571,0)</f>
        <v>390</v>
      </c>
      <c r="R511" s="37">
        <f>-(S511-S$573)/S$574</f>
        <v>0.272948120579237</v>
      </c>
      <c r="S511" s="42">
        <v>0</v>
      </c>
      <c r="T511" s="39">
        <f>RANK(V511,V$7:V$571,0)</f>
        <v>204</v>
      </c>
      <c r="U511" s="37">
        <f>-(V511-V$573)/V$574</f>
        <v>-0.0219187605425283</v>
      </c>
      <c r="V511" s="35">
        <v>0.0768506900878294</v>
      </c>
      <c r="W511" s="23">
        <f>RANK(Y511,Y$7:Y$571,1)</f>
        <v>458</v>
      </c>
      <c r="X511" s="37">
        <f>(Y511-Y$573)/Y$574</f>
        <v>0.842835232672857</v>
      </c>
      <c r="Y511" s="44">
        <v>127727</v>
      </c>
      <c r="Z511" s="39">
        <f>RANK(AB511,AB$7:AB$571,0)</f>
        <v>201</v>
      </c>
      <c r="AA511" s="37">
        <f>-(AB511-AB$573)/AB$574</f>
        <v>0.0023328224937256</v>
      </c>
      <c r="AB511" s="38">
        <v>0.035</v>
      </c>
      <c r="AC511" s="23">
        <f>RANK(AE511,AE$7:AE$571,1)</f>
        <v>487</v>
      </c>
      <c r="AD511" s="37">
        <f>(AE511-AE$573)/AE$574</f>
        <v>0.88081891040631</v>
      </c>
      <c r="AE511" s="38">
        <v>0.975149562816383</v>
      </c>
      <c r="AF511" s="39">
        <f>RANK(AH511,AH$7:AH$571,0)</f>
        <v>172</v>
      </c>
      <c r="AG511" s="37">
        <f>-(AH511-AH$573)/AH$574</f>
        <v>-0.275031912620327</v>
      </c>
      <c r="AH511" s="50">
        <v>2.936</v>
      </c>
      <c r="AI511" s="23">
        <f>RANK(AK511,AK$7:AK$571,1)</f>
        <v>282</v>
      </c>
      <c r="AJ511" s="37">
        <f>(AK511-AK$573)/AK$574</f>
        <v>-0.207983284943075</v>
      </c>
      <c r="AK511" s="44">
        <v>136348.834493671</v>
      </c>
      <c r="AL511" s="51"/>
    </row>
    <row r="512" spans="1:38">
      <c r="A512" t="s">
        <v>1051</v>
      </c>
      <c r="B512" s="24" t="s">
        <v>1052</v>
      </c>
      <c r="C512" s="25" t="s">
        <v>1038</v>
      </c>
      <c r="D512" s="19" t="s">
        <v>82</v>
      </c>
      <c r="E512" s="26">
        <f>((I512+L512+AG512+AJ512)*0.25)+(O512+R512+U512+X512+AA512+AD512)</f>
        <v>3.12920559348441</v>
      </c>
      <c r="F512" s="21">
        <f>((E512*$I$580)+$J$580)</f>
        <v>18.558981851063</v>
      </c>
      <c r="G512" s="22">
        <f>RANK(E512,$E$7:$E$571,1)</f>
        <v>413</v>
      </c>
      <c r="H512" s="23">
        <f>RANK(J512,J$7:J$571,1)</f>
        <v>168</v>
      </c>
      <c r="I512" s="37">
        <f>(J512-J$573)/J$574</f>
        <v>-0.454070491322228</v>
      </c>
      <c r="J512" s="38">
        <v>-0.0317991631799163</v>
      </c>
      <c r="K512" s="39">
        <f>RANK(M512,M$7:M$571,0)</f>
        <v>152</v>
      </c>
      <c r="L512" s="37">
        <f>-(M512-M$573)/M$574</f>
        <v>-0.26017911650158</v>
      </c>
      <c r="M512" s="38">
        <v>0.0825892857142857</v>
      </c>
      <c r="N512" s="39">
        <f>RANK(P512,P$7:P$571,0)</f>
        <v>430</v>
      </c>
      <c r="O512" s="37">
        <f>-(P512-P$573)/P$574</f>
        <v>0.687431837564771</v>
      </c>
      <c r="P512" s="38">
        <v>0.0170316301703163</v>
      </c>
      <c r="Q512" s="39">
        <f>RANK(S512,S$7:S$571,0)</f>
        <v>390</v>
      </c>
      <c r="R512" s="37">
        <f>-(S512-S$573)/S$574</f>
        <v>0.272948120579237</v>
      </c>
      <c r="S512" s="42">
        <v>0</v>
      </c>
      <c r="T512" s="39">
        <f>RANK(V512,V$7:V$571,0)</f>
        <v>316</v>
      </c>
      <c r="U512" s="37">
        <f>-(V512-V$573)/V$574</f>
        <v>0.358247783529954</v>
      </c>
      <c r="V512" s="35">
        <v>0.0545350172215844</v>
      </c>
      <c r="W512" s="23">
        <f>RANK(Y512,Y$7:Y$571,1)</f>
        <v>493</v>
      </c>
      <c r="X512" s="37">
        <f>(Y512-Y$573)/Y$574</f>
        <v>1.18342757271982</v>
      </c>
      <c r="Y512" s="44">
        <v>140114</v>
      </c>
      <c r="Z512" s="39">
        <f>RANK(AB512,AB$7:AB$571,0)</f>
        <v>224</v>
      </c>
      <c r="AA512" s="37">
        <f>-(AB512-AB$573)/AB$574</f>
        <v>0.0755575285468806</v>
      </c>
      <c r="AB512" s="38">
        <v>0.034</v>
      </c>
      <c r="AC512" s="23">
        <f>RANK(AE512,AE$7:AE$571,1)</f>
        <v>498</v>
      </c>
      <c r="AD512" s="37">
        <f>(AE512-AE$573)/AE$574</f>
        <v>0.920600093130974</v>
      </c>
      <c r="AE512" s="38">
        <v>0.977523324851569</v>
      </c>
      <c r="AF512" s="39">
        <f>RANK(AH512,AH$7:AH$571,0)</f>
        <v>107</v>
      </c>
      <c r="AG512" s="37">
        <f>-(AH512-AH$573)/AH$574</f>
        <v>-0.54973916408705</v>
      </c>
      <c r="AH512" s="50">
        <v>3.246</v>
      </c>
      <c r="AI512" s="23">
        <f>RANK(AK512,AK$7:AK$571,1)</f>
        <v>272</v>
      </c>
      <c r="AJ512" s="37">
        <f>(AK512-AK$573)/AK$574</f>
        <v>-0.212040598438048</v>
      </c>
      <c r="AK512" s="44">
        <v>133564.053586863</v>
      </c>
      <c r="AL512" s="51"/>
    </row>
    <row r="513" spans="1:38">
      <c r="A513" t="s">
        <v>1053</v>
      </c>
      <c r="B513" s="24" t="s">
        <v>1054</v>
      </c>
      <c r="C513" s="25" t="s">
        <v>1038</v>
      </c>
      <c r="D513" s="19" t="s">
        <v>82</v>
      </c>
      <c r="E513" s="26">
        <f>((I513+L513+AG513+AJ513)*0.25)+(O513+R513+U513+X513+AA513+AD513)</f>
        <v>-0.438459773649117</v>
      </c>
      <c r="F513" s="21">
        <f>((E513*$I$580)+$J$580)</f>
        <v>29.6791940833048</v>
      </c>
      <c r="G513" s="22">
        <f>RANK(E513,$E$7:$E$571,1)</f>
        <v>210</v>
      </c>
      <c r="H513" s="23">
        <f>RANK(J513,J$7:J$571,1)</f>
        <v>115</v>
      </c>
      <c r="I513" s="37">
        <f>(J513-J$573)/J$574</f>
        <v>-0.655728042150911</v>
      </c>
      <c r="J513" s="38">
        <v>-0.0445529447665548</v>
      </c>
      <c r="K513" s="39">
        <f>RANK(M513,M$7:M$571,0)</f>
        <v>364</v>
      </c>
      <c r="L513" s="37">
        <f>-(M513-M$573)/M$574</f>
        <v>0.376712604272147</v>
      </c>
      <c r="M513" s="38">
        <v>0.0490405117270789</v>
      </c>
      <c r="N513" s="39">
        <f>RANK(P513,P$7:P$571,0)</f>
        <v>290</v>
      </c>
      <c r="O513" s="37">
        <f>-(P513-P$573)/P$574</f>
        <v>0.317005834777006</v>
      </c>
      <c r="P513" s="38">
        <v>0.0407547169811321</v>
      </c>
      <c r="Q513" s="39">
        <f>RANK(S513,S$7:S$571,0)</f>
        <v>166</v>
      </c>
      <c r="R513" s="37">
        <f>-(S513-S$573)/S$574</f>
        <v>0.0451010805903361</v>
      </c>
      <c r="S513" s="42">
        <v>0.958160332162248</v>
      </c>
      <c r="T513" s="39">
        <f>RANK(V513,V$7:V$571,0)</f>
        <v>184</v>
      </c>
      <c r="U513" s="37">
        <f>-(V513-V$573)/V$574</f>
        <v>-0.103494025127252</v>
      </c>
      <c r="V513" s="35">
        <v>0.0816391359593393</v>
      </c>
      <c r="W513" s="23">
        <f>RANK(Y513,Y$7:Y$571,1)</f>
        <v>184</v>
      </c>
      <c r="X513" s="37">
        <f>(Y513-Y$573)/Y$574</f>
        <v>-0.561575435978049</v>
      </c>
      <c r="Y513" s="44">
        <v>76650</v>
      </c>
      <c r="Z513" s="39">
        <f>RANK(AB513,AB$7:AB$571,0)</f>
        <v>175</v>
      </c>
      <c r="AA513" s="37">
        <f>-(AB513-AB$573)/AB$574</f>
        <v>-0.144116589612584</v>
      </c>
      <c r="AB513" s="38">
        <v>0.037</v>
      </c>
      <c r="AC513" s="23">
        <f>RANK(AE513,AE$7:AE$571,1)</f>
        <v>327</v>
      </c>
      <c r="AD513" s="37">
        <f>(AE513-AE$573)/AE$574</f>
        <v>0.388408426482149</v>
      </c>
      <c r="AE513" s="38">
        <v>0.945767195767196</v>
      </c>
      <c r="AF513" s="39">
        <f>RANK(AH513,AH$7:AH$571,0)</f>
        <v>50</v>
      </c>
      <c r="AG513" s="37">
        <f>-(AH513-AH$573)/AH$574</f>
        <v>-0.9597323522976</v>
      </c>
      <c r="AH513" s="50">
        <v>3.70866666666667</v>
      </c>
      <c r="AI513" s="23">
        <f>RANK(AK513,AK$7:AK$571,1)</f>
        <v>120</v>
      </c>
      <c r="AJ513" s="37">
        <f>(AK513-AK$573)/AK$574</f>
        <v>-0.280408468946525</v>
      </c>
      <c r="AK513" s="44">
        <v>86639.0277866496</v>
      </c>
      <c r="AL513" s="51"/>
    </row>
    <row r="514" spans="1:38">
      <c r="A514" t="s">
        <v>1055</v>
      </c>
      <c r="B514" s="24" t="s">
        <v>1056</v>
      </c>
      <c r="C514" s="25" t="s">
        <v>1038</v>
      </c>
      <c r="D514" s="19" t="s">
        <v>82</v>
      </c>
      <c r="E514" s="26">
        <f>((I514+L514+AG514+AJ514)*0.25)+(O514+R514+U514+X514+AA514+AD514)</f>
        <v>1.06083514656028</v>
      </c>
      <c r="F514" s="21">
        <f>((E514*$I$580)+$J$580)</f>
        <v>25.0059761674535</v>
      </c>
      <c r="G514" s="22">
        <f>RANK(E514,$E$7:$E$571,1)</f>
        <v>292</v>
      </c>
      <c r="H514" s="23">
        <f>RANK(J514,J$7:J$571,1)</f>
        <v>45</v>
      </c>
      <c r="I514" s="37">
        <f>(J514-J$573)/J$574</f>
        <v>-1.01715657233222</v>
      </c>
      <c r="J514" s="38">
        <v>-0.0674114021571649</v>
      </c>
      <c r="K514" s="39">
        <f>RANK(M514,M$7:M$571,0)</f>
        <v>209</v>
      </c>
      <c r="L514" s="37">
        <f>-(M514-M$573)/M$574</f>
        <v>-0.0332435034238981</v>
      </c>
      <c r="M514" s="38">
        <v>0.0706352732119058</v>
      </c>
      <c r="N514" s="39">
        <f>RANK(P514,P$7:P$571,0)</f>
        <v>337</v>
      </c>
      <c r="O514" s="37">
        <f>-(P514-P$573)/P$574</f>
        <v>0.440400849539641</v>
      </c>
      <c r="P514" s="38">
        <v>0.0328521652563464</v>
      </c>
      <c r="Q514" s="39">
        <f>RANK(S514,S$7:S$571,0)</f>
        <v>390</v>
      </c>
      <c r="R514" s="37">
        <f>-(S514-S$573)/S$574</f>
        <v>0.272948120579237</v>
      </c>
      <c r="S514" s="42">
        <v>0</v>
      </c>
      <c r="T514" s="39">
        <f>RANK(V514,V$7:V$571,0)</f>
        <v>298</v>
      </c>
      <c r="U514" s="37">
        <f>-(V514-V$573)/V$574</f>
        <v>0.310921368739831</v>
      </c>
      <c r="V514" s="35">
        <v>0.0573130649137223</v>
      </c>
      <c r="W514" s="23">
        <f>RANK(Y514,Y$7:Y$571,1)</f>
        <v>201</v>
      </c>
      <c r="X514" s="37">
        <f>(Y514-Y$573)/Y$574</f>
        <v>-0.513375034581236</v>
      </c>
      <c r="Y514" s="44">
        <v>78403</v>
      </c>
      <c r="Z514" s="39">
        <f>RANK(AB514,AB$7:AB$571,0)</f>
        <v>350</v>
      </c>
      <c r="AA514" s="37">
        <f>-(AB514-AB$573)/AB$574</f>
        <v>0.441681058812655</v>
      </c>
      <c r="AB514" s="38">
        <v>0.029</v>
      </c>
      <c r="AC514" s="23">
        <f>RANK(AE514,AE$7:AE$571,1)</f>
        <v>341</v>
      </c>
      <c r="AD514" s="37">
        <f>(AE514-AE$573)/AE$574</f>
        <v>0.427241732618255</v>
      </c>
      <c r="AE514" s="38">
        <v>0.948084397556913</v>
      </c>
      <c r="AF514" s="39">
        <f>RANK(AH514,AH$7:AH$571,0)</f>
        <v>253</v>
      </c>
      <c r="AG514" s="37">
        <f>-(AH514-AH$573)/AH$574</f>
        <v>-0.0227738558971207</v>
      </c>
      <c r="AH514" s="50">
        <v>2.65133333333333</v>
      </c>
      <c r="AI514" s="23">
        <f>RANK(AK514,AK$7:AK$571,1)</f>
        <v>295</v>
      </c>
      <c r="AJ514" s="37">
        <f>(AK514-AK$573)/AK$574</f>
        <v>-0.202757864939172</v>
      </c>
      <c r="AK514" s="44">
        <v>139935.357909955</v>
      </c>
      <c r="AL514" s="51"/>
    </row>
    <row r="515" spans="1:38">
      <c r="A515" t="s">
        <v>1057</v>
      </c>
      <c r="B515" s="24" t="s">
        <v>1058</v>
      </c>
      <c r="C515" s="25" t="s">
        <v>1038</v>
      </c>
      <c r="D515" s="19" t="s">
        <v>82</v>
      </c>
      <c r="E515" s="26">
        <f>((I515+L515+AG515+AJ515)*0.25)+(O515+R515+U515+X515+AA515+AD515)</f>
        <v>1.62473831656359</v>
      </c>
      <c r="F515" s="21">
        <f>((E515*$I$580)+$J$580)</f>
        <v>23.2483217117866</v>
      </c>
      <c r="G515" s="22">
        <f>RANK(E515,$E$7:$E$571,1)</f>
        <v>321</v>
      </c>
      <c r="H515" s="23">
        <f>RANK(J515,J$7:J$571,1)</f>
        <v>135</v>
      </c>
      <c r="I515" s="37">
        <f>(J515-J$573)/J$574</f>
        <v>-0.551072278446025</v>
      </c>
      <c r="J515" s="38">
        <v>-0.0379340170517731</v>
      </c>
      <c r="K515" s="39">
        <f>RANK(M515,M$7:M$571,0)</f>
        <v>80</v>
      </c>
      <c r="L515" s="37">
        <f>-(M515-M$573)/M$574</f>
        <v>-0.713280847372615</v>
      </c>
      <c r="M515" s="38">
        <v>0.106456776947705</v>
      </c>
      <c r="N515" s="39">
        <f>RANK(P515,P$7:P$571,0)</f>
        <v>302</v>
      </c>
      <c r="O515" s="37">
        <f>-(P515-P$573)/P$574</f>
        <v>0.341430556642062</v>
      </c>
      <c r="P515" s="38">
        <v>0.0391904914873113</v>
      </c>
      <c r="Q515" s="39">
        <f>RANK(S515,S$7:S$571,0)</f>
        <v>390</v>
      </c>
      <c r="R515" s="37">
        <f>-(S515-S$573)/S$574</f>
        <v>0.272948120579237</v>
      </c>
      <c r="S515" s="42">
        <v>0</v>
      </c>
      <c r="T515" s="39">
        <f>RANK(V515,V$7:V$571,0)</f>
        <v>403</v>
      </c>
      <c r="U515" s="37">
        <f>-(V515-V$573)/V$574</f>
        <v>0.626471576238497</v>
      </c>
      <c r="V515" s="35">
        <v>0.0387903534515759</v>
      </c>
      <c r="W515" s="23">
        <f>RANK(Y515,Y$7:Y$571,1)</f>
        <v>346</v>
      </c>
      <c r="X515" s="37">
        <f>(Y515-Y$573)/Y$574</f>
        <v>0.0907659919394624</v>
      </c>
      <c r="Y515" s="44">
        <v>100375</v>
      </c>
      <c r="Z515" s="39">
        <f>RANK(AB515,AB$7:AB$571,0)</f>
        <v>264</v>
      </c>
      <c r="AA515" s="37">
        <f>-(AB515-AB$573)/AB$574</f>
        <v>0.222006940653191</v>
      </c>
      <c r="AB515" s="38">
        <v>0.032</v>
      </c>
      <c r="AC515" s="23">
        <f>RANK(AE515,AE$7:AE$571,1)</f>
        <v>346</v>
      </c>
      <c r="AD515" s="37">
        <f>(AE515-AE$573)/AE$574</f>
        <v>0.443161452055118</v>
      </c>
      <c r="AE515" s="38">
        <v>0.949034334763948</v>
      </c>
      <c r="AF515" s="39">
        <f>RANK(AH515,AH$7:AH$571,0)</f>
        <v>251</v>
      </c>
      <c r="AG515" s="37">
        <f>-(AH515-AH$573)/AH$574</f>
        <v>-0.031930764279345</v>
      </c>
      <c r="AH515" s="50">
        <v>2.66166666666667</v>
      </c>
      <c r="AI515" s="23">
        <f>RANK(AK515,AK$7:AK$571,1)</f>
        <v>311</v>
      </c>
      <c r="AJ515" s="37">
        <f>(AK515-AK$573)/AK$574</f>
        <v>-0.191901396077899</v>
      </c>
      <c r="AK515" s="44">
        <v>147386.812483946</v>
      </c>
      <c r="AL515" s="51"/>
    </row>
    <row r="516" spans="1:38">
      <c r="A516" t="s">
        <v>1059</v>
      </c>
      <c r="B516" s="24" t="s">
        <v>1060</v>
      </c>
      <c r="C516" s="25" t="s">
        <v>1038</v>
      </c>
      <c r="D516" s="19" t="s">
        <v>82</v>
      </c>
      <c r="E516" s="26">
        <f>((I516+L516+AG516+AJ516)*0.25)+(O516+R516+U516+X516+AA516+AD516)</f>
        <v>1.56668226517501</v>
      </c>
      <c r="F516" s="21">
        <f>((E516*$I$580)+$J$580)</f>
        <v>23.4292791577271</v>
      </c>
      <c r="G516" s="22">
        <f>RANK(E516,$E$7:$E$571,1)</f>
        <v>318</v>
      </c>
      <c r="H516" s="23">
        <f>RANK(J516,J$7:J$571,1)</f>
        <v>37</v>
      </c>
      <c r="I516" s="37">
        <f>(J516-J$573)/J$574</f>
        <v>-1.06794794268645</v>
      </c>
      <c r="J516" s="38">
        <v>-0.0706236897274634</v>
      </c>
      <c r="K516" s="39">
        <f>RANK(M516,M$7:M$571,0)</f>
        <v>122</v>
      </c>
      <c r="L516" s="37">
        <f>-(M516-M$573)/M$574</f>
        <v>-0.397282616204503</v>
      </c>
      <c r="M516" s="38">
        <v>0.089811320754717</v>
      </c>
      <c r="N516" s="39">
        <f>RANK(P516,P$7:P$571,0)</f>
        <v>381</v>
      </c>
      <c r="O516" s="37">
        <f>-(P516-P$573)/P$574</f>
        <v>0.583333282984678</v>
      </c>
      <c r="P516" s="38">
        <v>0.0236983842010772</v>
      </c>
      <c r="Q516" s="39">
        <f>RANK(S516,S$7:S$571,0)</f>
        <v>325</v>
      </c>
      <c r="R516" s="37">
        <f>-(S516-S$573)/S$574</f>
        <v>0.222659872855759</v>
      </c>
      <c r="S516" s="42">
        <v>0.211476103200338</v>
      </c>
      <c r="T516" s="39">
        <f>RANK(V516,V$7:V$571,0)</f>
        <v>485</v>
      </c>
      <c r="U516" s="37">
        <f>-(V516-V$573)/V$574</f>
        <v>0.818587046865282</v>
      </c>
      <c r="V516" s="35">
        <v>0.0275132275132275</v>
      </c>
      <c r="W516" s="23">
        <f>RANK(Y516,Y$7:Y$571,1)</f>
        <v>276</v>
      </c>
      <c r="X516" s="37">
        <f>(Y516-Y$573)/Y$574</f>
        <v>-0.211002065864318</v>
      </c>
      <c r="Y516" s="44">
        <v>89400</v>
      </c>
      <c r="Z516" s="39">
        <f>RANK(AB516,AB$7:AB$571,0)</f>
        <v>185</v>
      </c>
      <c r="AA516" s="37">
        <f>-(AB516-AB$573)/AB$574</f>
        <v>-0.0708918835594294</v>
      </c>
      <c r="AB516" s="38">
        <v>0.036</v>
      </c>
      <c r="AC516" s="23">
        <f>RANK(AE516,AE$7:AE$571,1)</f>
        <v>436</v>
      </c>
      <c r="AD516" s="37">
        <f>(AE516-AE$573)/AE$574</f>
        <v>0.704250113312097</v>
      </c>
      <c r="AE516" s="38">
        <v>0.964613618974751</v>
      </c>
      <c r="AF516" s="39">
        <f>RANK(AH516,AH$7:AH$571,0)</f>
        <v>186</v>
      </c>
      <c r="AG516" s="37">
        <f>-(AH516-AH$573)/AH$574</f>
        <v>-0.220976614751068</v>
      </c>
      <c r="AH516" s="50">
        <v>2.875</v>
      </c>
      <c r="AI516" s="23">
        <f>RANK(AK516,AK$7:AK$571,1)</f>
        <v>232</v>
      </c>
      <c r="AJ516" s="37">
        <f>(AK516-AK$573)/AK$574</f>
        <v>-0.234809232034239</v>
      </c>
      <c r="AK516" s="44">
        <v>117936.556182151</v>
      </c>
      <c r="AL516" s="51"/>
    </row>
    <row r="517" spans="1:38">
      <c r="A517" t="s">
        <v>1061</v>
      </c>
      <c r="B517" s="24" t="s">
        <v>1062</v>
      </c>
      <c r="C517" s="25" t="s">
        <v>1038</v>
      </c>
      <c r="D517" s="19" t="s">
        <v>82</v>
      </c>
      <c r="E517" s="26">
        <f>((I517+L517+AG517+AJ517)*0.25)+(O517+R517+U517+X517+AA517+AD517)</f>
        <v>1.4736031093662</v>
      </c>
      <c r="F517" s="21">
        <f>((E517*$I$580)+$J$580)</f>
        <v>23.7194016497431</v>
      </c>
      <c r="G517" s="22">
        <f>RANK(E517,$E$7:$E$571,1)</f>
        <v>313</v>
      </c>
      <c r="H517" s="23">
        <f>RANK(J517,J$7:J$571,1)</f>
        <v>47</v>
      </c>
      <c r="I517" s="37">
        <f>(J517-J$573)/J$574</f>
        <v>-1.00079986248872</v>
      </c>
      <c r="J517" s="38">
        <v>-0.0663769261161596</v>
      </c>
      <c r="K517" s="39">
        <f>RANK(M517,M$7:M$571,0)</f>
        <v>254</v>
      </c>
      <c r="L517" s="37">
        <f>-(M517-M$573)/M$574</f>
        <v>0.0928855989629584</v>
      </c>
      <c r="M517" s="38">
        <v>0.0639913232104121</v>
      </c>
      <c r="N517" s="39">
        <f>RANK(P517,P$7:P$571,0)</f>
        <v>419</v>
      </c>
      <c r="O517" s="37">
        <f>-(P517-P$573)/P$574</f>
        <v>0.664214702635891</v>
      </c>
      <c r="P517" s="38">
        <v>0.0185185185185185</v>
      </c>
      <c r="Q517" s="39">
        <f>RANK(S517,S$7:S$571,0)</f>
        <v>180</v>
      </c>
      <c r="R517" s="37">
        <f>-(S517-S$573)/S$574</f>
        <v>0.071681628209298</v>
      </c>
      <c r="S517" s="42">
        <v>0.846381718154888</v>
      </c>
      <c r="T517" s="39">
        <f>RANK(V517,V$7:V$571,0)</f>
        <v>279</v>
      </c>
      <c r="U517" s="37">
        <f>-(V517-V$573)/V$574</f>
        <v>0.243236541637668</v>
      </c>
      <c r="V517" s="35">
        <v>0.0612861458782909</v>
      </c>
      <c r="W517" s="23">
        <f>RANK(Y517,Y$7:Y$571,1)</f>
        <v>363</v>
      </c>
      <c r="X517" s="37">
        <f>(Y517-Y$573)/Y$574</f>
        <v>0.146912723058854</v>
      </c>
      <c r="Y517" s="44">
        <v>102417</v>
      </c>
      <c r="Z517" s="39">
        <f>RANK(AB517,AB$7:AB$571,0)</f>
        <v>317</v>
      </c>
      <c r="AA517" s="37">
        <f>-(AB517-AB$573)/AB$574</f>
        <v>0.3684563527595</v>
      </c>
      <c r="AB517" s="38">
        <v>0.03</v>
      </c>
      <c r="AC517" s="23">
        <f>RANK(AE517,AE$7:AE$571,1)</f>
        <v>274</v>
      </c>
      <c r="AD517" s="37">
        <f>(AE517-AE$573)/AE$574</f>
        <v>0.237094922549873</v>
      </c>
      <c r="AE517" s="38">
        <v>0.93673824724318</v>
      </c>
      <c r="AF517" s="39">
        <f>RANK(AH517,AH$7:AH$571,0)</f>
        <v>283</v>
      </c>
      <c r="AG517" s="37">
        <f>-(AH517-AH$573)/AH$574</f>
        <v>0.0611152402497063</v>
      </c>
      <c r="AH517" s="50">
        <v>2.55666666666667</v>
      </c>
      <c r="AI517" s="23">
        <f>RANK(AK517,AK$7:AK$571,1)</f>
        <v>322</v>
      </c>
      <c r="AJ517" s="37">
        <f>(AK517-AK$573)/AK$574</f>
        <v>-0.18517602266348</v>
      </c>
      <c r="AK517" s="44">
        <v>152002.845112146</v>
      </c>
      <c r="AL517" s="51"/>
    </row>
    <row r="518" spans="1:38">
      <c r="A518" t="s">
        <v>1063</v>
      </c>
      <c r="B518" s="24" t="s">
        <v>1064</v>
      </c>
      <c r="C518" s="25" t="s">
        <v>1038</v>
      </c>
      <c r="D518" s="19" t="s">
        <v>82</v>
      </c>
      <c r="E518" s="26">
        <f>((I518+L518+AG518+AJ518)*0.25)+(O518+R518+U518+X518+AA518+AD518)</f>
        <v>-0.97147140315122</v>
      </c>
      <c r="F518" s="21">
        <f>((E518*$I$580)+$J$580)</f>
        <v>31.3405613451897</v>
      </c>
      <c r="G518" s="22">
        <f>RANK(E518,$E$7:$E$571,1)</f>
        <v>190</v>
      </c>
      <c r="H518" s="23">
        <f>RANK(J518,J$7:J$571,1)</f>
        <v>101</v>
      </c>
      <c r="I518" s="37">
        <f>(J518-J$573)/J$574</f>
        <v>-0.698702092700026</v>
      </c>
      <c r="J518" s="38">
        <v>-0.0472708278924001</v>
      </c>
      <c r="K518" s="39">
        <f>RANK(M518,M$7:M$571,0)</f>
        <v>17</v>
      </c>
      <c r="L518" s="37">
        <f>-(M518-M$573)/M$574</f>
        <v>-2.176776357444</v>
      </c>
      <c r="M518" s="38">
        <v>0.183547557840617</v>
      </c>
      <c r="N518" s="39">
        <f>RANK(P518,P$7:P$571,0)</f>
        <v>250</v>
      </c>
      <c r="O518" s="37">
        <f>-(P518-P$573)/P$574</f>
        <v>0.195682539531923</v>
      </c>
      <c r="P518" s="38">
        <v>0.0485245901639344</v>
      </c>
      <c r="Q518" s="39">
        <f>RANK(S518,S$7:S$571,0)</f>
        <v>123</v>
      </c>
      <c r="R518" s="37">
        <f>-(S518-S$573)/S$574</f>
        <v>-0.0529789089370497</v>
      </c>
      <c r="S518" s="42">
        <v>1.37061403508772</v>
      </c>
      <c r="T518" s="39">
        <f>RANK(V518,V$7:V$571,0)</f>
        <v>320</v>
      </c>
      <c r="U518" s="37">
        <f>-(V518-V$573)/V$574</f>
        <v>0.363555882695247</v>
      </c>
      <c r="V518" s="35">
        <v>0.0542234332425068</v>
      </c>
      <c r="W518" s="23">
        <f>RANK(Y518,Y$7:Y$571,1)</f>
        <v>180</v>
      </c>
      <c r="X518" s="37">
        <f>(Y518-Y$573)/Y$574</f>
        <v>-0.57471850036349</v>
      </c>
      <c r="Y518" s="44">
        <v>76172</v>
      </c>
      <c r="Z518" s="39">
        <f>RANK(AB518,AB$7:AB$571,0)</f>
        <v>149</v>
      </c>
      <c r="AA518" s="37">
        <f>-(AB518-AB$573)/AB$574</f>
        <v>-0.290566001718894</v>
      </c>
      <c r="AB518" s="38">
        <v>0.039</v>
      </c>
      <c r="AC518" s="23">
        <f>RANK(AE518,AE$7:AE$571,1)</f>
        <v>262</v>
      </c>
      <c r="AD518" s="37">
        <f>(AE518-AE$573)/AE$574</f>
        <v>0.162744810631849</v>
      </c>
      <c r="AE518" s="38">
        <v>0.932301740812379</v>
      </c>
      <c r="AF518" s="39">
        <f>RANK(AH518,AH$7:AH$571,0)</f>
        <v>271</v>
      </c>
      <c r="AG518" s="37">
        <f>-(AH518-AH$573)/AH$574</f>
        <v>0.0280322164171549</v>
      </c>
      <c r="AH518" s="50">
        <v>2.594</v>
      </c>
      <c r="AI518" s="23">
        <f>RANK(AK518,AK$7:AK$571,1)</f>
        <v>177</v>
      </c>
      <c r="AJ518" s="37">
        <f>(AK518-AK$573)/AK$574</f>
        <v>-0.253318666236354</v>
      </c>
      <c r="AK518" s="44">
        <v>105232.40625</v>
      </c>
      <c r="AL518" s="51"/>
    </row>
    <row r="519" spans="1:38">
      <c r="A519" t="s">
        <v>1065</v>
      </c>
      <c r="B519" s="24" t="s">
        <v>1066</v>
      </c>
      <c r="C519" s="25" t="s">
        <v>1038</v>
      </c>
      <c r="D519" s="19" t="s">
        <v>82</v>
      </c>
      <c r="E519" s="26">
        <f>((I519+L519+AG519+AJ519)*0.25)+(O519+R519+U519+X519+AA519+AD519)</f>
        <v>-3.16212892452317</v>
      </c>
      <c r="F519" s="21">
        <f>((E519*$I$580)+$J$580)</f>
        <v>38.1687175927543</v>
      </c>
      <c r="G519" s="22">
        <f>RANK(E519,$E$7:$E$571,1)</f>
        <v>113</v>
      </c>
      <c r="H519" s="23">
        <f>RANK(J519,J$7:J$571,1)</f>
        <v>306</v>
      </c>
      <c r="I519" s="37">
        <f>(J519-J$573)/J$574</f>
        <v>0.00350389469933218</v>
      </c>
      <c r="J519" s="38">
        <v>-0.00285998507833873</v>
      </c>
      <c r="K519" s="39">
        <f>RANK(M519,M$7:M$571,0)</f>
        <v>36</v>
      </c>
      <c r="L519" s="37">
        <f>-(M519-M$573)/M$574</f>
        <v>-1.30979066732254</v>
      </c>
      <c r="M519" s="38">
        <v>0.137878402442127</v>
      </c>
      <c r="N519" s="39">
        <f>RANK(P519,P$7:P$571,0)</f>
        <v>200</v>
      </c>
      <c r="O519" s="37">
        <f>-(P519-P$573)/P$574</f>
        <v>-0.00980328599014363</v>
      </c>
      <c r="P519" s="38">
        <v>0.0616844602609727</v>
      </c>
      <c r="Q519" s="39">
        <f>RANK(S519,S$7:S$571,0)</f>
        <v>83</v>
      </c>
      <c r="R519" s="37">
        <f>-(S519-S$573)/S$574</f>
        <v>-0.201517744461457</v>
      </c>
      <c r="S519" s="42">
        <v>1.99526125452051</v>
      </c>
      <c r="T519" s="39">
        <f>RANK(V519,V$7:V$571,0)</f>
        <v>100</v>
      </c>
      <c r="U519" s="37">
        <f>-(V519-V$573)/V$574</f>
        <v>-0.646854225013887</v>
      </c>
      <c r="V519" s="35">
        <v>0.113534232090933</v>
      </c>
      <c r="W519" s="23">
        <f>RANK(Y519,Y$7:Y$571,1)</f>
        <v>122</v>
      </c>
      <c r="X519" s="37">
        <f>(Y519-Y$573)/Y$574</f>
        <v>-0.789379386675482</v>
      </c>
      <c r="Y519" s="44">
        <v>68365</v>
      </c>
      <c r="Z519" s="39">
        <f>RANK(AB519,AB$7:AB$571,0)</f>
        <v>162</v>
      </c>
      <c r="AA519" s="37">
        <f>-(AB519-AB$573)/AB$574</f>
        <v>-0.217341295665739</v>
      </c>
      <c r="AB519" s="38">
        <v>0.038</v>
      </c>
      <c r="AC519" s="23">
        <f>RANK(AE519,AE$7:AE$571,1)</f>
        <v>104</v>
      </c>
      <c r="AD519" s="37">
        <f>(AE519-AE$573)/AE$574</f>
        <v>-0.613082699788867</v>
      </c>
      <c r="AE519" s="38">
        <v>0.886007745411685</v>
      </c>
      <c r="AF519" s="39">
        <f>RANK(AH519,AH$7:AH$571,0)</f>
        <v>40</v>
      </c>
      <c r="AG519" s="37">
        <f>-(AH519-AH$573)/AH$574</f>
        <v>-1.14346128822481</v>
      </c>
      <c r="AH519" s="50">
        <v>3.916</v>
      </c>
      <c r="AI519" s="23">
        <f>RANK(AK519,AK$7:AK$571,1)</f>
        <v>108</v>
      </c>
      <c r="AJ519" s="37">
        <f>(AK519-AK$573)/AK$574</f>
        <v>-0.286853086862355</v>
      </c>
      <c r="AK519" s="44">
        <v>82215.6947250281</v>
      </c>
      <c r="AL519" s="51"/>
    </row>
    <row r="520" spans="1:38">
      <c r="A520" t="s">
        <v>1067</v>
      </c>
      <c r="B520" s="24" t="s">
        <v>1068</v>
      </c>
      <c r="C520" s="25" t="s">
        <v>1038</v>
      </c>
      <c r="D520" s="19" t="s">
        <v>82</v>
      </c>
      <c r="E520" s="26">
        <f>((I520+L520+AG520+AJ520)*0.25)+(O520+R520+U520+X520+AA520+AD520)</f>
        <v>0.37105882872781</v>
      </c>
      <c r="F520" s="21">
        <f>((E520*$I$580)+$J$580)</f>
        <v>27.1559701432714</v>
      </c>
      <c r="G520" s="22">
        <f>RANK(E520,$E$7:$E$571,1)</f>
        <v>256</v>
      </c>
      <c r="H520" s="23">
        <f>RANK(J520,J$7:J$571,1)</f>
        <v>30</v>
      </c>
      <c r="I520" s="37">
        <f>(J520-J$573)/J$574</f>
        <v>-1.12611000138921</v>
      </c>
      <c r="J520" s="38">
        <v>-0.0743021346469622</v>
      </c>
      <c r="K520" s="39">
        <f>RANK(M520,M$7:M$571,0)</f>
        <v>45</v>
      </c>
      <c r="L520" s="37">
        <f>-(M520-M$573)/M$574</f>
        <v>-1.16323999556755</v>
      </c>
      <c r="M520" s="38">
        <v>0.13015873015873</v>
      </c>
      <c r="N520" s="39">
        <f>RANK(P520,P$7:P$571,0)</f>
        <v>330</v>
      </c>
      <c r="O520" s="37">
        <f>-(P520-P$573)/P$574</f>
        <v>0.421490110197597</v>
      </c>
      <c r="P520" s="38">
        <v>0.0340632603406326</v>
      </c>
      <c r="Q520" s="39">
        <f>RANK(S520,S$7:S$571,0)</f>
        <v>390</v>
      </c>
      <c r="R520" s="37">
        <f>-(S520-S$573)/S$574</f>
        <v>0.272948120579237</v>
      </c>
      <c r="S520" s="42">
        <v>0</v>
      </c>
      <c r="T520" s="39">
        <f>RANK(V520,V$7:V$571,0)</f>
        <v>361</v>
      </c>
      <c r="U520" s="37">
        <f>-(V520-V$573)/V$574</f>
        <v>0.483093919803054</v>
      </c>
      <c r="V520" s="35">
        <v>0.0472065829363361</v>
      </c>
      <c r="W520" s="23">
        <f>RANK(Y520,Y$7:Y$571,1)</f>
        <v>273</v>
      </c>
      <c r="X520" s="37">
        <f>(Y520-Y$573)/Y$574</f>
        <v>-0.219498314598839</v>
      </c>
      <c r="Y520" s="44">
        <v>89091</v>
      </c>
      <c r="Z520" s="39">
        <f>RANK(AB520,AB$7:AB$571,0)</f>
        <v>201</v>
      </c>
      <c r="AA520" s="37">
        <f>-(AB520-AB$573)/AB$574</f>
        <v>0.0023328224937256</v>
      </c>
      <c r="AB520" s="38">
        <v>0.035</v>
      </c>
      <c r="AC520" s="23">
        <f>RANK(AE520,AE$7:AE$571,1)</f>
        <v>286</v>
      </c>
      <c r="AD520" s="37">
        <f>(AE520-AE$573)/AE$574</f>
        <v>0.271643250103325</v>
      </c>
      <c r="AE520" s="38">
        <v>0.938799762329174</v>
      </c>
      <c r="AF520" s="39">
        <f>RANK(AH520,AH$7:AH$571,0)</f>
        <v>60</v>
      </c>
      <c r="AG520" s="37">
        <f>-(AH520-AH$573)/AH$574</f>
        <v>-0.876138640292135</v>
      </c>
      <c r="AH520" s="50">
        <v>3.61433333333333</v>
      </c>
      <c r="AI520" s="23">
        <f>RANK(AK520,AK$7:AK$571,1)</f>
        <v>126</v>
      </c>
      <c r="AJ520" s="37">
        <f>(AK520-AK$573)/AK$574</f>
        <v>-0.278315682152258</v>
      </c>
      <c r="AK520" s="44">
        <v>88075.4345898004</v>
      </c>
      <c r="AL520" s="51"/>
    </row>
    <row r="521" spans="1:38">
      <c r="A521" t="s">
        <v>1069</v>
      </c>
      <c r="B521" s="24" t="s">
        <v>1070</v>
      </c>
      <c r="C521" s="25" t="s">
        <v>1038</v>
      </c>
      <c r="D521" s="19" t="s">
        <v>82</v>
      </c>
      <c r="E521" s="26">
        <f>((I521+L521+AG521+AJ521)*0.25)+(O521+R521+U521+X521+AA521+AD521)</f>
        <v>1.11839586326018</v>
      </c>
      <c r="F521" s="21">
        <f>((E521*$I$580)+$J$580)</f>
        <v>24.82656265187</v>
      </c>
      <c r="G521" s="22">
        <f>RANK(E521,$E$7:$E$571,1)</f>
        <v>297</v>
      </c>
      <c r="H521" s="23">
        <f>RANK(J521,J$7:J$571,1)</f>
        <v>18</v>
      </c>
      <c r="I521" s="37">
        <f>(J521-J$573)/J$574</f>
        <v>-1.30723392060571</v>
      </c>
      <c r="J521" s="38">
        <v>-0.0857572718154463</v>
      </c>
      <c r="K521" s="39">
        <f>RANK(M521,M$7:M$571,0)</f>
        <v>98</v>
      </c>
      <c r="L521" s="37">
        <f>-(M521-M$573)/M$574</f>
        <v>-0.537698900899339</v>
      </c>
      <c r="M521" s="38">
        <v>0.0972078593588418</v>
      </c>
      <c r="N521" s="39">
        <f>RANK(P521,P$7:P$571,0)</f>
        <v>407</v>
      </c>
      <c r="O521" s="37">
        <f>-(P521-P$573)/P$574</f>
        <v>0.644377946911095</v>
      </c>
      <c r="P521" s="38">
        <v>0.0197889182058048</v>
      </c>
      <c r="Q521" s="39">
        <f>RANK(S521,S$7:S$571,0)</f>
        <v>390</v>
      </c>
      <c r="R521" s="37">
        <f>-(S521-S$573)/S$574</f>
        <v>0.272948120579237</v>
      </c>
      <c r="S521" s="42">
        <v>0</v>
      </c>
      <c r="T521" s="39">
        <f>RANK(V521,V$7:V$571,0)</f>
        <v>421</v>
      </c>
      <c r="U521" s="37">
        <f>-(V521-V$573)/V$574</f>
        <v>0.665178643302212</v>
      </c>
      <c r="V521" s="35">
        <v>0.0365182591295648</v>
      </c>
      <c r="W521" s="23">
        <f>RANK(Y521,Y$7:Y$571,1)</f>
        <v>248</v>
      </c>
      <c r="X521" s="37">
        <f>(Y521-Y$573)/Y$574</f>
        <v>-0.290327883337111</v>
      </c>
      <c r="Y521" s="44">
        <v>86515</v>
      </c>
      <c r="Z521" s="39">
        <f>RANK(AB521,AB$7:AB$571,0)</f>
        <v>149</v>
      </c>
      <c r="AA521" s="37">
        <f>-(AB521-AB$573)/AB$574</f>
        <v>-0.290566001718894</v>
      </c>
      <c r="AB521" s="38">
        <v>0.039</v>
      </c>
      <c r="AC521" s="23">
        <f>RANK(AE521,AE$7:AE$571,1)</f>
        <v>393</v>
      </c>
      <c r="AD521" s="37">
        <f>(AE521-AE$573)/AE$574</f>
        <v>0.566655275366256</v>
      </c>
      <c r="AE521" s="38">
        <v>0.956403269754768</v>
      </c>
      <c r="AF521" s="39">
        <f>RANK(AH521,AH$7:AH$571,0)</f>
        <v>348</v>
      </c>
      <c r="AG521" s="37">
        <f>-(AH521-AH$573)/AH$574</f>
        <v>0.251047243145516</v>
      </c>
      <c r="AH521" s="50">
        <v>2.34233333333333</v>
      </c>
      <c r="AI521" s="23">
        <f>RANK(AK521,AK$7:AK$571,1)</f>
        <v>291</v>
      </c>
      <c r="AJ521" s="37">
        <f>(AK521-AK$573)/AK$574</f>
        <v>-0.205595373010941</v>
      </c>
      <c r="AK521" s="44">
        <v>137987.803620406</v>
      </c>
      <c r="AL521" s="51"/>
    </row>
    <row r="522" spans="1:38">
      <c r="A522" t="s">
        <v>1071</v>
      </c>
      <c r="B522" s="24" t="s">
        <v>1072</v>
      </c>
      <c r="C522" s="25" t="s">
        <v>1038</v>
      </c>
      <c r="D522" s="19" t="s">
        <v>82</v>
      </c>
      <c r="E522" s="26">
        <f>((I522+L522+AG522+AJ522)*0.25)+(O522+R522+U522+X522+AA522+AD522)</f>
        <v>4.14139343059825</v>
      </c>
      <c r="F522" s="21">
        <f>((E522*$I$580)+$J$580)</f>
        <v>15.4040493085406</v>
      </c>
      <c r="G522" s="22">
        <f>RANK(E522,$E$7:$E$571,1)</f>
        <v>461</v>
      </c>
      <c r="H522" s="23">
        <f>RANK(J522,J$7:J$571,1)</f>
        <v>70</v>
      </c>
      <c r="I522" s="37">
        <f>(J522-J$573)/J$574</f>
        <v>-0.836794886139417</v>
      </c>
      <c r="J522" s="38">
        <v>-0.0560044722264573</v>
      </c>
      <c r="K522" s="39">
        <f>RANK(M522,M$7:M$571,0)</f>
        <v>274</v>
      </c>
      <c r="L522" s="37">
        <f>-(M522-M$573)/M$574</f>
        <v>0.163335667672872</v>
      </c>
      <c r="M522" s="38">
        <v>0.060280310246292</v>
      </c>
      <c r="N522" s="39">
        <f>RANK(P522,P$7:P$571,0)</f>
        <v>437</v>
      </c>
      <c r="O522" s="37">
        <f>-(P522-P$573)/P$574</f>
        <v>0.702734515074969</v>
      </c>
      <c r="P522" s="38">
        <v>0.0160516051605161</v>
      </c>
      <c r="Q522" s="39">
        <f>RANK(S522,S$7:S$571,0)</f>
        <v>382</v>
      </c>
      <c r="R522" s="37">
        <f>-(S522-S$573)/S$574</f>
        <v>0.260146163069945</v>
      </c>
      <c r="S522" s="42">
        <v>0.053835800807537</v>
      </c>
      <c r="T522" s="39">
        <f>RANK(V522,V$7:V$571,0)</f>
        <v>506</v>
      </c>
      <c r="U522" s="37">
        <f>-(V522-V$573)/V$574</f>
        <v>0.887023277047199</v>
      </c>
      <c r="V522" s="35">
        <v>0.0234960393919931</v>
      </c>
      <c r="W522" s="23">
        <f>RANK(Y522,Y$7:Y$571,1)</f>
        <v>488</v>
      </c>
      <c r="X522" s="37">
        <f>(Y522-Y$573)/Y$574</f>
        <v>1.12697838614386</v>
      </c>
      <c r="Y522" s="44">
        <v>138061</v>
      </c>
      <c r="Z522" s="39">
        <f>RANK(AB522,AB$7:AB$571,0)</f>
        <v>369</v>
      </c>
      <c r="AA522" s="37">
        <f>-(AB522-AB$573)/AB$574</f>
        <v>0.51490576486581</v>
      </c>
      <c r="AB522" s="38">
        <v>0.028</v>
      </c>
      <c r="AC522" s="23">
        <f>RANK(AE522,AE$7:AE$571,1)</f>
        <v>511</v>
      </c>
      <c r="AD522" s="37">
        <f>(AE522-AE$573)/AE$574</f>
        <v>0.946690529643785</v>
      </c>
      <c r="AE522" s="38">
        <v>0.97908015356891</v>
      </c>
      <c r="AF522" s="39">
        <f>RANK(AH522,AH$7:AH$571,0)</f>
        <v>149</v>
      </c>
      <c r="AG522" s="37">
        <f>-(AH522-AH$573)/AH$574</f>
        <v>-0.365419459877119</v>
      </c>
      <c r="AH522" s="50">
        <v>3.038</v>
      </c>
      <c r="AI522" s="23">
        <f>RANK(AK522,AK$7:AK$571,1)</f>
        <v>370</v>
      </c>
      <c r="AJ522" s="37">
        <f>(AK522-AK$573)/AK$574</f>
        <v>-0.149462142645628</v>
      </c>
      <c r="AK522" s="44">
        <v>176515.452113055</v>
      </c>
      <c r="AL522" s="51"/>
    </row>
    <row r="523" spans="1:38">
      <c r="A523" t="s">
        <v>1073</v>
      </c>
      <c r="B523" s="24" t="s">
        <v>1074</v>
      </c>
      <c r="C523" s="25" t="s">
        <v>1038</v>
      </c>
      <c r="D523" s="19" t="s">
        <v>82</v>
      </c>
      <c r="E523" s="26">
        <f>((I523+L523+AG523+AJ523)*0.25)+(O523+R523+U523+X523+AA523+AD523)</f>
        <v>1.27743880406075</v>
      </c>
      <c r="F523" s="21">
        <f>((E523*$I$580)+$J$580)</f>
        <v>24.3308347531621</v>
      </c>
      <c r="G523" s="22">
        <f>RANK(E523,$E$7:$E$571,1)</f>
        <v>304</v>
      </c>
      <c r="H523" s="23">
        <f>RANK(J523,J$7:J$571,1)</f>
        <v>17</v>
      </c>
      <c r="I523" s="37">
        <f>(J523-J$573)/J$574</f>
        <v>-1.32676552855046</v>
      </c>
      <c r="J523" s="38">
        <v>-0.0869925434962717</v>
      </c>
      <c r="K523" s="39">
        <f>RANK(M523,M$7:M$571,0)</f>
        <v>286</v>
      </c>
      <c r="L523" s="37">
        <f>-(M523-M$573)/M$574</f>
        <v>0.179800201826412</v>
      </c>
      <c r="M523" s="38">
        <v>0.0594130279169649</v>
      </c>
      <c r="N523" s="39">
        <f>RANK(P523,P$7:P$571,0)</f>
        <v>339</v>
      </c>
      <c r="O523" s="37">
        <f>-(P523-P$573)/P$574</f>
        <v>0.442394205532068</v>
      </c>
      <c r="P523" s="38">
        <v>0.0327245053272451</v>
      </c>
      <c r="Q523" s="39">
        <f>RANK(S523,S$7:S$571,0)</f>
        <v>136</v>
      </c>
      <c r="R523" s="37">
        <f>-(S523-S$573)/S$574</f>
        <v>-0.0147667744420368</v>
      </c>
      <c r="S523" s="42">
        <v>1.20992135511192</v>
      </c>
      <c r="T523" s="39">
        <f>RANK(V523,V$7:V$571,0)</f>
        <v>547</v>
      </c>
      <c r="U523" s="37">
        <f>-(V523-V$573)/V$574</f>
        <v>1.04114515484468</v>
      </c>
      <c r="V523" s="35">
        <v>0.0144491270319085</v>
      </c>
      <c r="W523" s="23">
        <f>RANK(Y523,Y$7:Y$571,1)</f>
        <v>315</v>
      </c>
      <c r="X523" s="37">
        <f>(Y523-Y$573)/Y$574</f>
        <v>-0.0345055589811775</v>
      </c>
      <c r="Y523" s="44">
        <v>95819</v>
      </c>
      <c r="Z523" s="39">
        <f>RANK(AB523,AB$7:AB$571,0)</f>
        <v>244</v>
      </c>
      <c r="AA523" s="37">
        <f>-(AB523-AB$573)/AB$574</f>
        <v>0.148782234600036</v>
      </c>
      <c r="AB523" s="38">
        <v>0.033</v>
      </c>
      <c r="AC523" s="23">
        <f>RANK(AE523,AE$7:AE$571,1)</f>
        <v>295</v>
      </c>
      <c r="AD523" s="37">
        <f>(AE523-AE$573)/AE$574</f>
        <v>0.294193748580659</v>
      </c>
      <c r="AE523" s="38">
        <v>0.940145361265498</v>
      </c>
      <c r="AF523" s="39">
        <f>RANK(AH523,AH$7:AH$571,0)</f>
        <v>48</v>
      </c>
      <c r="AG523" s="37">
        <f>-(AH523-AH$573)/AH$574</f>
        <v>-0.991338455423341</v>
      </c>
      <c r="AH523" s="50">
        <v>3.74433333333333</v>
      </c>
      <c r="AI523" s="23">
        <f>RANK(AK523,AK$7:AK$571,1)</f>
        <v>159</v>
      </c>
      <c r="AJ523" s="37">
        <f>(AK523-AK$573)/AK$574</f>
        <v>-0.260913042146535</v>
      </c>
      <c r="AK523" s="44">
        <v>100019.924379915</v>
      </c>
      <c r="AL523" s="51"/>
    </row>
    <row r="524" spans="1:38">
      <c r="A524" t="s">
        <v>1075</v>
      </c>
      <c r="B524" s="24" t="s">
        <v>1076</v>
      </c>
      <c r="C524" s="25" t="s">
        <v>1038</v>
      </c>
      <c r="D524" s="19" t="s">
        <v>82</v>
      </c>
      <c r="E524" s="26">
        <f>((I524+L524+AG524+AJ524)*0.25)+(O524+R524+U524+X524+AA524+AD524)</f>
        <v>0.270273984840342</v>
      </c>
      <c r="F524" s="21">
        <f>((E524*$I$580)+$J$580)</f>
        <v>27.470110831506</v>
      </c>
      <c r="G524" s="22">
        <f>RANK(E524,$E$7:$E$571,1)</f>
        <v>251</v>
      </c>
      <c r="H524" s="23">
        <f>RANK(J524,J$7:J$571,1)</f>
        <v>56</v>
      </c>
      <c r="I524" s="37">
        <f>(J524-J$573)/J$574</f>
        <v>-0.93949950070837</v>
      </c>
      <c r="J524" s="38">
        <v>-0.0625</v>
      </c>
      <c r="K524" s="39">
        <f>RANK(M524,M$7:M$571,0)</f>
        <v>207</v>
      </c>
      <c r="L524" s="37">
        <f>-(M524-M$573)/M$574</f>
        <v>-0.0364984946506585</v>
      </c>
      <c r="M524" s="38">
        <v>0.0708067324434127</v>
      </c>
      <c r="N524" s="39">
        <f>RANK(P524,P$7:P$571,0)</f>
        <v>202</v>
      </c>
      <c r="O524" s="37">
        <f>-(P524-P$573)/P$574</f>
        <v>0.00398931747923432</v>
      </c>
      <c r="P524" s="38">
        <v>0.0608011444921316</v>
      </c>
      <c r="Q524" s="39">
        <f>RANK(S524,S$7:S$571,0)</f>
        <v>390</v>
      </c>
      <c r="R524" s="37">
        <f>-(S524-S$573)/S$574</f>
        <v>0.272948120579237</v>
      </c>
      <c r="S524" s="42">
        <v>0</v>
      </c>
      <c r="T524" s="39">
        <f>RANK(V524,V$7:V$571,0)</f>
        <v>150</v>
      </c>
      <c r="U524" s="37">
        <f>-(V524-V$573)/V$574</f>
        <v>-0.289530861387035</v>
      </c>
      <c r="V524" s="35">
        <v>0.0925594477115827</v>
      </c>
      <c r="W524" s="23">
        <f>RANK(Y524,Y$7:Y$571,1)</f>
        <v>339</v>
      </c>
      <c r="X524" s="37">
        <f>(Y524-Y$573)/Y$574</f>
        <v>0.0617027721582692</v>
      </c>
      <c r="Y524" s="44">
        <v>99318</v>
      </c>
      <c r="Z524" s="39">
        <f>RANK(AB524,AB$7:AB$571,0)</f>
        <v>264</v>
      </c>
      <c r="AA524" s="37">
        <f>-(AB524-AB$573)/AB$574</f>
        <v>0.222006940653191</v>
      </c>
      <c r="AB524" s="38">
        <v>0.032</v>
      </c>
      <c r="AC524" s="23">
        <f>RANK(AE524,AE$7:AE$571,1)</f>
        <v>309</v>
      </c>
      <c r="AD524" s="37">
        <f>(AE524-AE$573)/AE$574</f>
        <v>0.325501645529468</v>
      </c>
      <c r="AE524" s="38">
        <v>0.942013518320882</v>
      </c>
      <c r="AF524" s="39">
        <f>RANK(AH524,AH$7:AH$571,0)</f>
        <v>225</v>
      </c>
      <c r="AG524" s="37">
        <f>-(AH524-AH$573)/AH$574</f>
        <v>-0.0975060436617243</v>
      </c>
      <c r="AH524" s="50">
        <v>2.73566666666667</v>
      </c>
      <c r="AI524" s="23">
        <f>RANK(AK524,AK$7:AK$571,1)</f>
        <v>236</v>
      </c>
      <c r="AJ524" s="37">
        <f>(AK524-AK$573)/AK$574</f>
        <v>-0.231871761667332</v>
      </c>
      <c r="AK524" s="44">
        <v>119952.720671835</v>
      </c>
      <c r="AL524" s="51"/>
    </row>
    <row r="525" spans="1:38">
      <c r="A525" t="s">
        <v>1077</v>
      </c>
      <c r="B525" s="24" t="s">
        <v>1078</v>
      </c>
      <c r="C525" s="25" t="s">
        <v>1038</v>
      </c>
      <c r="D525" s="19" t="s">
        <v>82</v>
      </c>
      <c r="E525" s="26">
        <f>((I525+L525+AG525+AJ525)*0.25)+(O525+R525+U525+X525+AA525+AD525)</f>
        <v>-6.49741684331856</v>
      </c>
      <c r="F525" s="21">
        <f>((E525*$I$580)+$J$580)</f>
        <v>48.5646223920983</v>
      </c>
      <c r="G525" s="22">
        <f>RANK(E525,$E$7:$E$571,1)</f>
        <v>48</v>
      </c>
      <c r="H525" s="23">
        <f>RANK(J525,J$7:J$571,1)</f>
        <v>34</v>
      </c>
      <c r="I525" s="37">
        <f>(J525-J$573)/J$574</f>
        <v>-1.08965045847919</v>
      </c>
      <c r="J525" s="38">
        <v>-0.0719962599345488</v>
      </c>
      <c r="K525" s="39">
        <f>RANK(M525,M$7:M$571,0)</f>
        <v>16</v>
      </c>
      <c r="L525" s="37">
        <f>-(M525-M$573)/M$574</f>
        <v>-2.19979183897576</v>
      </c>
      <c r="M525" s="38">
        <v>0.184759916492693</v>
      </c>
      <c r="N525" s="39">
        <f>RANK(P525,P$7:P$571,0)</f>
        <v>80</v>
      </c>
      <c r="O525" s="37">
        <f>-(P525-P$573)/P$574</f>
        <v>-0.857595598417055</v>
      </c>
      <c r="P525" s="38">
        <v>0.115979381443299</v>
      </c>
      <c r="Q525" s="39">
        <f>RANK(S525,S$7:S$571,0)</f>
        <v>159</v>
      </c>
      <c r="R525" s="37">
        <f>-(S525-S$573)/S$574</f>
        <v>0.0333548100149217</v>
      </c>
      <c r="S525" s="42">
        <v>1.00755667506297</v>
      </c>
      <c r="T525" s="39">
        <f>RANK(V525,V$7:V$571,0)</f>
        <v>49</v>
      </c>
      <c r="U525" s="37">
        <f>-(V525-V$573)/V$574</f>
        <v>-1.25209433606422</v>
      </c>
      <c r="V525" s="35">
        <v>0.149061662198391</v>
      </c>
      <c r="W525" s="23">
        <f>RANK(Y525,Y$7:Y$571,1)</f>
        <v>41</v>
      </c>
      <c r="X525" s="37">
        <f>(Y525-Y$573)/Y$574</f>
        <v>-1.17896951068658</v>
      </c>
      <c r="Y525" s="44">
        <v>54196</v>
      </c>
      <c r="Z525" s="39">
        <f>RANK(AB525,AB$7:AB$571,0)</f>
        <v>55</v>
      </c>
      <c r="AA525" s="37">
        <f>-(AB525-AB$573)/AB$574</f>
        <v>-1.02281306225044</v>
      </c>
      <c r="AB525" s="38">
        <v>0.049</v>
      </c>
      <c r="AC525" s="23">
        <f>RANK(AE525,AE$7:AE$571,1)</f>
        <v>57</v>
      </c>
      <c r="AD525" s="37">
        <f>(AE525-AE$573)/AE$574</f>
        <v>-1.2216666669677</v>
      </c>
      <c r="AE525" s="38">
        <v>0.849693251533742</v>
      </c>
      <c r="AF525" s="39">
        <f>RANK(AH525,AH$7:AH$571,0)</f>
        <v>144</v>
      </c>
      <c r="AG525" s="37">
        <f>-(AH525-AH$573)/AH$574</f>
        <v>-0.390231727751534</v>
      </c>
      <c r="AH525" s="50">
        <v>3.066</v>
      </c>
      <c r="AI525" s="23">
        <f>RANK(AK525,AK$7:AK$571,1)</f>
        <v>59</v>
      </c>
      <c r="AJ525" s="37">
        <f>(AK525-AK$573)/AK$574</f>
        <v>-0.310855890583447</v>
      </c>
      <c r="AK525" s="44">
        <v>65741.1113350126</v>
      </c>
      <c r="AL525" s="51"/>
    </row>
    <row r="526" spans="1:38">
      <c r="A526" t="s">
        <v>1079</v>
      </c>
      <c r="B526" s="24" t="s">
        <v>1080</v>
      </c>
      <c r="C526" s="25" t="s">
        <v>1038</v>
      </c>
      <c r="D526" s="19" t="s">
        <v>82</v>
      </c>
      <c r="E526" s="26">
        <f>((I526+L526+AG526+AJ526)*0.25)+(O526+R526+U526+X526+AA526+AD526)</f>
        <v>1.28551774938008</v>
      </c>
      <c r="F526" s="21">
        <f>((E526*$I$580)+$J$580)</f>
        <v>24.3056531351238</v>
      </c>
      <c r="G526" s="22">
        <f>RANK(E526,$E$7:$E$571,1)</f>
        <v>305</v>
      </c>
      <c r="H526" s="23">
        <f>RANK(J526,J$7:J$571,1)</f>
        <v>16</v>
      </c>
      <c r="I526" s="37">
        <f>(J526-J$573)/J$574</f>
        <v>-1.33985619817006</v>
      </c>
      <c r="J526" s="38">
        <v>-0.087820459636605</v>
      </c>
      <c r="K526" s="39">
        <f>RANK(M526,M$7:M$571,0)</f>
        <v>89</v>
      </c>
      <c r="L526" s="37">
        <f>-(M526-M$573)/M$574</f>
        <v>-0.58644455373174</v>
      </c>
      <c r="M526" s="38">
        <v>0.0997755750888349</v>
      </c>
      <c r="N526" s="39">
        <f>RANK(P526,P$7:P$571,0)</f>
        <v>375</v>
      </c>
      <c r="O526" s="37">
        <f>-(P526-P$573)/P$574</f>
        <v>0.570635442140371</v>
      </c>
      <c r="P526" s="38">
        <v>0.0245115883994661</v>
      </c>
      <c r="Q526" s="39">
        <f>RANK(S526,S$7:S$571,0)</f>
        <v>386</v>
      </c>
      <c r="R526" s="37">
        <f>-(S526-S$573)/S$574</f>
        <v>0.262133787924951</v>
      </c>
      <c r="S526" s="42">
        <v>0.0454772840965937</v>
      </c>
      <c r="T526" s="39">
        <f>RANK(V526,V$7:V$571,0)</f>
        <v>440</v>
      </c>
      <c r="U526" s="37">
        <f>-(V526-V$573)/V$574</f>
        <v>0.703405118924641</v>
      </c>
      <c r="V526" s="35">
        <v>0.0342743753946063</v>
      </c>
      <c r="W526" s="23">
        <f>RANK(Y526,Y$7:Y$571,1)</f>
        <v>316</v>
      </c>
      <c r="X526" s="37">
        <f>(Y526-Y$573)/Y$574</f>
        <v>-0.0327458181429596</v>
      </c>
      <c r="Y526" s="44">
        <v>95883</v>
      </c>
      <c r="Z526" s="39">
        <f>RANK(AB526,AB$7:AB$571,0)</f>
        <v>185</v>
      </c>
      <c r="AA526" s="37">
        <f>-(AB526-AB$573)/AB$574</f>
        <v>-0.0708918835594294</v>
      </c>
      <c r="AB526" s="38">
        <v>0.036</v>
      </c>
      <c r="AC526" s="23">
        <f>RANK(AE526,AE$7:AE$571,1)</f>
        <v>350</v>
      </c>
      <c r="AD526" s="37">
        <f>(AE526-AE$573)/AE$574</f>
        <v>0.446427161117616</v>
      </c>
      <c r="AE526" s="38">
        <v>0.949229201172124</v>
      </c>
      <c r="AF526" s="39">
        <f>RANK(AH526,AH$7:AH$571,0)</f>
        <v>192</v>
      </c>
      <c r="AG526" s="37">
        <f>-(AH526-AH$573)/AH$574</f>
        <v>-0.207093560107051</v>
      </c>
      <c r="AH526" s="50">
        <v>2.85933333333333</v>
      </c>
      <c r="AI526" s="23">
        <f>RANK(AK526,AK$7:AK$571,1)</f>
        <v>212</v>
      </c>
      <c r="AJ526" s="37">
        <f>(AK526-AK$573)/AK$574</f>
        <v>-0.240389924091603</v>
      </c>
      <c r="AK526" s="44">
        <v>114106.187957615</v>
      </c>
      <c r="AL526" s="51"/>
    </row>
    <row r="527" spans="1:38">
      <c r="A527" t="s">
        <v>1081</v>
      </c>
      <c r="B527" s="24" t="s">
        <v>1082</v>
      </c>
      <c r="C527" s="25" t="s">
        <v>1038</v>
      </c>
      <c r="D527" s="19" t="s">
        <v>82</v>
      </c>
      <c r="E527" s="26">
        <f>((I527+L527+AG527+AJ527)*0.25)+(O527+R527+U527+X527+AA527+AD527)</f>
        <v>0.668020824244285</v>
      </c>
      <c r="F527" s="21">
        <f>((E527*$I$580)+$J$580)</f>
        <v>26.2303563103501</v>
      </c>
      <c r="G527" s="22">
        <f>RANK(E527,$E$7:$E$571,1)</f>
        <v>268</v>
      </c>
      <c r="H527" s="23">
        <f>RANK(J527,J$7:J$571,1)</f>
        <v>1</v>
      </c>
      <c r="I527" s="37">
        <f>(J527-J$573)/J$574</f>
        <v>-6.10022641953718</v>
      </c>
      <c r="J527" s="38">
        <v>-0.388888888888889</v>
      </c>
      <c r="K527" s="39">
        <f>RANK(M527,M$7:M$571,0)</f>
        <v>2</v>
      </c>
      <c r="L527" s="37">
        <f>-(M527-M$573)/M$574</f>
        <v>-9.54033027728897</v>
      </c>
      <c r="M527" s="38">
        <v>0.571428571428571</v>
      </c>
      <c r="N527" s="39">
        <f>RANK(P527,P$7:P$571,0)</f>
        <v>535</v>
      </c>
      <c r="O527" s="37">
        <f>-(P527-P$573)/P$574</f>
        <v>0.953373564931945</v>
      </c>
      <c r="P527" s="38">
        <v>0</v>
      </c>
      <c r="Q527" s="39">
        <f>RANK(S527,S$7:S$571,0)</f>
        <v>390</v>
      </c>
      <c r="R527" s="37">
        <f>-(S527-S$573)/S$574</f>
        <v>0.272948120579237</v>
      </c>
      <c r="S527" s="42">
        <v>0</v>
      </c>
      <c r="T527" s="39">
        <f>RANK(V527,V$7:V$571,0)</f>
        <v>563</v>
      </c>
      <c r="U527" s="37">
        <f>-(V527-V$573)/V$574</f>
        <v>1.2872983728771</v>
      </c>
      <c r="V527" s="35">
        <v>0</v>
      </c>
      <c r="W527" s="23">
        <f>RANK(Y527,Y$7:Y$571,1)</f>
        <v>1</v>
      </c>
      <c r="X527" s="37">
        <f>(Y527-Y$573)/Y$574</f>
        <v>-2.16666062575069</v>
      </c>
      <c r="Y527" s="44">
        <v>18274.67</v>
      </c>
      <c r="Z527" s="39">
        <f>RANK(AB527,AB$7:AB$571,0)</f>
        <v>563</v>
      </c>
      <c r="AA527" s="37">
        <f>-(AB527-AB$573)/AB$574</f>
        <v>2.56519753435415</v>
      </c>
      <c r="AB527" s="38">
        <v>0</v>
      </c>
      <c r="AC527" s="23">
        <f>RANK(AE527,AE$7:AE$571,1)</f>
        <v>559</v>
      </c>
      <c r="AD527" s="37">
        <f>(AE527-AE$573)/AE$574</f>
        <v>1.2972801090166</v>
      </c>
      <c r="AE527" s="38">
        <v>1</v>
      </c>
      <c r="AF527" s="39">
        <f>RANK(AH527,AH$7:AH$571,0)</f>
        <v>549</v>
      </c>
      <c r="AG527" s="37">
        <f>-(AH527-AH$573)/AH$574</f>
        <v>1.5344913373637</v>
      </c>
      <c r="AH527" s="50">
        <v>0.894</v>
      </c>
      <c r="AI527" s="23">
        <f>RANK(AK527,AK$7:AK$571,1)</f>
        <v>448</v>
      </c>
      <c r="AJ527" s="37">
        <f>(AK527-AK$573)/AK$574</f>
        <v>-0.059599647593752</v>
      </c>
      <c r="AK527" s="44">
        <v>238193.545454545</v>
      </c>
      <c r="AL527" s="51"/>
    </row>
    <row r="528" spans="1:38">
      <c r="A528" t="s">
        <v>1083</v>
      </c>
      <c r="B528" s="24" t="s">
        <v>1084</v>
      </c>
      <c r="C528" s="25" t="s">
        <v>1038</v>
      </c>
      <c r="D528" s="19" t="s">
        <v>82</v>
      </c>
      <c r="E528" s="26">
        <f>((I528+L528+AG528+AJ528)*0.25)+(O528+R528+U528+X528+AA528+AD528)</f>
        <v>1.75629628087624</v>
      </c>
      <c r="F528" s="21">
        <f>((E528*$I$580)+$J$580)</f>
        <v>22.8382629384847</v>
      </c>
      <c r="G528" s="22">
        <f>RANK(E528,$E$7:$E$571,1)</f>
        <v>334</v>
      </c>
      <c r="H528" s="23">
        <f>RANK(J528,J$7:J$571,1)</f>
        <v>136</v>
      </c>
      <c r="I528" s="37">
        <f>(J528-J$573)/J$574</f>
        <v>-0.549913589120173</v>
      </c>
      <c r="J528" s="38">
        <v>-0.0378607360338893</v>
      </c>
      <c r="K528" s="39">
        <f>RANK(M528,M$7:M$571,0)</f>
        <v>270</v>
      </c>
      <c r="L528" s="37">
        <f>-(M528-M$573)/M$574</f>
        <v>0.145969166661178</v>
      </c>
      <c r="M528" s="38">
        <v>0.0611951043916487</v>
      </c>
      <c r="N528" s="39">
        <f>RANK(P528,P$7:P$571,0)</f>
        <v>382</v>
      </c>
      <c r="O528" s="37">
        <f>-(P528-P$573)/P$574</f>
        <v>0.583821770569705</v>
      </c>
      <c r="P528" s="38">
        <v>0.023667100130039</v>
      </c>
      <c r="Q528" s="39">
        <f>RANK(S528,S$7:S$571,0)</f>
        <v>390</v>
      </c>
      <c r="R528" s="37">
        <f>-(S528-S$573)/S$574</f>
        <v>0.272948120579237</v>
      </c>
      <c r="S528" s="42">
        <v>0</v>
      </c>
      <c r="T528" s="39">
        <f>RANK(V528,V$7:V$571,0)</f>
        <v>372</v>
      </c>
      <c r="U528" s="37">
        <f>-(V528-V$573)/V$574</f>
        <v>0.524778227456607</v>
      </c>
      <c r="V528" s="35">
        <v>0.0447597254004577</v>
      </c>
      <c r="W528" s="23">
        <f>RANK(Y528,Y$7:Y$571,1)</f>
        <v>327</v>
      </c>
      <c r="X528" s="37">
        <f>(Y528-Y$573)/Y$574</f>
        <v>-0.00302269554743461</v>
      </c>
      <c r="Y528" s="44">
        <v>96964</v>
      </c>
      <c r="Z528" s="39">
        <f>RANK(AB528,AB$7:AB$571,0)</f>
        <v>201</v>
      </c>
      <c r="AA528" s="37">
        <f>-(AB528-AB$573)/AB$574</f>
        <v>0.0023328224937256</v>
      </c>
      <c r="AB528" s="38">
        <v>0.035</v>
      </c>
      <c r="AC528" s="23">
        <f>RANK(AE528,AE$7:AE$571,1)</f>
        <v>369</v>
      </c>
      <c r="AD528" s="37">
        <f>(AE528-AE$573)/AE$574</f>
        <v>0.520502327549248</v>
      </c>
      <c r="AE528" s="38">
        <v>0.953649301475388</v>
      </c>
      <c r="AF528" s="39">
        <f>RANK(AH528,AH$7:AH$571,0)</f>
        <v>284</v>
      </c>
      <c r="AG528" s="37">
        <f>-(AH528-AH$573)/AH$574</f>
        <v>0.062887545097879</v>
      </c>
      <c r="AH528" s="50">
        <v>2.55466666666667</v>
      </c>
      <c r="AI528" s="23">
        <f>RANK(AK528,AK$7:AK$571,1)</f>
        <v>214</v>
      </c>
      <c r="AJ528" s="37">
        <f>(AK528-AK$573)/AK$574</f>
        <v>-0.239200291538284</v>
      </c>
      <c r="AK528" s="44">
        <v>114922.705099982</v>
      </c>
      <c r="AL528" s="51"/>
    </row>
    <row r="529" spans="1:38">
      <c r="A529" t="s">
        <v>1085</v>
      </c>
      <c r="B529" s="24" t="s">
        <v>1086</v>
      </c>
      <c r="C529" s="25" t="s">
        <v>1087</v>
      </c>
      <c r="D529" s="19" t="s">
        <v>557</v>
      </c>
      <c r="E529" s="26">
        <f>((I529+L529+AG529+AJ529)*0.25)+(O529+R529+U529+X529+AA529+AD529)</f>
        <v>6.16663774123905</v>
      </c>
      <c r="F529" s="21">
        <f>((E529*$I$580)+$J$580)</f>
        <v>9.09147673266568</v>
      </c>
      <c r="G529" s="22">
        <f>RANK(E529,$E$7:$E$571,1)</f>
        <v>545</v>
      </c>
      <c r="H529" s="23">
        <f>RANK(J529,J$7:J$571,1)</f>
        <v>410</v>
      </c>
      <c r="I529" s="37">
        <f>(J529-J$573)/J$574</f>
        <v>0.332988912778646</v>
      </c>
      <c r="J529" s="38">
        <v>0.0179782128437571</v>
      </c>
      <c r="K529" s="39">
        <f>RANK(M529,M$7:M$571,0)</f>
        <v>334</v>
      </c>
      <c r="L529" s="37">
        <f>-(M529-M$573)/M$574</f>
        <v>0.315755281061747</v>
      </c>
      <c r="M529" s="38">
        <v>0.0522514868309261</v>
      </c>
      <c r="N529" s="39">
        <f>RANK(P529,P$7:P$571,0)</f>
        <v>535</v>
      </c>
      <c r="O529" s="37">
        <f>-(P529-P$573)/P$574</f>
        <v>0.953373564931945</v>
      </c>
      <c r="P529" s="38">
        <v>0</v>
      </c>
      <c r="Q529" s="39">
        <f>RANK(S529,S$7:S$571,0)</f>
        <v>320</v>
      </c>
      <c r="R529" s="37">
        <f>-(S529-S$573)/S$574</f>
        <v>0.219562721925847</v>
      </c>
      <c r="S529" s="42">
        <v>0.224500486417721</v>
      </c>
      <c r="T529" s="39">
        <f>RANK(V529,V$7:V$571,0)</f>
        <v>551</v>
      </c>
      <c r="U529" s="37">
        <f>-(V529-V$573)/V$574</f>
        <v>1.09728307865589</v>
      </c>
      <c r="V529" s="35">
        <v>0.0111538461538462</v>
      </c>
      <c r="W529" s="23">
        <f>RANK(Y529,Y$7:Y$571,1)</f>
        <v>549</v>
      </c>
      <c r="X529" s="37">
        <f>(Y529-Y$573)/Y$574</f>
        <v>2.36415868326287</v>
      </c>
      <c r="Y529" s="44">
        <v>183056</v>
      </c>
      <c r="Z529" s="39">
        <f>RANK(AB529,AB$7:AB$571,0)</f>
        <v>466</v>
      </c>
      <c r="AA529" s="37">
        <f>-(AB529-AB$573)/AB$574</f>
        <v>0.734579883025275</v>
      </c>
      <c r="AB529" s="38">
        <v>0.025</v>
      </c>
      <c r="AC529" s="23">
        <f>RANK(AE529,AE$7:AE$571,1)</f>
        <v>383</v>
      </c>
      <c r="AD529" s="37">
        <f>(AE529-AE$573)/AE$574</f>
        <v>0.546945405501708</v>
      </c>
      <c r="AE529" s="38">
        <v>0.955227172474636</v>
      </c>
      <c r="AF529" s="39">
        <f>RANK(AH529,AH$7:AH$571,0)</f>
        <v>392</v>
      </c>
      <c r="AG529" s="37">
        <f>-(AH529-AH$573)/AH$574</f>
        <v>0.382197801910274</v>
      </c>
      <c r="AH529" s="50">
        <v>2.19433333333333</v>
      </c>
      <c r="AI529" s="23">
        <f>RANK(AK529,AK$7:AK$571,1)</f>
        <v>467</v>
      </c>
      <c r="AJ529" s="37">
        <f>(AK529-AK$573)/AK$574</f>
        <v>-0.0280043800086117</v>
      </c>
      <c r="AK529" s="44">
        <v>259879.298361146</v>
      </c>
      <c r="AL529" s="51"/>
    </row>
    <row r="530" spans="1:38">
      <c r="A530" t="s">
        <v>1088</v>
      </c>
      <c r="B530" s="24" t="s">
        <v>1089</v>
      </c>
      <c r="C530" s="25" t="s">
        <v>1087</v>
      </c>
      <c r="D530" s="19" t="s">
        <v>557</v>
      </c>
      <c r="E530" s="26">
        <f>((I530+L530+AG530+AJ530)*0.25)+(O530+R530+U530+X530+AA530+AD530)</f>
        <v>2.88344800684129</v>
      </c>
      <c r="F530" s="21">
        <f>((E530*$I$580)+$J$580)</f>
        <v>19.3249944222899</v>
      </c>
      <c r="G530" s="22">
        <f>RANK(E530,$E$7:$E$571,1)</f>
        <v>398</v>
      </c>
      <c r="H530" s="23">
        <f>RANK(J530,J$7:J$571,1)</f>
        <v>534</v>
      </c>
      <c r="I530" s="37">
        <f>(J530-J$573)/J$574</f>
        <v>1.39799476612826</v>
      </c>
      <c r="J530" s="38">
        <v>0.0853342428376536</v>
      </c>
      <c r="K530" s="39">
        <f>RANK(M530,M$7:M$571,0)</f>
        <v>515</v>
      </c>
      <c r="L530" s="37">
        <f>-(M530-M$573)/M$574</f>
        <v>0.880075289922754</v>
      </c>
      <c r="M530" s="38">
        <v>0.0225254850378165</v>
      </c>
      <c r="N530" s="39">
        <f>RANK(P530,P$7:P$571,0)</f>
        <v>469</v>
      </c>
      <c r="O530" s="37">
        <f>-(P530-P$573)/P$574</f>
        <v>0.753759103895274</v>
      </c>
      <c r="P530" s="38">
        <v>0.0127838519764508</v>
      </c>
      <c r="Q530" s="39">
        <f>RANK(S530,S$7:S$571,0)</f>
        <v>357</v>
      </c>
      <c r="R530" s="37">
        <f>-(S530-S$573)/S$574</f>
        <v>0.243057307841498</v>
      </c>
      <c r="S530" s="42">
        <v>0.125699201810069</v>
      </c>
      <c r="T530" s="39">
        <f>RANK(V530,V$7:V$571,0)</f>
        <v>331</v>
      </c>
      <c r="U530" s="37">
        <f>-(V530-V$573)/V$574</f>
        <v>0.386479277835134</v>
      </c>
      <c r="V530" s="35">
        <v>0.0528778361748494</v>
      </c>
      <c r="W530" s="23">
        <f>RANK(Y530,Y$7:Y$571,1)</f>
        <v>402</v>
      </c>
      <c r="X530" s="37">
        <f>(Y530-Y$573)/Y$574</f>
        <v>0.346560820344799</v>
      </c>
      <c r="Y530" s="44">
        <v>109678</v>
      </c>
      <c r="Z530" s="39">
        <f>RANK(AB530,AB$7:AB$571,0)</f>
        <v>369</v>
      </c>
      <c r="AA530" s="37">
        <f>-(AB530-AB$573)/AB$574</f>
        <v>0.51490576486581</v>
      </c>
      <c r="AB530" s="38">
        <v>0.028</v>
      </c>
      <c r="AC530" s="23">
        <f>RANK(AE530,AE$7:AE$571,1)</f>
        <v>235</v>
      </c>
      <c r="AD530" s="37">
        <f>(AE530-AE$573)/AE$574</f>
        <v>0.0489859997688568</v>
      </c>
      <c r="AE530" s="38">
        <v>0.925513698630137</v>
      </c>
      <c r="AF530" s="39">
        <f>RANK(AH530,AH$7:AH$571,0)</f>
        <v>342</v>
      </c>
      <c r="AG530" s="37">
        <f>-(AH530-AH$573)/AH$574</f>
        <v>0.228007280119274</v>
      </c>
      <c r="AH530" s="50">
        <v>2.36833333333333</v>
      </c>
      <c r="AI530" s="23">
        <f>RANK(AK530,AK$7:AK$571,1)</f>
        <v>373</v>
      </c>
      <c r="AJ530" s="37">
        <f>(AK530-AK$573)/AK$574</f>
        <v>-0.147278407010592</v>
      </c>
      <c r="AK530" s="44">
        <v>178014.282634655</v>
      </c>
      <c r="AL530" s="51"/>
    </row>
    <row r="531" spans="1:38">
      <c r="A531" t="s">
        <v>1090</v>
      </c>
      <c r="B531" s="24" t="s">
        <v>1091</v>
      </c>
      <c r="C531" s="25" t="s">
        <v>1087</v>
      </c>
      <c r="D531" s="19" t="s">
        <v>557</v>
      </c>
      <c r="E531" s="26">
        <f>((I531+L531+AG531+AJ531)*0.25)+(O531+R531+U531+X531+AA531+AD531)</f>
        <v>4.43573431667248</v>
      </c>
      <c r="F531" s="21">
        <f>((E531*$I$580)+$J$580)</f>
        <v>14.4866053262869</v>
      </c>
      <c r="G531" s="22">
        <f>RANK(E531,$E$7:$E$571,1)</f>
        <v>481</v>
      </c>
      <c r="H531" s="23">
        <f>RANK(J531,J$7:J$571,1)</f>
        <v>520</v>
      </c>
      <c r="I531" s="37">
        <f>(J531-J$573)/J$574</f>
        <v>1.1482946105194</v>
      </c>
      <c r="J531" s="38">
        <v>0.0695420186749667</v>
      </c>
      <c r="K531" s="39">
        <f>RANK(M531,M$7:M$571,0)</f>
        <v>439</v>
      </c>
      <c r="L531" s="37">
        <f>-(M531-M$573)/M$574</f>
        <v>0.624554219750758</v>
      </c>
      <c r="M531" s="38">
        <v>0.0359852590505094</v>
      </c>
      <c r="N531" s="39">
        <f>RANK(P531,P$7:P$571,0)</f>
        <v>403</v>
      </c>
      <c r="O531" s="37">
        <f>-(P531-P$573)/P$574</f>
        <v>0.628581903774133</v>
      </c>
      <c r="P531" s="38">
        <v>0.0208005396896784</v>
      </c>
      <c r="Q531" s="39">
        <f>RANK(S531,S$7:S$571,0)</f>
        <v>306</v>
      </c>
      <c r="R531" s="37">
        <f>-(S531-S$573)/S$574</f>
        <v>0.213632490563002</v>
      </c>
      <c r="S531" s="42">
        <v>0.249438762783737</v>
      </c>
      <c r="T531" s="39">
        <f>RANK(V531,V$7:V$571,0)</f>
        <v>488</v>
      </c>
      <c r="U531" s="37">
        <f>-(V531-V$573)/V$574</f>
        <v>0.829911896865937</v>
      </c>
      <c r="V531" s="35">
        <v>0.0268484618945419</v>
      </c>
      <c r="W531" s="23">
        <f>RANK(Y531,Y$7:Y$571,1)</f>
        <v>469</v>
      </c>
      <c r="X531" s="37">
        <f>(Y531-Y$573)/Y$574</f>
        <v>0.899311915199414</v>
      </c>
      <c r="Y531" s="44">
        <v>129781</v>
      </c>
      <c r="Z531" s="39">
        <f>RANK(AB531,AB$7:AB$571,0)</f>
        <v>488</v>
      </c>
      <c r="AA531" s="37">
        <f>-(AB531-AB$573)/AB$574</f>
        <v>0.80780458907843</v>
      </c>
      <c r="AB531" s="38">
        <v>0.024</v>
      </c>
      <c r="AC531" s="23">
        <f>RANK(AE531,AE$7:AE$571,1)</f>
        <v>390</v>
      </c>
      <c r="AD531" s="37">
        <f>(AE531-AE$573)/AE$574</f>
        <v>0.565094042526933</v>
      </c>
      <c r="AE531" s="38">
        <v>0.956310110250997</v>
      </c>
      <c r="AF531" s="39">
        <f>RANK(AH531,AH$7:AH$571,0)</f>
        <v>368</v>
      </c>
      <c r="AG531" s="37">
        <f>-(AH531-AH$573)/AH$574</f>
        <v>0.312487144548826</v>
      </c>
      <c r="AH531" s="50">
        <v>2.273</v>
      </c>
      <c r="AI531" s="23">
        <f>RANK(AK531,AK$7:AK$571,1)</f>
        <v>402</v>
      </c>
      <c r="AJ531" s="37">
        <f>(AK531-AK$573)/AK$574</f>
        <v>-0.119746060160459</v>
      </c>
      <c r="AK531" s="44">
        <v>196911.406044733</v>
      </c>
      <c r="AL531" s="51"/>
    </row>
    <row r="532" spans="1:38">
      <c r="A532" t="s">
        <v>1092</v>
      </c>
      <c r="B532" s="24" t="s">
        <v>1093</v>
      </c>
      <c r="C532" s="25" t="s">
        <v>1087</v>
      </c>
      <c r="D532" s="19" t="s">
        <v>557</v>
      </c>
      <c r="E532" s="26">
        <f>((I532+L532+AG532+AJ532)*0.25)+(O532+R532+U532+X532+AA532+AD532)</f>
        <v>-9.02773576952599</v>
      </c>
      <c r="F532" s="21">
        <f>((E532*$I$580)+$J$580)</f>
        <v>56.4514841291598</v>
      </c>
      <c r="G532" s="22">
        <f>RANK(E532,$E$7:$E$571,1)</f>
        <v>29</v>
      </c>
      <c r="H532" s="23">
        <f>RANK(J532,J$7:J$571,1)</f>
        <v>482</v>
      </c>
      <c r="I532" s="37">
        <f>(J532-J$573)/J$574</f>
        <v>0.721010098751934</v>
      </c>
      <c r="J532" s="38">
        <v>0.0425185161279913</v>
      </c>
      <c r="K532" s="39">
        <f>RANK(M532,M$7:M$571,0)</f>
        <v>166</v>
      </c>
      <c r="L532" s="37">
        <f>-(M532-M$573)/M$574</f>
        <v>-0.207316522042282</v>
      </c>
      <c r="M532" s="38">
        <v>0.0798047068352608</v>
      </c>
      <c r="N532" s="39">
        <f>RANK(P532,P$7:P$571,0)</f>
        <v>39</v>
      </c>
      <c r="O532" s="37">
        <f>-(P532-P$573)/P$574</f>
        <v>-1.68446991443228</v>
      </c>
      <c r="P532" s="38">
        <v>0.168934657349516</v>
      </c>
      <c r="Q532" s="39">
        <f>RANK(S532,S$7:S$571,0)</f>
        <v>51</v>
      </c>
      <c r="R532" s="37">
        <f>-(S532-S$573)/S$574</f>
        <v>-0.398761819894893</v>
      </c>
      <c r="S532" s="42">
        <v>2.82472758791481</v>
      </c>
      <c r="T532" s="39">
        <f>RANK(V532,V$7:V$571,0)</f>
        <v>37</v>
      </c>
      <c r="U532" s="37">
        <f>-(V532-V$573)/V$574</f>
        <v>-1.71613719929146</v>
      </c>
      <c r="V532" s="35">
        <v>0.176300852214334</v>
      </c>
      <c r="W532" s="23">
        <f>RANK(Y532,Y$7:Y$571,1)</f>
        <v>26</v>
      </c>
      <c r="X532" s="37">
        <f>(Y532-Y$573)/Y$574</f>
        <v>-1.33814356869351</v>
      </c>
      <c r="Y532" s="44">
        <v>48407</v>
      </c>
      <c r="Z532" s="39">
        <f>RANK(AB532,AB$7:AB$571,0)</f>
        <v>95</v>
      </c>
      <c r="AA532" s="37">
        <f>-(AB532-AB$573)/AB$574</f>
        <v>-0.656689531984669</v>
      </c>
      <c r="AB532" s="38">
        <v>0.044</v>
      </c>
      <c r="AC532" s="23">
        <f>RANK(AE532,AE$7:AE$571,1)</f>
        <v>11</v>
      </c>
      <c r="AD532" s="37">
        <f>(AE532-AE$573)/AE$574</f>
        <v>-3.15734310942063</v>
      </c>
      <c r="AE532" s="38">
        <v>0.734190520423379</v>
      </c>
      <c r="AF532" s="39">
        <f>RANK(AH532,AH$7:AH$571,0)</f>
        <v>116</v>
      </c>
      <c r="AG532" s="37">
        <f>-(AH532-AH$573)/AH$574</f>
        <v>-0.508090000154998</v>
      </c>
      <c r="AH532" s="50">
        <v>3.199</v>
      </c>
      <c r="AI532" s="23">
        <f>RANK(AK532,AK$7:AK$571,1)</f>
        <v>60</v>
      </c>
      <c r="AJ532" s="37">
        <f>(AK532-AK$573)/AK$574</f>
        <v>-0.310366079788861</v>
      </c>
      <c r="AK532" s="44">
        <v>66077.2982602774</v>
      </c>
      <c r="AL532" s="51">
        <v>1</v>
      </c>
    </row>
    <row r="533" spans="1:38">
      <c r="A533" t="s">
        <v>1094</v>
      </c>
      <c r="B533" s="24" t="s">
        <v>1095</v>
      </c>
      <c r="C533" s="25" t="s">
        <v>1087</v>
      </c>
      <c r="D533" s="19" t="s">
        <v>557</v>
      </c>
      <c r="E533" s="26">
        <f>((I533+L533+AG533+AJ533)*0.25)+(O533+R533+U533+X533+AA533+AD533)</f>
        <v>5.53941418797267</v>
      </c>
      <c r="F533" s="21">
        <f>((E533*$I$580)+$J$580)</f>
        <v>11.0464972605542</v>
      </c>
      <c r="G533" s="22">
        <f>RANK(E533,$E$7:$E$571,1)</f>
        <v>528</v>
      </c>
      <c r="H533" s="23">
        <f>RANK(J533,J$7:J$571,1)</f>
        <v>504</v>
      </c>
      <c r="I533" s="37">
        <f>(J533-J$573)/J$574</f>
        <v>0.986626646781491</v>
      </c>
      <c r="J533" s="38">
        <v>0.0593173685659234</v>
      </c>
      <c r="K533" s="39">
        <f>RANK(M533,M$7:M$571,0)</f>
        <v>518</v>
      </c>
      <c r="L533" s="37">
        <f>-(M533-M$573)/M$574</f>
        <v>0.885503248960487</v>
      </c>
      <c r="M533" s="38">
        <v>0.0222395630120952</v>
      </c>
      <c r="N533" s="39">
        <f>RANK(P533,P$7:P$571,0)</f>
        <v>535</v>
      </c>
      <c r="O533" s="37">
        <f>-(P533-P$573)/P$574</f>
        <v>0.953373564931945</v>
      </c>
      <c r="P533" s="38">
        <v>0</v>
      </c>
      <c r="Q533" s="39">
        <f>RANK(S533,S$7:S$571,0)</f>
        <v>390</v>
      </c>
      <c r="R533" s="37">
        <f>-(S533-S$573)/S$574</f>
        <v>0.272948120579237</v>
      </c>
      <c r="S533" s="42">
        <v>0</v>
      </c>
      <c r="T533" s="39">
        <f>RANK(V533,V$7:V$571,0)</f>
        <v>458</v>
      </c>
      <c r="U533" s="37">
        <f>-(V533-V$573)/V$574</f>
        <v>0.745361849843184</v>
      </c>
      <c r="V533" s="35">
        <v>0.0318115266870757</v>
      </c>
      <c r="W533" s="23">
        <f>RANK(Y533,Y$7:Y$571,1)</f>
        <v>512</v>
      </c>
      <c r="X533" s="37">
        <f>(Y533-Y$573)/Y$574</f>
        <v>1.39764852382226</v>
      </c>
      <c r="Y533" s="44">
        <v>147905</v>
      </c>
      <c r="Z533" s="39">
        <f>RANK(AB533,AB$7:AB$571,0)</f>
        <v>436</v>
      </c>
      <c r="AA533" s="37">
        <f>-(AB533-AB$573)/AB$574</f>
        <v>0.66135517697212</v>
      </c>
      <c r="AB533" s="38">
        <v>0.026</v>
      </c>
      <c r="AC533" s="23">
        <f>RANK(AE533,AE$7:AE$571,1)</f>
        <v>542</v>
      </c>
      <c r="AD533" s="37">
        <f>(AE533-AE$573)/AE$574</f>
        <v>1.09286542446909</v>
      </c>
      <c r="AE533" s="38">
        <v>0.987802478851072</v>
      </c>
      <c r="AF533" s="39">
        <f>RANK(AH533,AH$7:AH$571,0)</f>
        <v>246</v>
      </c>
      <c r="AG533" s="37">
        <f>-(AH533-AH$573)/AH$574</f>
        <v>-0.0402015202374836</v>
      </c>
      <c r="AH533" s="50">
        <v>2.671</v>
      </c>
      <c r="AI533" s="23">
        <f>RANK(AK533,AK$7:AK$571,1)</f>
        <v>344</v>
      </c>
      <c r="AJ533" s="37">
        <f>(AK533-AK$573)/AK$574</f>
        <v>-0.168482266085137</v>
      </c>
      <c r="AK533" s="44">
        <v>163460.785111082</v>
      </c>
      <c r="AL533" s="51"/>
    </row>
    <row r="534" spans="1:38">
      <c r="A534" t="s">
        <v>1096</v>
      </c>
      <c r="B534" s="24" t="s">
        <v>1097</v>
      </c>
      <c r="C534" s="25" t="s">
        <v>1087</v>
      </c>
      <c r="D534" s="19" t="s">
        <v>557</v>
      </c>
      <c r="E534" s="26">
        <f>((I534+L534+AG534+AJ534)*0.25)+(O534+R534+U534+X534+AA534+AD534)</f>
        <v>1.65135606919207</v>
      </c>
      <c r="F534" s="21">
        <f>((E534*$I$580)+$J$580)</f>
        <v>23.1653556743603</v>
      </c>
      <c r="G534" s="22">
        <f>RANK(E534,$E$7:$E$571,1)</f>
        <v>324</v>
      </c>
      <c r="H534" s="23">
        <f>RANK(J534,J$7:J$571,1)</f>
        <v>469</v>
      </c>
      <c r="I534" s="37">
        <f>(J534-J$573)/J$574</f>
        <v>0.632664825041938</v>
      </c>
      <c r="J534" s="38">
        <v>0.0369311412913986</v>
      </c>
      <c r="K534" s="39">
        <f>RANK(M534,M$7:M$571,0)</f>
        <v>480</v>
      </c>
      <c r="L534" s="37">
        <f>-(M534-M$573)/M$574</f>
        <v>0.712122153831789</v>
      </c>
      <c r="M534" s="38">
        <v>0.0313725490196078</v>
      </c>
      <c r="N534" s="39">
        <f>RANK(P534,P$7:P$571,0)</f>
        <v>418</v>
      </c>
      <c r="O534" s="37">
        <f>-(P534-P$573)/P$574</f>
        <v>0.663711817657984</v>
      </c>
      <c r="P534" s="38">
        <v>0.0185507246376812</v>
      </c>
      <c r="Q534" s="39">
        <f>RANK(S534,S$7:S$571,0)</f>
        <v>141</v>
      </c>
      <c r="R534" s="37">
        <f>-(S534-S$573)/S$574</f>
        <v>-0.000255418868238697</v>
      </c>
      <c r="S534" s="42">
        <v>1.14889705882353</v>
      </c>
      <c r="T534" s="39">
        <f>RANK(V534,V$7:V$571,0)</f>
        <v>347</v>
      </c>
      <c r="U534" s="37">
        <f>-(V534-V$573)/V$574</f>
        <v>0.445582554163891</v>
      </c>
      <c r="V534" s="35">
        <v>0.0494084899095338</v>
      </c>
      <c r="W534" s="23">
        <f>RANK(Y534,Y$7:Y$571,1)</f>
        <v>270</v>
      </c>
      <c r="X534" s="37">
        <f>(Y534-Y$573)/Y$574</f>
        <v>-0.224970008767673</v>
      </c>
      <c r="Y534" s="44">
        <v>88892</v>
      </c>
      <c r="Z534" s="39">
        <f>RANK(AB534,AB$7:AB$571,0)</f>
        <v>224</v>
      </c>
      <c r="AA534" s="37">
        <f>-(AB534-AB$573)/AB$574</f>
        <v>0.0755575285468806</v>
      </c>
      <c r="AB534" s="38">
        <v>0.034</v>
      </c>
      <c r="AC534" s="23">
        <f>RANK(AE534,AE$7:AE$571,1)</f>
        <v>324</v>
      </c>
      <c r="AD534" s="37">
        <f>(AE534-AE$573)/AE$574</f>
        <v>0.373906125735178</v>
      </c>
      <c r="AE534" s="38">
        <v>0.944901836605446</v>
      </c>
      <c r="AF534" s="39">
        <f>RANK(AH534,AH$7:AH$571,0)</f>
        <v>293</v>
      </c>
      <c r="AG534" s="37">
        <f>-(AH534-AH$573)/AH$574</f>
        <v>0.0930167275168097</v>
      </c>
      <c r="AH534" s="50">
        <v>2.52066666666667</v>
      </c>
      <c r="AI534" s="23">
        <f>RANK(AK534,AK$7:AK$571,1)</f>
        <v>348</v>
      </c>
      <c r="AJ534" s="37">
        <f>(AK534-AK$573)/AK$574</f>
        <v>-0.166509823494361</v>
      </c>
      <c r="AK534" s="44">
        <v>164814.592371324</v>
      </c>
      <c r="AL534" s="51"/>
    </row>
    <row r="535" spans="1:38">
      <c r="A535" t="s">
        <v>1098</v>
      </c>
      <c r="B535" s="24" t="s">
        <v>1099</v>
      </c>
      <c r="C535" s="25" t="s">
        <v>1087</v>
      </c>
      <c r="D535" s="19" t="s">
        <v>557</v>
      </c>
      <c r="E535" s="26">
        <f>((I535+L535+AG535+AJ535)*0.25)+(O535+R535+U535+X535+AA535+AD535)</f>
        <v>-2.70574281134384</v>
      </c>
      <c r="F535" s="21">
        <f>((E535*$I$580)+$J$580)</f>
        <v>36.7461877542904</v>
      </c>
      <c r="G535" s="22">
        <f>RANK(E535,$E$7:$E$571,1)</f>
        <v>133</v>
      </c>
      <c r="H535" s="23">
        <f>RANK(J535,J$7:J$571,1)</f>
        <v>456</v>
      </c>
      <c r="I535" s="37">
        <f>(J535-J$573)/J$574</f>
        <v>0.538500399934473</v>
      </c>
      <c r="J535" s="38">
        <v>0.0309757356737224</v>
      </c>
      <c r="K535" s="39">
        <f>RANK(M535,M$7:M$571,0)</f>
        <v>320</v>
      </c>
      <c r="L535" s="37">
        <f>-(M535-M$573)/M$574</f>
        <v>0.285105668081333</v>
      </c>
      <c r="M535" s="38">
        <v>0.0538659793814433</v>
      </c>
      <c r="N535" s="39">
        <f>RANK(P535,P$7:P$571,0)</f>
        <v>248</v>
      </c>
      <c r="O535" s="37">
        <f>-(P535-P$573)/P$574</f>
        <v>0.168603816891741</v>
      </c>
      <c r="P535" s="38">
        <v>0.0502587850721874</v>
      </c>
      <c r="Q535" s="39">
        <f>RANK(S535,S$7:S$571,0)</f>
        <v>317</v>
      </c>
      <c r="R535" s="37">
        <f>-(S535-S$573)/S$574</f>
        <v>0.218822304415199</v>
      </c>
      <c r="S535" s="42">
        <v>0.22761414849547</v>
      </c>
      <c r="T535" s="39">
        <f>RANK(V535,V$7:V$571,0)</f>
        <v>161</v>
      </c>
      <c r="U535" s="37">
        <f>-(V535-V$573)/V$574</f>
        <v>-0.222593087993302</v>
      </c>
      <c r="V535" s="35">
        <v>0.0886302185967646</v>
      </c>
      <c r="W535" s="23">
        <f>RANK(Y535,Y$7:Y$571,1)</f>
        <v>171</v>
      </c>
      <c r="X535" s="37">
        <f>(Y535-Y$573)/Y$574</f>
        <v>-0.600372222270636</v>
      </c>
      <c r="Y535" s="44">
        <v>75239</v>
      </c>
      <c r="Z535" s="39">
        <f>RANK(AB535,AB$7:AB$571,0)</f>
        <v>40</v>
      </c>
      <c r="AA535" s="37">
        <f>-(AB535-AB$573)/AB$574</f>
        <v>-1.31571188646306</v>
      </c>
      <c r="AB535" s="38">
        <v>0.053</v>
      </c>
      <c r="AC535" s="23">
        <f>RANK(AE535,AE$7:AE$571,1)</f>
        <v>82</v>
      </c>
      <c r="AD535" s="37">
        <f>(AE535-AE$573)/AE$574</f>
        <v>-0.860512553661105</v>
      </c>
      <c r="AE535" s="38">
        <v>0.871243488713771</v>
      </c>
      <c r="AF535" s="39">
        <f>RANK(AH535,AH$7:AH$571,0)</f>
        <v>55</v>
      </c>
      <c r="AG535" s="37">
        <f>-(AH535-AH$573)/AH$574</f>
        <v>-0.925172407758238</v>
      </c>
      <c r="AH535" s="50">
        <v>3.66966666666667</v>
      </c>
      <c r="AI535" s="23">
        <f>RANK(AK535,AK$7:AK$571,1)</f>
        <v>132</v>
      </c>
      <c r="AJ535" s="37">
        <f>(AK535-AK$573)/AK$574</f>
        <v>-0.274350389308272</v>
      </c>
      <c r="AK535" s="44">
        <v>90797.056129649</v>
      </c>
      <c r="AL535" s="51">
        <v>1</v>
      </c>
    </row>
    <row r="536" spans="1:38">
      <c r="A536" t="s">
        <v>1100</v>
      </c>
      <c r="B536" s="24" t="s">
        <v>1101</v>
      </c>
      <c r="C536" s="25" t="s">
        <v>1087</v>
      </c>
      <c r="D536" s="19" t="s">
        <v>557</v>
      </c>
      <c r="E536" s="26">
        <f>((I536+L536+AG536+AJ536)*0.25)+(O536+R536+U536+X536+AA536+AD536)</f>
        <v>0.132190447610009</v>
      </c>
      <c r="F536" s="21">
        <f>((E536*$I$580)+$J$580)</f>
        <v>27.9005094484631</v>
      </c>
      <c r="G536" s="22">
        <f>RANK(E536,$E$7:$E$571,1)</f>
        <v>242</v>
      </c>
      <c r="H536" s="23">
        <f>RANK(J536,J$7:J$571,1)</f>
        <v>483</v>
      </c>
      <c r="I536" s="37">
        <f>(J536-J$573)/J$574</f>
        <v>0.73136981343667</v>
      </c>
      <c r="J536" s="38">
        <v>0.0431737137035151</v>
      </c>
      <c r="K536" s="39">
        <f>RANK(M536,M$7:M$571,0)</f>
        <v>361</v>
      </c>
      <c r="L536" s="37">
        <f>-(M536-M$573)/M$574</f>
        <v>0.370053138386818</v>
      </c>
      <c r="M536" s="38">
        <v>0.0493913043478261</v>
      </c>
      <c r="N536" s="39">
        <f>RANK(P536,P$7:P$571,0)</f>
        <v>254</v>
      </c>
      <c r="O536" s="37">
        <f>-(P536-P$573)/P$574</f>
        <v>0.222065092121726</v>
      </c>
      <c r="P536" s="38">
        <v>0.0468349798755946</v>
      </c>
      <c r="Q536" s="39">
        <f>RANK(S536,S$7:S$571,0)</f>
        <v>309</v>
      </c>
      <c r="R536" s="37">
        <f>-(S536-S$573)/S$574</f>
        <v>0.214885280697639</v>
      </c>
      <c r="S536" s="42">
        <v>0.244170430960811</v>
      </c>
      <c r="T536" s="39">
        <f>RANK(V536,V$7:V$571,0)</f>
        <v>207</v>
      </c>
      <c r="U536" s="37">
        <f>-(V536-V$573)/V$574</f>
        <v>-0.0194587134943437</v>
      </c>
      <c r="V536" s="35">
        <v>0.0767062859943634</v>
      </c>
      <c r="W536" s="23">
        <f>RANK(Y536,Y$7:Y$571,1)</f>
        <v>297</v>
      </c>
      <c r="X536" s="37">
        <f>(Y536-Y$573)/Y$574</f>
        <v>-0.10629748599035</v>
      </c>
      <c r="Y536" s="44">
        <v>93208</v>
      </c>
      <c r="Z536" s="39">
        <f>RANK(AB536,AB$7:AB$571,0)</f>
        <v>264</v>
      </c>
      <c r="AA536" s="37">
        <f>-(AB536-AB$573)/AB$574</f>
        <v>0.222006940653191</v>
      </c>
      <c r="AB536" s="38">
        <v>0.032</v>
      </c>
      <c r="AC536" s="23">
        <f>RANK(AE536,AE$7:AE$571,1)</f>
        <v>100</v>
      </c>
      <c r="AD536" s="37">
        <f>(AE536-AE$573)/AE$574</f>
        <v>-0.631375570928697</v>
      </c>
      <c r="AE536" s="38">
        <v>0.884916201117318</v>
      </c>
      <c r="AF536" s="39">
        <f>RANK(AH536,AH$7:AH$571,0)</f>
        <v>239</v>
      </c>
      <c r="AG536" s="37">
        <f>-(AH536-AH$573)/AH$574</f>
        <v>-0.055561495588311</v>
      </c>
      <c r="AH536" s="50">
        <v>2.68833333333333</v>
      </c>
      <c r="AI536" s="23">
        <f>RANK(AK536,AK$7:AK$571,1)</f>
        <v>398</v>
      </c>
      <c r="AJ536" s="37">
        <f>(AK536-AK$573)/AK$574</f>
        <v>-0.124401838031801</v>
      </c>
      <c r="AK536" s="44">
        <v>193715.862654133</v>
      </c>
      <c r="AL536" s="51"/>
    </row>
    <row r="537" spans="1:38">
      <c r="A537" t="s">
        <v>1102</v>
      </c>
      <c r="B537" s="24" t="s">
        <v>1103</v>
      </c>
      <c r="C537" s="25" t="s">
        <v>1087</v>
      </c>
      <c r="D537" s="19" t="s">
        <v>557</v>
      </c>
      <c r="E537" s="26">
        <f>((I537+L537+AG537+AJ537)*0.25)+(O537+R537+U537+X537+AA537+AD537)</f>
        <v>-2.81873030711981</v>
      </c>
      <c r="F537" s="21">
        <f>((E537*$I$580)+$J$580)</f>
        <v>37.0983634219393</v>
      </c>
      <c r="G537" s="22">
        <f>RANK(E537,$E$7:$E$571,1)</f>
        <v>128</v>
      </c>
      <c r="H537" s="23">
        <f>RANK(J537,J$7:J$571,1)</f>
        <v>496</v>
      </c>
      <c r="I537" s="37">
        <f>(J537-J$573)/J$574</f>
        <v>0.904085844443276</v>
      </c>
      <c r="J537" s="38">
        <v>0.0540970960758453</v>
      </c>
      <c r="K537" s="39">
        <f>RANK(M537,M$7:M$571,0)</f>
        <v>182</v>
      </c>
      <c r="L537" s="37">
        <f>-(M537-M$573)/M$574</f>
        <v>-0.143127167577079</v>
      </c>
      <c r="M537" s="38">
        <v>0.0764234819345482</v>
      </c>
      <c r="N537" s="39">
        <f>RANK(P537,P$7:P$571,0)</f>
        <v>98</v>
      </c>
      <c r="O537" s="37">
        <f>-(P537-P$573)/P$574</f>
        <v>-0.640385904799773</v>
      </c>
      <c r="P537" s="38">
        <v>0.102068683006759</v>
      </c>
      <c r="Q537" s="39">
        <f>RANK(S537,S$7:S$571,0)</f>
        <v>205</v>
      </c>
      <c r="R537" s="37">
        <f>-(S537-S$573)/S$574</f>
        <v>0.115768212159173</v>
      </c>
      <c r="S537" s="42">
        <v>0.660985340289417</v>
      </c>
      <c r="T537" s="39">
        <f>RANK(V537,V$7:V$571,0)</f>
        <v>180</v>
      </c>
      <c r="U537" s="37">
        <f>-(V537-V$573)/V$574</f>
        <v>-0.120200330430633</v>
      </c>
      <c r="V537" s="35">
        <v>0.0826197915424428</v>
      </c>
      <c r="W537" s="23">
        <f>RANK(Y537,Y$7:Y$571,1)</f>
        <v>155</v>
      </c>
      <c r="X537" s="37">
        <f>(Y537-Y$573)/Y$574</f>
        <v>-0.651322218727164</v>
      </c>
      <c r="Y537" s="44">
        <v>73386</v>
      </c>
      <c r="Z537" s="39">
        <f>RANK(AB537,AB$7:AB$571,0)</f>
        <v>136</v>
      </c>
      <c r="AA537" s="37">
        <f>-(AB537-AB$573)/AB$574</f>
        <v>-0.363790707772049</v>
      </c>
      <c r="AB537" s="38">
        <v>0.04</v>
      </c>
      <c r="AC537" s="23">
        <f>RANK(AE537,AE$7:AE$571,1)</f>
        <v>60</v>
      </c>
      <c r="AD537" s="37">
        <f>(AE537-AE$573)/AE$574</f>
        <v>-1.19290332870514</v>
      </c>
      <c r="AE537" s="38">
        <v>0.851409573565831</v>
      </c>
      <c r="AF537" s="39">
        <f>RANK(AH537,AH$7:AH$571,0)</f>
        <v>130</v>
      </c>
      <c r="AG537" s="37">
        <f>-(AH537-AH$573)/AH$574</f>
        <v>-0.433653196531757</v>
      </c>
      <c r="AH537" s="50">
        <v>3.115</v>
      </c>
      <c r="AI537" s="23">
        <f>RANK(AK537,AK$7:AK$571,1)</f>
        <v>313</v>
      </c>
      <c r="AJ537" s="37">
        <f>(AK537-AK$573)/AK$574</f>
        <v>-0.190889595711339</v>
      </c>
      <c r="AK537" s="44">
        <v>148081.272585633</v>
      </c>
      <c r="AL537" s="51"/>
    </row>
    <row r="538" spans="1:38">
      <c r="A538" t="s">
        <v>1104</v>
      </c>
      <c r="B538" s="24" t="s">
        <v>1105</v>
      </c>
      <c r="C538" s="25" t="s">
        <v>1087</v>
      </c>
      <c r="D538" s="19" t="s">
        <v>557</v>
      </c>
      <c r="E538" s="26">
        <f>((I538+L538+AG538+AJ538)*0.25)+(O538+R538+U538+X538+AA538+AD538)</f>
        <v>4.71917797542294</v>
      </c>
      <c r="F538" s="21">
        <f>((E538*$I$580)+$J$580)</f>
        <v>13.6031273885226</v>
      </c>
      <c r="G538" s="22">
        <f>RANK(E538,$E$7:$E$571,1)</f>
        <v>497</v>
      </c>
      <c r="H538" s="23">
        <f>RANK(J538,J$7:J$571,1)</f>
        <v>468</v>
      </c>
      <c r="I538" s="37">
        <f>(J538-J$573)/J$574</f>
        <v>0.627197565983305</v>
      </c>
      <c r="J538" s="38">
        <v>0.0365853658536586</v>
      </c>
      <c r="K538" s="39">
        <f>RANK(M538,M$7:M$571,0)</f>
        <v>559</v>
      </c>
      <c r="L538" s="37">
        <f>-(M538-M$573)/M$574</f>
        <v>1.30770030335748</v>
      </c>
      <c r="M538" s="38">
        <v>0</v>
      </c>
      <c r="N538" s="39">
        <f>RANK(P538,P$7:P$571,0)</f>
        <v>492</v>
      </c>
      <c r="O538" s="37">
        <f>-(P538-P$573)/P$574</f>
        <v>0.80994892157264</v>
      </c>
      <c r="P538" s="38">
        <v>0.009185303514377</v>
      </c>
      <c r="Q538" s="39">
        <f>RANK(S538,S$7:S$571,0)</f>
        <v>390</v>
      </c>
      <c r="R538" s="37">
        <f>-(S538-S$573)/S$574</f>
        <v>0.272948120579237</v>
      </c>
      <c r="S538" s="42">
        <v>0</v>
      </c>
      <c r="T538" s="39">
        <f>RANK(V538,V$7:V$571,0)</f>
        <v>521</v>
      </c>
      <c r="U538" s="37">
        <f>-(V538-V$573)/V$574</f>
        <v>0.9448303291498</v>
      </c>
      <c r="V538" s="35">
        <v>0.0201027811366385</v>
      </c>
      <c r="W538" s="23">
        <f>RANK(Y538,Y$7:Y$571,1)</f>
        <v>433</v>
      </c>
      <c r="X538" s="37">
        <f>(Y538-Y$573)/Y$574</f>
        <v>0.602878071811482</v>
      </c>
      <c r="Y538" s="44">
        <v>119000</v>
      </c>
      <c r="Z538" s="39">
        <f>RANK(AB538,AB$7:AB$571,0)</f>
        <v>488</v>
      </c>
      <c r="AA538" s="37">
        <f>-(AB538-AB$573)/AB$574</f>
        <v>0.80780458907843</v>
      </c>
      <c r="AB538" s="38">
        <v>0.024</v>
      </c>
      <c r="AC538" s="23">
        <f>RANK(AE538,AE$7:AE$571,1)</f>
        <v>427</v>
      </c>
      <c r="AD538" s="37">
        <f>(AE538-AE$573)/AE$574</f>
        <v>0.670786384835113</v>
      </c>
      <c r="AE538" s="38">
        <v>0.962616822429907</v>
      </c>
      <c r="AF538" s="39">
        <f>RANK(AH538,AH$7:AH$571,0)</f>
        <v>443</v>
      </c>
      <c r="AG538" s="37">
        <f>-(AH538-AH$573)/AH$574</f>
        <v>0.535797555418549</v>
      </c>
      <c r="AH538" s="50">
        <v>2.021</v>
      </c>
      <c r="AI538" s="23">
        <f>RANK(AK538,AK$7:AK$571,1)</f>
        <v>465</v>
      </c>
      <c r="AJ538" s="37">
        <f>(AK538-AK$573)/AK$574</f>
        <v>-0.030769191174377</v>
      </c>
      <c r="AK538" s="44">
        <v>257981.640377633</v>
      </c>
      <c r="AL538" s="51"/>
    </row>
    <row r="539" spans="1:38">
      <c r="A539" t="s">
        <v>1106</v>
      </c>
      <c r="B539" s="24" t="s">
        <v>1107</v>
      </c>
      <c r="C539" s="25" t="s">
        <v>1087</v>
      </c>
      <c r="D539" s="19" t="s">
        <v>557</v>
      </c>
      <c r="E539" s="26">
        <f>((I539+L539+AG539+AJ539)*0.25)+(O539+R539+U539+X539+AA539+AD539)</f>
        <v>5.63497326937776</v>
      </c>
      <c r="F539" s="21">
        <f>((E539*$I$580)+$J$580)</f>
        <v>10.7486449799754</v>
      </c>
      <c r="G539" s="22">
        <f>RANK(E539,$E$7:$E$571,1)</f>
        <v>531</v>
      </c>
      <c r="H539" s="23">
        <f>RANK(J539,J$7:J$571,1)</f>
        <v>550</v>
      </c>
      <c r="I539" s="37">
        <f>(J539-J$573)/J$574</f>
        <v>2.02877230676094</v>
      </c>
      <c r="J539" s="38">
        <v>0.125227611322629</v>
      </c>
      <c r="K539" s="39">
        <f>RANK(M539,M$7:M$571,0)</f>
        <v>499</v>
      </c>
      <c r="L539" s="37">
        <f>-(M539-M$573)/M$574</f>
        <v>0.793735811945242</v>
      </c>
      <c r="M539" s="38">
        <v>0.0270734851740438</v>
      </c>
      <c r="N539" s="39">
        <f>RANK(P539,P$7:P$571,0)</f>
        <v>480</v>
      </c>
      <c r="O539" s="37">
        <f>-(P539-P$573)/P$574</f>
        <v>0.773537887118585</v>
      </c>
      <c r="P539" s="38">
        <v>0.0115171650055371</v>
      </c>
      <c r="Q539" s="39">
        <f>RANK(S539,S$7:S$571,0)</f>
        <v>390</v>
      </c>
      <c r="R539" s="37">
        <f>-(S539-S$573)/S$574</f>
        <v>0.272948120579237</v>
      </c>
      <c r="S539" s="42">
        <v>0</v>
      </c>
      <c r="T539" s="39">
        <f>RANK(V539,V$7:V$571,0)</f>
        <v>480</v>
      </c>
      <c r="U539" s="37">
        <f>-(V539-V$573)/V$574</f>
        <v>0.800672420053483</v>
      </c>
      <c r="V539" s="35">
        <v>0.0285648112406392</v>
      </c>
      <c r="W539" s="23">
        <f>RANK(Y539,Y$7:Y$571,1)</f>
        <v>501</v>
      </c>
      <c r="X539" s="37">
        <f>(Y539-Y$573)/Y$574</f>
        <v>1.2812581649445</v>
      </c>
      <c r="Y539" s="44">
        <v>143672</v>
      </c>
      <c r="Z539" s="39">
        <f>RANK(AB539,AB$7:AB$571,0)</f>
        <v>507</v>
      </c>
      <c r="AA539" s="37">
        <f>-(AB539-AB$573)/AB$574</f>
        <v>0.881029295131585</v>
      </c>
      <c r="AB539" s="38">
        <v>0.023</v>
      </c>
      <c r="AC539" s="23">
        <f>RANK(AE539,AE$7:AE$571,1)</f>
        <v>490</v>
      </c>
      <c r="AD539" s="37">
        <f>(AE539-AE$573)/AE$574</f>
        <v>0.885480439240859</v>
      </c>
      <c r="AE539" s="38">
        <v>0.975427718452176</v>
      </c>
      <c r="AF539" s="39">
        <f>RANK(AH539,AH$7:AH$571,0)</f>
        <v>343</v>
      </c>
      <c r="AG539" s="37">
        <f>-(AH539-AH$573)/AH$574</f>
        <v>0.228302664260637</v>
      </c>
      <c r="AH539" s="50">
        <v>2.368</v>
      </c>
      <c r="AI539" s="23">
        <f>RANK(AK539,AK$7:AK$571,1)</f>
        <v>432</v>
      </c>
      <c r="AJ539" s="37">
        <f>(AK539-AK$573)/AK$574</f>
        <v>-0.0906230137287732</v>
      </c>
      <c r="AK539" s="44">
        <v>216900.323280618</v>
      </c>
      <c r="AL539" s="51"/>
    </row>
    <row r="540" spans="1:38">
      <c r="A540" t="s">
        <v>1108</v>
      </c>
      <c r="B540" s="24" t="s">
        <v>1109</v>
      </c>
      <c r="C540" s="25" t="s">
        <v>1087</v>
      </c>
      <c r="D540" s="19" t="s">
        <v>557</v>
      </c>
      <c r="E540" s="26">
        <f>((I540+L540+AG540+AJ540)*0.25)+(O540+R540+U540+X540+AA540+AD540)</f>
        <v>-8.96264643964061</v>
      </c>
      <c r="F540" s="21">
        <f>((E540*$I$580)+$J$580)</f>
        <v>56.2486043498375</v>
      </c>
      <c r="G540" s="22">
        <f>RANK(E540,$E$7:$E$571,1)</f>
        <v>30</v>
      </c>
      <c r="H540" s="23">
        <f>RANK(J540,J$7:J$571,1)</f>
        <v>417</v>
      </c>
      <c r="I540" s="37">
        <f>(J540-J$573)/J$574</f>
        <v>0.349080629230438</v>
      </c>
      <c r="J540" s="38">
        <v>0.0189959294436906</v>
      </c>
      <c r="K540" s="39">
        <f>RANK(M540,M$7:M$571,0)</f>
        <v>171</v>
      </c>
      <c r="L540" s="37">
        <f>-(M540-M$573)/M$574</f>
        <v>-0.192914263222923</v>
      </c>
      <c r="M540" s="38">
        <v>0.0790460564865815</v>
      </c>
      <c r="N540" s="39">
        <f>RANK(P540,P$7:P$571,0)</f>
        <v>62</v>
      </c>
      <c r="O540" s="37">
        <f>-(P540-P$573)/P$574</f>
        <v>-1.18081442298704</v>
      </c>
      <c r="P540" s="38">
        <v>0.136679192408127</v>
      </c>
      <c r="Q540" s="39">
        <f>RANK(S540,S$7:S$571,0)</f>
        <v>96</v>
      </c>
      <c r="R540" s="37">
        <f>-(S540-S$573)/S$574</f>
        <v>-0.152388693343641</v>
      </c>
      <c r="S540" s="42">
        <v>1.78865989625773</v>
      </c>
      <c r="T540" s="39">
        <f>RANK(V540,V$7:V$571,0)</f>
        <v>23</v>
      </c>
      <c r="U540" s="37">
        <f>-(V540-V$573)/V$574</f>
        <v>-2.32499281803158</v>
      </c>
      <c r="V540" s="35">
        <v>0.212040511641044</v>
      </c>
      <c r="W540" s="23">
        <f>RANK(Y540,Y$7:Y$571,1)</f>
        <v>51</v>
      </c>
      <c r="X540" s="37">
        <f>(Y540-Y$573)/Y$574</f>
        <v>-1.12004568855687</v>
      </c>
      <c r="Y540" s="44">
        <v>56339</v>
      </c>
      <c r="Z540" s="39">
        <f>RANK(AB540,AB$7:AB$571,0)</f>
        <v>47</v>
      </c>
      <c r="AA540" s="37">
        <f>-(AB540-AB$573)/AB$574</f>
        <v>-1.16926247435675</v>
      </c>
      <c r="AB540" s="38">
        <v>0.051</v>
      </c>
      <c r="AC540" s="23">
        <f>RANK(AE540,AE$7:AE$571,1)</f>
        <v>18</v>
      </c>
      <c r="AD540" s="37">
        <f>(AE540-AE$573)/AE$574</f>
        <v>-2.76295867155048</v>
      </c>
      <c r="AE540" s="38">
        <v>0.75772362682607</v>
      </c>
      <c r="AF540" s="39">
        <f>RANK(AH540,AH$7:AH$571,0)</f>
        <v>69</v>
      </c>
      <c r="AG540" s="37">
        <f>-(AH540-AH$573)/AH$574</f>
        <v>-0.838034086056428</v>
      </c>
      <c r="AH540" s="50">
        <v>3.57133333333333</v>
      </c>
      <c r="AI540" s="23">
        <f>RANK(AK540,AK$7:AK$571,1)</f>
        <v>28</v>
      </c>
      <c r="AJ540" s="37">
        <f>(AK540-AK$573)/AK$574</f>
        <v>-0.326866963208014</v>
      </c>
      <c r="AK540" s="44">
        <v>54751.7388357812</v>
      </c>
      <c r="AL540" s="51">
        <v>1</v>
      </c>
    </row>
    <row r="541" spans="1:38">
      <c r="A541" t="s">
        <v>1110</v>
      </c>
      <c r="B541" s="24" t="s">
        <v>1111</v>
      </c>
      <c r="C541" s="25" t="s">
        <v>1087</v>
      </c>
      <c r="D541" s="19" t="s">
        <v>557</v>
      </c>
      <c r="E541" s="26">
        <f>((I541+L541+AG541+AJ541)*0.25)+(O541+R541+U541+X541+AA541+AD541)</f>
        <v>-1.35446666337115</v>
      </c>
      <c r="F541" s="21">
        <f>((E541*$I$580)+$J$580)</f>
        <v>32.534336023954</v>
      </c>
      <c r="G541" s="22">
        <f>RANK(E541,$E$7:$E$571,1)</f>
        <v>177</v>
      </c>
      <c r="H541" s="23">
        <f>RANK(J541,J$7:J$571,1)</f>
        <v>542</v>
      </c>
      <c r="I541" s="37">
        <f>(J541-J$573)/J$574</f>
        <v>1.66147422671105</v>
      </c>
      <c r="J541" s="38">
        <v>0.101997935712179</v>
      </c>
      <c r="K541" s="39">
        <f>RANK(M541,M$7:M$571,0)</f>
        <v>204</v>
      </c>
      <c r="L541" s="37">
        <f>-(M541-M$573)/M$574</f>
        <v>-0.0504196648191435</v>
      </c>
      <c r="M541" s="38">
        <v>0.0715400410677618</v>
      </c>
      <c r="N541" s="39">
        <f>RANK(P541,P$7:P$571,0)</f>
        <v>116</v>
      </c>
      <c r="O541" s="37">
        <f>-(P541-P$573)/P$574</f>
        <v>-0.463873215557315</v>
      </c>
      <c r="P541" s="38">
        <v>0.0907643312101911</v>
      </c>
      <c r="Q541" s="39">
        <f>RANK(S541,S$7:S$571,0)</f>
        <v>188</v>
      </c>
      <c r="R541" s="37">
        <f>-(S541-S$573)/S$574</f>
        <v>0.0899972492995277</v>
      </c>
      <c r="S541" s="42">
        <v>0.769359424652952</v>
      </c>
      <c r="T541" s="39">
        <f>RANK(V541,V$7:V$571,0)</f>
        <v>273</v>
      </c>
      <c r="U541" s="37">
        <f>-(V541-V$573)/V$574</f>
        <v>0.227954186483963</v>
      </c>
      <c r="V541" s="35">
        <v>0.0621832159744192</v>
      </c>
      <c r="W541" s="23">
        <f>RANK(Y541,Y$7:Y$571,1)</f>
        <v>205</v>
      </c>
      <c r="X541" s="37">
        <f>(Y541-Y$573)/Y$574</f>
        <v>-0.49844473340698</v>
      </c>
      <c r="Y541" s="44">
        <v>78946</v>
      </c>
      <c r="Z541" s="39">
        <f>RANK(AB541,AB$7:AB$571,0)</f>
        <v>136</v>
      </c>
      <c r="AA541" s="37">
        <f>-(AB541-AB$573)/AB$574</f>
        <v>-0.363790707772049</v>
      </c>
      <c r="AB541" s="38">
        <v>0.04</v>
      </c>
      <c r="AC541" s="23">
        <f>RANK(AE541,AE$7:AE$571,1)</f>
        <v>115</v>
      </c>
      <c r="AD541" s="37">
        <f>(AE541-AE$573)/AE$574</f>
        <v>-0.498778587701233</v>
      </c>
      <c r="AE541" s="38">
        <v>0.892828325976553</v>
      </c>
      <c r="AF541" s="39">
        <f>RANK(AH541,AH$7:AH$571,0)</f>
        <v>81</v>
      </c>
      <c r="AG541" s="37">
        <f>-(AH541-AH$573)/AH$574</f>
        <v>-0.739080398700135</v>
      </c>
      <c r="AH541" s="50">
        <v>3.45966666666667</v>
      </c>
      <c r="AI541" s="23">
        <f>RANK(AK541,AK$7:AK$571,1)</f>
        <v>155</v>
      </c>
      <c r="AJ541" s="37">
        <f>(AK541-AK$573)/AK$574</f>
        <v>-0.262097582060027</v>
      </c>
      <c r="AK541" s="44">
        <v>99206.9026258572</v>
      </c>
      <c r="AL541" s="51">
        <v>1</v>
      </c>
    </row>
    <row r="542" spans="1:38">
      <c r="A542" t="s">
        <v>1112</v>
      </c>
      <c r="B542" s="24" t="s">
        <v>1113</v>
      </c>
      <c r="C542" s="25" t="s">
        <v>1087</v>
      </c>
      <c r="D542" s="19" t="s">
        <v>557</v>
      </c>
      <c r="E542" s="26">
        <f>((I542+L542+AG542+AJ542)*0.25)+(O542+R542+U542+X542+AA542+AD542)</f>
        <v>-3.91269802965908</v>
      </c>
      <c r="F542" s="21">
        <f>((E542*$I$580)+$J$580)</f>
        <v>40.5081992663904</v>
      </c>
      <c r="G542" s="22">
        <f>RANK(E542,$E$7:$E$571,1)</f>
        <v>92</v>
      </c>
      <c r="H542" s="23">
        <f>RANK(J542,J$7:J$571,1)</f>
        <v>477</v>
      </c>
      <c r="I542" s="37">
        <f>(J542-J$573)/J$574</f>
        <v>0.675791961941748</v>
      </c>
      <c r="J542" s="38">
        <v>0.039658706325373</v>
      </c>
      <c r="K542" s="39">
        <f>RANK(M542,M$7:M$571,0)</f>
        <v>103</v>
      </c>
      <c r="L542" s="37">
        <f>-(M542-M$573)/M$574</f>
        <v>-0.516753246184021</v>
      </c>
      <c r="M542" s="38">
        <v>0.0961045304677006</v>
      </c>
      <c r="N542" s="39">
        <f>RANK(P542,P$7:P$571,0)</f>
        <v>89</v>
      </c>
      <c r="O542" s="37">
        <f>-(P542-P$573)/P$574</f>
        <v>-0.763765985336275</v>
      </c>
      <c r="P542" s="38">
        <v>0.109970278303161</v>
      </c>
      <c r="Q542" s="39">
        <f>RANK(S542,S$7:S$571,0)</f>
        <v>130</v>
      </c>
      <c r="R542" s="37">
        <f>-(S542-S$573)/S$574</f>
        <v>-0.0323243612227124</v>
      </c>
      <c r="S542" s="42">
        <v>1.28375590298473</v>
      </c>
      <c r="T542" s="39">
        <f>RANK(V542,V$7:V$571,0)</f>
        <v>183</v>
      </c>
      <c r="U542" s="37">
        <f>-(V542-V$573)/V$574</f>
        <v>-0.103978799417248</v>
      </c>
      <c r="V542" s="35">
        <v>0.0816675920784749</v>
      </c>
      <c r="W542" s="23">
        <f>RANK(Y542,Y$7:Y$571,1)</f>
        <v>98</v>
      </c>
      <c r="X542" s="37">
        <f>(Y542-Y$573)/Y$574</f>
        <v>-0.889657118503307</v>
      </c>
      <c r="Y542" s="44">
        <v>64718</v>
      </c>
      <c r="Z542" s="39">
        <f>RANK(AB542,AB$7:AB$571,0)</f>
        <v>64</v>
      </c>
      <c r="AA542" s="37">
        <f>-(AB542-AB$573)/AB$574</f>
        <v>-0.949588356197288</v>
      </c>
      <c r="AB542" s="38">
        <v>0.048</v>
      </c>
      <c r="AC542" s="23">
        <f>RANK(AE542,AE$7:AE$571,1)</f>
        <v>97</v>
      </c>
      <c r="AD542" s="37">
        <f>(AE542-AE$573)/AE$574</f>
        <v>-0.730792247300649</v>
      </c>
      <c r="AE542" s="38">
        <v>0.878983960900392</v>
      </c>
      <c r="AF542" s="39">
        <f>RANK(AH542,AH$7:AH$571,0)</f>
        <v>15</v>
      </c>
      <c r="AG542" s="37">
        <f>-(AH542-AH$573)/AH$574</f>
        <v>-1.62670974349315</v>
      </c>
      <c r="AH542" s="50">
        <v>4.46133333333333</v>
      </c>
      <c r="AI542" s="23">
        <f>RANK(AK542,AK$7:AK$571,1)</f>
        <v>79</v>
      </c>
      <c r="AJ542" s="37">
        <f>(AK542-AK$573)/AK$574</f>
        <v>-0.302693618990981</v>
      </c>
      <c r="AK542" s="44">
        <v>71343.3745357847</v>
      </c>
      <c r="AL542" s="51">
        <v>1</v>
      </c>
    </row>
    <row r="543" spans="1:38">
      <c r="A543" t="s">
        <v>1114</v>
      </c>
      <c r="B543" s="24" t="s">
        <v>1115</v>
      </c>
      <c r="C543" s="25" t="s">
        <v>1087</v>
      </c>
      <c r="D543" s="19" t="s">
        <v>557</v>
      </c>
      <c r="E543" s="26">
        <f>((I543+L543+AG543+AJ543)*0.25)+(O543+R543+U543+X543+AA543+AD543)</f>
        <v>-0.437333737378551</v>
      </c>
      <c r="F543" s="21">
        <f>((E543*$I$580)+$J$580)</f>
        <v>29.6756842916003</v>
      </c>
      <c r="G543" s="22">
        <f>RANK(E543,$E$7:$E$571,1)</f>
        <v>211</v>
      </c>
      <c r="H543" s="23">
        <f>RANK(J543,J$7:J$571,1)</f>
        <v>448</v>
      </c>
      <c r="I543" s="37">
        <f>(J543-J$573)/J$574</f>
        <v>0.488865854306323</v>
      </c>
      <c r="J543" s="38">
        <v>0.0278366111951589</v>
      </c>
      <c r="K543" s="39">
        <f>RANK(M543,M$7:M$571,0)</f>
        <v>433</v>
      </c>
      <c r="L543" s="37">
        <f>-(M543-M$573)/M$574</f>
        <v>0.619925867439982</v>
      </c>
      <c r="M543" s="38">
        <v>0.0362290611608882</v>
      </c>
      <c r="N543" s="39">
        <f>RANK(P543,P$7:P$571,0)</f>
        <v>287</v>
      </c>
      <c r="O543" s="37">
        <f>-(P543-P$573)/P$574</f>
        <v>0.309603551380341</v>
      </c>
      <c r="P543" s="38">
        <v>0.0412287793047696</v>
      </c>
      <c r="Q543" s="39">
        <f>RANK(S543,S$7:S$571,0)</f>
        <v>349</v>
      </c>
      <c r="R543" s="37">
        <f>-(S543-S$573)/S$574</f>
        <v>0.237947184350935</v>
      </c>
      <c r="S543" s="42">
        <v>0.147188695908154</v>
      </c>
      <c r="T543" s="39">
        <f>RANK(V543,V$7:V$571,0)</f>
        <v>353</v>
      </c>
      <c r="U543" s="37">
        <f>-(V543-V$573)/V$574</f>
        <v>0.461645078779887</v>
      </c>
      <c r="V543" s="35">
        <v>0.0484656240778991</v>
      </c>
      <c r="W543" s="23">
        <f>RANK(Y543,Y$7:Y$571,1)</f>
        <v>170</v>
      </c>
      <c r="X543" s="37">
        <f>(Y543-Y$573)/Y$574</f>
        <v>-0.606943754463356</v>
      </c>
      <c r="Y543" s="44">
        <v>75000</v>
      </c>
      <c r="Z543" s="39">
        <f>RANK(AB543,AB$7:AB$571,0)</f>
        <v>162</v>
      </c>
      <c r="AA543" s="37">
        <f>-(AB543-AB$573)/AB$574</f>
        <v>-0.217341295665739</v>
      </c>
      <c r="AB543" s="38">
        <v>0.038</v>
      </c>
      <c r="AC543" s="23">
        <f>RANK(AE543,AE$7:AE$571,1)</f>
        <v>101</v>
      </c>
      <c r="AD543" s="37">
        <f>(AE543-AE$573)/AE$574</f>
        <v>-0.623735078604047</v>
      </c>
      <c r="AE543" s="38">
        <v>0.885372112917023</v>
      </c>
      <c r="AF543" s="39">
        <f>RANK(AH543,AH$7:AH$571,0)</f>
        <v>73</v>
      </c>
      <c r="AG543" s="37">
        <f>-(AH543-AH$573)/AH$574</f>
        <v>-0.829172561815566</v>
      </c>
      <c r="AH543" s="50">
        <v>3.56133333333333</v>
      </c>
      <c r="AI543" s="23">
        <f>RANK(AK543,AK$7:AK$571,1)</f>
        <v>133</v>
      </c>
      <c r="AJ543" s="37">
        <f>(AK543-AK$573)/AK$574</f>
        <v>-0.273656852557029</v>
      </c>
      <c r="AK543" s="44">
        <v>91273.0725640271</v>
      </c>
      <c r="AL543" s="51"/>
    </row>
    <row r="544" spans="1:38">
      <c r="A544" t="s">
        <v>1116</v>
      </c>
      <c r="B544" s="24" t="s">
        <v>1117</v>
      </c>
      <c r="C544" s="25" t="s">
        <v>1087</v>
      </c>
      <c r="D544" s="19" t="s">
        <v>557</v>
      </c>
      <c r="E544" s="26">
        <f>((I544+L544+AG544+AJ544)*0.25)+(O544+R544+U544+X544+AA544+AD544)</f>
        <v>4.51817772758792</v>
      </c>
      <c r="F544" s="21">
        <f>((E544*$I$580)+$J$580)</f>
        <v>14.2296338527358</v>
      </c>
      <c r="G544" s="22">
        <f>RANK(E544,$E$7:$E$571,1)</f>
        <v>488</v>
      </c>
      <c r="H544" s="23">
        <f>RANK(J544,J$7:J$571,1)</f>
        <v>479</v>
      </c>
      <c r="I544" s="37">
        <f>(J544-J$573)/J$574</f>
        <v>0.696974178827757</v>
      </c>
      <c r="J544" s="38">
        <v>0.0409983703576635</v>
      </c>
      <c r="K544" s="39">
        <f>RANK(M544,M$7:M$571,0)</f>
        <v>446</v>
      </c>
      <c r="L544" s="37">
        <f>-(M544-M$573)/M$574</f>
        <v>0.632683869439555</v>
      </c>
      <c r="M544" s="38">
        <v>0.0355570233377367</v>
      </c>
      <c r="N544" s="39">
        <f>RANK(P544,P$7:P$571,0)</f>
        <v>484</v>
      </c>
      <c r="O544" s="37">
        <f>-(P544-P$573)/P$574</f>
        <v>0.791185841005132</v>
      </c>
      <c r="P544" s="38">
        <v>0.0103869421298938</v>
      </c>
      <c r="Q544" s="39">
        <f>RANK(S544,S$7:S$571,0)</f>
        <v>358</v>
      </c>
      <c r="R544" s="37">
        <f>-(S544-S$573)/S$574</f>
        <v>0.243559100137396</v>
      </c>
      <c r="S544" s="42">
        <v>0.123589025294554</v>
      </c>
      <c r="T544" s="39">
        <f>RANK(V544,V$7:V$571,0)</f>
        <v>436</v>
      </c>
      <c r="U544" s="37">
        <f>-(V544-V$573)/V$574</f>
        <v>0.696439055722735</v>
      </c>
      <c r="V544" s="35">
        <v>0.0346832814122534</v>
      </c>
      <c r="W544" s="23">
        <f>RANK(Y544,Y$7:Y$571,1)</f>
        <v>473</v>
      </c>
      <c r="X544" s="37">
        <f>(Y544-Y$573)/Y$574</f>
        <v>0.952956514814464</v>
      </c>
      <c r="Y544" s="44">
        <v>131732</v>
      </c>
      <c r="Z544" s="39">
        <f>RANK(AB544,AB$7:AB$571,0)</f>
        <v>488</v>
      </c>
      <c r="AA544" s="37">
        <f>-(AB544-AB$573)/AB$574</f>
        <v>0.80780458907843</v>
      </c>
      <c r="AB544" s="38">
        <v>0.024</v>
      </c>
      <c r="AC544" s="23">
        <f>RANK(AE544,AE$7:AE$571,1)</f>
        <v>434</v>
      </c>
      <c r="AD544" s="37">
        <f>(AE544-AE$573)/AE$574</f>
        <v>0.700098616389342</v>
      </c>
      <c r="AE544" s="38">
        <v>0.964365897184963</v>
      </c>
      <c r="AF544" s="39">
        <f>RANK(AH544,AH$7:AH$571,0)</f>
        <v>301</v>
      </c>
      <c r="AG544" s="37">
        <f>-(AH544-AH$573)/AH$574</f>
        <v>0.115170538118964</v>
      </c>
      <c r="AH544" s="50">
        <v>2.49566666666667</v>
      </c>
      <c r="AI544" s="23">
        <f>RANK(AK544,AK$7:AK$571,1)</f>
        <v>380</v>
      </c>
      <c r="AJ544" s="37">
        <f>(AK544-AK$573)/AK$574</f>
        <v>-0.140292544624571</v>
      </c>
      <c r="AK544" s="44">
        <v>182809.104679904</v>
      </c>
      <c r="AL544" s="51"/>
    </row>
    <row r="545" spans="1:38">
      <c r="A545" t="s">
        <v>1118</v>
      </c>
      <c r="B545" s="24" t="s">
        <v>289</v>
      </c>
      <c r="C545" s="25" t="s">
        <v>1087</v>
      </c>
      <c r="D545" s="19" t="s">
        <v>557</v>
      </c>
      <c r="E545" s="26">
        <f>((I545+L545+AG545+AJ545)*0.25)+(O545+R545+U545+X545+AA545+AD545)</f>
        <v>3.52064147679145</v>
      </c>
      <c r="F545" s="21">
        <f>((E545*$I$580)+$J$580)</f>
        <v>17.3388982250063</v>
      </c>
      <c r="G545" s="22">
        <f>RANK(E545,$E$7:$E$571,1)</f>
        <v>425</v>
      </c>
      <c r="H545" s="23">
        <f>RANK(J545,J$7:J$571,1)</f>
        <v>548</v>
      </c>
      <c r="I545" s="37">
        <f>(J545-J$573)/J$574</f>
        <v>1.89386513573691</v>
      </c>
      <c r="J545" s="38">
        <v>0.116695440884967</v>
      </c>
      <c r="K545" s="39">
        <f>RANK(M545,M$7:M$571,0)</f>
        <v>516</v>
      </c>
      <c r="L545" s="37">
        <f>-(M545-M$573)/M$574</f>
        <v>0.882744016004967</v>
      </c>
      <c r="M545" s="38">
        <v>0.0223849077854428</v>
      </c>
      <c r="N545" s="39">
        <f>RANK(P545,P$7:P$571,0)</f>
        <v>309</v>
      </c>
      <c r="O545" s="37">
        <f>-(P545-P$573)/P$574</f>
        <v>0.365083400225873</v>
      </c>
      <c r="P545" s="38">
        <v>0.0376756991740327</v>
      </c>
      <c r="Q545" s="39">
        <f>RANK(S545,S$7:S$571,0)</f>
        <v>315</v>
      </c>
      <c r="R545" s="37">
        <f>-(S545-S$573)/S$574</f>
        <v>0.218482623388425</v>
      </c>
      <c r="S545" s="42">
        <v>0.229042601923958</v>
      </c>
      <c r="T545" s="39">
        <f>RANK(V545,V$7:V$571,0)</f>
        <v>336</v>
      </c>
      <c r="U545" s="37">
        <f>-(V545-V$573)/V$574</f>
        <v>0.412259393020374</v>
      </c>
      <c r="V545" s="35">
        <v>0.051364550416547</v>
      </c>
      <c r="W545" s="23">
        <f>RANK(Y545,Y$7:Y$571,1)</f>
        <v>414</v>
      </c>
      <c r="X545" s="37">
        <f>(Y545-Y$573)/Y$574</f>
        <v>0.407629326621081</v>
      </c>
      <c r="Y545" s="44">
        <v>111899</v>
      </c>
      <c r="Z545" s="39">
        <f>RANK(AB545,AB$7:AB$571,0)</f>
        <v>507</v>
      </c>
      <c r="AA545" s="37">
        <f>-(AB545-AB$573)/AB$574</f>
        <v>0.881029295131585</v>
      </c>
      <c r="AB545" s="38">
        <v>0.023</v>
      </c>
      <c r="AC545" s="23">
        <f>RANK(AE545,AE$7:AE$571,1)</f>
        <v>408</v>
      </c>
      <c r="AD545" s="37">
        <f>(AE545-AE$573)/AE$574</f>
        <v>0.628586873268811</v>
      </c>
      <c r="AE545" s="38">
        <v>0.960098757566104</v>
      </c>
      <c r="AF545" s="39">
        <f>RANK(AH545,AH$7:AH$571,0)</f>
        <v>202</v>
      </c>
      <c r="AG545" s="37">
        <f>-(AH545-AH$573)/AH$574</f>
        <v>-0.179327450819017</v>
      </c>
      <c r="AH545" s="50">
        <v>2.828</v>
      </c>
      <c r="AI545" s="23">
        <f>RANK(AK545,AK$7:AK$571,1)</f>
        <v>346</v>
      </c>
      <c r="AJ545" s="37">
        <f>(AK545-AK$573)/AK$574</f>
        <v>-0.16699944038166</v>
      </c>
      <c r="AK545" s="44">
        <v>164478.538536418</v>
      </c>
      <c r="AL545" s="51"/>
    </row>
    <row r="546" spans="1:38">
      <c r="A546" t="s">
        <v>1119</v>
      </c>
      <c r="B546" s="24" t="s">
        <v>1120</v>
      </c>
      <c r="C546" s="25" t="s">
        <v>1087</v>
      </c>
      <c r="D546" s="19" t="s">
        <v>557</v>
      </c>
      <c r="E546" s="26">
        <f>((I546+L546+AG546+AJ546)*0.25)+(O546+R546+U546+X546+AA546+AD546)</f>
        <v>5.07208000803476</v>
      </c>
      <c r="F546" s="21">
        <f>((E546*$I$580)+$J$580)</f>
        <v>12.5031516071656</v>
      </c>
      <c r="G546" s="22">
        <f>RANK(E546,$E$7:$E$571,1)</f>
        <v>517</v>
      </c>
      <c r="H546" s="23">
        <f>RANK(J546,J$7:J$571,1)</f>
        <v>447</v>
      </c>
      <c r="I546" s="37">
        <f>(J546-J$573)/J$574</f>
        <v>0.486554503278997</v>
      </c>
      <c r="J546" s="38">
        <v>0.0276904303749941</v>
      </c>
      <c r="K546" s="39">
        <f>RANK(M546,M$7:M$571,0)</f>
        <v>447</v>
      </c>
      <c r="L546" s="37">
        <f>-(M546-M$573)/M$574</f>
        <v>0.634506916260623</v>
      </c>
      <c r="M546" s="38">
        <v>0.0354609929078014</v>
      </c>
      <c r="N546" s="39">
        <f>RANK(P546,P$7:P$571,0)</f>
        <v>406</v>
      </c>
      <c r="O546" s="37">
        <f>-(P546-P$573)/P$574</f>
        <v>0.640146379982878</v>
      </c>
      <c r="P546" s="38">
        <v>0.0200599192392862</v>
      </c>
      <c r="Q546" s="39">
        <f>RANK(S546,S$7:S$571,0)</f>
        <v>385</v>
      </c>
      <c r="R546" s="37">
        <f>-(S546-S$573)/S$574</f>
        <v>0.26208835162755</v>
      </c>
      <c r="S546" s="42">
        <v>0.0456683563958533</v>
      </c>
      <c r="T546" s="39">
        <f>RANK(V546,V$7:V$571,0)</f>
        <v>369</v>
      </c>
      <c r="U546" s="37">
        <f>-(V546-V$573)/V$574</f>
        <v>0.522116726076431</v>
      </c>
      <c r="V546" s="35">
        <v>0.0449159548084872</v>
      </c>
      <c r="W546" s="23">
        <f>RANK(Y546,Y$7:Y$571,1)</f>
        <v>530</v>
      </c>
      <c r="X546" s="37">
        <f>(Y546-Y$573)/Y$574</f>
        <v>1.67068331325201</v>
      </c>
      <c r="Y546" s="44">
        <v>157835</v>
      </c>
      <c r="Z546" s="39">
        <f>RANK(AB546,AB$7:AB$571,0)</f>
        <v>507</v>
      </c>
      <c r="AA546" s="37">
        <f>-(AB546-AB$573)/AB$574</f>
        <v>0.881029295131585</v>
      </c>
      <c r="AB546" s="38">
        <v>0.023</v>
      </c>
      <c r="AC546" s="23">
        <f>RANK(AE546,AE$7:AE$571,1)</f>
        <v>405</v>
      </c>
      <c r="AD546" s="37">
        <f>(AE546-AE$573)/AE$574</f>
        <v>0.623603886714916</v>
      </c>
      <c r="AE546" s="38">
        <v>0.95980142039578</v>
      </c>
      <c r="AF546" s="39">
        <f>RANK(AH546,AH$7:AH$571,0)</f>
        <v>477</v>
      </c>
      <c r="AG546" s="37">
        <f>-(AH546-AH$573)/AH$574</f>
        <v>0.680240400544601</v>
      </c>
      <c r="AH546" s="50">
        <v>1.858</v>
      </c>
      <c r="AI546" s="23">
        <f>RANK(AK546,AK$7:AK$571,1)</f>
        <v>510</v>
      </c>
      <c r="AJ546" s="37">
        <f>(AK546-AK$573)/AK$574</f>
        <v>0.0883464009133312</v>
      </c>
      <c r="AK546" s="44">
        <v>339737.912590766</v>
      </c>
      <c r="AL546" s="51"/>
    </row>
    <row r="547" spans="1:38">
      <c r="A547" t="s">
        <v>1121</v>
      </c>
      <c r="B547" s="24" t="s">
        <v>604</v>
      </c>
      <c r="C547" s="25" t="s">
        <v>1087</v>
      </c>
      <c r="D547" s="19" t="s">
        <v>82</v>
      </c>
      <c r="E547" s="26">
        <f>((I547+L547+AG547+AJ547)*0.25)+(O547+R547+U547+X547+AA547+AD547)</f>
        <v>0.356449129763538</v>
      </c>
      <c r="F547" s="21">
        <f>((E547*$I$580)+$J$580)</f>
        <v>27.2015077530003</v>
      </c>
      <c r="G547" s="22">
        <f>RANK(E547,$E$7:$E$571,1)</f>
        <v>255</v>
      </c>
      <c r="H547" s="23">
        <f>RANK(J547,J$7:J$571,1)</f>
        <v>481</v>
      </c>
      <c r="I547" s="37">
        <f>(J547-J$573)/J$574</f>
        <v>0.707975154934627</v>
      </c>
      <c r="J547" s="38">
        <v>0.0416941243521471</v>
      </c>
      <c r="K547" s="39">
        <f>RANK(M547,M$7:M$571,0)</f>
        <v>402</v>
      </c>
      <c r="L547" s="37">
        <f>-(M547-M$573)/M$574</f>
        <v>0.506610273138133</v>
      </c>
      <c r="M547" s="38">
        <v>0.0421980495123781</v>
      </c>
      <c r="N547" s="39">
        <f>RANK(P547,P$7:P$571,0)</f>
        <v>305</v>
      </c>
      <c r="O547" s="37">
        <f>-(P547-P$573)/P$574</f>
        <v>0.346481816804571</v>
      </c>
      <c r="P547" s="38">
        <v>0.0388669950738916</v>
      </c>
      <c r="Q547" s="39">
        <f>RANK(S547,S$7:S$571,0)</f>
        <v>278</v>
      </c>
      <c r="R547" s="37">
        <f>-(S547-S$573)/S$574</f>
        <v>0.195699268610173</v>
      </c>
      <c r="S547" s="42">
        <v>0.324852961291205</v>
      </c>
      <c r="T547" s="39">
        <f>RANK(V547,V$7:V$571,0)</f>
        <v>365</v>
      </c>
      <c r="U547" s="37">
        <f>-(V547-V$573)/V$574</f>
        <v>0.497001582672726</v>
      </c>
      <c r="V547" s="35">
        <v>0.0463902069038506</v>
      </c>
      <c r="W547" s="23">
        <v>227</v>
      </c>
      <c r="X547" s="37">
        <f>(Y547-Y$573)/Y$574</f>
        <v>-0.235858405204146</v>
      </c>
      <c r="Y547" s="44">
        <v>88496</v>
      </c>
      <c r="Z547" s="39">
        <f>RANK(AB547,AB$7:AB$571,0)</f>
        <v>201</v>
      </c>
      <c r="AA547" s="37">
        <f>-(AB547-AB$573)/AB$574</f>
        <v>0.0023328224937256</v>
      </c>
      <c r="AB547" s="38">
        <v>0.035</v>
      </c>
      <c r="AC547" s="23">
        <v>227</v>
      </c>
      <c r="AD547" s="37">
        <f>(AE547-AE$573)/AE$574</f>
        <v>-0.605117245390398</v>
      </c>
      <c r="AE547" s="38">
        <v>0.886483047852414</v>
      </c>
      <c r="AF547" s="39">
        <f>RANK(AH547,AH$7:AH$571,0)</f>
        <v>152</v>
      </c>
      <c r="AG547" s="37">
        <f>-(AH547-AH$573)/AH$574</f>
        <v>-0.355967167353534</v>
      </c>
      <c r="AH547" s="50">
        <v>3.02733333333333</v>
      </c>
      <c r="AI547" s="23">
        <v>227</v>
      </c>
      <c r="AJ547" s="37">
        <f>(AK547-AK$573)/AK$574</f>
        <v>-0.234981101611681</v>
      </c>
      <c r="AK547" s="44">
        <v>117818.59164273</v>
      </c>
      <c r="AL547" s="51"/>
    </row>
    <row r="548" spans="1:38">
      <c r="A548" t="s">
        <v>1122</v>
      </c>
      <c r="B548" s="24" t="s">
        <v>1123</v>
      </c>
      <c r="C548" s="25" t="s">
        <v>1087</v>
      </c>
      <c r="D548" s="19" t="s">
        <v>557</v>
      </c>
      <c r="E548" s="26">
        <f>((I548+L548+AG548+AJ548)*0.25)+(O548+R548+U548+X548+AA548+AD548)</f>
        <v>5.55268439788716</v>
      </c>
      <c r="F548" s="21">
        <f>((E548*$I$580)+$J$580)</f>
        <v>11.0051347628337</v>
      </c>
      <c r="G548" s="22">
        <f>RANK(E548,$E$7:$E$571,1)</f>
        <v>529</v>
      </c>
      <c r="H548" s="23">
        <f>RANK(J548,J$7:J$571,1)</f>
        <v>232</v>
      </c>
      <c r="I548" s="37">
        <f>(J548-J$573)/J$574</f>
        <v>-0.257577117821652</v>
      </c>
      <c r="J548" s="38">
        <v>-0.0193719887024423</v>
      </c>
      <c r="K548" s="39">
        <f>RANK(M548,M$7:M$571,0)</f>
        <v>318</v>
      </c>
      <c r="L548" s="37">
        <f>-(M548-M$573)/M$574</f>
        <v>0.277490414133009</v>
      </c>
      <c r="M548" s="38">
        <v>0.0542671188926574</v>
      </c>
      <c r="N548" s="39">
        <f>RANK(P548,P$7:P$571,0)</f>
        <v>426</v>
      </c>
      <c r="O548" s="37">
        <f>-(P548-P$573)/P$574</f>
        <v>0.681749700699325</v>
      </c>
      <c r="P548" s="38">
        <v>0.0173955296404276</v>
      </c>
      <c r="Q548" s="39">
        <f>RANK(S548,S$7:S$571,0)</f>
        <v>365</v>
      </c>
      <c r="R548" s="37">
        <f>-(S548-S$573)/S$574</f>
        <v>0.248775272849322</v>
      </c>
      <c r="S548" s="42">
        <v>0.101653564651667</v>
      </c>
      <c r="T548" s="39">
        <f>RANK(V548,V$7:V$571,0)</f>
        <v>465</v>
      </c>
      <c r="U548" s="37">
        <f>-(V548-V$573)/V$574</f>
        <v>0.759852965165793</v>
      </c>
      <c r="V548" s="35">
        <v>0.0309609021540955</v>
      </c>
      <c r="W548" s="23">
        <f>RANK(Y548,Y$7:Y$571,1)</f>
        <v>540</v>
      </c>
      <c r="X548" s="37">
        <f>(Y548-Y$573)/Y$574</f>
        <v>2.02711332084294</v>
      </c>
      <c r="Y548" s="44">
        <v>170798</v>
      </c>
      <c r="Z548" s="39">
        <f>RANK(AB548,AB$7:AB$571,0)</f>
        <v>488</v>
      </c>
      <c r="AA548" s="37">
        <f>-(AB548-AB$573)/AB$574</f>
        <v>0.80780458907843</v>
      </c>
      <c r="AB548" s="38">
        <v>0.024</v>
      </c>
      <c r="AC548" s="23">
        <f>RANK(AE548,AE$7:AE$571,1)</f>
        <v>501</v>
      </c>
      <c r="AD548" s="37">
        <f>(AE548-AE$573)/AE$574</f>
        <v>0.930748072850055</v>
      </c>
      <c r="AE548" s="38">
        <v>0.978128859613009</v>
      </c>
      <c r="AF548" s="39">
        <f>RANK(AH548,AH$7:AH$571,0)</f>
        <v>386</v>
      </c>
      <c r="AG548" s="37">
        <f>-(AH548-AH$573)/AH$574</f>
        <v>0.373336277669412</v>
      </c>
      <c r="AH548" s="50">
        <v>2.20433333333333</v>
      </c>
      <c r="AI548" s="23">
        <f>RANK(AK548,AK$7:AK$571,1)</f>
        <v>473</v>
      </c>
      <c r="AJ548" s="37">
        <f>(AK548-AK$573)/AK$574</f>
        <v>-0.00668766837558613</v>
      </c>
      <c r="AK548" s="44">
        <v>274510.253456221</v>
      </c>
      <c r="AL548" s="51"/>
    </row>
    <row r="549" spans="1:38">
      <c r="A549" t="s">
        <v>1124</v>
      </c>
      <c r="B549" s="24" t="s">
        <v>1125</v>
      </c>
      <c r="C549" s="25" t="s">
        <v>1087</v>
      </c>
      <c r="D549" s="19" t="s">
        <v>557</v>
      </c>
      <c r="E549" s="26">
        <f>((I549+L549+AG549+AJ549)*0.25)+(O549+R549+U549+X549+AA549+AD549)</f>
        <v>-4.27979086727756</v>
      </c>
      <c r="F549" s="21">
        <f>((E549*$I$580)+$J$580)</f>
        <v>41.6524069885775</v>
      </c>
      <c r="G549" s="22">
        <f>RANK(E549,$E$7:$E$571,1)</f>
        <v>86</v>
      </c>
      <c r="H549" s="23">
        <f>RANK(J549,J$7:J$571,1)</f>
        <v>441</v>
      </c>
      <c r="I549" s="37">
        <f>(J549-J$573)/J$574</f>
        <v>0.447789460287641</v>
      </c>
      <c r="J549" s="38">
        <v>0.0252387448840381</v>
      </c>
      <c r="K549" s="39">
        <f>RANK(M549,M$7:M$571,0)</f>
        <v>557</v>
      </c>
      <c r="L549" s="37">
        <f>-(M549-M$573)/M$574</f>
        <v>1.23295993518373</v>
      </c>
      <c r="M549" s="38">
        <v>0.00393700787401575</v>
      </c>
      <c r="N549" s="39">
        <f>RANK(P549,P$7:P$571,0)</f>
        <v>148</v>
      </c>
      <c r="O549" s="37">
        <f>-(P549-P$573)/P$574</f>
        <v>-0.260407904468884</v>
      </c>
      <c r="P549" s="38">
        <v>0.077733860342556</v>
      </c>
      <c r="Q549" s="39">
        <f>RANK(S549,S$7:S$571,0)</f>
        <v>390</v>
      </c>
      <c r="R549" s="37">
        <f>-(S549-S$573)/S$574</f>
        <v>0.272948120579237</v>
      </c>
      <c r="S549" s="42">
        <v>0</v>
      </c>
      <c r="T549" s="39">
        <f>RANK(V549,V$7:V$571,0)</f>
        <v>240</v>
      </c>
      <c r="U549" s="37">
        <f>-(V549-V$573)/V$574</f>
        <v>0.101191473304325</v>
      </c>
      <c r="V549" s="35">
        <v>0.0696241528034504</v>
      </c>
      <c r="W549" s="23">
        <f>RANK(Y549,Y$7:Y$571,1)</f>
        <v>108</v>
      </c>
      <c r="X549" s="37">
        <f>(Y549-Y$573)/Y$574</f>
        <v>-0.838239690886627</v>
      </c>
      <c r="Y549" s="44">
        <v>66588</v>
      </c>
      <c r="Z549" s="39">
        <f>RANK(AB549,AB$7:AB$571,0)</f>
        <v>175</v>
      </c>
      <c r="AA549" s="37">
        <f>-(AB549-AB$573)/AB$574</f>
        <v>-0.144116589612584</v>
      </c>
      <c r="AB549" s="38">
        <v>0.037</v>
      </c>
      <c r="AC549" s="23">
        <f>RANK(AE549,AE$7:AE$571,1)</f>
        <v>224</v>
      </c>
      <c r="AD549" s="37">
        <f>(AE549-AE$573)/AE$574</f>
        <v>0.0112402339582016</v>
      </c>
      <c r="AE549" s="38">
        <v>0.92326139088729</v>
      </c>
      <c r="AF549" s="39">
        <f>RANK(AH549,AH$7:AH$571,0)</f>
        <v>1</v>
      </c>
      <c r="AG549" s="37">
        <f>-(AH549-AH$573)/AH$574</f>
        <v>-14.9798452379068</v>
      </c>
      <c r="AH549" s="50">
        <v>19.53</v>
      </c>
      <c r="AI549" s="23">
        <f>RANK(AK549,AK$7:AK$571,1)</f>
        <v>1</v>
      </c>
      <c r="AJ549" s="37">
        <f>(AK549-AK$573)/AK$574</f>
        <v>-0.390530198169496</v>
      </c>
      <c r="AK549" s="44">
        <v>11055.7904191617</v>
      </c>
      <c r="AL549" s="51"/>
    </row>
    <row r="550" spans="1:38">
      <c r="A550" t="s">
        <v>1126</v>
      </c>
      <c r="B550" s="24" t="s">
        <v>1127</v>
      </c>
      <c r="C550" s="25" t="s">
        <v>1128</v>
      </c>
      <c r="D550" s="19" t="s">
        <v>82</v>
      </c>
      <c r="E550" s="26">
        <f>((I550+L550+AG550+AJ550)*0.25)+(O550+R550+U550+X550+AA550+AD550)</f>
        <v>3.26651909969367</v>
      </c>
      <c r="F550" s="21">
        <f>((E550*$I$580)+$J$580)</f>
        <v>18.1309833774766</v>
      </c>
      <c r="G550" s="22">
        <f>RANK(E550,$E$7:$E$571,1)</f>
        <v>415</v>
      </c>
      <c r="H550" s="23">
        <f>RANK(J550,J$7:J$571,1)</f>
        <v>532</v>
      </c>
      <c r="I550" s="37">
        <f>(J550-J$573)/J$574</f>
        <v>1.35871255462486</v>
      </c>
      <c r="J550" s="38">
        <v>0.0828498491529357</v>
      </c>
      <c r="K550" s="39">
        <f>RANK(M550,M$7:M$571,0)</f>
        <v>445</v>
      </c>
      <c r="L550" s="37">
        <f>-(M550-M$573)/M$574</f>
        <v>0.632378241518814</v>
      </c>
      <c r="M550" s="38">
        <v>0.0355731225296443</v>
      </c>
      <c r="N550" s="39">
        <f>RANK(P550,P$7:P$571,0)</f>
        <v>501</v>
      </c>
      <c r="O550" s="37">
        <f>-(P550-P$573)/P$574</f>
        <v>0.825385216046806</v>
      </c>
      <c r="P550" s="38">
        <v>0.00819672131147541</v>
      </c>
      <c r="Q550" s="39">
        <f>RANK(S550,S$7:S$571,0)</f>
        <v>390</v>
      </c>
      <c r="R550" s="37">
        <f>-(S550-S$573)/S$574</f>
        <v>0.272948120579237</v>
      </c>
      <c r="S550" s="42">
        <v>0</v>
      </c>
      <c r="T550" s="39">
        <f>RANK(V550,V$7:V$571,0)</f>
        <v>415</v>
      </c>
      <c r="U550" s="37">
        <f>-(V550-V$573)/V$574</f>
        <v>0.649889871262662</v>
      </c>
      <c r="V550" s="35">
        <v>0.037415705895149</v>
      </c>
      <c r="W550" s="23">
        <f>RANK(Y550,Y$7:Y$571,1)</f>
        <v>265</v>
      </c>
      <c r="X550" s="37">
        <f>(Y550-Y$573)/Y$574</f>
        <v>-0.237288194635199</v>
      </c>
      <c r="Y550" s="44">
        <v>88444</v>
      </c>
      <c r="Z550" s="39">
        <f>RANK(AB550,AB$7:AB$571,0)</f>
        <v>317</v>
      </c>
      <c r="AA550" s="37">
        <f>-(AB550-AB$573)/AB$574</f>
        <v>0.3684563527595</v>
      </c>
      <c r="AB550" s="38">
        <v>0.03</v>
      </c>
      <c r="AC550" s="23">
        <f>RANK(AE550,AE$7:AE$571,1)</f>
        <v>500</v>
      </c>
      <c r="AD550" s="37">
        <f>(AE550-AE$573)/AE$574</f>
        <v>0.928289623334735</v>
      </c>
      <c r="AE550" s="38">
        <v>0.977982162764771</v>
      </c>
      <c r="AF550" s="39">
        <f>RANK(AH550,AH$7:AH$571,0)</f>
        <v>275</v>
      </c>
      <c r="AG550" s="37">
        <f>-(AH550-AH$573)/AH$574</f>
        <v>0.0422106552025341</v>
      </c>
      <c r="AH550" s="50">
        <v>2.578</v>
      </c>
      <c r="AI550" s="23">
        <f>RANK(AK550,AK$7:AK$571,1)</f>
        <v>302</v>
      </c>
      <c r="AJ550" s="37">
        <f>(AK550-AK$573)/AK$574</f>
        <v>-0.197949009962502</v>
      </c>
      <c r="AK550" s="44">
        <v>143235.967423918</v>
      </c>
      <c r="AL550" s="51"/>
    </row>
    <row r="551" spans="1:38">
      <c r="A551" t="s">
        <v>1129</v>
      </c>
      <c r="B551" s="24" t="s">
        <v>1130</v>
      </c>
      <c r="C551" s="25" t="s">
        <v>1128</v>
      </c>
      <c r="D551" s="19" t="s">
        <v>82</v>
      </c>
      <c r="E551" s="26">
        <f>((I551+L551+AG551+AJ551)*0.25)+(O551+R551+U551+X551+AA551+AD551)</f>
        <v>-1.45200599409915</v>
      </c>
      <c r="F551" s="21">
        <f>((E551*$I$580)+$J$580)</f>
        <v>32.8383606302633</v>
      </c>
      <c r="G551" s="22">
        <f>RANK(E551,$E$7:$E$571,1)</f>
        <v>173</v>
      </c>
      <c r="H551" s="23">
        <f>RANK(J551,J$7:J$571,1)</f>
        <v>71</v>
      </c>
      <c r="I551" s="37">
        <f>(J551-J$573)/J$574</f>
        <v>-0.831903889763045</v>
      </c>
      <c r="J551" s="38">
        <v>-0.0556951423785594</v>
      </c>
      <c r="K551" s="39">
        <f>RANK(M551,M$7:M$571,0)</f>
        <v>60</v>
      </c>
      <c r="L551" s="37">
        <f>-(M551-M$573)/M$574</f>
        <v>-1.0016625285857</v>
      </c>
      <c r="M551" s="38">
        <v>0.121647509578544</v>
      </c>
      <c r="N551" s="39">
        <f>RANK(P551,P$7:P$571,0)</f>
        <v>271</v>
      </c>
      <c r="O551" s="37">
        <f>-(P551-P$573)/P$574</f>
        <v>0.272257815139712</v>
      </c>
      <c r="P551" s="38">
        <v>0.0436205016357688</v>
      </c>
      <c r="Q551" s="39">
        <f>RANK(S551,S$7:S$571,0)</f>
        <v>71</v>
      </c>
      <c r="R551" s="37">
        <f>-(S551-S$573)/S$574</f>
        <v>-0.254316537369948</v>
      </c>
      <c r="S551" s="42">
        <v>2.21729490022173</v>
      </c>
      <c r="T551" s="39">
        <f>RANK(V551,V$7:V$571,0)</f>
        <v>283</v>
      </c>
      <c r="U551" s="37">
        <f>-(V551-V$573)/V$574</f>
        <v>0.260051992953059</v>
      </c>
      <c r="V551" s="35">
        <v>0.0602990834539315</v>
      </c>
      <c r="W551" s="23">
        <f>RANK(Y551,Y$7:Y$571,1)</f>
        <v>146</v>
      </c>
      <c r="X551" s="37">
        <f>(Y551-Y$573)/Y$574</f>
        <v>-0.676700981128339</v>
      </c>
      <c r="Y551" s="44">
        <v>72463</v>
      </c>
      <c r="Z551" s="39">
        <f>RANK(AB551,AB$7:AB$571,0)</f>
        <v>201</v>
      </c>
      <c r="AA551" s="37">
        <f>-(AB551-AB$573)/AB$574</f>
        <v>0.0023328224937256</v>
      </c>
      <c r="AB551" s="38">
        <v>0.035</v>
      </c>
      <c r="AC551" s="23">
        <f>RANK(AE551,AE$7:AE$571,1)</f>
        <v>137</v>
      </c>
      <c r="AD551" s="37">
        <f>(AE551-AE$573)/AE$574</f>
        <v>-0.392318592619671</v>
      </c>
      <c r="AE551" s="38">
        <v>0.899180844360428</v>
      </c>
      <c r="AF551" s="39">
        <f>RANK(AH551,AH$7:AH$571,0)</f>
        <v>106</v>
      </c>
      <c r="AG551" s="37">
        <f>-(AH551-AH$573)/AH$574</f>
        <v>-0.550034548228412</v>
      </c>
      <c r="AH551" s="50">
        <v>3.24633333333333</v>
      </c>
      <c r="AI551" s="23">
        <f>RANK(AK551,AK$7:AK$571,1)</f>
        <v>139</v>
      </c>
      <c r="AJ551" s="37">
        <f>(AK551-AK$573)/AK$574</f>
        <v>-0.269649087693591</v>
      </c>
      <c r="AK551" s="44">
        <v>94023.845232816</v>
      </c>
      <c r="AL551" s="51"/>
    </row>
    <row r="552" spans="1:38">
      <c r="A552" t="s">
        <v>1131</v>
      </c>
      <c r="B552" s="24" t="s">
        <v>1132</v>
      </c>
      <c r="C552" s="25" t="s">
        <v>1128</v>
      </c>
      <c r="D552" s="19" t="s">
        <v>82</v>
      </c>
      <c r="E552" s="26">
        <f>((I552+L552+AG552+AJ552)*0.25)+(O552+R552+U552+X552+AA552+AD552)</f>
        <v>-4.94308707637814</v>
      </c>
      <c r="F552" s="21">
        <f>((E552*$I$580)+$J$580)</f>
        <v>43.719863955251</v>
      </c>
      <c r="G552" s="22">
        <f>RANK(E552,$E$7:$E$571,1)</f>
        <v>72</v>
      </c>
      <c r="H552" s="23">
        <f>RANK(J552,J$7:J$571,1)</f>
        <v>86</v>
      </c>
      <c r="I552" s="37">
        <f>(J552-J$573)/J$574</f>
        <v>-0.759722496977244</v>
      </c>
      <c r="J552" s="38">
        <v>-0.0511300481659874</v>
      </c>
      <c r="K552" s="39">
        <f>RANK(M552,M$7:M$571,0)</f>
        <v>56</v>
      </c>
      <c r="L552" s="37">
        <f>-(M552-M$573)/M$574</f>
        <v>-1.03807859537013</v>
      </c>
      <c r="M552" s="38">
        <v>0.123565754633716</v>
      </c>
      <c r="N552" s="39">
        <f>RANK(P552,P$7:P$571,0)</f>
        <v>18</v>
      </c>
      <c r="O552" s="37">
        <f>-(P552-P$573)/P$574</f>
        <v>-2.46878177783787</v>
      </c>
      <c r="P552" s="38">
        <v>0.219164118246687</v>
      </c>
      <c r="Q552" s="39">
        <f>RANK(S552,S$7:S$571,0)</f>
        <v>187</v>
      </c>
      <c r="R552" s="37">
        <f>-(S552-S$573)/S$574</f>
        <v>0.0872422551086528</v>
      </c>
      <c r="S552" s="42">
        <v>0.780944943381492</v>
      </c>
      <c r="T552" s="39">
        <f>RANK(V552,V$7:V$571,0)</f>
        <v>148</v>
      </c>
      <c r="U552" s="37">
        <f>-(V552-V$573)/V$574</f>
        <v>-0.324201326482659</v>
      </c>
      <c r="V552" s="35">
        <v>0.0945945945945946</v>
      </c>
      <c r="W552" s="23">
        <f>RANK(Y552,Y$7:Y$571,1)</f>
        <v>63</v>
      </c>
      <c r="X552" s="37">
        <f>(Y552-Y$573)/Y$574</f>
        <v>-1.04000497636855</v>
      </c>
      <c r="Y552" s="44">
        <v>59250</v>
      </c>
      <c r="Z552" s="39">
        <f>RANK(AB552,AB$7:AB$571,0)</f>
        <v>175</v>
      </c>
      <c r="AA552" s="37">
        <f>-(AB552-AB$573)/AB$574</f>
        <v>-0.144116589612584</v>
      </c>
      <c r="AB552" s="38">
        <v>0.037</v>
      </c>
      <c r="AC552" s="23">
        <f>RANK(AE552,AE$7:AE$571,1)</f>
        <v>157</v>
      </c>
      <c r="AD552" s="37">
        <f>(AE552-AE$573)/AE$574</f>
        <v>-0.255166292950382</v>
      </c>
      <c r="AE552" s="38">
        <v>0.907364787111623</v>
      </c>
      <c r="AF552" s="39">
        <f>RANK(AH552,AH$7:AH$571,0)</f>
        <v>45</v>
      </c>
      <c r="AG552" s="37">
        <f>-(AH552-AH$573)/AH$574</f>
        <v>-1.09649520974824</v>
      </c>
      <c r="AH552" s="50">
        <v>3.863</v>
      </c>
      <c r="AI552" s="23">
        <f>RANK(AK552,AK$7:AK$571,1)</f>
        <v>89</v>
      </c>
      <c r="AJ552" s="37">
        <f>(AK552-AK$573)/AK$574</f>
        <v>-0.297937170843372</v>
      </c>
      <c r="AK552" s="44">
        <v>74608.014057009</v>
      </c>
      <c r="AL552" s="51"/>
    </row>
    <row r="553" spans="1:38">
      <c r="A553" t="s">
        <v>1133</v>
      </c>
      <c r="B553" s="24" t="s">
        <v>1134</v>
      </c>
      <c r="C553" s="25" t="s">
        <v>1128</v>
      </c>
      <c r="D553" s="19" t="s">
        <v>82</v>
      </c>
      <c r="E553" s="26">
        <f>((I553+L553+AG553+AJ553)*0.25)+(O553+R553+U553+X553+AA553+AD553)</f>
        <v>1.84872546141317</v>
      </c>
      <c r="F553" s="21">
        <f>((E553*$I$580)+$J$580)</f>
        <v>22.5501663828235</v>
      </c>
      <c r="G553" s="22">
        <f>RANK(E553,$E$7:$E$571,1)</f>
        <v>341</v>
      </c>
      <c r="H553" s="23">
        <f>RANK(J553,J$7:J$571,1)</f>
        <v>100</v>
      </c>
      <c r="I553" s="37">
        <f>(J553-J$573)/J$574</f>
        <v>-0.70534193479381</v>
      </c>
      <c r="J553" s="38">
        <v>-0.0476907630522089</v>
      </c>
      <c r="K553" s="39">
        <f>RANK(M553,M$7:M$571,0)</f>
        <v>213</v>
      </c>
      <c r="L553" s="37">
        <f>-(M553-M$573)/M$574</f>
        <v>-0.00604844259899833</v>
      </c>
      <c r="M553" s="38">
        <v>0.0692027519222987</v>
      </c>
      <c r="N553" s="39">
        <f>RANK(P553,P$7:P$571,0)</f>
        <v>489</v>
      </c>
      <c r="O553" s="37">
        <f>-(P553-P$573)/P$574</f>
        <v>0.801494848005717</v>
      </c>
      <c r="P553" s="38">
        <v>0.00972672533580361</v>
      </c>
      <c r="Q553" s="39">
        <f>RANK(S553,S$7:S$571,0)</f>
        <v>390</v>
      </c>
      <c r="R553" s="37">
        <f>-(S553-S$573)/S$574</f>
        <v>0.272948120579237</v>
      </c>
      <c r="S553" s="42">
        <v>0</v>
      </c>
      <c r="T553" s="39">
        <f>RANK(V553,V$7:V$571,0)</f>
        <v>406</v>
      </c>
      <c r="U553" s="37">
        <f>-(V553-V$573)/V$574</f>
        <v>0.627500818767786</v>
      </c>
      <c r="V553" s="35">
        <v>0.0387299371946964</v>
      </c>
      <c r="W553" s="23">
        <f>RANK(Y553,Y$7:Y$571,1)</f>
        <v>383</v>
      </c>
      <c r="X553" s="37">
        <f>(Y553-Y$573)/Y$574</f>
        <v>0.23916163731231</v>
      </c>
      <c r="Y553" s="44">
        <v>105772</v>
      </c>
      <c r="Z553" s="39">
        <f>RANK(AB553,AB$7:AB$571,0)</f>
        <v>290</v>
      </c>
      <c r="AA553" s="37">
        <f>-(AB553-AB$573)/AB$574</f>
        <v>0.295231646706345</v>
      </c>
      <c r="AB553" s="38">
        <v>0.031</v>
      </c>
      <c r="AC553" s="23">
        <f>RANK(AE553,AE$7:AE$571,1)</f>
        <v>164</v>
      </c>
      <c r="AD553" s="37">
        <f>(AE553-AE$573)/AE$574</f>
        <v>-0.220889286151422</v>
      </c>
      <c r="AE553" s="38">
        <v>0.909410112359551</v>
      </c>
      <c r="AF553" s="39">
        <f>RANK(AH553,AH$7:AH$571,0)</f>
        <v>351</v>
      </c>
      <c r="AG553" s="37">
        <f>-(AH553-AH$573)/AH$574</f>
        <v>0.264339529506809</v>
      </c>
      <c r="AH553" s="50">
        <v>2.32733333333333</v>
      </c>
      <c r="AI553" s="23">
        <f>RANK(AK553,AK$7:AK$571,1)</f>
        <v>262</v>
      </c>
      <c r="AJ553" s="37">
        <f>(AK553-AK$573)/AK$574</f>
        <v>-0.219838447341207</v>
      </c>
      <c r="AK553" s="44">
        <v>128211.915832015</v>
      </c>
      <c r="AL553" s="51"/>
    </row>
    <row r="554" spans="1:38">
      <c r="A554" t="s">
        <v>1135</v>
      </c>
      <c r="B554" s="24" t="s">
        <v>492</v>
      </c>
      <c r="C554" s="25" t="s">
        <v>1128</v>
      </c>
      <c r="D554" s="19" t="s">
        <v>82</v>
      </c>
      <c r="E554" s="26">
        <f>((I554+L554+AG554+AJ554)*0.25)+(O554+R554+U554+X554+AA554+AD554)</f>
        <v>1.65839095996877</v>
      </c>
      <c r="F554" s="21">
        <f>((E554*$I$580)+$J$580)</f>
        <v>23.1434283155928</v>
      </c>
      <c r="G554" s="22">
        <f>RANK(E554,$E$7:$E$571,1)</f>
        <v>325</v>
      </c>
      <c r="H554" s="23">
        <f>RANK(J554,J$7:J$571,1)</f>
        <v>123</v>
      </c>
      <c r="I554" s="37">
        <f>(J554-J$573)/J$574</f>
        <v>-0.622191253762203</v>
      </c>
      <c r="J554" s="38">
        <v>-0.0424319189360355</v>
      </c>
      <c r="K554" s="39">
        <f>RANK(M554,M$7:M$571,0)</f>
        <v>373</v>
      </c>
      <c r="L554" s="37">
        <f>-(M554-M$573)/M$574</f>
        <v>0.409916173187897</v>
      </c>
      <c r="M554" s="38">
        <v>0.0472914875322442</v>
      </c>
      <c r="N554" s="39">
        <f>RANK(P554,P$7:P$571,0)</f>
        <v>493</v>
      </c>
      <c r="O554" s="37">
        <f>-(P554-P$573)/P$574</f>
        <v>0.80998900511572</v>
      </c>
      <c r="P554" s="38">
        <v>0.00918273645546373</v>
      </c>
      <c r="Q554" s="39">
        <f>RANK(S554,S$7:S$571,0)</f>
        <v>390</v>
      </c>
      <c r="R554" s="37">
        <f>-(S554-S$573)/S$574</f>
        <v>0.272948120579237</v>
      </c>
      <c r="S554" s="42">
        <v>0</v>
      </c>
      <c r="T554" s="39">
        <f>RANK(V554,V$7:V$571,0)</f>
        <v>476</v>
      </c>
      <c r="U554" s="37">
        <f>-(V554-V$573)/V$574</f>
        <v>0.795772094552475</v>
      </c>
      <c r="V554" s="35">
        <v>0.0288524590163934</v>
      </c>
      <c r="W554" s="23">
        <v>284</v>
      </c>
      <c r="X554" s="37">
        <f>(Y554-Y$573)/Y$574</f>
        <v>0.176443374000199</v>
      </c>
      <c r="Y554" s="44">
        <v>103491</v>
      </c>
      <c r="Z554" s="39">
        <f>RANK(AB554,AB$7:AB$571,0)</f>
        <v>244</v>
      </c>
      <c r="AA554" s="37">
        <f>-(AB554-AB$573)/AB$574</f>
        <v>0.148782234600036</v>
      </c>
      <c r="AB554" s="38">
        <v>0.033</v>
      </c>
      <c r="AC554" s="23">
        <v>284</v>
      </c>
      <c r="AD554" s="37">
        <f>(AE554-AE$573)/AE$574</f>
        <v>-0.340965816365834</v>
      </c>
      <c r="AE554" s="38">
        <v>0.902245088868101</v>
      </c>
      <c r="AF554" s="39">
        <f>RANK(AH554,AH$7:AH$571,0)</f>
        <v>142</v>
      </c>
      <c r="AG554" s="37">
        <f>-(AH554-AH$573)/AH$574</f>
        <v>-0.392890185023792</v>
      </c>
      <c r="AH554" s="50">
        <v>3.069</v>
      </c>
      <c r="AI554" s="23">
        <v>284</v>
      </c>
      <c r="AJ554" s="37">
        <f>(AK554-AK$573)/AK$574</f>
        <v>-0.213146944454155</v>
      </c>
      <c r="AK554" s="44">
        <v>132804.701058201</v>
      </c>
      <c r="AL554" s="51"/>
    </row>
    <row r="555" spans="1:38">
      <c r="A555" t="s">
        <v>1136</v>
      </c>
      <c r="B555" s="24" t="s">
        <v>1137</v>
      </c>
      <c r="C555" s="25" t="s">
        <v>1128</v>
      </c>
      <c r="D555" s="19" t="s">
        <v>82</v>
      </c>
      <c r="E555" s="26">
        <f>((I555+L555+AG555+AJ555)*0.25)+(O555+R555+U555+X555+AA555+AD555)</f>
        <v>2.11624890396203</v>
      </c>
      <c r="F555" s="21">
        <f>((E555*$I$580)+$J$580)</f>
        <v>21.7163108632871</v>
      </c>
      <c r="G555" s="22">
        <f>RANK(E555,$E$7:$E$571,1)</f>
        <v>356</v>
      </c>
      <c r="H555" s="23">
        <f>RANK(J555,J$7:J$571,1)</f>
        <v>192</v>
      </c>
      <c r="I555" s="37">
        <f>(J555-J$573)/J$574</f>
        <v>-0.362333984079957</v>
      </c>
      <c r="J555" s="38">
        <v>-0.025997310623039</v>
      </c>
      <c r="K555" s="39">
        <f>RANK(M555,M$7:M$571,0)</f>
        <v>297</v>
      </c>
      <c r="L555" s="37">
        <f>-(M555-M$573)/M$574</f>
        <v>0.20850299482394</v>
      </c>
      <c r="M555" s="38">
        <v>0.0579010856453559</v>
      </c>
      <c r="N555" s="39">
        <f>RANK(P555,P$7:P$571,0)</f>
        <v>373</v>
      </c>
      <c r="O555" s="37">
        <f>-(P555-P$573)/P$574</f>
        <v>0.565052893838029</v>
      </c>
      <c r="P555" s="38">
        <v>0.024869109947644</v>
      </c>
      <c r="Q555" s="39">
        <f>RANK(S555,S$7:S$571,0)</f>
        <v>390</v>
      </c>
      <c r="R555" s="37">
        <f>-(S555-S$573)/S$574</f>
        <v>0.272948120579237</v>
      </c>
      <c r="S555" s="42">
        <v>0</v>
      </c>
      <c r="T555" s="39">
        <f>RANK(V555,V$7:V$571,0)</f>
        <v>277</v>
      </c>
      <c r="U555" s="37">
        <f>-(V555-V$573)/V$574</f>
        <v>0.24163887773442</v>
      </c>
      <c r="V555" s="35">
        <v>0.0613799283154122</v>
      </c>
      <c r="W555" s="23">
        <f>RANK(Y555,Y$7:Y$571,1)</f>
        <v>444</v>
      </c>
      <c r="X555" s="37">
        <f>(Y555-Y$573)/Y$574</f>
        <v>0.748221666668045</v>
      </c>
      <c r="Y555" s="44">
        <v>124286</v>
      </c>
      <c r="Z555" s="39">
        <f>RANK(AB555,AB$7:AB$571,0)</f>
        <v>264</v>
      </c>
      <c r="AA555" s="37">
        <f>-(AB555-AB$573)/AB$574</f>
        <v>0.222006940653191</v>
      </c>
      <c r="AB555" s="38">
        <v>0.032</v>
      </c>
      <c r="AC555" s="23">
        <f>RANK(AE555,AE$7:AE$571,1)</f>
        <v>256</v>
      </c>
      <c r="AD555" s="37">
        <f>(AE555-AE$573)/AE$574</f>
        <v>0.136592009447072</v>
      </c>
      <c r="AE555" s="38">
        <v>0.930741190765492</v>
      </c>
      <c r="AF555" s="39">
        <f>RANK(AH555,AH$7:AH$571,0)</f>
        <v>289</v>
      </c>
      <c r="AG555" s="37">
        <f>-(AH555-AH$573)/AH$574</f>
        <v>0.0888813495377404</v>
      </c>
      <c r="AH555" s="50">
        <v>2.52533333333333</v>
      </c>
      <c r="AI555" s="23">
        <f>RANK(AK555,AK$7:AK$571,1)</f>
        <v>268</v>
      </c>
      <c r="AJ555" s="37">
        <f>(AK555-AK$573)/AK$574</f>
        <v>-0.215896780113561</v>
      </c>
      <c r="AK555" s="44">
        <v>130917.321675104</v>
      </c>
      <c r="AL555" s="51"/>
    </row>
    <row r="556" spans="1:38">
      <c r="A556" t="s">
        <v>1138</v>
      </c>
      <c r="B556" s="24" t="s">
        <v>421</v>
      </c>
      <c r="C556" s="25" t="s">
        <v>1128</v>
      </c>
      <c r="D556" s="19" t="s">
        <v>82</v>
      </c>
      <c r="E556" s="26">
        <f>((I556+L556+AG556+AJ556)*0.25)+(O556+R556+U556+X556+AA556+AD556)</f>
        <v>2.95994220842488</v>
      </c>
      <c r="F556" s="21">
        <f>((E556*$I$580)+$J$580)</f>
        <v>19.0865662995232</v>
      </c>
      <c r="G556" s="22">
        <f>RANK(E556,$E$7:$E$571,1)</f>
        <v>406</v>
      </c>
      <c r="H556" s="23">
        <f>RANK(J556,J$7:J$571,1)</f>
        <v>151</v>
      </c>
      <c r="I556" s="37">
        <f>(J556-J$573)/J$574</f>
        <v>-0.498243411977646</v>
      </c>
      <c r="J556" s="38">
        <v>-0.0345928685470995</v>
      </c>
      <c r="K556" s="39">
        <f>RANK(M556,M$7:M$571,0)</f>
        <v>525</v>
      </c>
      <c r="L556" s="37">
        <f>-(M556-M$573)/M$574</f>
        <v>0.934114579062817</v>
      </c>
      <c r="M556" s="38">
        <v>0.0196789228379078</v>
      </c>
      <c r="N556" s="39">
        <f>RANK(P556,P$7:P$571,0)</f>
        <v>316</v>
      </c>
      <c r="O556" s="37">
        <f>-(P556-P$573)/P$574</f>
        <v>0.384220938986304</v>
      </c>
      <c r="P556" s="38">
        <v>0.0364500792393027</v>
      </c>
      <c r="Q556" s="39">
        <f>RANK(S556,S$7:S$571,0)</f>
        <v>390</v>
      </c>
      <c r="R556" s="37">
        <f>-(S556-S$573)/S$574</f>
        <v>0.272948120579237</v>
      </c>
      <c r="S556" s="42">
        <v>0</v>
      </c>
      <c r="T556" s="39">
        <f>RANK(V556,V$7:V$571,0)</f>
        <v>469</v>
      </c>
      <c r="U556" s="37">
        <f>-(V556-V$573)/V$574</f>
        <v>0.782578485848028</v>
      </c>
      <c r="V556" s="35">
        <v>0.0296269202633504</v>
      </c>
      <c r="W556" s="23">
        <v>276</v>
      </c>
      <c r="X556" s="37">
        <f>(Y556-Y$573)/Y$574</f>
        <v>0.550388302121512</v>
      </c>
      <c r="Y556" s="44">
        <v>117091</v>
      </c>
      <c r="Z556" s="39">
        <f>RANK(AB556,AB$7:AB$571,0)</f>
        <v>290</v>
      </c>
      <c r="AA556" s="37">
        <f>-(AB556-AB$573)/AB$574</f>
        <v>0.295231646706345</v>
      </c>
      <c r="AB556" s="38">
        <v>0.031</v>
      </c>
      <c r="AC556" s="23">
        <v>276</v>
      </c>
      <c r="AD556" s="37">
        <f>(AE556-AE$573)/AE$574</f>
        <v>0.639896882226329</v>
      </c>
      <c r="AE556" s="38">
        <v>0.960773631163171</v>
      </c>
      <c r="AF556" s="39">
        <f>RANK(AH556,AH$7:AH$571,0)</f>
        <v>229</v>
      </c>
      <c r="AG556" s="37">
        <f>-(AH556-AH$573)/AH$574</f>
        <v>-0.0797829951800002</v>
      </c>
      <c r="AH556" s="50">
        <v>2.71566666666667</v>
      </c>
      <c r="AI556" s="23">
        <v>276</v>
      </c>
      <c r="AJ556" s="37">
        <f>(AK556-AK$573)/AK$574</f>
        <v>-0.217376844076675</v>
      </c>
      <c r="AK556" s="44">
        <v>129901.463800073</v>
      </c>
      <c r="AL556" s="51"/>
    </row>
    <row r="557" spans="1:38">
      <c r="A557" t="s">
        <v>1139</v>
      </c>
      <c r="B557" s="24" t="s">
        <v>1140</v>
      </c>
      <c r="C557" s="25" t="s">
        <v>1128</v>
      </c>
      <c r="D557" s="19" t="s">
        <v>82</v>
      </c>
      <c r="E557" s="26">
        <f>((I557+L557+AG557+AJ557)*0.25)+(O557+R557+U557+X557+AA557+AD557)</f>
        <v>-2.04493128912118</v>
      </c>
      <c r="F557" s="21">
        <f>((E557*$I$580)+$J$580)</f>
        <v>34.6864754168267</v>
      </c>
      <c r="G557" s="22">
        <f>RANK(E557,$E$7:$E$571,1)</f>
        <v>152</v>
      </c>
      <c r="H557" s="23">
        <f>RANK(J557,J$7:J$571,1)</f>
        <v>143</v>
      </c>
      <c r="I557" s="37">
        <f>(J557-J$573)/J$574</f>
        <v>-0.516731379069031</v>
      </c>
      <c r="J557" s="38">
        <v>-0.0357621354220344</v>
      </c>
      <c r="K557" s="39">
        <f>RANK(M557,M$7:M$571,0)</f>
        <v>476</v>
      </c>
      <c r="L557" s="37">
        <f>-(M557-M$573)/M$574</f>
        <v>0.706636126466797</v>
      </c>
      <c r="M557" s="38">
        <v>0.0316615298402914</v>
      </c>
      <c r="N557" s="39">
        <f>RANK(P557,P$7:P$571,0)</f>
        <v>108</v>
      </c>
      <c r="O557" s="37">
        <f>-(P557-P$573)/P$574</f>
        <v>-0.506102283429098</v>
      </c>
      <c r="P557" s="38">
        <v>0.0934687953555878</v>
      </c>
      <c r="Q557" s="39">
        <f>RANK(S557,S$7:S$571,0)</f>
        <v>390</v>
      </c>
      <c r="R557" s="37">
        <f>-(S557-S$573)/S$574</f>
        <v>0.272948120579237</v>
      </c>
      <c r="S557" s="42">
        <v>0</v>
      </c>
      <c r="T557" s="39">
        <f>RANK(V557,V$7:V$571,0)</f>
        <v>92</v>
      </c>
      <c r="U557" s="37">
        <f>-(V557-V$573)/V$574</f>
        <v>-0.696797068790165</v>
      </c>
      <c r="V557" s="35">
        <v>0.116465863453815</v>
      </c>
      <c r="W557" s="23">
        <f>RANK(Y557,Y$7:Y$571,1)</f>
        <v>132</v>
      </c>
      <c r="X557" s="37">
        <f>(Y557-Y$573)/Y$574</f>
        <v>-0.737989455009398</v>
      </c>
      <c r="Y557" s="44">
        <v>70234</v>
      </c>
      <c r="Z557" s="39">
        <f>RANK(AB557,AB$7:AB$571,0)</f>
        <v>201</v>
      </c>
      <c r="AA557" s="37">
        <f>-(AB557-AB$573)/AB$574</f>
        <v>0.0023328224937256</v>
      </c>
      <c r="AB557" s="38">
        <v>0.035</v>
      </c>
      <c r="AC557" s="23">
        <f>RANK(AE557,AE$7:AE$571,1)</f>
        <v>156</v>
      </c>
      <c r="AD557" s="37">
        <f>(AE557-AE$573)/AE$574</f>
        <v>-0.267766894782417</v>
      </c>
      <c r="AE557" s="38">
        <v>0.906612903225806</v>
      </c>
      <c r="AF557" s="39">
        <f>RANK(AH557,AH$7:AH$571,0)</f>
        <v>145</v>
      </c>
      <c r="AG557" s="37">
        <f>-(AH557-AH$573)/AH$574</f>
        <v>-0.389640959468809</v>
      </c>
      <c r="AH557" s="50">
        <v>3.06533333333333</v>
      </c>
      <c r="AI557" s="23">
        <f>RANK(AK557,AK$7:AK$571,1)</f>
        <v>195</v>
      </c>
      <c r="AJ557" s="37">
        <f>(AK557-AK$573)/AK$574</f>
        <v>-0.246489908661231</v>
      </c>
      <c r="AK557" s="44">
        <v>109919.397712698</v>
      </c>
      <c r="AL557" s="51"/>
    </row>
    <row r="558" spans="1:38">
      <c r="A558" t="s">
        <v>1141</v>
      </c>
      <c r="B558" s="24" t="s">
        <v>1142</v>
      </c>
      <c r="C558" s="25" t="s">
        <v>1128</v>
      </c>
      <c r="D558" s="19" t="s">
        <v>82</v>
      </c>
      <c r="E558" s="26">
        <f>((I558+L558+AG558+AJ558)*0.25)+(O558+R558+U558+X558+AA558+AD558)</f>
        <v>0.141815020324198</v>
      </c>
      <c r="F558" s="21">
        <f>((E558*$I$580)+$J$580)</f>
        <v>27.8705101967921</v>
      </c>
      <c r="G558" s="22">
        <f>RANK(E558,$E$7:$E$571,1)</f>
        <v>243</v>
      </c>
      <c r="H558" s="23">
        <f>RANK(J558,J$7:J$571,1)</f>
        <v>130</v>
      </c>
      <c r="I558" s="37">
        <f>(J558-J$573)/J$574</f>
        <v>-0.57961235811419</v>
      </c>
      <c r="J558" s="38">
        <v>-0.0397390272835113</v>
      </c>
      <c r="K558" s="39">
        <f>RANK(M558,M$7:M$571,0)</f>
        <v>108</v>
      </c>
      <c r="L558" s="37">
        <f>-(M558-M$573)/M$574</f>
        <v>-0.47763388311255</v>
      </c>
      <c r="M558" s="38">
        <v>0.0940438871473354</v>
      </c>
      <c r="N558" s="39">
        <f>RANK(P558,P$7:P$571,0)</f>
        <v>376</v>
      </c>
      <c r="O558" s="37">
        <f>-(P558-P$573)/P$574</f>
        <v>0.573192521634872</v>
      </c>
      <c r="P558" s="38">
        <v>0.0243478260869565</v>
      </c>
      <c r="Q558" s="39">
        <f>RANK(S558,S$7:S$571,0)</f>
        <v>390</v>
      </c>
      <c r="R558" s="37">
        <f>-(S558-S$573)/S$574</f>
        <v>0.272948120579237</v>
      </c>
      <c r="S558" s="42">
        <v>0</v>
      </c>
      <c r="T558" s="39">
        <f>RANK(V558,V$7:V$571,0)</f>
        <v>90</v>
      </c>
      <c r="U558" s="37">
        <f>-(V558-V$573)/V$574</f>
        <v>-0.705907553175593</v>
      </c>
      <c r="V558" s="35">
        <v>0.117000646412411</v>
      </c>
      <c r="W558" s="23">
        <f>RANK(Y558,Y$7:Y$571,1)</f>
        <v>385</v>
      </c>
      <c r="X558" s="37">
        <f>(Y558-Y$573)/Y$574</f>
        <v>0.244660827431741</v>
      </c>
      <c r="Y558" s="44">
        <v>105972</v>
      </c>
      <c r="Z558" s="39">
        <f>RANK(AB558,AB$7:AB$571,0)</f>
        <v>224</v>
      </c>
      <c r="AA558" s="37">
        <f>-(AB558-AB$573)/AB$574</f>
        <v>0.0755575285468806</v>
      </c>
      <c r="AB558" s="38">
        <v>0.034</v>
      </c>
      <c r="AC558" s="23">
        <f>RANK(AE558,AE$7:AE$571,1)</f>
        <v>223</v>
      </c>
      <c r="AD558" s="37">
        <f>(AE558-AE$573)/AE$574</f>
        <v>0.00814879195085001</v>
      </c>
      <c r="AE558" s="38">
        <v>0.923076923076923</v>
      </c>
      <c r="AF558" s="39">
        <f>RANK(AH558,AH$7:AH$571,0)</f>
        <v>254</v>
      </c>
      <c r="AG558" s="37">
        <f>-(AH558-AH$573)/AH$574</f>
        <v>-0.0221830876143967</v>
      </c>
      <c r="AH558" s="50">
        <v>2.65066666666667</v>
      </c>
      <c r="AI558" s="23">
        <f>RANK(AK558,AK$7:AK$571,1)</f>
        <v>249</v>
      </c>
      <c r="AJ558" s="37">
        <f>(AK558-AK$573)/AK$574</f>
        <v>-0.227711537734018</v>
      </c>
      <c r="AK558" s="44">
        <v>122808.135268684</v>
      </c>
      <c r="AL558" s="51"/>
    </row>
    <row r="559" spans="1:38">
      <c r="A559" t="s">
        <v>1143</v>
      </c>
      <c r="B559" s="24" t="s">
        <v>1144</v>
      </c>
      <c r="C559" s="25" t="s">
        <v>1128</v>
      </c>
      <c r="D559" s="19" t="s">
        <v>82</v>
      </c>
      <c r="E559" s="26">
        <f>((I559+L559+AG559+AJ559)*0.25)+(O559+R559+U559+X559+AA559+AD559)</f>
        <v>0.700065630079972</v>
      </c>
      <c r="F559" s="21">
        <f>((E559*$I$580)+$J$580)</f>
        <v>26.1304744534033</v>
      </c>
      <c r="G559" s="22">
        <f>RANK(E559,$E$7:$E$571,1)</f>
        <v>270</v>
      </c>
      <c r="H559" s="23">
        <f>RANK(J559,J$7:J$571,1)</f>
        <v>20</v>
      </c>
      <c r="I559" s="37">
        <f>(J559-J$573)/J$574</f>
        <v>-1.21926908162466</v>
      </c>
      <c r="J559" s="38">
        <v>-0.0801939574785527</v>
      </c>
      <c r="K559" s="39">
        <f>RANK(M559,M$7:M$571,0)</f>
        <v>419</v>
      </c>
      <c r="L559" s="37">
        <f>-(M559-M$573)/M$574</f>
        <v>0.554642829931605</v>
      </c>
      <c r="M559" s="38">
        <v>0.0396678966789668</v>
      </c>
      <c r="N559" s="39">
        <f>RANK(P559,P$7:P$571,0)</f>
        <v>335</v>
      </c>
      <c r="O559" s="37">
        <f>-(P559-P$573)/P$574</f>
        <v>0.436023070342016</v>
      </c>
      <c r="P559" s="38">
        <v>0.0331325301204819</v>
      </c>
      <c r="Q559" s="39">
        <f>RANK(S559,S$7:S$571,0)</f>
        <v>390</v>
      </c>
      <c r="R559" s="37">
        <f>-(S559-S$573)/S$574</f>
        <v>0.272948120579237</v>
      </c>
      <c r="S559" s="42">
        <v>0</v>
      </c>
      <c r="T559" s="39">
        <f>RANK(V559,V$7:V$571,0)</f>
        <v>214</v>
      </c>
      <c r="U559" s="37">
        <f>-(V559-V$573)/V$574</f>
        <v>0.00509672263229785</v>
      </c>
      <c r="V559" s="35">
        <v>0.0752648885641213</v>
      </c>
      <c r="W559" s="23">
        <f>RANK(Y559,Y$7:Y$571,1)</f>
        <v>267</v>
      </c>
      <c r="X559" s="37">
        <f>(Y559-Y$573)/Y$574</f>
        <v>-0.235748421401758</v>
      </c>
      <c r="Y559" s="44">
        <v>88500</v>
      </c>
      <c r="Z559" s="39">
        <f>RANK(AB559,AB$7:AB$571,0)</f>
        <v>317</v>
      </c>
      <c r="AA559" s="37">
        <f>-(AB559-AB$573)/AB$574</f>
        <v>0.3684563527595</v>
      </c>
      <c r="AB559" s="38">
        <v>0.03</v>
      </c>
      <c r="AC559" s="23">
        <f>RANK(AE559,AE$7:AE$571,1)</f>
        <v>205</v>
      </c>
      <c r="AD559" s="37">
        <f>(AE559-AE$573)/AE$574</f>
        <v>-0.0544993732572559</v>
      </c>
      <c r="AE559" s="38">
        <v>0.919338677354709</v>
      </c>
      <c r="AF559" s="39">
        <f>RANK(AH559,AH$7:AH$571,0)</f>
        <v>393</v>
      </c>
      <c r="AG559" s="37">
        <f>-(AH559-AH$573)/AH$574</f>
        <v>0.383379338475722</v>
      </c>
      <c r="AH559" s="50">
        <v>2.193</v>
      </c>
      <c r="AI559" s="23">
        <f>RANK(AK559,AK$7:AK$571,1)</f>
        <v>435</v>
      </c>
      <c r="AJ559" s="37">
        <f>(AK559-AK$573)/AK$574</f>
        <v>-0.0875964530789251</v>
      </c>
      <c r="AK559" s="44">
        <v>218977.635847526</v>
      </c>
      <c r="AL559" s="51"/>
    </row>
    <row r="560" spans="1:38">
      <c r="A560" t="s">
        <v>1145</v>
      </c>
      <c r="B560" s="24" t="s">
        <v>1146</v>
      </c>
      <c r="C560" s="25" t="s">
        <v>1128</v>
      </c>
      <c r="D560" s="19" t="s">
        <v>82</v>
      </c>
      <c r="E560" s="26">
        <f>((I560+L560+AG560+AJ560)*0.25)+(O560+R560+U560+X560+AA560+AD560)</f>
        <v>1.99137320967403</v>
      </c>
      <c r="F560" s="21">
        <f>((E560*$I$580)+$J$580)</f>
        <v>22.1055413768671</v>
      </c>
      <c r="G560" s="22">
        <f>RANK(E560,$E$7:$E$571,1)</f>
        <v>352</v>
      </c>
      <c r="H560" s="23">
        <f>RANK(J560,J$7:J$571,1)</f>
        <v>87</v>
      </c>
      <c r="I560" s="37">
        <f>(J560-J$573)/J$574</f>
        <v>-0.759225573070572</v>
      </c>
      <c r="J560" s="38">
        <v>-0.0510986203372509</v>
      </c>
      <c r="K560" s="39">
        <f>RANK(M560,M$7:M$571,0)</f>
        <v>178</v>
      </c>
      <c r="L560" s="37">
        <f>-(M560-M$573)/M$574</f>
        <v>-0.163931752156576</v>
      </c>
      <c r="M560" s="38">
        <v>0.0775193798449612</v>
      </c>
      <c r="N560" s="39">
        <f>RANK(P560,P$7:P$571,0)</f>
        <v>343</v>
      </c>
      <c r="O560" s="37">
        <f>-(P560-P$573)/P$574</f>
        <v>0.455517436804825</v>
      </c>
      <c r="P560" s="38">
        <v>0.0318840579710145</v>
      </c>
      <c r="Q560" s="39">
        <f>RANK(S560,S$7:S$571,0)</f>
        <v>390</v>
      </c>
      <c r="R560" s="37">
        <f>-(S560-S$573)/S$574</f>
        <v>0.272948120579237</v>
      </c>
      <c r="S560" s="42">
        <v>0</v>
      </c>
      <c r="T560" s="39">
        <f>RANK(V560,V$7:V$571,0)</f>
        <v>522</v>
      </c>
      <c r="U560" s="37">
        <f>-(V560-V$573)/V$574</f>
        <v>0.953838940062794</v>
      </c>
      <c r="V560" s="35">
        <v>0.0195739781232009</v>
      </c>
      <c r="W560" s="23">
        <f>RANK(Y560,Y$7:Y$571,1)</f>
        <v>334</v>
      </c>
      <c r="X560" s="37">
        <f>(Y560-Y$573)/Y$574</f>
        <v>0.0289001030958628</v>
      </c>
      <c r="Y560" s="44">
        <v>98125</v>
      </c>
      <c r="Z560" s="39">
        <f>RANK(AB560,AB$7:AB$571,0)</f>
        <v>317</v>
      </c>
      <c r="AA560" s="37">
        <f>-(AB560-AB$573)/AB$574</f>
        <v>0.3684563527595</v>
      </c>
      <c r="AB560" s="38">
        <v>0.03</v>
      </c>
      <c r="AC560" s="23">
        <f>RANK(AE560,AE$7:AE$571,1)</f>
        <v>268</v>
      </c>
      <c r="AD560" s="37">
        <f>(AE560-AE$573)/AE$574</f>
        <v>0.21325964834644</v>
      </c>
      <c r="AE560" s="38">
        <v>0.935315985130111</v>
      </c>
      <c r="AF560" s="39">
        <f>RANK(AH560,AH$7:AH$571,0)</f>
        <v>232</v>
      </c>
      <c r="AG560" s="37">
        <f>-(AH560-AH$573)/AH$574</f>
        <v>-0.0670814771014307</v>
      </c>
      <c r="AH560" s="50">
        <v>2.70133333333333</v>
      </c>
      <c r="AI560" s="23">
        <f>RANK(AK560,AK$7:AK$571,1)</f>
        <v>267</v>
      </c>
      <c r="AJ560" s="37">
        <f>(AK560-AK$573)/AK$574</f>
        <v>-0.215950765569928</v>
      </c>
      <c r="AK560" s="44">
        <v>130880.268174475</v>
      </c>
      <c r="AL560" s="51"/>
    </row>
    <row r="561" spans="1:38">
      <c r="A561" t="s">
        <v>1147</v>
      </c>
      <c r="B561" s="24" t="s">
        <v>1148</v>
      </c>
      <c r="C561" s="25" t="s">
        <v>1128</v>
      </c>
      <c r="D561" s="19" t="s">
        <v>82</v>
      </c>
      <c r="E561" s="26">
        <f>((I561+L561+AG561+AJ561)*0.25)+(O561+R561+U561+X561+AA561+AD561)</f>
        <v>1.41559887036042</v>
      </c>
      <c r="F561" s="21">
        <f>((E561*$I$580)+$J$580)</f>
        <v>23.9001975994014</v>
      </c>
      <c r="G561" s="22">
        <f>RANK(E561,$E$7:$E$571,1)</f>
        <v>309</v>
      </c>
      <c r="H561" s="23">
        <f>RANK(J561,J$7:J$571,1)</f>
        <v>96</v>
      </c>
      <c r="I561" s="37">
        <f>(J561-J$573)/J$574</f>
        <v>-0.710698799873595</v>
      </c>
      <c r="J561" s="38">
        <v>-0.0480295566502463</v>
      </c>
      <c r="K561" s="39">
        <f>RANK(M561,M$7:M$571,0)</f>
        <v>306</v>
      </c>
      <c r="L561" s="37">
        <f>-(M561-M$573)/M$574</f>
        <v>0.238893000840702</v>
      </c>
      <c r="M561" s="38">
        <v>0.0563002680965147</v>
      </c>
      <c r="N561" s="39">
        <f>RANK(P561,P$7:P$571,0)</f>
        <v>395</v>
      </c>
      <c r="O561" s="37">
        <f>-(P561-P$573)/P$574</f>
        <v>0.605890045752311</v>
      </c>
      <c r="P561" s="38">
        <v>0.0222537878787879</v>
      </c>
      <c r="Q561" s="39">
        <f>RANK(S561,S$7:S$571,0)</f>
        <v>390</v>
      </c>
      <c r="R561" s="37">
        <f>-(S561-S$573)/S$574</f>
        <v>0.272948120579237</v>
      </c>
      <c r="S561" s="42">
        <v>0</v>
      </c>
      <c r="T561" s="39">
        <f>RANK(V561,V$7:V$571,0)</f>
        <v>234</v>
      </c>
      <c r="U561" s="37">
        <f>-(V561-V$573)/V$574</f>
        <v>0.0876785772409725</v>
      </c>
      <c r="V561" s="35">
        <v>0.0704173561316419</v>
      </c>
      <c r="W561" s="23">
        <f>RANK(Y561,Y$7:Y$571,1)</f>
        <v>302</v>
      </c>
      <c r="X561" s="37">
        <f>(Y561-Y$573)/Y$574</f>
        <v>-0.0776467054681143</v>
      </c>
      <c r="Y561" s="44">
        <v>94250</v>
      </c>
      <c r="Z561" s="39">
        <f>RANK(AB561,AB$7:AB$571,0)</f>
        <v>350</v>
      </c>
      <c r="AA561" s="37">
        <f>-(AB561-AB$573)/AB$574</f>
        <v>0.441681058812655</v>
      </c>
      <c r="AB561" s="38">
        <v>0.029</v>
      </c>
      <c r="AC561" s="23">
        <f>RANK(AE561,AE$7:AE$571,1)</f>
        <v>301</v>
      </c>
      <c r="AD561" s="37">
        <f>(AE561-AE$573)/AE$574</f>
        <v>0.309925015427356</v>
      </c>
      <c r="AE561" s="38">
        <v>0.941084053417125</v>
      </c>
      <c r="AF561" s="39">
        <f>RANK(AH561,AH$7:AH$571,0)</f>
        <v>201</v>
      </c>
      <c r="AG561" s="37">
        <f>-(AH561-AH$573)/AH$574</f>
        <v>-0.179918219101741</v>
      </c>
      <c r="AH561" s="50">
        <v>2.82866666666667</v>
      </c>
      <c r="AI561" s="23">
        <f>RANK(AK561,AK$7:AK$571,1)</f>
        <v>187</v>
      </c>
      <c r="AJ561" s="37">
        <f>(AK561-AK$573)/AK$574</f>
        <v>-0.247784949801366</v>
      </c>
      <c r="AK561" s="44">
        <v>109030.532249122</v>
      </c>
      <c r="AL561" s="51"/>
    </row>
    <row r="562" ht="15.75" customHeight="1" spans="1:38">
      <c r="A562" t="s">
        <v>1149</v>
      </c>
      <c r="B562" s="24" t="s">
        <v>1150</v>
      </c>
      <c r="C562" s="25" t="s">
        <v>1128</v>
      </c>
      <c r="D562" s="19" t="s">
        <v>82</v>
      </c>
      <c r="E562" s="26">
        <f>((I562+L562+AG562+AJ562)*0.25)+(O562+R562+U562+X562+AA562+AD562)</f>
        <v>-0.171846304585337</v>
      </c>
      <c r="F562" s="21">
        <f>((E562*$I$580)+$J$580)</f>
        <v>28.8481748999261</v>
      </c>
      <c r="G562" s="22">
        <f>RANK(E562,$E$7:$E$571,1)</f>
        <v>227</v>
      </c>
      <c r="H562" s="23">
        <f>RANK(J562,J$7:J$571,1)</f>
        <v>116</v>
      </c>
      <c r="I562" s="37">
        <f>(J562-J$573)/J$574</f>
        <v>-0.653095068070739</v>
      </c>
      <c r="J562" s="38">
        <v>-0.0443864229765013</v>
      </c>
      <c r="K562" s="39">
        <f>RANK(M562,M$7:M$571,0)</f>
        <v>68</v>
      </c>
      <c r="L562" s="37">
        <f>-(M562-M$573)/M$574</f>
        <v>-0.906320826315403</v>
      </c>
      <c r="M562" s="38">
        <v>0.116625310173697</v>
      </c>
      <c r="N562" s="39">
        <f>RANK(P562,P$7:P$571,0)</f>
        <v>270</v>
      </c>
      <c r="O562" s="37">
        <f>-(P562-P$573)/P$574</f>
        <v>0.271902394207657</v>
      </c>
      <c r="P562" s="38">
        <v>0.0436432637571157</v>
      </c>
      <c r="Q562" s="39">
        <f>RANK(S562,S$7:S$571,0)</f>
        <v>157</v>
      </c>
      <c r="R562" s="37">
        <f>-(S562-S$573)/S$574</f>
        <v>0.0293043083506685</v>
      </c>
      <c r="S562" s="42">
        <v>1.02459016393443</v>
      </c>
      <c r="T562" s="39">
        <f>RANK(V562,V$7:V$571,0)</f>
        <v>532</v>
      </c>
      <c r="U562" s="37">
        <f>-(V562-V$573)/V$574</f>
        <v>0.975738586773927</v>
      </c>
      <c r="V562" s="35">
        <v>0.0182884748102139</v>
      </c>
      <c r="W562" s="23">
        <f>RANK(Y562,Y$7:Y$571,1)</f>
        <v>358</v>
      </c>
      <c r="X562" s="37">
        <f>(Y562-Y$573)/Y$574</f>
        <v>0.126290760110987</v>
      </c>
      <c r="Y562" s="44">
        <v>101667</v>
      </c>
      <c r="Z562" s="39">
        <f>RANK(AB562,AB$7:AB$571,0)</f>
        <v>95</v>
      </c>
      <c r="AA562" s="37">
        <f>-(AB562-AB$573)/AB$574</f>
        <v>-0.656689531984669</v>
      </c>
      <c r="AB562" s="38">
        <v>0.044</v>
      </c>
      <c r="AC562" s="23">
        <f>RANK(AE562,AE$7:AE$571,1)</f>
        <v>133</v>
      </c>
      <c r="AD562" s="37">
        <f>(AE562-AE$573)/AE$574</f>
        <v>-0.422378198974196</v>
      </c>
      <c r="AE562" s="38">
        <v>0.897387173396675</v>
      </c>
      <c r="AF562" s="39">
        <f>RANK(AH562,AH$7:AH$571,0)</f>
        <v>199</v>
      </c>
      <c r="AG562" s="37">
        <f>-(AH562-AH$573)/AH$574</f>
        <v>-0.181395139808551</v>
      </c>
      <c r="AH562" s="50">
        <v>2.83033333333333</v>
      </c>
      <c r="AI562" s="23">
        <f>RANK(AK562,AK$7:AK$571,1)</f>
        <v>205</v>
      </c>
      <c r="AJ562" s="37">
        <f>(AK562-AK$573)/AK$574</f>
        <v>-0.243247458084156</v>
      </c>
      <c r="AK562" s="44">
        <v>112144.888661202</v>
      </c>
      <c r="AL562" s="51"/>
    </row>
    <row r="563" spans="1:38">
      <c r="A563" t="s">
        <v>1151</v>
      </c>
      <c r="B563" s="24" t="s">
        <v>1152</v>
      </c>
      <c r="C563" s="25" t="s">
        <v>1128</v>
      </c>
      <c r="D563" s="19" t="s">
        <v>82</v>
      </c>
      <c r="E563" s="26">
        <f>((I563+L563+AG563+AJ563)*0.25)+(O563+R563+U563+X563+AA563+AD563)</f>
        <v>2.23891021404112</v>
      </c>
      <c r="F563" s="21">
        <f>((E563*$I$580)+$J$580)</f>
        <v>21.3339824607048</v>
      </c>
      <c r="G563" s="22">
        <f>RANK(E563,$E$7:$E$571,1)</f>
        <v>363</v>
      </c>
      <c r="H563" s="23">
        <f>RANK(J563,J$7:J$571,1)</f>
        <v>102</v>
      </c>
      <c r="I563" s="37">
        <f>(J563-J$573)/J$574</f>
        <v>-0.698575724548847</v>
      </c>
      <c r="J563" s="38">
        <v>-0.0472628357701462</v>
      </c>
      <c r="K563" s="39">
        <f>RANK(M563,M$7:M$571,0)</f>
        <v>99</v>
      </c>
      <c r="L563" s="37">
        <f>-(M563-M$573)/M$574</f>
        <v>-0.537336223109901</v>
      </c>
      <c r="M563" s="38">
        <v>0.0971887550200803</v>
      </c>
      <c r="N563" s="39">
        <f>RANK(P563,P$7:P$571,0)</f>
        <v>269</v>
      </c>
      <c r="O563" s="37">
        <f>-(P563-P$573)/P$574</f>
        <v>0.266215144981209</v>
      </c>
      <c r="P563" s="38">
        <v>0.0440074906367041</v>
      </c>
      <c r="Q563" s="39">
        <f>RANK(S563,S$7:S$571,0)</f>
        <v>390</v>
      </c>
      <c r="R563" s="37">
        <f>-(S563-S$573)/S$574</f>
        <v>0.272948120579237</v>
      </c>
      <c r="S563" s="42">
        <v>0</v>
      </c>
      <c r="T563" s="39">
        <f>RANK(V563,V$7:V$571,0)</f>
        <v>524</v>
      </c>
      <c r="U563" s="37">
        <f>-(V563-V$573)/V$574</f>
        <v>0.960732482180737</v>
      </c>
      <c r="V563" s="35">
        <v>0.0191693290734824</v>
      </c>
      <c r="W563" s="23">
        <f>RANK(Y563,Y$7:Y$571,1)</f>
        <v>374</v>
      </c>
      <c r="X563" s="37">
        <f>(Y563-Y$573)/Y$574</f>
        <v>0.200749794328084</v>
      </c>
      <c r="Y563" s="44">
        <v>104375</v>
      </c>
      <c r="Z563" s="39">
        <f>RANK(AB563,AB$7:AB$571,0)</f>
        <v>290</v>
      </c>
      <c r="AA563" s="37">
        <f>-(AB563-AB$573)/AB$574</f>
        <v>0.295231646706345</v>
      </c>
      <c r="AB563" s="38">
        <v>0.031</v>
      </c>
      <c r="AC563" s="23">
        <f>RANK(AE563,AE$7:AE$571,1)</f>
        <v>420</v>
      </c>
      <c r="AD563" s="37">
        <f>(AE563-AE$573)/AE$574</f>
        <v>0.655715532184083</v>
      </c>
      <c r="AE563" s="38">
        <v>0.961717537506467</v>
      </c>
      <c r="AF563" s="39">
        <f>RANK(AH563,AH$7:AH$571,0)</f>
        <v>204</v>
      </c>
      <c r="AG563" s="37">
        <f>-(AH563-AH$573)/AH$574</f>
        <v>-0.162195170620017</v>
      </c>
      <c r="AH563" s="50">
        <v>2.80866666666667</v>
      </c>
      <c r="AI563" s="23">
        <f>RANK(AK563,AK$7:AK$571,1)</f>
        <v>178</v>
      </c>
      <c r="AJ563" s="37">
        <f>(AK563-AK$573)/AK$574</f>
        <v>-0.25262290939555</v>
      </c>
      <c r="AK563" s="44">
        <v>105709.946466809</v>
      </c>
      <c r="AL563" s="51"/>
    </row>
    <row r="564" spans="1:38">
      <c r="A564" t="s">
        <v>1153</v>
      </c>
      <c r="B564" s="24" t="s">
        <v>1154</v>
      </c>
      <c r="C564" s="25" t="s">
        <v>1128</v>
      </c>
      <c r="D564" s="19" t="s">
        <v>82</v>
      </c>
      <c r="E564" s="26">
        <f>((I564+L564+AG564+AJ564)*0.25)+(O564+R564+U564+X564+AA564+AD564)</f>
        <v>0.720713453286291</v>
      </c>
      <c r="F564" s="21">
        <f>((E564*$I$580)+$J$580)</f>
        <v>26.0661163501173</v>
      </c>
      <c r="G564" s="22">
        <f>RANK(E564,$E$7:$E$571,1)</f>
        <v>271</v>
      </c>
      <c r="H564" s="23">
        <f>RANK(J564,J$7:J$571,1)</f>
        <v>509</v>
      </c>
      <c r="I564" s="37">
        <f>(J564-J$573)/J$574</f>
        <v>1.07245342006371</v>
      </c>
      <c r="J564" s="38">
        <v>0.0647454614701028</v>
      </c>
      <c r="K564" s="39">
        <f>RANK(M564,M$7:M$571,0)</f>
        <v>441</v>
      </c>
      <c r="L564" s="37">
        <f>-(M564-M$573)/M$574</f>
        <v>0.628402021299788</v>
      </c>
      <c r="M564" s="38">
        <v>0.0357825730674679</v>
      </c>
      <c r="N564" s="39">
        <f>RANK(P564,P$7:P$571,0)</f>
        <v>165</v>
      </c>
      <c r="O564" s="37">
        <f>-(P564-P$573)/P$574</f>
        <v>-0.156177903797852</v>
      </c>
      <c r="P564" s="38">
        <v>0.0710586881472957</v>
      </c>
      <c r="Q564" s="39">
        <f>RANK(S564,S$7:S$571,0)</f>
        <v>167</v>
      </c>
      <c r="R564" s="37">
        <f>-(S564-S$573)/S$574</f>
        <v>0.04612435929622</v>
      </c>
      <c r="S564" s="42">
        <v>0.953857159890306</v>
      </c>
      <c r="T564" s="39">
        <f>RANK(V564,V$7:V$571,0)</f>
        <v>257</v>
      </c>
      <c r="U564" s="37">
        <f>-(V564-V$573)/V$574</f>
        <v>0.172979765432579</v>
      </c>
      <c r="V564" s="35">
        <v>0.065410199556541</v>
      </c>
      <c r="W564" s="23">
        <f>RANK(Y564,Y$7:Y$571,1)</f>
        <v>272</v>
      </c>
      <c r="X564" s="37">
        <f>(Y564-Y$573)/Y$574</f>
        <v>-0.223485227435427</v>
      </c>
      <c r="Y564" s="44">
        <v>88946</v>
      </c>
      <c r="Z564" s="39">
        <f>RANK(AB564,AB$7:AB$571,0)</f>
        <v>369</v>
      </c>
      <c r="AA564" s="37">
        <f>-(AB564-AB$573)/AB$574</f>
        <v>0.51490576486581</v>
      </c>
      <c r="AB564" s="38">
        <v>0.028</v>
      </c>
      <c r="AC564" s="23">
        <f>RANK(AE564,AE$7:AE$571,1)</f>
        <v>240</v>
      </c>
      <c r="AD564" s="37">
        <f>(AE564-AE$573)/AE$574</f>
        <v>0.0703268460496997</v>
      </c>
      <c r="AE564" s="38">
        <v>0.926787117046347</v>
      </c>
      <c r="AF564" s="39">
        <f>RANK(AH564,AH$7:AH$571,0)</f>
        <v>175</v>
      </c>
      <c r="AG564" s="37">
        <f>-(AH564-AH$573)/AH$574</f>
        <v>-0.269124229793086</v>
      </c>
      <c r="AH564" s="50">
        <v>2.92933333333333</v>
      </c>
      <c r="AI564" s="23">
        <f>RANK(AK564,AK$7:AK$571,1)</f>
        <v>189</v>
      </c>
      <c r="AJ564" s="37">
        <f>(AK564-AK$573)/AK$574</f>
        <v>-0.247571816069375</v>
      </c>
      <c r="AK564" s="44">
        <v>109176.818886372</v>
      </c>
      <c r="AL564" s="51"/>
    </row>
    <row r="565" spans="1:38">
      <c r="A565" t="s">
        <v>1155</v>
      </c>
      <c r="B565" s="24" t="s">
        <v>257</v>
      </c>
      <c r="C565" s="25" t="s">
        <v>1128</v>
      </c>
      <c r="D565" s="19" t="s">
        <v>82</v>
      </c>
      <c r="E565" s="26">
        <f>((I565+L565+AG565+AJ565)*0.25)+(O565+R565+U565+X565+AA565+AD565)</f>
        <v>0.179062478809871</v>
      </c>
      <c r="F565" s="21">
        <f>((E565*$I$580)+$J$580)</f>
        <v>27.754411964237</v>
      </c>
      <c r="G565" s="22">
        <f>RANK(E565,$E$7:$E$571,1)</f>
        <v>244</v>
      </c>
      <c r="H565" s="23">
        <f>RANK(J565,J$7:J$571,1)</f>
        <v>79</v>
      </c>
      <c r="I565" s="37">
        <f>(J565-J$573)/J$574</f>
        <v>-0.810512361388841</v>
      </c>
      <c r="J565" s="38">
        <v>-0.0543422404933196</v>
      </c>
      <c r="K565" s="39">
        <f>RANK(M565,M$7:M$571,0)</f>
        <v>113</v>
      </c>
      <c r="L565" s="37">
        <f>-(M565-M$573)/M$574</f>
        <v>-0.450616223341595</v>
      </c>
      <c r="M565" s="38">
        <v>0.0926207105982387</v>
      </c>
      <c r="N565" s="39">
        <f>RANK(P565,P$7:P$571,0)</f>
        <v>293</v>
      </c>
      <c r="O565" s="37">
        <f>-(P565-P$573)/P$574</f>
        <v>0.320278216000277</v>
      </c>
      <c r="P565" s="38">
        <v>0.0405451448040886</v>
      </c>
      <c r="Q565" s="39">
        <f>RANK(S565,S$7:S$571,0)</f>
        <v>390</v>
      </c>
      <c r="R565" s="37">
        <f>-(S565-S$573)/S$574</f>
        <v>0.272948120579237</v>
      </c>
      <c r="S565" s="42">
        <v>0</v>
      </c>
      <c r="T565" s="39">
        <f>RANK(V565,V$7:V$571,0)</f>
        <v>284</v>
      </c>
      <c r="U565" s="37">
        <f>-(V565-V$573)/V$574</f>
        <v>0.26014003054969</v>
      </c>
      <c r="V565" s="35">
        <v>0.0602939156709243</v>
      </c>
      <c r="W565" s="23">
        <v>173</v>
      </c>
      <c r="X565" s="37">
        <f>(Y565-Y$573)/Y$574</f>
        <v>-0.446174931321788</v>
      </c>
      <c r="Y565" s="44">
        <v>80847</v>
      </c>
      <c r="Z565" s="39">
        <f>RANK(AB565,AB$7:AB$571,0)</f>
        <v>399</v>
      </c>
      <c r="AA565" s="37">
        <f>-(AB565-AB$573)/AB$574</f>
        <v>0.588130470918965</v>
      </c>
      <c r="AB565" s="38">
        <v>0.027</v>
      </c>
      <c r="AC565" s="23">
        <v>173</v>
      </c>
      <c r="AD565" s="37">
        <f>(AE565-AE$573)/AE$574</f>
        <v>-0.341363173260825</v>
      </c>
      <c r="AE565" s="38">
        <v>0.902221378393773</v>
      </c>
      <c r="AF565" s="39">
        <f>RANK(AH565,AH$7:AH$571,0)</f>
        <v>146</v>
      </c>
      <c r="AG565" s="37">
        <f>-(AH565-AH$573)/AH$574</f>
        <v>-0.380188666945223</v>
      </c>
      <c r="AH565" s="50">
        <v>3.05466666666667</v>
      </c>
      <c r="AI565" s="23">
        <v>173</v>
      </c>
      <c r="AJ565" s="37">
        <f>(AK565-AK$573)/AK$574</f>
        <v>-0.25826776694708</v>
      </c>
      <c r="AK565" s="44">
        <v>101835.537562831</v>
      </c>
      <c r="AL565" s="51"/>
    </row>
    <row r="566" spans="1:38">
      <c r="A566" t="s">
        <v>1156</v>
      </c>
      <c r="B566" s="24" t="s">
        <v>1157</v>
      </c>
      <c r="C566" s="25" t="s">
        <v>1128</v>
      </c>
      <c r="D566" s="19" t="s">
        <v>82</v>
      </c>
      <c r="E566" s="26">
        <f>((I566+L566+AG566+AJ566)*0.25)+(O566+R566+U566+X566+AA566+AD566)</f>
        <v>-1.00219236498973</v>
      </c>
      <c r="F566" s="21">
        <f>((E566*$I$580)+$J$580)</f>
        <v>31.4363168548768</v>
      </c>
      <c r="G566" s="22">
        <f>RANK(E566,$E$7:$E$571,1)</f>
        <v>189</v>
      </c>
      <c r="H566" s="23">
        <f>RANK(J566,J$7:J$571,1)</f>
        <v>145</v>
      </c>
      <c r="I566" s="37">
        <f>(J566-J$573)/J$574</f>
        <v>-0.511701883018526</v>
      </c>
      <c r="J566" s="38">
        <v>-0.0354440461967344</v>
      </c>
      <c r="K566" s="39">
        <f>RANK(M566,M$7:M$571,0)</f>
        <v>458</v>
      </c>
      <c r="L566" s="37">
        <f>-(M566-M$573)/M$574</f>
        <v>0.659464329635921</v>
      </c>
      <c r="M566" s="38">
        <v>0.0341463414634146</v>
      </c>
      <c r="N566" s="39">
        <f>RANK(P566,P$7:P$571,0)</f>
        <v>228</v>
      </c>
      <c r="O566" s="37">
        <f>-(P566-P$573)/P$574</f>
        <v>0.100205870198638</v>
      </c>
      <c r="P566" s="38">
        <v>0.054639175257732</v>
      </c>
      <c r="Q566" s="39">
        <f>RANK(S566,S$7:S$571,0)</f>
        <v>261</v>
      </c>
      <c r="R566" s="37">
        <f>-(S566-S$573)/S$574</f>
        <v>0.174766303595305</v>
      </c>
      <c r="S566" s="42">
        <v>0.412881915772089</v>
      </c>
      <c r="T566" s="39">
        <f>RANK(V566,V$7:V$571,0)</f>
        <v>231</v>
      </c>
      <c r="U566" s="37">
        <f>-(V566-V$573)/V$574</f>
        <v>0.0820310878307978</v>
      </c>
      <c r="V566" s="35">
        <v>0.0707488622258999</v>
      </c>
      <c r="W566" s="23">
        <f>RANK(Y566,Y$7:Y$571,1)</f>
        <v>169</v>
      </c>
      <c r="X566" s="37">
        <f>(Y566-Y$573)/Y$574</f>
        <v>-0.624623650697327</v>
      </c>
      <c r="Y566" s="44">
        <v>74357</v>
      </c>
      <c r="Z566" s="39">
        <f>RANK(AB566,AB$7:AB$571,0)</f>
        <v>244</v>
      </c>
      <c r="AA566" s="37">
        <f>-(AB566-AB$573)/AB$574</f>
        <v>0.148782234600036</v>
      </c>
      <c r="AB566" s="38">
        <v>0.033</v>
      </c>
      <c r="AC566" s="23">
        <f>RANK(AE566,AE$7:AE$571,1)</f>
        <v>99</v>
      </c>
      <c r="AD566" s="37">
        <f>(AE566-AE$573)/AE$574</f>
        <v>-0.633446517925191</v>
      </c>
      <c r="AE566" s="38">
        <v>0.884792626728111</v>
      </c>
      <c r="AF566" s="39">
        <f>RANK(AH566,AH$7:AH$571,0)</f>
        <v>65</v>
      </c>
      <c r="AG566" s="37">
        <f>-(AH566-AH$573)/AH$574</f>
        <v>-0.848667915145463</v>
      </c>
      <c r="AH566" s="50">
        <v>3.58333333333333</v>
      </c>
      <c r="AI566" s="23">
        <f>RANK(AK566,AK$7:AK$571,1)</f>
        <v>85</v>
      </c>
      <c r="AJ566" s="37">
        <f>(AK566-AK$573)/AK$574</f>
        <v>-0.298725301839893</v>
      </c>
      <c r="AK566" s="44">
        <v>74067.0718414533</v>
      </c>
      <c r="AL566" s="51"/>
    </row>
    <row r="567" spans="1:38">
      <c r="A567" t="s">
        <v>1158</v>
      </c>
      <c r="B567" s="24" t="s">
        <v>1159</v>
      </c>
      <c r="C567" s="25" t="s">
        <v>1128</v>
      </c>
      <c r="D567" s="19" t="s">
        <v>82</v>
      </c>
      <c r="E567" s="26">
        <f>((I567+L567+AG567+AJ567)*0.25)+(O567+R567+U567+X567+AA567+AD567)</f>
        <v>-8.55119517119306</v>
      </c>
      <c r="F567" s="21">
        <f>((E567*$I$580)+$J$580)</f>
        <v>54.9661338943648</v>
      </c>
      <c r="G567" s="22">
        <f>RANK(E567,$E$7:$E$571,1)</f>
        <v>32</v>
      </c>
      <c r="H567" s="23">
        <f>RANK(J567,J$7:J$571,1)</f>
        <v>78</v>
      </c>
      <c r="I567" s="37">
        <f>(J567-J$573)/J$574</f>
        <v>-0.814796413903363</v>
      </c>
      <c r="J567" s="38">
        <v>-0.0546131843278121</v>
      </c>
      <c r="K567" s="39">
        <f>RANK(M567,M$7:M$571,0)</f>
        <v>32</v>
      </c>
      <c r="L567" s="37">
        <f>-(M567-M$573)/M$574</f>
        <v>-1.39018230198559</v>
      </c>
      <c r="M567" s="38">
        <v>0.142113095238095</v>
      </c>
      <c r="N567" s="39">
        <f>RANK(P567,P$7:P$571,0)</f>
        <v>29</v>
      </c>
      <c r="O567" s="37">
        <f>-(P567-P$573)/P$574</f>
        <v>-1.96247098765385</v>
      </c>
      <c r="P567" s="38">
        <v>0.18673860076575</v>
      </c>
      <c r="Q567" s="39">
        <f>RANK(S567,S$7:S$571,0)</f>
        <v>16</v>
      </c>
      <c r="R567" s="37">
        <f>-(S567-S$573)/S$574</f>
        <v>-1.08235058611522</v>
      </c>
      <c r="S567" s="42">
        <v>5.69940895018294</v>
      </c>
      <c r="T567" s="39">
        <f>RANK(V567,V$7:V$571,0)</f>
        <v>38</v>
      </c>
      <c r="U567" s="37">
        <f>-(V567-V$573)/V$574</f>
        <v>-1.70838530945045</v>
      </c>
      <c r="V567" s="35">
        <v>0.175845818386439</v>
      </c>
      <c r="W567" s="23">
        <f>RANK(Y567,Y$7:Y$571,1)</f>
        <v>42</v>
      </c>
      <c r="X567" s="37">
        <f>(Y567-Y$573)/Y$574</f>
        <v>-1.17173807567952</v>
      </c>
      <c r="Y567" s="44">
        <v>54459</v>
      </c>
      <c r="Z567" s="39">
        <f>RANK(AB567,AB$7:AB$571,0)</f>
        <v>125</v>
      </c>
      <c r="AA567" s="37">
        <f>-(AB567-AB$573)/AB$574</f>
        <v>-0.437015413825203</v>
      </c>
      <c r="AB567" s="38">
        <v>0.041</v>
      </c>
      <c r="AC567" s="23">
        <f>RANK(AE567,AE$7:AE$571,1)</f>
        <v>55</v>
      </c>
      <c r="AD567" s="37">
        <f>(AE567-AE$573)/AE$574</f>
        <v>-1.28071634065959</v>
      </c>
      <c r="AE567" s="38">
        <v>0.846169729506504</v>
      </c>
      <c r="AF567" s="39">
        <f>RANK(AH567,AH$7:AH$571,0)</f>
        <v>44</v>
      </c>
      <c r="AG567" s="37">
        <f>-(AH567-AH$573)/AH$574</f>
        <v>-1.09767674631369</v>
      </c>
      <c r="AH567" s="50">
        <v>3.86433333333333</v>
      </c>
      <c r="AI567" s="23">
        <f>RANK(AK567,AK$7:AK$571,1)</f>
        <v>22</v>
      </c>
      <c r="AJ567" s="37">
        <f>(AK567-AK$573)/AK$574</f>
        <v>-0.331418369034255</v>
      </c>
      <c r="AK567" s="44">
        <v>51627.8323247959</v>
      </c>
      <c r="AL567" s="51">
        <v>1</v>
      </c>
    </row>
    <row r="568" spans="1:38">
      <c r="A568" t="s">
        <v>1160</v>
      </c>
      <c r="B568" s="24" t="s">
        <v>1161</v>
      </c>
      <c r="C568" s="25" t="s">
        <v>1128</v>
      </c>
      <c r="D568" s="19" t="s">
        <v>82</v>
      </c>
      <c r="E568" s="26">
        <f>((I568+L568+AG568+AJ568)*0.25)+(O568+R568+U568+X568+AA568+AD568)</f>
        <v>0.118420596408415</v>
      </c>
      <c r="F568" s="21">
        <f>((E568*$I$580)+$J$580)</f>
        <v>27.9434292999656</v>
      </c>
      <c r="G568" s="22">
        <f>RANK(E568,$E$7:$E$571,1)</f>
        <v>239</v>
      </c>
      <c r="H568" s="23">
        <f>RANK(J568,J$7:J$571,1)</f>
        <v>75</v>
      </c>
      <c r="I568" s="37">
        <f>(J568-J$573)/J$574</f>
        <v>-0.821853750279142</v>
      </c>
      <c r="J568" s="38">
        <v>-0.0550595238095238</v>
      </c>
      <c r="K568" s="39">
        <f>RANK(M568,M$7:M$571,0)</f>
        <v>117</v>
      </c>
      <c r="L568" s="37">
        <f>-(M568-M$573)/M$574</f>
        <v>-0.420521385741341</v>
      </c>
      <c r="M568" s="38">
        <v>0.0910354412786657</v>
      </c>
      <c r="N568" s="39">
        <f>RANK(P568,P$7:P$571,0)</f>
        <v>192</v>
      </c>
      <c r="O568" s="37">
        <f>-(P568-P$573)/P$574</f>
        <v>-0.0374597843118743</v>
      </c>
      <c r="P568" s="38">
        <v>0.0634556574923547</v>
      </c>
      <c r="Q568" s="39">
        <f>RANK(S568,S$7:S$571,0)</f>
        <v>390</v>
      </c>
      <c r="R568" s="37">
        <f>-(S568-S$573)/S$574</f>
        <v>0.272948120579237</v>
      </c>
      <c r="S568" s="42">
        <v>0</v>
      </c>
      <c r="T568" s="39">
        <f>RANK(V568,V$7:V$571,0)</f>
        <v>237</v>
      </c>
      <c r="U568" s="37">
        <f>-(V568-V$573)/V$574</f>
        <v>0.0977624351950837</v>
      </c>
      <c r="V568" s="35">
        <v>0.0698254364089776</v>
      </c>
      <c r="W568" s="23">
        <f>RANK(Y568,Y$7:Y$571,1)</f>
        <v>232</v>
      </c>
      <c r="X568" s="37">
        <f>(Y568-Y$573)/Y$574</f>
        <v>-0.38381411536744</v>
      </c>
      <c r="Y568" s="44">
        <v>83115</v>
      </c>
      <c r="Z568" s="39">
        <f>RANK(AB568,AB$7:AB$571,0)</f>
        <v>317</v>
      </c>
      <c r="AA568" s="37">
        <f>-(AB568-AB$573)/AB$574</f>
        <v>0.3684563527595</v>
      </c>
      <c r="AB568" s="38">
        <v>0.03</v>
      </c>
      <c r="AC568" s="23">
        <f>RANK(AE568,AE$7:AE$571,1)</f>
        <v>329</v>
      </c>
      <c r="AD568" s="37">
        <f>(AE568-AE$573)/AE$574</f>
        <v>0.395498623768281</v>
      </c>
      <c r="AE568" s="38">
        <v>0.946190271201033</v>
      </c>
      <c r="AF568" s="39">
        <f>RANK(AH568,AH$7:AH$571,0)</f>
        <v>57</v>
      </c>
      <c r="AG568" s="37">
        <f>-(AH568-AH$573)/AH$574</f>
        <v>-0.899769371601101</v>
      </c>
      <c r="AH568" s="50">
        <v>3.641</v>
      </c>
      <c r="AI568" s="23">
        <f>RANK(AK568,AK$7:AK$571,1)</f>
        <v>221</v>
      </c>
      <c r="AJ568" s="37">
        <f>(AK568-AK$573)/AK$574</f>
        <v>-0.237739637235907</v>
      </c>
      <c r="AK568" s="44">
        <v>115925.240944882</v>
      </c>
      <c r="AL568" s="51"/>
    </row>
    <row r="569" spans="1:38">
      <c r="A569" t="s">
        <v>1162</v>
      </c>
      <c r="B569" s="24" t="s">
        <v>1163</v>
      </c>
      <c r="C569" s="25" t="s">
        <v>1128</v>
      </c>
      <c r="D569" s="19" t="s">
        <v>82</v>
      </c>
      <c r="E569" s="26">
        <f>((I569+L569+AG569+AJ569)*0.25)+(O569+R569+U569+X569+AA569+AD569)</f>
        <v>-2.99775003908231</v>
      </c>
      <c r="F569" s="21">
        <f>((E569*$I$580)+$J$580)</f>
        <v>37.6563578548033</v>
      </c>
      <c r="G569" s="22">
        <f>RANK(E569,$E$7:$E$571,1)</f>
        <v>120</v>
      </c>
      <c r="H569" s="23">
        <f>RANK(J569,J$7:J$571,1)</f>
        <v>278</v>
      </c>
      <c r="I569" s="37">
        <f>(J569-J$573)/J$574</f>
        <v>-0.097004126666799</v>
      </c>
      <c r="J569" s="38">
        <v>-0.00921658986175111</v>
      </c>
      <c r="K569" s="39">
        <f>RANK(M569,M$7:M$571,0)</f>
        <v>203</v>
      </c>
      <c r="L569" s="37">
        <f>-(M569-M$573)/M$574</f>
        <v>-0.055324595280876</v>
      </c>
      <c r="M569" s="38">
        <v>0.0717984121505005</v>
      </c>
      <c r="N569" s="39">
        <f>RANK(P569,P$7:P$571,0)</f>
        <v>134</v>
      </c>
      <c r="O569" s="37">
        <f>-(P569-P$573)/P$574</f>
        <v>-0.347357412506907</v>
      </c>
      <c r="P569" s="38">
        <v>0.0833023428783935</v>
      </c>
      <c r="Q569" s="39">
        <f>RANK(S569,S$7:S$571,0)</f>
        <v>100</v>
      </c>
      <c r="R569" s="37">
        <f>-(S569-S$573)/S$574</f>
        <v>-0.132596060519354</v>
      </c>
      <c r="S569" s="42">
        <v>1.70542635658915</v>
      </c>
      <c r="T569" s="39">
        <f>RANK(V569,V$7:V$571,0)</f>
        <v>189</v>
      </c>
      <c r="U569" s="37">
        <f>-(V569-V$573)/V$574</f>
        <v>-0.0717771753240006</v>
      </c>
      <c r="V569" s="35">
        <v>0.0797773654916512</v>
      </c>
      <c r="W569" s="23">
        <f>RANK(Y569,Y$7:Y$571,1)</f>
        <v>100</v>
      </c>
      <c r="X569" s="37">
        <f>(Y569-Y$573)/Y$574</f>
        <v>-0.884487879791042</v>
      </c>
      <c r="Y569" s="44">
        <v>64906</v>
      </c>
      <c r="Z569" s="39">
        <f>RANK(AB569,AB$7:AB$571,0)</f>
        <v>113</v>
      </c>
      <c r="AA569" s="37">
        <f>-(AB569-AB$573)/AB$574</f>
        <v>-0.510240119878359</v>
      </c>
      <c r="AB569" s="38">
        <v>0.042</v>
      </c>
      <c r="AC569" s="23">
        <f>RANK(AE569,AE$7:AE$571,1)</f>
        <v>107</v>
      </c>
      <c r="AD569" s="37">
        <f>(AE569-AE$573)/AE$574</f>
        <v>-0.602970474307096</v>
      </c>
      <c r="AE569" s="38">
        <v>0.886611146700833</v>
      </c>
      <c r="AF569" s="39">
        <f>RANK(AH569,AH$7:AH$571,0)</f>
        <v>28</v>
      </c>
      <c r="AG569" s="37">
        <f>-(AH569-AH$573)/AH$574</f>
        <v>-1.33487021182743</v>
      </c>
      <c r="AH569" s="50">
        <v>4.132</v>
      </c>
      <c r="AI569" s="23">
        <f>RANK(AK569,AK$7:AK$571,1)</f>
        <v>73</v>
      </c>
      <c r="AJ569" s="37">
        <f>(AK569-AK$573)/AK$574</f>
        <v>-0.306084733247119</v>
      </c>
      <c r="AK569" s="44">
        <v>69015.8466666667</v>
      </c>
      <c r="AL569" s="51"/>
    </row>
    <row r="570" spans="1:38">
      <c r="A570" t="s">
        <v>1164</v>
      </c>
      <c r="B570" s="24" t="s">
        <v>212</v>
      </c>
      <c r="C570" s="25" t="s">
        <v>1128</v>
      </c>
      <c r="D570" s="19" t="s">
        <v>82</v>
      </c>
      <c r="E570" s="26">
        <f>((I570+L570+AG570+AJ570)*0.25)+(O570+R570+U570+X570+AA570+AD570)</f>
        <v>2.17986924344824</v>
      </c>
      <c r="F570" s="21">
        <f>((E570*$I$580)+$J$580)</f>
        <v>21.5180098443935</v>
      </c>
      <c r="G570" s="22">
        <f>RANK(E570,$E$7:$E$571,1)</f>
        <v>359</v>
      </c>
      <c r="H570" s="23">
        <f>RANK(J570,J$7:J$571,1)</f>
        <v>114</v>
      </c>
      <c r="I570" s="37">
        <f>(J570-J$573)/J$574</f>
        <v>-0.657446909995095</v>
      </c>
      <c r="J570" s="38">
        <v>-0.0446616541353383</v>
      </c>
      <c r="K570" s="39">
        <f>RANK(M570,M$7:M$571,0)</f>
        <v>194</v>
      </c>
      <c r="L570" s="37">
        <f>-(M570-M$573)/M$574</f>
        <v>-0.097994630213257</v>
      </c>
      <c r="M570" s="38">
        <v>0.0740460899131092</v>
      </c>
      <c r="N570" s="39">
        <f>RANK(P570,P$7:P$571,0)</f>
        <v>306</v>
      </c>
      <c r="O570" s="37">
        <f>-(P570-P$573)/P$574</f>
        <v>0.354528038610128</v>
      </c>
      <c r="P570" s="38">
        <v>0.0383516931864545</v>
      </c>
      <c r="Q570" s="39">
        <f>RANK(S570,S$7:S$571,0)</f>
        <v>186</v>
      </c>
      <c r="R570" s="37">
        <f>-(S570-S$573)/S$574</f>
        <v>0.0857953103044983</v>
      </c>
      <c r="S570" s="42">
        <v>0.78702974972454</v>
      </c>
      <c r="T570" s="39">
        <f>RANK(V570,V$7:V$571,0)</f>
        <v>433</v>
      </c>
      <c r="U570" s="37">
        <f>-(V570-V$573)/V$574</f>
        <v>0.68917434653166</v>
      </c>
      <c r="V570" s="35">
        <v>0.0351097178683386</v>
      </c>
      <c r="W570" s="23">
        <v>216</v>
      </c>
      <c r="X570" s="37">
        <f>(Y570-Y$573)/Y$574</f>
        <v>0.30218235608099</v>
      </c>
      <c r="Y570" s="44">
        <v>108064</v>
      </c>
      <c r="Z570" s="39">
        <f>RANK(AB570,AB$7:AB$571,0)</f>
        <v>264</v>
      </c>
      <c r="AA570" s="37">
        <f>-(AB570-AB$573)/AB$574</f>
        <v>0.222006940653191</v>
      </c>
      <c r="AB570" s="38">
        <v>0.032</v>
      </c>
      <c r="AC570" s="23">
        <v>216</v>
      </c>
      <c r="AD570" s="37">
        <f>(AE570-AE$573)/AE$574</f>
        <v>0.950217216429169</v>
      </c>
      <c r="AE570" s="38">
        <v>0.979290592641551</v>
      </c>
      <c r="AF570" s="39">
        <f>RANK(AH570,AH$7:AH$571,0)</f>
        <v>87</v>
      </c>
      <c r="AG570" s="37">
        <f>-(AH570-AH$573)/AH$574</f>
        <v>-0.69831738719217</v>
      </c>
      <c r="AH570" s="50">
        <v>3.41366666666667</v>
      </c>
      <c r="AI570" s="23">
        <v>216</v>
      </c>
      <c r="AJ570" s="37">
        <f>(AK570-AK$573)/AK$574</f>
        <v>-0.242380933245064</v>
      </c>
      <c r="AK570" s="44">
        <v>112739.637336691</v>
      </c>
      <c r="AL570" s="51"/>
    </row>
    <row r="571" ht="14.25" spans="1:38">
      <c r="A571" t="s">
        <v>1165</v>
      </c>
      <c r="B571" s="55" t="s">
        <v>1166</v>
      </c>
      <c r="C571" s="56" t="s">
        <v>1128</v>
      </c>
      <c r="D571" s="57" t="s">
        <v>82</v>
      </c>
      <c r="E571" s="58">
        <f>((I571+L571+AG571+AJ571)*0.25)+(O571+R571+U571+X571+AA571+AD571)</f>
        <v>0.120482545883719</v>
      </c>
      <c r="F571" s="59">
        <f>((E571*$I$580)+$J$580)</f>
        <v>27.9370023194565</v>
      </c>
      <c r="G571" s="60">
        <f>RANK(E571,$E$7:$E$571,1)</f>
        <v>240</v>
      </c>
      <c r="H571" s="61">
        <f>RANK(J571,J$7:J$571,1)</f>
        <v>127</v>
      </c>
      <c r="I571" s="65">
        <f>(J571-J$573)/J$574</f>
        <v>-0.596247301310162</v>
      </c>
      <c r="J571" s="66">
        <v>-0.0407911001236094</v>
      </c>
      <c r="K571" s="67">
        <f>RANK(M571,M$7:M$571,0)</f>
        <v>339</v>
      </c>
      <c r="L571" s="65">
        <f>-(M571-M$573)/M$574</f>
        <v>0.326365423520864</v>
      </c>
      <c r="M571" s="66">
        <v>0.0516925892040256</v>
      </c>
      <c r="N571" s="67">
        <f>RANK(P571,P$7:P$571,0)</f>
        <v>385</v>
      </c>
      <c r="O571" s="65">
        <f>-(P571-P$573)/P$574</f>
        <v>0.58428801276824</v>
      </c>
      <c r="P571" s="66">
        <v>0.0236372407139411</v>
      </c>
      <c r="Q571" s="67">
        <f>RANK(S571,S$7:S$571,0)</f>
        <v>254</v>
      </c>
      <c r="R571" s="65">
        <f>-(S571-S$573)/S$574</f>
        <v>0.170801917514339</v>
      </c>
      <c r="S571" s="70">
        <v>0.429553264604811</v>
      </c>
      <c r="T571" s="67">
        <f>RANK(V571,V$7:V$571,0)</f>
        <v>374</v>
      </c>
      <c r="U571" s="65">
        <f>-(V571-V$573)/V$574</f>
        <v>0.527738005026004</v>
      </c>
      <c r="V571" s="71">
        <v>0.0445859872611465</v>
      </c>
      <c r="W571" s="61">
        <f>RANK(Y571,Y$7:Y$571,1)</f>
        <v>54</v>
      </c>
      <c r="X571" s="65">
        <f>(Y571-Y$573)/Y$574</f>
        <v>-1.1004960676823</v>
      </c>
      <c r="Y571" s="73">
        <v>57050</v>
      </c>
      <c r="Z571" s="67">
        <f>RANK(AB571,AB$7:AB$571,0)</f>
        <v>224</v>
      </c>
      <c r="AA571" s="65">
        <f>-(AB571-AB$573)/AB$574</f>
        <v>0.0755575285468806</v>
      </c>
      <c r="AB571" s="66">
        <v>0.034</v>
      </c>
      <c r="AC571" s="61">
        <f>RANK(AE571,AE$7:AE$571,1)</f>
        <v>186</v>
      </c>
      <c r="AD571" s="65">
        <f>(AE571-AE$573)/AE$574</f>
        <v>-0.125712109794938</v>
      </c>
      <c r="AE571" s="66">
        <v>0.915089379600421</v>
      </c>
      <c r="AF571" s="67">
        <f>RANK(AH571,AH$7:AH$571,0)</f>
        <v>412</v>
      </c>
      <c r="AG571" s="65">
        <f>-(AH571-AH$573)/AH$574</f>
        <v>0.451317690988998</v>
      </c>
      <c r="AH571" s="75">
        <v>2.11633333333333</v>
      </c>
      <c r="AI571" s="61">
        <f>RANK(AK571,AK$7:AK$571,1)</f>
        <v>247</v>
      </c>
      <c r="AJ571" s="65">
        <f>(AK571-AK$573)/AK$574</f>
        <v>-0.228214775177747</v>
      </c>
      <c r="AK571" s="73">
        <v>122462.732817869</v>
      </c>
      <c r="AL571" s="76"/>
    </row>
    <row r="572" spans="2:37"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</row>
    <row r="573" spans="2:38">
      <c r="B573"/>
      <c r="C573" s="62" t="s">
        <v>1167</v>
      </c>
      <c r="D573"/>
      <c r="E573"/>
      <c r="F573" s="63"/>
      <c r="G573" s="63"/>
      <c r="H573" s="64"/>
      <c r="I573" s="68"/>
      <c r="J573" s="69">
        <f>AVERAGE(J7:J571)</f>
        <v>-0.00308158802607971</v>
      </c>
      <c r="K573" s="68"/>
      <c r="L573" s="69"/>
      <c r="M573" s="69">
        <f>AVERAGE(M7:M571)</f>
        <v>0.0688841454353406</v>
      </c>
      <c r="N573" s="68"/>
      <c r="O573" s="68"/>
      <c r="P573" s="69">
        <f>AVERAGE(P7:P571)</f>
        <v>0.0610566312132677</v>
      </c>
      <c r="Q573" s="68"/>
      <c r="R573" s="68"/>
      <c r="S573" s="72">
        <f>AVERAGE(S7:S571)</f>
        <v>1.14782295126592</v>
      </c>
      <c r="T573" s="68"/>
      <c r="U573" s="68"/>
      <c r="V573" s="69">
        <f>AVERAGE(V7:V571)</f>
        <v>0.0755640647981317</v>
      </c>
      <c r="W573" s="68"/>
      <c r="X573" s="68"/>
      <c r="Y573" s="74">
        <f>AVERAGE(Y7:Y571)</f>
        <v>97073.9323893805</v>
      </c>
      <c r="Z573" s="68"/>
      <c r="AA573" s="68"/>
      <c r="AB573" s="69">
        <f>AVERAGE(AB7:AB571)</f>
        <v>0.0350318584070796</v>
      </c>
      <c r="AC573" s="68"/>
      <c r="AD573" s="68"/>
      <c r="AE573" s="69">
        <f>AVERAGE(AE7:AE571)</f>
        <v>0.922590680797516</v>
      </c>
      <c r="AF573" s="68"/>
      <c r="AG573" s="68"/>
      <c r="AH573" s="77">
        <f>AVERAGE(AH7:AH571)</f>
        <v>2.62563362831858</v>
      </c>
      <c r="AI573" s="68"/>
      <c r="AJ573" s="68"/>
      <c r="AK573" s="74">
        <f>AVERAGE(AK7:AK571)</f>
        <v>279100.406824077</v>
      </c>
      <c r="AL573" s="78"/>
    </row>
    <row r="574" spans="2:38">
      <c r="B574"/>
      <c r="C574" s="62" t="s">
        <v>1168</v>
      </c>
      <c r="D574"/>
      <c r="E574"/>
      <c r="F574" s="63"/>
      <c r="G574" s="63"/>
      <c r="H574" s="64"/>
      <c r="I574" s="68"/>
      <c r="J574" s="69">
        <f>STDEV(J7:J571)</f>
        <v>0.0632447509861577</v>
      </c>
      <c r="K574" s="68"/>
      <c r="L574" s="69"/>
      <c r="M574" s="69">
        <f>STDEV(M7:M571)</f>
        <v>0.0526757891379874</v>
      </c>
      <c r="N574" s="68"/>
      <c r="O574" s="68"/>
      <c r="P574" s="69">
        <f>STDEV(P7:P571)</f>
        <v>0.0640427146914086</v>
      </c>
      <c r="Q574" s="68"/>
      <c r="R574" s="68"/>
      <c r="S574" s="72">
        <f>STDEV(S7:S571)</f>
        <v>4.20527882306009</v>
      </c>
      <c r="T574" s="68"/>
      <c r="U574" s="68"/>
      <c r="V574" s="69">
        <f>STDEV(V7:V571)</f>
        <v>0.0586997283537667</v>
      </c>
      <c r="W574" s="68"/>
      <c r="X574" s="68"/>
      <c r="Y574" s="74">
        <f>STDEV(Y7:Y571)</f>
        <v>36368.991734494</v>
      </c>
      <c r="Z574" s="68"/>
      <c r="AA574" s="68"/>
      <c r="AB574" s="69">
        <f>STDEV(AB7:AB571)</f>
        <v>0.0136565928892099</v>
      </c>
      <c r="AC574" s="68"/>
      <c r="AD574" s="68"/>
      <c r="AE574" s="69">
        <f>STDEV(AE7:AE571)</f>
        <v>0.0596704741439104</v>
      </c>
      <c r="AF574" s="68"/>
      <c r="AG574" s="68"/>
      <c r="AH574" s="77">
        <f>STDEV(AH7:AH571)</f>
        <v>1.12847403315654</v>
      </c>
      <c r="AI574" s="68"/>
      <c r="AJ574" s="68"/>
      <c r="AK574" s="74">
        <f>STDEV(AK7:AK571)</f>
        <v>686360.792741002</v>
      </c>
      <c r="AL574" s="78"/>
    </row>
    <row r="575" spans="2:37"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</row>
    <row r="576" spans="2:37"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</row>
    <row r="577" customFormat="1"/>
    <row r="578" customFormat="1" hidden="1" spans="5:10">
      <c r="E578" s="79" t="s">
        <v>1169</v>
      </c>
      <c r="F578" s="80"/>
      <c r="G578" s="80"/>
      <c r="H578" s="80"/>
      <c r="I578" s="80"/>
      <c r="J578" s="80"/>
    </row>
    <row r="579" customFormat="1" hidden="1" spans="5:10">
      <c r="E579" s="80"/>
      <c r="F579" s="81" t="s">
        <v>1170</v>
      </c>
      <c r="G579" s="81" t="s">
        <v>1171</v>
      </c>
      <c r="H579" s="80"/>
      <c r="I579" s="85" t="s">
        <v>1172</v>
      </c>
      <c r="J579" s="85" t="s">
        <v>1173</v>
      </c>
    </row>
    <row r="580" customFormat="1" hidden="1" spans="5:10">
      <c r="E580" s="82">
        <v>1</v>
      </c>
      <c r="F580" s="83">
        <f>MAX(E7:E571)</f>
        <v>9.08342979500841</v>
      </c>
      <c r="G580" s="84">
        <v>0</v>
      </c>
      <c r="H580" s="80"/>
      <c r="I580" s="83">
        <f>(G581-G580)/(F581-F580)</f>
        <v>-3.11694373992716</v>
      </c>
      <c r="J580" s="83">
        <f>-I580*F580</f>
        <v>28.3125396366193</v>
      </c>
    </row>
    <row r="581" customFormat="1" hidden="1" spans="5:10">
      <c r="E581" s="82">
        <v>2</v>
      </c>
      <c r="F581" s="83">
        <f>MIN(E7:E571)</f>
        <v>-22.9992795330519</v>
      </c>
      <c r="G581" s="84">
        <v>100</v>
      </c>
      <c r="H581" s="80"/>
      <c r="I581" s="80"/>
      <c r="J581" s="80"/>
    </row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spans="2:37"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</row>
    <row r="866" spans="2:37"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</row>
    <row r="867" spans="2:37"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</row>
    <row r="868" spans="2:37"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</row>
    <row r="869" spans="2:37"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</row>
    <row r="870" spans="2:37"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</row>
    <row r="871" spans="2:37"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</row>
    <row r="872" spans="2:37"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</row>
    <row r="873" spans="2:37"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</row>
    <row r="874" spans="2:13">
      <c r="B874"/>
      <c r="C874"/>
      <c r="D874"/>
      <c r="E874"/>
      <c r="F874"/>
      <c r="G874"/>
      <c r="K874"/>
      <c r="L874"/>
      <c r="M874"/>
    </row>
    <row r="875" spans="2:13">
      <c r="B875"/>
      <c r="C875"/>
      <c r="D875"/>
      <c r="E875"/>
      <c r="F875"/>
      <c r="G875"/>
      <c r="K875"/>
      <c r="L875"/>
      <c r="M875"/>
    </row>
    <row r="876" spans="2:13">
      <c r="B876"/>
      <c r="C876"/>
      <c r="D876"/>
      <c r="E876"/>
      <c r="F876"/>
      <c r="G876"/>
      <c r="K876"/>
      <c r="L876"/>
      <c r="M876"/>
    </row>
    <row r="877" spans="2:13">
      <c r="B877"/>
      <c r="C877"/>
      <c r="D877"/>
      <c r="E877"/>
      <c r="F877"/>
      <c r="G877"/>
      <c r="K877"/>
      <c r="L877"/>
      <c r="M877"/>
    </row>
    <row r="878" spans="2:13">
      <c r="B878"/>
      <c r="C878"/>
      <c r="D878"/>
      <c r="E878"/>
      <c r="F878"/>
      <c r="G878"/>
      <c r="K878"/>
      <c r="L878"/>
      <c r="M878"/>
    </row>
    <row r="879" spans="2:13">
      <c r="B879"/>
      <c r="C879"/>
      <c r="D879"/>
      <c r="E879"/>
      <c r="F879"/>
      <c r="G879"/>
      <c r="K879"/>
      <c r="L879"/>
      <c r="M879"/>
    </row>
    <row r="880" spans="2:13">
      <c r="B880"/>
      <c r="C880"/>
      <c r="D880"/>
      <c r="E880"/>
      <c r="F880"/>
      <c r="G880"/>
      <c r="K880"/>
      <c r="L880"/>
      <c r="M880"/>
    </row>
    <row r="881" spans="2:13">
      <c r="B881"/>
      <c r="C881"/>
      <c r="D881"/>
      <c r="E881"/>
      <c r="F881"/>
      <c r="G881"/>
      <c r="K881"/>
      <c r="L881"/>
      <c r="M881"/>
    </row>
    <row r="882" spans="2:13">
      <c r="B882"/>
      <c r="C882"/>
      <c r="D882"/>
      <c r="E882"/>
      <c r="F882"/>
      <c r="G882"/>
      <c r="K882"/>
      <c r="L882"/>
      <c r="M882"/>
    </row>
    <row r="883" spans="2:13">
      <c r="B883"/>
      <c r="C883"/>
      <c r="D883"/>
      <c r="E883"/>
      <c r="F883"/>
      <c r="G883"/>
      <c r="K883"/>
      <c r="L883"/>
      <c r="M883"/>
    </row>
    <row r="884" spans="2:13">
      <c r="B884"/>
      <c r="C884"/>
      <c r="D884"/>
      <c r="E884"/>
      <c r="F884"/>
      <c r="G884"/>
      <c r="K884"/>
      <c r="L884"/>
      <c r="M884"/>
    </row>
    <row r="885" spans="2:13">
      <c r="B885"/>
      <c r="C885"/>
      <c r="D885"/>
      <c r="E885"/>
      <c r="F885"/>
      <c r="G885"/>
      <c r="K885"/>
      <c r="L885"/>
      <c r="M885"/>
    </row>
    <row r="886" spans="2:13">
      <c r="B886"/>
      <c r="C886"/>
      <c r="D886"/>
      <c r="E886"/>
      <c r="F886"/>
      <c r="G886"/>
      <c r="K886"/>
      <c r="L886"/>
      <c r="M886"/>
    </row>
    <row r="887" spans="2:13">
      <c r="B887"/>
      <c r="C887"/>
      <c r="D887"/>
      <c r="E887"/>
      <c r="F887"/>
      <c r="G887"/>
      <c r="K887"/>
      <c r="L887"/>
      <c r="M887"/>
    </row>
    <row r="888" spans="2:13">
      <c r="B888"/>
      <c r="C888"/>
      <c r="D888"/>
      <c r="E888"/>
      <c r="F888"/>
      <c r="G888"/>
      <c r="K888"/>
      <c r="L888"/>
      <c r="M888"/>
    </row>
    <row r="889" spans="2:13">
      <c r="B889"/>
      <c r="C889"/>
      <c r="D889"/>
      <c r="E889"/>
      <c r="F889"/>
      <c r="G889"/>
      <c r="K889"/>
      <c r="L889"/>
      <c r="M889"/>
    </row>
    <row r="890" spans="2:13">
      <c r="B890"/>
      <c r="C890"/>
      <c r="D890"/>
      <c r="E890"/>
      <c r="F890"/>
      <c r="G890"/>
      <c r="K890"/>
      <c r="L890"/>
      <c r="M890"/>
    </row>
    <row r="891" spans="2:13">
      <c r="B891"/>
      <c r="C891"/>
      <c r="D891"/>
      <c r="E891"/>
      <c r="F891"/>
      <c r="G891"/>
      <c r="K891"/>
      <c r="L891"/>
      <c r="M891"/>
    </row>
    <row r="892" spans="2:13">
      <c r="B892"/>
      <c r="C892"/>
      <c r="D892"/>
      <c r="E892"/>
      <c r="F892"/>
      <c r="G892"/>
      <c r="K892"/>
      <c r="L892"/>
      <c r="M892"/>
    </row>
    <row r="893" spans="2:13">
      <c r="B893"/>
      <c r="C893"/>
      <c r="D893"/>
      <c r="E893"/>
      <c r="F893"/>
      <c r="G893"/>
      <c r="K893"/>
      <c r="L893"/>
      <c r="M893"/>
    </row>
    <row r="894" spans="2:13">
      <c r="B894"/>
      <c r="C894"/>
      <c r="D894"/>
      <c r="E894"/>
      <c r="F894"/>
      <c r="G894"/>
      <c r="K894"/>
      <c r="L894"/>
      <c r="M894"/>
    </row>
    <row r="895" spans="2:13">
      <c r="B895"/>
      <c r="C895"/>
      <c r="D895"/>
      <c r="E895"/>
      <c r="F895"/>
      <c r="G895"/>
      <c r="K895"/>
      <c r="L895"/>
      <c r="M895"/>
    </row>
    <row r="896" spans="2:13">
      <c r="B896"/>
      <c r="C896"/>
      <c r="D896"/>
      <c r="E896"/>
      <c r="F896"/>
      <c r="G896"/>
      <c r="K896"/>
      <c r="L896"/>
      <c r="M896"/>
    </row>
    <row r="897" spans="2:13">
      <c r="B897"/>
      <c r="C897"/>
      <c r="D897"/>
      <c r="E897"/>
      <c r="F897"/>
      <c r="G897"/>
      <c r="K897"/>
      <c r="L897"/>
      <c r="M897"/>
    </row>
    <row r="898" spans="2:13">
      <c r="B898"/>
      <c r="C898"/>
      <c r="D898"/>
      <c r="E898"/>
      <c r="F898"/>
      <c r="G898"/>
      <c r="K898"/>
      <c r="L898"/>
      <c r="M898"/>
    </row>
    <row r="899" spans="2:13">
      <c r="B899"/>
      <c r="C899"/>
      <c r="D899"/>
      <c r="E899"/>
      <c r="F899"/>
      <c r="G899"/>
      <c r="K899"/>
      <c r="L899"/>
      <c r="M899"/>
    </row>
    <row r="900" spans="2:13">
      <c r="B900"/>
      <c r="C900"/>
      <c r="D900"/>
      <c r="E900"/>
      <c r="F900"/>
      <c r="G900"/>
      <c r="K900"/>
      <c r="L900"/>
      <c r="M900"/>
    </row>
    <row r="901" spans="2:13">
      <c r="B901"/>
      <c r="C901"/>
      <c r="D901"/>
      <c r="E901"/>
      <c r="F901"/>
      <c r="G901"/>
      <c r="K901"/>
      <c r="L901"/>
      <c r="M901"/>
    </row>
    <row r="902" spans="2:13">
      <c r="B902"/>
      <c r="C902"/>
      <c r="D902"/>
      <c r="E902"/>
      <c r="F902"/>
      <c r="G902"/>
      <c r="K902"/>
      <c r="L902"/>
      <c r="M902"/>
    </row>
    <row r="903" spans="2:13">
      <c r="B903"/>
      <c r="C903"/>
      <c r="D903"/>
      <c r="E903"/>
      <c r="F903"/>
      <c r="G903"/>
      <c r="K903"/>
      <c r="L903"/>
      <c r="M903"/>
    </row>
    <row r="904" spans="2:13">
      <c r="B904"/>
      <c r="C904"/>
      <c r="D904"/>
      <c r="E904"/>
      <c r="F904"/>
      <c r="G904"/>
      <c r="K904"/>
      <c r="L904"/>
      <c r="M904"/>
    </row>
    <row r="905" spans="2:13">
      <c r="B905"/>
      <c r="C905"/>
      <c r="D905"/>
      <c r="E905"/>
      <c r="F905"/>
      <c r="G905"/>
      <c r="K905"/>
      <c r="L905"/>
      <c r="M905"/>
    </row>
    <row r="906" spans="2:13">
      <c r="B906"/>
      <c r="C906"/>
      <c r="D906"/>
      <c r="E906"/>
      <c r="F906"/>
      <c r="G906"/>
      <c r="K906"/>
      <c r="L906"/>
      <c r="M906"/>
    </row>
    <row r="907" spans="2:13">
      <c r="B907"/>
      <c r="C907"/>
      <c r="D907"/>
      <c r="E907"/>
      <c r="F907"/>
      <c r="G907"/>
      <c r="K907"/>
      <c r="L907"/>
      <c r="M907"/>
    </row>
    <row r="908" spans="2:13">
      <c r="B908"/>
      <c r="C908"/>
      <c r="D908"/>
      <c r="E908"/>
      <c r="F908"/>
      <c r="G908"/>
      <c r="K908"/>
      <c r="L908"/>
      <c r="M908"/>
    </row>
    <row r="909" spans="2:13">
      <c r="B909"/>
      <c r="C909"/>
      <c r="D909"/>
      <c r="E909"/>
      <c r="F909"/>
      <c r="G909"/>
      <c r="K909"/>
      <c r="L909"/>
      <c r="M909"/>
    </row>
    <row r="910" spans="2:13">
      <c r="B910"/>
      <c r="C910"/>
      <c r="D910"/>
      <c r="E910"/>
      <c r="F910"/>
      <c r="G910"/>
      <c r="K910"/>
      <c r="L910"/>
      <c r="M910"/>
    </row>
    <row r="911" spans="2:13">
      <c r="B911"/>
      <c r="C911"/>
      <c r="D911"/>
      <c r="E911"/>
      <c r="F911"/>
      <c r="G911"/>
      <c r="K911"/>
      <c r="L911"/>
      <c r="M911"/>
    </row>
    <row r="912" spans="2:13">
      <c r="B912"/>
      <c r="C912"/>
      <c r="D912"/>
      <c r="E912"/>
      <c r="F912"/>
      <c r="G912"/>
      <c r="K912"/>
      <c r="L912"/>
      <c r="M912"/>
    </row>
    <row r="913" spans="2:13">
      <c r="B913"/>
      <c r="C913"/>
      <c r="D913"/>
      <c r="E913"/>
      <c r="F913"/>
      <c r="G913"/>
      <c r="K913"/>
      <c r="L913"/>
      <c r="M913"/>
    </row>
    <row r="914" spans="2:13">
      <c r="B914"/>
      <c r="C914"/>
      <c r="D914"/>
      <c r="E914"/>
      <c r="F914"/>
      <c r="G914"/>
      <c r="K914"/>
      <c r="L914"/>
      <c r="M914"/>
    </row>
    <row r="915" spans="2:13">
      <c r="B915"/>
      <c r="C915"/>
      <c r="D915"/>
      <c r="E915"/>
      <c r="F915"/>
      <c r="G915"/>
      <c r="K915"/>
      <c r="L915"/>
      <c r="M915"/>
    </row>
    <row r="916" spans="2:13">
      <c r="B916"/>
      <c r="C916"/>
      <c r="D916"/>
      <c r="E916"/>
      <c r="F916"/>
      <c r="G916"/>
      <c r="K916"/>
      <c r="L916"/>
      <c r="M916"/>
    </row>
    <row r="917" spans="2:13">
      <c r="B917"/>
      <c r="C917"/>
      <c r="D917"/>
      <c r="E917"/>
      <c r="F917"/>
      <c r="G917"/>
      <c r="K917"/>
      <c r="L917"/>
      <c r="M917"/>
    </row>
    <row r="918" spans="2:13">
      <c r="B918"/>
      <c r="C918"/>
      <c r="D918"/>
      <c r="E918"/>
      <c r="F918"/>
      <c r="G918"/>
      <c r="K918"/>
      <c r="L918"/>
      <c r="M918"/>
    </row>
    <row r="919" spans="2:13">
      <c r="B919"/>
      <c r="C919"/>
      <c r="D919"/>
      <c r="E919"/>
      <c r="F919"/>
      <c r="G919"/>
      <c r="K919"/>
      <c r="L919"/>
      <c r="M919"/>
    </row>
    <row r="920" spans="2:13">
      <c r="B920"/>
      <c r="C920"/>
      <c r="D920"/>
      <c r="E920"/>
      <c r="F920"/>
      <c r="G920"/>
      <c r="K920"/>
      <c r="L920"/>
      <c r="M920"/>
    </row>
    <row r="921" spans="2:13">
      <c r="B921"/>
      <c r="C921"/>
      <c r="D921"/>
      <c r="E921"/>
      <c r="F921"/>
      <c r="G921"/>
      <c r="K921"/>
      <c r="L921"/>
      <c r="M921"/>
    </row>
    <row r="922" spans="2:13">
      <c r="B922"/>
      <c r="C922"/>
      <c r="D922"/>
      <c r="E922"/>
      <c r="F922"/>
      <c r="G922"/>
      <c r="K922"/>
      <c r="L922"/>
      <c r="M922"/>
    </row>
    <row r="923" spans="2:13">
      <c r="B923"/>
      <c r="C923"/>
      <c r="D923"/>
      <c r="E923"/>
      <c r="F923"/>
      <c r="G923"/>
      <c r="K923"/>
      <c r="L923"/>
      <c r="M923"/>
    </row>
    <row r="924" spans="2:13">
      <c r="B924"/>
      <c r="C924"/>
      <c r="D924"/>
      <c r="E924"/>
      <c r="F924"/>
      <c r="G924"/>
      <c r="K924"/>
      <c r="L924"/>
      <c r="M924"/>
    </row>
    <row r="925" spans="2:13">
      <c r="B925"/>
      <c r="C925"/>
      <c r="D925"/>
      <c r="E925"/>
      <c r="F925"/>
      <c r="G925"/>
      <c r="K925"/>
      <c r="L925"/>
      <c r="M925"/>
    </row>
    <row r="926" spans="2:13">
      <c r="B926"/>
      <c r="C926"/>
      <c r="D926"/>
      <c r="E926"/>
      <c r="F926"/>
      <c r="G926"/>
      <c r="K926"/>
      <c r="L926"/>
      <c r="M926"/>
    </row>
    <row r="927" spans="2:13">
      <c r="B927"/>
      <c r="C927"/>
      <c r="D927"/>
      <c r="E927"/>
      <c r="F927"/>
      <c r="G927"/>
      <c r="K927"/>
      <c r="L927"/>
      <c r="M927"/>
    </row>
    <row r="928" spans="2:13">
      <c r="B928"/>
      <c r="C928"/>
      <c r="D928"/>
      <c r="E928"/>
      <c r="F928"/>
      <c r="G928"/>
      <c r="K928"/>
      <c r="L928"/>
      <c r="M928"/>
    </row>
    <row r="929" spans="2:13">
      <c r="B929"/>
      <c r="C929"/>
      <c r="D929"/>
      <c r="E929"/>
      <c r="F929"/>
      <c r="G929"/>
      <c r="K929"/>
      <c r="L929"/>
      <c r="M929"/>
    </row>
    <row r="930" spans="2:13">
      <c r="B930"/>
      <c r="C930"/>
      <c r="D930"/>
      <c r="E930"/>
      <c r="F930"/>
      <c r="G930"/>
      <c r="K930"/>
      <c r="L930"/>
      <c r="M930"/>
    </row>
    <row r="931" spans="2:13">
      <c r="B931"/>
      <c r="C931"/>
      <c r="D931"/>
      <c r="E931"/>
      <c r="F931"/>
      <c r="G931"/>
      <c r="K931"/>
      <c r="L931"/>
      <c r="M931"/>
    </row>
    <row r="932" spans="2:13">
      <c r="B932"/>
      <c r="C932"/>
      <c r="D932"/>
      <c r="E932"/>
      <c r="F932"/>
      <c r="G932"/>
      <c r="K932"/>
      <c r="L932"/>
      <c r="M932"/>
    </row>
    <row r="933" spans="2:13">
      <c r="B933"/>
      <c r="C933"/>
      <c r="D933"/>
      <c r="E933"/>
      <c r="F933"/>
      <c r="G933"/>
      <c r="K933"/>
      <c r="L933"/>
      <c r="M933"/>
    </row>
    <row r="934" spans="2:13">
      <c r="B934"/>
      <c r="C934"/>
      <c r="D934"/>
      <c r="E934"/>
      <c r="F934"/>
      <c r="G934"/>
      <c r="K934"/>
      <c r="L934"/>
      <c r="M934"/>
    </row>
    <row r="935" spans="2:13">
      <c r="B935"/>
      <c r="C935"/>
      <c r="D935"/>
      <c r="E935"/>
      <c r="F935"/>
      <c r="G935"/>
      <c r="K935"/>
      <c r="L935"/>
      <c r="M935"/>
    </row>
    <row r="936" spans="2:13">
      <c r="B936"/>
      <c r="C936"/>
      <c r="D936"/>
      <c r="E936"/>
      <c r="F936"/>
      <c r="G936"/>
      <c r="K936"/>
      <c r="L936"/>
      <c r="M936"/>
    </row>
    <row r="937" spans="2:13">
      <c r="B937"/>
      <c r="C937"/>
      <c r="D937"/>
      <c r="E937"/>
      <c r="F937"/>
      <c r="G937"/>
      <c r="K937"/>
      <c r="L937"/>
      <c r="M937"/>
    </row>
    <row r="938" spans="2:13">
      <c r="B938"/>
      <c r="C938"/>
      <c r="D938"/>
      <c r="E938"/>
      <c r="F938"/>
      <c r="G938"/>
      <c r="K938"/>
      <c r="L938"/>
      <c r="M938"/>
    </row>
    <row r="939" spans="2:13">
      <c r="B939"/>
      <c r="C939"/>
      <c r="D939"/>
      <c r="E939"/>
      <c r="F939"/>
      <c r="G939"/>
      <c r="K939"/>
      <c r="L939"/>
      <c r="M939"/>
    </row>
    <row r="940" spans="2:13">
      <c r="B940"/>
      <c r="C940"/>
      <c r="D940"/>
      <c r="E940"/>
      <c r="F940"/>
      <c r="G940"/>
      <c r="K940"/>
      <c r="L940"/>
      <c r="M940"/>
    </row>
    <row r="941" spans="2:13">
      <c r="B941"/>
      <c r="C941"/>
      <c r="D941"/>
      <c r="E941"/>
      <c r="F941"/>
      <c r="G941"/>
      <c r="K941"/>
      <c r="L941"/>
      <c r="M941"/>
    </row>
    <row r="942" spans="2:13">
      <c r="B942"/>
      <c r="C942"/>
      <c r="D942"/>
      <c r="E942"/>
      <c r="F942"/>
      <c r="G942"/>
      <c r="K942"/>
      <c r="L942"/>
      <c r="M942"/>
    </row>
    <row r="943" spans="2:13">
      <c r="B943"/>
      <c r="C943"/>
      <c r="D943"/>
      <c r="E943"/>
      <c r="F943"/>
      <c r="G943"/>
      <c r="K943"/>
      <c r="L943"/>
      <c r="M943"/>
    </row>
    <row r="944" spans="2:13">
      <c r="B944"/>
      <c r="C944"/>
      <c r="D944"/>
      <c r="E944"/>
      <c r="F944"/>
      <c r="G944"/>
      <c r="K944"/>
      <c r="L944"/>
      <c r="M944"/>
    </row>
    <row r="945" spans="2:13">
      <c r="B945"/>
      <c r="C945"/>
      <c r="D945"/>
      <c r="E945"/>
      <c r="F945"/>
      <c r="G945"/>
      <c r="K945"/>
      <c r="L945"/>
      <c r="M945"/>
    </row>
    <row r="946" spans="2:13">
      <c r="B946"/>
      <c r="C946"/>
      <c r="D946"/>
      <c r="E946"/>
      <c r="F946"/>
      <c r="G946"/>
      <c r="K946"/>
      <c r="L946"/>
      <c r="M946"/>
    </row>
    <row r="947" spans="2:13">
      <c r="B947"/>
      <c r="C947"/>
      <c r="D947"/>
      <c r="E947"/>
      <c r="F947"/>
      <c r="G947"/>
      <c r="K947"/>
      <c r="L947"/>
      <c r="M947"/>
    </row>
    <row r="948" spans="2:13">
      <c r="B948"/>
      <c r="C948"/>
      <c r="D948"/>
      <c r="E948"/>
      <c r="F948"/>
      <c r="G948"/>
      <c r="K948"/>
      <c r="L948"/>
      <c r="M948"/>
    </row>
    <row r="949" spans="2:13">
      <c r="B949"/>
      <c r="C949"/>
      <c r="D949"/>
      <c r="E949"/>
      <c r="F949"/>
      <c r="G949"/>
      <c r="K949"/>
      <c r="L949"/>
      <c r="M949"/>
    </row>
    <row r="950" spans="2:13">
      <c r="B950"/>
      <c r="C950"/>
      <c r="D950"/>
      <c r="E950"/>
      <c r="F950"/>
      <c r="G950"/>
      <c r="K950"/>
      <c r="L950"/>
      <c r="M950"/>
    </row>
    <row r="951" spans="2:13">
      <c r="B951"/>
      <c r="C951"/>
      <c r="D951"/>
      <c r="E951"/>
      <c r="F951"/>
      <c r="G951"/>
      <c r="K951"/>
      <c r="L951"/>
      <c r="M951"/>
    </row>
    <row r="952" spans="2:13">
      <c r="B952"/>
      <c r="C952"/>
      <c r="D952"/>
      <c r="E952"/>
      <c r="F952"/>
      <c r="G952"/>
      <c r="K952"/>
      <c r="L952"/>
      <c r="M952"/>
    </row>
    <row r="953" spans="2:13">
      <c r="B953"/>
      <c r="C953"/>
      <c r="D953"/>
      <c r="E953"/>
      <c r="F953"/>
      <c r="G953"/>
      <c r="K953"/>
      <c r="L953"/>
      <c r="M953"/>
    </row>
    <row r="954" spans="2:13">
      <c r="B954"/>
      <c r="C954"/>
      <c r="D954"/>
      <c r="E954"/>
      <c r="F954"/>
      <c r="G954"/>
      <c r="K954"/>
      <c r="L954"/>
      <c r="M954"/>
    </row>
    <row r="955" spans="2:13">
      <c r="B955"/>
      <c r="C955"/>
      <c r="D955"/>
      <c r="E955"/>
      <c r="F955"/>
      <c r="G955"/>
      <c r="K955"/>
      <c r="L955"/>
      <c r="M955"/>
    </row>
    <row r="956" spans="2:13">
      <c r="B956"/>
      <c r="C956"/>
      <c r="D956"/>
      <c r="E956"/>
      <c r="F956"/>
      <c r="G956"/>
      <c r="K956"/>
      <c r="L956"/>
      <c r="M956"/>
    </row>
    <row r="957" spans="2:13">
      <c r="B957"/>
      <c r="C957"/>
      <c r="D957"/>
      <c r="E957"/>
      <c r="F957"/>
      <c r="G957"/>
      <c r="K957"/>
      <c r="L957"/>
      <c r="M957"/>
    </row>
    <row r="958" spans="2:13">
      <c r="B958"/>
      <c r="C958"/>
      <c r="D958"/>
      <c r="E958"/>
      <c r="F958"/>
      <c r="G958"/>
      <c r="K958"/>
      <c r="L958"/>
      <c r="M958"/>
    </row>
    <row r="959" spans="2:13">
      <c r="B959"/>
      <c r="C959"/>
      <c r="D959"/>
      <c r="E959"/>
      <c r="F959"/>
      <c r="G959"/>
      <c r="K959"/>
      <c r="L959"/>
      <c r="M959"/>
    </row>
    <row r="960" spans="2:13">
      <c r="B960"/>
      <c r="C960"/>
      <c r="D960"/>
      <c r="E960"/>
      <c r="F960"/>
      <c r="G960"/>
      <c r="K960"/>
      <c r="L960"/>
      <c r="M960"/>
    </row>
    <row r="961" spans="2:13">
      <c r="B961"/>
      <c r="C961"/>
      <c r="D961"/>
      <c r="E961"/>
      <c r="F961"/>
      <c r="G961"/>
      <c r="K961"/>
      <c r="L961"/>
      <c r="M961"/>
    </row>
    <row r="962" spans="2:13">
      <c r="B962"/>
      <c r="C962"/>
      <c r="D962"/>
      <c r="E962"/>
      <c r="F962"/>
      <c r="G962"/>
      <c r="K962"/>
      <c r="L962"/>
      <c r="M962"/>
    </row>
    <row r="963" spans="2:13">
      <c r="B963"/>
      <c r="C963"/>
      <c r="D963"/>
      <c r="E963"/>
      <c r="F963"/>
      <c r="G963"/>
      <c r="K963"/>
      <c r="L963"/>
      <c r="M963"/>
    </row>
    <row r="964" spans="2:13">
      <c r="B964"/>
      <c r="C964"/>
      <c r="D964"/>
      <c r="E964"/>
      <c r="F964"/>
      <c r="G964"/>
      <c r="K964"/>
      <c r="L964"/>
      <c r="M964"/>
    </row>
    <row r="965" spans="2:13">
      <c r="B965"/>
      <c r="C965"/>
      <c r="D965"/>
      <c r="E965"/>
      <c r="F965"/>
      <c r="G965"/>
      <c r="K965"/>
      <c r="L965"/>
      <c r="M965"/>
    </row>
    <row r="966" spans="2:13">
      <c r="B966"/>
      <c r="C966"/>
      <c r="D966"/>
      <c r="E966"/>
      <c r="F966"/>
      <c r="G966"/>
      <c r="K966"/>
      <c r="L966"/>
      <c r="M966"/>
    </row>
    <row r="967" spans="2:13">
      <c r="B967"/>
      <c r="C967"/>
      <c r="D967"/>
      <c r="E967"/>
      <c r="F967"/>
      <c r="G967"/>
      <c r="K967"/>
      <c r="L967"/>
      <c r="M967"/>
    </row>
    <row r="968" spans="2:13">
      <c r="B968"/>
      <c r="C968"/>
      <c r="D968"/>
      <c r="E968"/>
      <c r="F968"/>
      <c r="G968"/>
      <c r="K968"/>
      <c r="L968"/>
      <c r="M968"/>
    </row>
    <row r="969" spans="2:13">
      <c r="B969"/>
      <c r="C969"/>
      <c r="D969"/>
      <c r="E969"/>
      <c r="F969"/>
      <c r="G969"/>
      <c r="K969"/>
      <c r="L969"/>
      <c r="M969"/>
    </row>
    <row r="970" spans="2:13">
      <c r="B970"/>
      <c r="C970"/>
      <c r="D970"/>
      <c r="E970"/>
      <c r="F970"/>
      <c r="G970"/>
      <c r="K970"/>
      <c r="L970"/>
      <c r="M970"/>
    </row>
    <row r="971" spans="2:13">
      <c r="B971"/>
      <c r="C971"/>
      <c r="D971"/>
      <c r="E971"/>
      <c r="F971"/>
      <c r="G971"/>
      <c r="K971"/>
      <c r="L971"/>
      <c r="M971"/>
    </row>
    <row r="972" spans="2:13">
      <c r="B972"/>
      <c r="C972"/>
      <c r="D972"/>
      <c r="E972"/>
      <c r="F972"/>
      <c r="G972"/>
      <c r="K972"/>
      <c r="L972"/>
      <c r="M972"/>
    </row>
    <row r="973" spans="2:13">
      <c r="B973"/>
      <c r="C973"/>
      <c r="D973"/>
      <c r="E973"/>
      <c r="F973"/>
      <c r="G973"/>
      <c r="K973"/>
      <c r="L973"/>
      <c r="M973"/>
    </row>
    <row r="974" spans="2:13">
      <c r="B974"/>
      <c r="C974"/>
      <c r="D974"/>
      <c r="E974"/>
      <c r="F974"/>
      <c r="G974"/>
      <c r="K974"/>
      <c r="L974"/>
      <c r="M974"/>
    </row>
    <row r="975" spans="2:13">
      <c r="B975"/>
      <c r="C975"/>
      <c r="D975"/>
      <c r="E975"/>
      <c r="F975"/>
      <c r="G975"/>
      <c r="K975"/>
      <c r="L975"/>
      <c r="M975"/>
    </row>
    <row r="976" spans="2:13">
      <c r="B976"/>
      <c r="C976"/>
      <c r="D976"/>
      <c r="E976"/>
      <c r="F976"/>
      <c r="G976"/>
      <c r="K976"/>
      <c r="L976"/>
      <c r="M976"/>
    </row>
    <row r="977" spans="2:13">
      <c r="B977"/>
      <c r="C977"/>
      <c r="D977"/>
      <c r="E977"/>
      <c r="F977"/>
      <c r="G977"/>
      <c r="K977"/>
      <c r="L977"/>
      <c r="M977"/>
    </row>
    <row r="978" spans="2:13">
      <c r="B978"/>
      <c r="C978"/>
      <c r="D978"/>
      <c r="E978"/>
      <c r="F978"/>
      <c r="G978"/>
      <c r="K978"/>
      <c r="L978"/>
      <c r="M978"/>
    </row>
    <row r="979" spans="2:13">
      <c r="B979"/>
      <c r="C979"/>
      <c r="D979"/>
      <c r="E979"/>
      <c r="F979"/>
      <c r="G979"/>
      <c r="K979"/>
      <c r="L979"/>
      <c r="M979"/>
    </row>
    <row r="980" spans="2:13">
      <c r="B980"/>
      <c r="C980"/>
      <c r="D980"/>
      <c r="E980"/>
      <c r="F980"/>
      <c r="G980"/>
      <c r="K980"/>
      <c r="L980"/>
      <c r="M980"/>
    </row>
    <row r="981" spans="2:13">
      <c r="B981"/>
      <c r="C981"/>
      <c r="D981"/>
      <c r="E981"/>
      <c r="F981"/>
      <c r="G981"/>
      <c r="K981"/>
      <c r="L981"/>
      <c r="M981"/>
    </row>
    <row r="982" spans="2:13">
      <c r="B982"/>
      <c r="C982"/>
      <c r="D982"/>
      <c r="E982"/>
      <c r="F982"/>
      <c r="G982"/>
      <c r="K982"/>
      <c r="L982"/>
      <c r="M982"/>
    </row>
    <row r="983" spans="2:13">
      <c r="B983"/>
      <c r="C983"/>
      <c r="D983"/>
      <c r="E983"/>
      <c r="F983"/>
      <c r="G983"/>
      <c r="K983"/>
      <c r="L983"/>
      <c r="M983"/>
    </row>
    <row r="984" spans="2:13">
      <c r="B984"/>
      <c r="C984"/>
      <c r="D984"/>
      <c r="E984"/>
      <c r="F984"/>
      <c r="G984"/>
      <c r="K984"/>
      <c r="L984"/>
      <c r="M984"/>
    </row>
    <row r="985" spans="2:13">
      <c r="B985"/>
      <c r="C985"/>
      <c r="D985"/>
      <c r="E985"/>
      <c r="F985"/>
      <c r="G985"/>
      <c r="K985"/>
      <c r="L985"/>
      <c r="M985"/>
    </row>
    <row r="986" spans="2:13">
      <c r="B986"/>
      <c r="C986"/>
      <c r="D986"/>
      <c r="E986"/>
      <c r="F986"/>
      <c r="G986"/>
      <c r="K986"/>
      <c r="L986"/>
      <c r="M986"/>
    </row>
    <row r="987" spans="2:13">
      <c r="B987"/>
      <c r="C987"/>
      <c r="D987"/>
      <c r="E987"/>
      <c r="F987"/>
      <c r="G987"/>
      <c r="K987"/>
      <c r="L987"/>
      <c r="M987"/>
    </row>
    <row r="988" spans="2:13">
      <c r="B988"/>
      <c r="C988"/>
      <c r="D988"/>
      <c r="E988"/>
      <c r="F988"/>
      <c r="G988"/>
      <c r="K988"/>
      <c r="L988"/>
      <c r="M988"/>
    </row>
    <row r="989" spans="2:13">
      <c r="B989"/>
      <c r="C989"/>
      <c r="D989"/>
      <c r="E989"/>
      <c r="F989"/>
      <c r="G989"/>
      <c r="K989"/>
      <c r="L989"/>
      <c r="M989"/>
    </row>
    <row r="990" spans="2:13">
      <c r="B990"/>
      <c r="C990"/>
      <c r="D990"/>
      <c r="E990"/>
      <c r="F990"/>
      <c r="G990"/>
      <c r="K990"/>
      <c r="L990"/>
      <c r="M990"/>
    </row>
    <row r="991" spans="2:13">
      <c r="B991"/>
      <c r="C991"/>
      <c r="D991"/>
      <c r="E991"/>
      <c r="F991"/>
      <c r="G991"/>
      <c r="K991"/>
      <c r="L991"/>
      <c r="M991"/>
    </row>
    <row r="992" spans="2:13">
      <c r="B992"/>
      <c r="C992"/>
      <c r="D992"/>
      <c r="E992"/>
      <c r="F992"/>
      <c r="G992"/>
      <c r="K992"/>
      <c r="L992"/>
      <c r="M992"/>
    </row>
    <row r="993" spans="2:13">
      <c r="B993"/>
      <c r="C993"/>
      <c r="D993"/>
      <c r="E993"/>
      <c r="F993"/>
      <c r="G993"/>
      <c r="K993"/>
      <c r="L993"/>
      <c r="M993"/>
    </row>
    <row r="994" spans="2:13">
      <c r="B994"/>
      <c r="C994"/>
      <c r="D994"/>
      <c r="E994"/>
      <c r="F994"/>
      <c r="G994"/>
      <c r="K994"/>
      <c r="L994"/>
      <c r="M994"/>
    </row>
    <row r="995" spans="2:13">
      <c r="B995"/>
      <c r="C995"/>
      <c r="D995"/>
      <c r="E995"/>
      <c r="F995"/>
      <c r="G995"/>
      <c r="K995"/>
      <c r="L995"/>
      <c r="M995"/>
    </row>
    <row r="996" spans="2:13">
      <c r="B996"/>
      <c r="C996"/>
      <c r="D996"/>
      <c r="E996"/>
      <c r="F996"/>
      <c r="G996"/>
      <c r="K996"/>
      <c r="L996"/>
      <c r="M996"/>
    </row>
    <row r="997" spans="2:13">
      <c r="B997"/>
      <c r="C997"/>
      <c r="D997"/>
      <c r="E997"/>
      <c r="F997"/>
      <c r="G997"/>
      <c r="K997"/>
      <c r="L997"/>
      <c r="M997"/>
    </row>
    <row r="998" spans="2:13">
      <c r="B998"/>
      <c r="C998"/>
      <c r="D998"/>
      <c r="E998"/>
      <c r="F998"/>
      <c r="G998"/>
      <c r="K998"/>
      <c r="L998"/>
      <c r="M998"/>
    </row>
    <row r="999" spans="2:13">
      <c r="B999"/>
      <c r="C999"/>
      <c r="D999"/>
      <c r="E999"/>
      <c r="F999"/>
      <c r="G999"/>
      <c r="K999"/>
      <c r="L999"/>
      <c r="M999"/>
    </row>
    <row r="1000" spans="2:13">
      <c r="B1000"/>
      <c r="C1000"/>
      <c r="D1000"/>
      <c r="E1000"/>
      <c r="F1000"/>
      <c r="G1000"/>
      <c r="K1000"/>
      <c r="L1000"/>
      <c r="M1000"/>
    </row>
    <row r="1001" spans="2:13">
      <c r="B1001"/>
      <c r="C1001"/>
      <c r="D1001"/>
      <c r="E1001"/>
      <c r="F1001"/>
      <c r="G1001"/>
      <c r="K1001"/>
      <c r="L1001"/>
      <c r="M1001"/>
    </row>
    <row r="1002" spans="2:13">
      <c r="B1002"/>
      <c r="C1002"/>
      <c r="D1002"/>
      <c r="E1002"/>
      <c r="F1002"/>
      <c r="G1002"/>
      <c r="K1002"/>
      <c r="L1002"/>
      <c r="M1002"/>
    </row>
    <row r="1003" spans="2:13">
      <c r="B1003"/>
      <c r="C1003"/>
      <c r="D1003"/>
      <c r="E1003"/>
      <c r="F1003"/>
      <c r="G1003"/>
      <c r="K1003"/>
      <c r="L1003"/>
      <c r="M1003"/>
    </row>
    <row r="1004" spans="2:13">
      <c r="B1004"/>
      <c r="C1004"/>
      <c r="D1004"/>
      <c r="E1004"/>
      <c r="F1004"/>
      <c r="G1004"/>
      <c r="K1004"/>
      <c r="L1004"/>
      <c r="M1004"/>
    </row>
    <row r="1005" spans="2:13">
      <c r="B1005"/>
      <c r="C1005"/>
      <c r="D1005"/>
      <c r="E1005"/>
      <c r="F1005"/>
      <c r="G1005"/>
      <c r="K1005"/>
      <c r="L1005"/>
      <c r="M1005"/>
    </row>
    <row r="1006" spans="2:13">
      <c r="B1006"/>
      <c r="C1006"/>
      <c r="D1006"/>
      <c r="E1006"/>
      <c r="F1006"/>
      <c r="G1006"/>
      <c r="K1006"/>
      <c r="L1006"/>
      <c r="M1006"/>
    </row>
    <row r="1007" spans="2:13">
      <c r="B1007"/>
      <c r="C1007"/>
      <c r="D1007"/>
      <c r="E1007"/>
      <c r="F1007"/>
      <c r="G1007"/>
      <c r="K1007"/>
      <c r="L1007"/>
      <c r="M1007"/>
    </row>
    <row r="1008" spans="2:13">
      <c r="B1008"/>
      <c r="C1008"/>
      <c r="D1008"/>
      <c r="E1008"/>
      <c r="F1008"/>
      <c r="G1008"/>
      <c r="K1008"/>
      <c r="L1008"/>
      <c r="M1008"/>
    </row>
    <row r="1009" spans="2:13">
      <c r="B1009"/>
      <c r="C1009"/>
      <c r="D1009"/>
      <c r="E1009"/>
      <c r="F1009"/>
      <c r="G1009"/>
      <c r="K1009"/>
      <c r="L1009"/>
      <c r="M1009"/>
    </row>
    <row r="1010" spans="2:13">
      <c r="B1010"/>
      <c r="C1010"/>
      <c r="D1010"/>
      <c r="E1010"/>
      <c r="F1010"/>
      <c r="G1010"/>
      <c r="K1010"/>
      <c r="L1010"/>
      <c r="M1010"/>
    </row>
    <row r="1011" spans="2:13">
      <c r="B1011"/>
      <c r="C1011"/>
      <c r="D1011"/>
      <c r="E1011"/>
      <c r="F1011"/>
      <c r="G1011"/>
      <c r="K1011"/>
      <c r="L1011"/>
      <c r="M1011"/>
    </row>
    <row r="1012" spans="2:13">
      <c r="B1012"/>
      <c r="C1012"/>
      <c r="D1012"/>
      <c r="E1012"/>
      <c r="F1012"/>
      <c r="G1012"/>
      <c r="K1012"/>
      <c r="L1012"/>
      <c r="M1012"/>
    </row>
    <row r="1013" spans="2:13">
      <c r="B1013"/>
      <c r="C1013"/>
      <c r="D1013"/>
      <c r="E1013"/>
      <c r="F1013"/>
      <c r="G1013"/>
      <c r="K1013"/>
      <c r="L1013"/>
      <c r="M1013"/>
    </row>
    <row r="1014" spans="2:13">
      <c r="B1014"/>
      <c r="C1014"/>
      <c r="D1014"/>
      <c r="E1014"/>
      <c r="F1014"/>
      <c r="G1014"/>
      <c r="K1014"/>
      <c r="L1014"/>
      <c r="M1014"/>
    </row>
    <row r="1015" spans="2:13">
      <c r="B1015"/>
      <c r="C1015"/>
      <c r="D1015"/>
      <c r="E1015"/>
      <c r="F1015"/>
      <c r="G1015"/>
      <c r="K1015"/>
      <c r="L1015"/>
      <c r="M1015"/>
    </row>
    <row r="1016" spans="2:13">
      <c r="B1016"/>
      <c r="C1016"/>
      <c r="D1016"/>
      <c r="E1016"/>
      <c r="F1016"/>
      <c r="G1016"/>
      <c r="K1016"/>
      <c r="L1016"/>
      <c r="M1016"/>
    </row>
    <row r="1017" spans="2:13">
      <c r="B1017"/>
      <c r="C1017"/>
      <c r="D1017"/>
      <c r="E1017"/>
      <c r="F1017"/>
      <c r="G1017"/>
      <c r="K1017"/>
      <c r="L1017"/>
      <c r="M1017"/>
    </row>
    <row r="1018" spans="2:13">
      <c r="B1018"/>
      <c r="C1018"/>
      <c r="D1018"/>
      <c r="E1018"/>
      <c r="F1018"/>
      <c r="G1018"/>
      <c r="K1018"/>
      <c r="L1018"/>
      <c r="M1018"/>
    </row>
    <row r="1019" spans="2:13">
      <c r="B1019"/>
      <c r="C1019"/>
      <c r="D1019"/>
      <c r="E1019"/>
      <c r="F1019"/>
      <c r="G1019"/>
      <c r="K1019"/>
      <c r="L1019"/>
      <c r="M1019"/>
    </row>
    <row r="1020" spans="2:13">
      <c r="B1020"/>
      <c r="C1020"/>
      <c r="D1020"/>
      <c r="E1020"/>
      <c r="F1020"/>
      <c r="G1020"/>
      <c r="K1020"/>
      <c r="L1020"/>
      <c r="M1020"/>
    </row>
    <row r="1021" spans="2:13">
      <c r="B1021"/>
      <c r="C1021"/>
      <c r="D1021"/>
      <c r="E1021"/>
      <c r="F1021"/>
      <c r="G1021"/>
      <c r="K1021"/>
      <c r="L1021"/>
      <c r="M1021"/>
    </row>
    <row r="1022" spans="2:13">
      <c r="B1022"/>
      <c r="C1022"/>
      <c r="D1022"/>
      <c r="E1022"/>
      <c r="F1022"/>
      <c r="G1022"/>
      <c r="K1022"/>
      <c r="L1022"/>
      <c r="M1022"/>
    </row>
    <row r="1023" spans="2:13">
      <c r="B1023"/>
      <c r="C1023"/>
      <c r="D1023"/>
      <c r="E1023"/>
      <c r="F1023"/>
      <c r="G1023"/>
      <c r="K1023"/>
      <c r="L1023"/>
      <c r="M1023"/>
    </row>
    <row r="1024" spans="2:13">
      <c r="B1024"/>
      <c r="C1024"/>
      <c r="D1024"/>
      <c r="E1024"/>
      <c r="F1024"/>
      <c r="G1024"/>
      <c r="K1024"/>
      <c r="L1024"/>
      <c r="M1024"/>
    </row>
    <row r="1025" spans="2:13">
      <c r="B1025"/>
      <c r="C1025"/>
      <c r="D1025"/>
      <c r="E1025"/>
      <c r="F1025"/>
      <c r="G1025"/>
      <c r="K1025"/>
      <c r="L1025"/>
      <c r="M1025"/>
    </row>
    <row r="1026" spans="2:13">
      <c r="B1026"/>
      <c r="C1026"/>
      <c r="D1026"/>
      <c r="E1026"/>
      <c r="F1026"/>
      <c r="G1026"/>
      <c r="K1026"/>
      <c r="L1026"/>
      <c r="M1026"/>
    </row>
    <row r="1027" spans="2:13">
      <c r="B1027"/>
      <c r="C1027"/>
      <c r="D1027"/>
      <c r="E1027"/>
      <c r="F1027"/>
      <c r="G1027"/>
      <c r="K1027"/>
      <c r="L1027"/>
      <c r="M1027"/>
    </row>
    <row r="1028" spans="2:13">
      <c r="B1028"/>
      <c r="C1028"/>
      <c r="D1028"/>
      <c r="E1028"/>
      <c r="F1028"/>
      <c r="G1028"/>
      <c r="K1028"/>
      <c r="L1028"/>
      <c r="M1028"/>
    </row>
    <row r="1029" spans="2:13">
      <c r="B1029"/>
      <c r="C1029"/>
      <c r="D1029"/>
      <c r="E1029"/>
      <c r="F1029"/>
      <c r="G1029"/>
      <c r="K1029"/>
      <c r="L1029"/>
      <c r="M1029"/>
    </row>
    <row r="1030" spans="2:13">
      <c r="B1030"/>
      <c r="C1030"/>
      <c r="D1030"/>
      <c r="E1030"/>
      <c r="F1030"/>
      <c r="G1030"/>
      <c r="K1030"/>
      <c r="L1030"/>
      <c r="M1030"/>
    </row>
    <row r="1031" spans="2:13">
      <c r="B1031"/>
      <c r="C1031"/>
      <c r="D1031"/>
      <c r="E1031"/>
      <c r="F1031"/>
      <c r="G1031"/>
      <c r="K1031"/>
      <c r="L1031"/>
      <c r="M1031"/>
    </row>
    <row r="1032" spans="2:13">
      <c r="B1032"/>
      <c r="C1032"/>
      <c r="D1032"/>
      <c r="E1032"/>
      <c r="F1032"/>
      <c r="G1032"/>
      <c r="K1032"/>
      <c r="L1032"/>
      <c r="M1032"/>
    </row>
    <row r="1033" spans="2:13">
      <c r="B1033"/>
      <c r="C1033"/>
      <c r="D1033"/>
      <c r="E1033"/>
      <c r="F1033"/>
      <c r="G1033"/>
      <c r="K1033"/>
      <c r="L1033"/>
      <c r="M1033"/>
    </row>
    <row r="1034" spans="2:13">
      <c r="B1034"/>
      <c r="C1034"/>
      <c r="D1034"/>
      <c r="E1034"/>
      <c r="F1034"/>
      <c r="G1034"/>
      <c r="K1034"/>
      <c r="L1034"/>
      <c r="M1034"/>
    </row>
    <row r="1035" spans="2:13">
      <c r="B1035"/>
      <c r="C1035"/>
      <c r="D1035"/>
      <c r="E1035"/>
      <c r="F1035"/>
      <c r="G1035"/>
      <c r="K1035"/>
      <c r="L1035"/>
      <c r="M1035"/>
    </row>
    <row r="1036" spans="2:13">
      <c r="B1036"/>
      <c r="C1036"/>
      <c r="D1036"/>
      <c r="E1036"/>
      <c r="F1036"/>
      <c r="G1036"/>
      <c r="K1036"/>
      <c r="L1036"/>
      <c r="M1036"/>
    </row>
    <row r="1037" spans="2:13">
      <c r="B1037"/>
      <c r="C1037"/>
      <c r="D1037"/>
      <c r="E1037"/>
      <c r="F1037"/>
      <c r="G1037"/>
      <c r="K1037"/>
      <c r="L1037"/>
      <c r="M1037"/>
    </row>
    <row r="1038" spans="2:13">
      <c r="B1038"/>
      <c r="C1038"/>
      <c r="D1038"/>
      <c r="E1038"/>
      <c r="F1038"/>
      <c r="G1038"/>
      <c r="K1038"/>
      <c r="L1038"/>
      <c r="M1038"/>
    </row>
    <row r="1039" spans="2:13">
      <c r="B1039"/>
      <c r="C1039"/>
      <c r="D1039"/>
      <c r="E1039"/>
      <c r="F1039"/>
      <c r="G1039"/>
      <c r="K1039"/>
      <c r="L1039"/>
      <c r="M1039"/>
    </row>
    <row r="1040" spans="2:13">
      <c r="B1040"/>
      <c r="C1040"/>
      <c r="D1040"/>
      <c r="E1040"/>
      <c r="F1040"/>
      <c r="G1040"/>
      <c r="K1040"/>
      <c r="L1040"/>
      <c r="M1040"/>
    </row>
    <row r="1041" spans="2:13">
      <c r="B1041"/>
      <c r="C1041"/>
      <c r="D1041"/>
      <c r="E1041"/>
      <c r="F1041"/>
      <c r="G1041"/>
      <c r="K1041"/>
      <c r="L1041"/>
      <c r="M1041"/>
    </row>
    <row r="1042" spans="2:13">
      <c r="B1042"/>
      <c r="C1042"/>
      <c r="D1042"/>
      <c r="E1042"/>
      <c r="F1042"/>
      <c r="G1042"/>
      <c r="K1042"/>
      <c r="L1042"/>
      <c r="M1042"/>
    </row>
    <row r="1043" spans="2:13">
      <c r="B1043"/>
      <c r="C1043"/>
      <c r="D1043"/>
      <c r="E1043"/>
      <c r="F1043"/>
      <c r="G1043"/>
      <c r="K1043"/>
      <c r="L1043"/>
      <c r="M1043"/>
    </row>
    <row r="1044" spans="2:13">
      <c r="B1044"/>
      <c r="C1044"/>
      <c r="D1044"/>
      <c r="E1044"/>
      <c r="F1044"/>
      <c r="G1044"/>
      <c r="K1044"/>
      <c r="L1044"/>
      <c r="M1044"/>
    </row>
    <row r="1045" spans="2:13">
      <c r="B1045"/>
      <c r="C1045"/>
      <c r="D1045"/>
      <c r="E1045"/>
      <c r="F1045"/>
      <c r="G1045"/>
      <c r="K1045"/>
      <c r="L1045"/>
      <c r="M1045"/>
    </row>
    <row r="1046" spans="2:13">
      <c r="B1046"/>
      <c r="C1046"/>
      <c r="D1046"/>
      <c r="E1046"/>
      <c r="F1046"/>
      <c r="G1046"/>
      <c r="K1046"/>
      <c r="L1046"/>
      <c r="M1046"/>
    </row>
    <row r="1047" spans="2:13">
      <c r="B1047"/>
      <c r="C1047"/>
      <c r="D1047"/>
      <c r="E1047"/>
      <c r="F1047"/>
      <c r="G1047"/>
      <c r="K1047"/>
      <c r="L1047"/>
      <c r="M1047"/>
    </row>
    <row r="1048" spans="2:13">
      <c r="B1048"/>
      <c r="C1048"/>
      <c r="D1048"/>
      <c r="E1048"/>
      <c r="F1048"/>
      <c r="G1048"/>
      <c r="K1048"/>
      <c r="L1048"/>
      <c r="M1048"/>
    </row>
    <row r="1049" spans="2:13">
      <c r="B1049"/>
      <c r="C1049"/>
      <c r="D1049"/>
      <c r="E1049"/>
      <c r="F1049"/>
      <c r="G1049"/>
      <c r="K1049"/>
      <c r="L1049"/>
      <c r="M1049"/>
    </row>
    <row r="1050" spans="2:13">
      <c r="B1050"/>
      <c r="C1050"/>
      <c r="D1050"/>
      <c r="E1050"/>
      <c r="F1050"/>
      <c r="G1050"/>
      <c r="K1050"/>
      <c r="L1050"/>
      <c r="M1050"/>
    </row>
    <row r="1051" spans="2:13">
      <c r="B1051"/>
      <c r="C1051"/>
      <c r="D1051"/>
      <c r="E1051"/>
      <c r="F1051"/>
      <c r="G1051"/>
      <c r="K1051"/>
      <c r="L1051"/>
      <c r="M1051"/>
    </row>
    <row r="1052" spans="2:13">
      <c r="B1052"/>
      <c r="C1052"/>
      <c r="D1052"/>
      <c r="E1052"/>
      <c r="F1052"/>
      <c r="G1052"/>
      <c r="K1052"/>
      <c r="L1052"/>
      <c r="M1052"/>
    </row>
    <row r="1053" spans="2:13">
      <c r="B1053"/>
      <c r="C1053"/>
      <c r="D1053"/>
      <c r="E1053"/>
      <c r="F1053"/>
      <c r="G1053"/>
      <c r="K1053"/>
      <c r="L1053"/>
      <c r="M1053"/>
    </row>
    <row r="1054" spans="2:13">
      <c r="B1054"/>
      <c r="C1054"/>
      <c r="D1054"/>
      <c r="E1054"/>
      <c r="F1054"/>
      <c r="G1054"/>
      <c r="K1054"/>
      <c r="L1054"/>
      <c r="M1054"/>
    </row>
    <row r="1055" spans="2:13">
      <c r="B1055"/>
      <c r="C1055"/>
      <c r="D1055"/>
      <c r="E1055"/>
      <c r="F1055"/>
      <c r="G1055"/>
      <c r="K1055"/>
      <c r="L1055"/>
      <c r="M1055"/>
    </row>
    <row r="1056" spans="2:13">
      <c r="B1056"/>
      <c r="C1056"/>
      <c r="D1056"/>
      <c r="E1056"/>
      <c r="F1056"/>
      <c r="G1056"/>
      <c r="K1056"/>
      <c r="L1056"/>
      <c r="M1056"/>
    </row>
    <row r="1057" spans="2:13">
      <c r="B1057"/>
      <c r="C1057"/>
      <c r="D1057"/>
      <c r="E1057"/>
      <c r="F1057"/>
      <c r="G1057"/>
      <c r="K1057"/>
      <c r="L1057"/>
      <c r="M1057"/>
    </row>
    <row r="1058" spans="2:13">
      <c r="B1058"/>
      <c r="C1058"/>
      <c r="D1058"/>
      <c r="E1058"/>
      <c r="F1058"/>
      <c r="G1058"/>
      <c r="K1058"/>
      <c r="L1058"/>
      <c r="M1058"/>
    </row>
    <row r="1059" spans="2:13">
      <c r="B1059"/>
      <c r="C1059"/>
      <c r="D1059"/>
      <c r="E1059"/>
      <c r="F1059"/>
      <c r="G1059"/>
      <c r="K1059"/>
      <c r="L1059"/>
      <c r="M1059"/>
    </row>
    <row r="1060" spans="2:13">
      <c r="B1060"/>
      <c r="C1060"/>
      <c r="D1060"/>
      <c r="E1060"/>
      <c r="F1060"/>
      <c r="G1060"/>
      <c r="K1060"/>
      <c r="L1060"/>
      <c r="M1060"/>
    </row>
    <row r="1061" spans="2:13">
      <c r="B1061"/>
      <c r="C1061"/>
      <c r="D1061"/>
      <c r="E1061"/>
      <c r="F1061"/>
      <c r="G1061"/>
      <c r="K1061"/>
      <c r="L1061"/>
      <c r="M1061"/>
    </row>
    <row r="1062" spans="2:13">
      <c r="B1062"/>
      <c r="C1062"/>
      <c r="D1062"/>
      <c r="E1062"/>
      <c r="F1062"/>
      <c r="G1062"/>
      <c r="K1062"/>
      <c r="L1062"/>
      <c r="M1062"/>
    </row>
    <row r="1063" spans="2:13">
      <c r="B1063"/>
      <c r="C1063"/>
      <c r="D1063"/>
      <c r="E1063"/>
      <c r="F1063"/>
      <c r="G1063"/>
      <c r="K1063"/>
      <c r="L1063"/>
      <c r="M1063"/>
    </row>
    <row r="1064" spans="2:13">
      <c r="B1064"/>
      <c r="C1064"/>
      <c r="D1064"/>
      <c r="E1064"/>
      <c r="F1064"/>
      <c r="G1064"/>
      <c r="K1064"/>
      <c r="L1064"/>
      <c r="M1064"/>
    </row>
    <row r="1065" spans="2:13">
      <c r="B1065"/>
      <c r="C1065"/>
      <c r="D1065"/>
      <c r="E1065"/>
      <c r="F1065"/>
      <c r="G1065"/>
      <c r="K1065"/>
      <c r="L1065"/>
      <c r="M1065"/>
    </row>
    <row r="1066" spans="2:13">
      <c r="B1066"/>
      <c r="C1066"/>
      <c r="D1066"/>
      <c r="E1066"/>
      <c r="F1066"/>
      <c r="G1066"/>
      <c r="K1066"/>
      <c r="L1066"/>
      <c r="M1066"/>
    </row>
    <row r="1067" spans="2:13">
      <c r="B1067"/>
      <c r="C1067"/>
      <c r="D1067"/>
      <c r="E1067"/>
      <c r="F1067"/>
      <c r="G1067"/>
      <c r="K1067"/>
      <c r="L1067"/>
      <c r="M1067"/>
    </row>
    <row r="1068" spans="2:13">
      <c r="B1068"/>
      <c r="C1068"/>
      <c r="D1068"/>
      <c r="E1068"/>
      <c r="F1068"/>
      <c r="G1068"/>
      <c r="K1068"/>
      <c r="L1068"/>
      <c r="M1068"/>
    </row>
    <row r="1069" spans="2:13">
      <c r="B1069"/>
      <c r="C1069"/>
      <c r="D1069"/>
      <c r="E1069"/>
      <c r="F1069"/>
      <c r="G1069"/>
      <c r="K1069"/>
      <c r="L1069"/>
      <c r="M1069"/>
    </row>
    <row r="1070" spans="2:13">
      <c r="B1070"/>
      <c r="C1070"/>
      <c r="D1070"/>
      <c r="E1070"/>
      <c r="F1070"/>
      <c r="G1070"/>
      <c r="K1070"/>
      <c r="L1070"/>
      <c r="M1070"/>
    </row>
    <row r="1071" spans="2:13">
      <c r="B1071"/>
      <c r="C1071"/>
      <c r="D1071"/>
      <c r="E1071"/>
      <c r="F1071"/>
      <c r="G1071"/>
      <c r="K1071"/>
      <c r="L1071"/>
      <c r="M1071"/>
    </row>
    <row r="1072" spans="2:13">
      <c r="B1072"/>
      <c r="C1072"/>
      <c r="D1072"/>
      <c r="E1072"/>
      <c r="F1072"/>
      <c r="G1072"/>
      <c r="K1072"/>
      <c r="L1072"/>
      <c r="M1072"/>
    </row>
    <row r="1073" spans="2:13">
      <c r="B1073"/>
      <c r="C1073"/>
      <c r="D1073"/>
      <c r="E1073"/>
      <c r="F1073"/>
      <c r="G1073"/>
      <c r="K1073"/>
      <c r="L1073"/>
      <c r="M1073"/>
    </row>
    <row r="1074" spans="2:13">
      <c r="B1074"/>
      <c r="C1074"/>
      <c r="D1074"/>
      <c r="E1074"/>
      <c r="F1074"/>
      <c r="G1074"/>
      <c r="K1074"/>
      <c r="L1074"/>
      <c r="M1074"/>
    </row>
    <row r="1075" spans="2:13">
      <c r="B1075"/>
      <c r="C1075"/>
      <c r="D1075"/>
      <c r="E1075"/>
      <c r="F1075"/>
      <c r="G1075"/>
      <c r="K1075"/>
      <c r="L1075"/>
      <c r="M1075"/>
    </row>
    <row r="1076" spans="2:13">
      <c r="B1076"/>
      <c r="C1076"/>
      <c r="D1076"/>
      <c r="E1076"/>
      <c r="F1076"/>
      <c r="G1076"/>
      <c r="K1076"/>
      <c r="L1076"/>
      <c r="M1076"/>
    </row>
    <row r="1077" spans="2:13">
      <c r="B1077"/>
      <c r="C1077"/>
      <c r="D1077"/>
      <c r="E1077"/>
      <c r="F1077"/>
      <c r="G1077"/>
      <c r="K1077"/>
      <c r="L1077"/>
      <c r="M1077"/>
    </row>
    <row r="1078" spans="2:13">
      <c r="B1078"/>
      <c r="C1078"/>
      <c r="D1078"/>
      <c r="E1078"/>
      <c r="F1078"/>
      <c r="G1078"/>
      <c r="K1078"/>
      <c r="L1078"/>
      <c r="M1078"/>
    </row>
    <row r="1079" spans="2:13">
      <c r="B1079"/>
      <c r="C1079"/>
      <c r="D1079"/>
      <c r="E1079"/>
      <c r="F1079"/>
      <c r="G1079"/>
      <c r="K1079"/>
      <c r="L1079"/>
      <c r="M1079"/>
    </row>
    <row r="1080" spans="2:13">
      <c r="B1080"/>
      <c r="C1080"/>
      <c r="D1080"/>
      <c r="E1080"/>
      <c r="F1080"/>
      <c r="G1080"/>
      <c r="K1080"/>
      <c r="L1080"/>
      <c r="M1080"/>
    </row>
    <row r="1081" spans="2:13">
      <c r="B1081"/>
      <c r="C1081"/>
      <c r="D1081"/>
      <c r="E1081"/>
      <c r="F1081"/>
      <c r="G1081"/>
      <c r="K1081"/>
      <c r="L1081"/>
      <c r="M1081"/>
    </row>
    <row r="1082" spans="2:13">
      <c r="B1082"/>
      <c r="C1082"/>
      <c r="D1082"/>
      <c r="E1082"/>
      <c r="F1082"/>
      <c r="G1082"/>
      <c r="K1082"/>
      <c r="L1082"/>
      <c r="M1082"/>
    </row>
    <row r="1083" spans="2:13">
      <c r="B1083"/>
      <c r="C1083"/>
      <c r="D1083"/>
      <c r="E1083"/>
      <c r="F1083"/>
      <c r="G1083"/>
      <c r="K1083"/>
      <c r="L1083"/>
      <c r="M1083"/>
    </row>
    <row r="1084" spans="2:13">
      <c r="B1084"/>
      <c r="C1084"/>
      <c r="D1084"/>
      <c r="E1084"/>
      <c r="F1084"/>
      <c r="G1084"/>
      <c r="K1084"/>
      <c r="L1084"/>
      <c r="M1084"/>
    </row>
    <row r="1085" spans="2:13">
      <c r="B1085"/>
      <c r="C1085"/>
      <c r="D1085"/>
      <c r="E1085"/>
      <c r="F1085"/>
      <c r="G1085"/>
      <c r="K1085"/>
      <c r="L1085"/>
      <c r="M1085"/>
    </row>
    <row r="1086" spans="2:13">
      <c r="B1086"/>
      <c r="C1086"/>
      <c r="D1086"/>
      <c r="E1086"/>
      <c r="F1086"/>
      <c r="G1086"/>
      <c r="K1086"/>
      <c r="L1086"/>
      <c r="M1086"/>
    </row>
    <row r="1087" spans="2:13">
      <c r="B1087"/>
      <c r="C1087"/>
      <c r="D1087"/>
      <c r="E1087"/>
      <c r="F1087"/>
      <c r="G1087"/>
      <c r="K1087"/>
      <c r="L1087"/>
      <c r="M1087"/>
    </row>
    <row r="1088" spans="2:13">
      <c r="B1088"/>
      <c r="C1088"/>
      <c r="D1088"/>
      <c r="E1088"/>
      <c r="F1088"/>
      <c r="G1088"/>
      <c r="K1088"/>
      <c r="L1088"/>
      <c r="M1088"/>
    </row>
    <row r="1089" spans="2:13">
      <c r="B1089"/>
      <c r="C1089"/>
      <c r="D1089"/>
      <c r="E1089"/>
      <c r="F1089"/>
      <c r="G1089"/>
      <c r="K1089"/>
      <c r="L1089"/>
      <c r="M1089"/>
    </row>
    <row r="1090" spans="2:13">
      <c r="B1090"/>
      <c r="C1090"/>
      <c r="D1090"/>
      <c r="E1090"/>
      <c r="F1090"/>
      <c r="G1090"/>
      <c r="K1090"/>
      <c r="L1090"/>
      <c r="M1090"/>
    </row>
    <row r="1091" spans="2:13">
      <c r="B1091"/>
      <c r="C1091"/>
      <c r="D1091"/>
      <c r="E1091"/>
      <c r="F1091"/>
      <c r="G1091"/>
      <c r="K1091"/>
      <c r="L1091"/>
      <c r="M1091"/>
    </row>
    <row r="1092" spans="2:13">
      <c r="B1092"/>
      <c r="C1092"/>
      <c r="D1092"/>
      <c r="E1092"/>
      <c r="F1092"/>
      <c r="G1092"/>
      <c r="K1092"/>
      <c r="L1092"/>
      <c r="M1092"/>
    </row>
    <row r="1093" spans="2:13">
      <c r="B1093"/>
      <c r="C1093"/>
      <c r="D1093"/>
      <c r="E1093"/>
      <c r="F1093"/>
      <c r="G1093"/>
      <c r="K1093"/>
      <c r="L1093"/>
      <c r="M1093"/>
    </row>
    <row r="1094" spans="2:13">
      <c r="B1094"/>
      <c r="C1094"/>
      <c r="D1094"/>
      <c r="E1094"/>
      <c r="F1094"/>
      <c r="G1094"/>
      <c r="K1094"/>
      <c r="L1094"/>
      <c r="M1094"/>
    </row>
    <row r="1095" spans="2:13">
      <c r="B1095"/>
      <c r="C1095"/>
      <c r="D1095"/>
      <c r="E1095"/>
      <c r="F1095"/>
      <c r="G1095"/>
      <c r="K1095"/>
      <c r="L1095"/>
      <c r="M1095"/>
    </row>
    <row r="1096" spans="2:13">
      <c r="B1096"/>
      <c r="C1096"/>
      <c r="D1096"/>
      <c r="E1096"/>
      <c r="F1096"/>
      <c r="G1096"/>
      <c r="K1096"/>
      <c r="L1096"/>
      <c r="M1096"/>
    </row>
    <row r="1097" spans="2:13">
      <c r="B1097"/>
      <c r="C1097"/>
      <c r="D1097"/>
      <c r="E1097"/>
      <c r="F1097"/>
      <c r="G1097"/>
      <c r="K1097"/>
      <c r="L1097"/>
      <c r="M1097"/>
    </row>
    <row r="1098" spans="2:13">
      <c r="B1098"/>
      <c r="C1098"/>
      <c r="D1098"/>
      <c r="E1098"/>
      <c r="F1098"/>
      <c r="G1098"/>
      <c r="K1098"/>
      <c r="L1098"/>
      <c r="M1098"/>
    </row>
    <row r="1099" spans="2:13">
      <c r="B1099"/>
      <c r="C1099"/>
      <c r="D1099"/>
      <c r="E1099"/>
      <c r="F1099"/>
      <c r="G1099"/>
      <c r="K1099"/>
      <c r="L1099"/>
      <c r="M1099"/>
    </row>
    <row r="1100" spans="2:13">
      <c r="B1100"/>
      <c r="C1100"/>
      <c r="D1100"/>
      <c r="E1100"/>
      <c r="F1100"/>
      <c r="G1100"/>
      <c r="K1100"/>
      <c r="L1100"/>
      <c r="M1100"/>
    </row>
    <row r="1101" spans="2:13">
      <c r="B1101"/>
      <c r="C1101"/>
      <c r="D1101"/>
      <c r="E1101"/>
      <c r="F1101"/>
      <c r="G1101"/>
      <c r="K1101"/>
      <c r="L1101"/>
      <c r="M1101"/>
    </row>
    <row r="1102" spans="2:13">
      <c r="B1102"/>
      <c r="C1102"/>
      <c r="D1102"/>
      <c r="E1102"/>
      <c r="F1102"/>
      <c r="G1102"/>
      <c r="K1102"/>
      <c r="L1102"/>
      <c r="M1102"/>
    </row>
    <row r="1103" spans="2:13">
      <c r="B1103"/>
      <c r="C1103"/>
      <c r="D1103"/>
      <c r="E1103"/>
      <c r="F1103"/>
      <c r="G1103"/>
      <c r="K1103"/>
      <c r="L1103"/>
      <c r="M1103"/>
    </row>
    <row r="1104" spans="2:13">
      <c r="B1104"/>
      <c r="C1104"/>
      <c r="D1104"/>
      <c r="E1104"/>
      <c r="F1104"/>
      <c r="G1104"/>
      <c r="K1104"/>
      <c r="L1104"/>
      <c r="M1104"/>
    </row>
    <row r="1105" spans="2:13">
      <c r="B1105"/>
      <c r="C1105"/>
      <c r="D1105"/>
      <c r="E1105"/>
      <c r="F1105"/>
      <c r="G1105"/>
      <c r="K1105"/>
      <c r="L1105"/>
      <c r="M1105"/>
    </row>
    <row r="1106" spans="2:13">
      <c r="B1106"/>
      <c r="C1106"/>
      <c r="D1106"/>
      <c r="E1106"/>
      <c r="F1106"/>
      <c r="G1106"/>
      <c r="K1106"/>
      <c r="L1106"/>
      <c r="M1106"/>
    </row>
    <row r="1107" spans="2:13">
      <c r="B1107"/>
      <c r="C1107"/>
      <c r="D1107"/>
      <c r="E1107"/>
      <c r="F1107"/>
      <c r="G1107"/>
      <c r="K1107"/>
      <c r="L1107"/>
      <c r="M1107"/>
    </row>
    <row r="1108" spans="2:13">
      <c r="B1108"/>
      <c r="C1108"/>
      <c r="D1108"/>
      <c r="E1108"/>
      <c r="F1108"/>
      <c r="G1108"/>
      <c r="K1108"/>
      <c r="L1108"/>
      <c r="M1108"/>
    </row>
    <row r="1109" spans="2:13">
      <c r="B1109"/>
      <c r="C1109"/>
      <c r="D1109"/>
      <c r="E1109"/>
      <c r="F1109"/>
      <c r="G1109"/>
      <c r="K1109"/>
      <c r="L1109"/>
      <c r="M1109"/>
    </row>
    <row r="1110" spans="2:13">
      <c r="B1110"/>
      <c r="C1110"/>
      <c r="D1110"/>
      <c r="E1110"/>
      <c r="F1110"/>
      <c r="G1110"/>
      <c r="K1110"/>
      <c r="L1110"/>
      <c r="M1110"/>
    </row>
    <row r="1111" spans="2:13">
      <c r="B1111"/>
      <c r="C1111"/>
      <c r="D1111"/>
      <c r="E1111"/>
      <c r="F1111"/>
      <c r="G1111"/>
      <c r="K1111"/>
      <c r="L1111"/>
      <c r="M1111"/>
    </row>
    <row r="1112" spans="2:13">
      <c r="B1112"/>
      <c r="C1112"/>
      <c r="D1112"/>
      <c r="E1112"/>
      <c r="F1112"/>
      <c r="G1112"/>
      <c r="K1112"/>
      <c r="L1112"/>
      <c r="M1112"/>
    </row>
    <row r="1113" spans="2:13">
      <c r="B1113"/>
      <c r="C1113"/>
      <c r="D1113"/>
      <c r="E1113"/>
      <c r="F1113"/>
      <c r="G1113"/>
      <c r="K1113"/>
      <c r="L1113"/>
      <c r="M1113"/>
    </row>
    <row r="1114" spans="2:13">
      <c r="B1114"/>
      <c r="C1114"/>
      <c r="D1114"/>
      <c r="E1114"/>
      <c r="F1114"/>
      <c r="G1114"/>
      <c r="K1114"/>
      <c r="L1114"/>
      <c r="M1114"/>
    </row>
    <row r="1115" spans="2:13">
      <c r="B1115"/>
      <c r="C1115"/>
      <c r="D1115"/>
      <c r="E1115"/>
      <c r="F1115"/>
      <c r="G1115"/>
      <c r="K1115"/>
      <c r="L1115"/>
      <c r="M1115"/>
    </row>
    <row r="1116" spans="2:13">
      <c r="B1116"/>
      <c r="C1116"/>
      <c r="D1116"/>
      <c r="E1116"/>
      <c r="F1116"/>
      <c r="G1116"/>
      <c r="K1116"/>
      <c r="L1116"/>
      <c r="M1116"/>
    </row>
    <row r="1117" spans="2:13">
      <c r="B1117"/>
      <c r="C1117"/>
      <c r="D1117"/>
      <c r="E1117"/>
      <c r="F1117"/>
      <c r="G1117"/>
      <c r="K1117"/>
      <c r="L1117"/>
      <c r="M1117"/>
    </row>
    <row r="1118" spans="2:13">
      <c r="B1118"/>
      <c r="C1118"/>
      <c r="D1118"/>
      <c r="E1118"/>
      <c r="F1118"/>
      <c r="G1118"/>
      <c r="K1118"/>
      <c r="L1118"/>
      <c r="M1118"/>
    </row>
    <row r="1119" spans="2:13">
      <c r="B1119"/>
      <c r="C1119"/>
      <c r="D1119"/>
      <c r="E1119"/>
      <c r="F1119"/>
      <c r="G1119"/>
      <c r="K1119"/>
      <c r="L1119"/>
      <c r="M1119"/>
    </row>
    <row r="1120" spans="2:13">
      <c r="B1120"/>
      <c r="C1120"/>
      <c r="D1120"/>
      <c r="E1120"/>
      <c r="F1120"/>
      <c r="G1120"/>
      <c r="K1120"/>
      <c r="L1120"/>
      <c r="M1120"/>
    </row>
    <row r="1121" spans="2:13">
      <c r="B1121"/>
      <c r="C1121"/>
      <c r="D1121"/>
      <c r="E1121"/>
      <c r="F1121"/>
      <c r="G1121"/>
      <c r="K1121"/>
      <c r="L1121"/>
      <c r="M1121"/>
    </row>
    <row r="1122" spans="2:13">
      <c r="B1122"/>
      <c r="C1122"/>
      <c r="D1122"/>
      <c r="E1122"/>
      <c r="F1122"/>
      <c r="G1122"/>
      <c r="K1122"/>
      <c r="L1122"/>
      <c r="M1122"/>
    </row>
    <row r="1123" spans="2:13">
      <c r="B1123"/>
      <c r="C1123"/>
      <c r="D1123"/>
      <c r="E1123"/>
      <c r="F1123"/>
      <c r="G1123"/>
      <c r="K1123"/>
      <c r="L1123"/>
      <c r="M1123"/>
    </row>
    <row r="1124" spans="2:13">
      <c r="B1124"/>
      <c r="C1124"/>
      <c r="D1124"/>
      <c r="E1124"/>
      <c r="F1124"/>
      <c r="G1124"/>
      <c r="K1124"/>
      <c r="L1124"/>
      <c r="M1124"/>
    </row>
    <row r="1125" spans="2:13">
      <c r="B1125"/>
      <c r="C1125"/>
      <c r="D1125"/>
      <c r="E1125"/>
      <c r="F1125"/>
      <c r="G1125"/>
      <c r="K1125"/>
      <c r="L1125"/>
      <c r="M1125"/>
    </row>
    <row r="1126" spans="2:13">
      <c r="B1126"/>
      <c r="C1126"/>
      <c r="D1126"/>
      <c r="E1126"/>
      <c r="F1126"/>
      <c r="G1126"/>
      <c r="K1126"/>
      <c r="L1126"/>
      <c r="M1126"/>
    </row>
    <row r="1127" spans="2:13">
      <c r="B1127"/>
      <c r="C1127"/>
      <c r="D1127"/>
      <c r="E1127"/>
      <c r="F1127"/>
      <c r="G1127"/>
      <c r="K1127"/>
      <c r="L1127"/>
      <c r="M1127"/>
    </row>
    <row r="1128" spans="2:13">
      <c r="B1128"/>
      <c r="C1128"/>
      <c r="D1128"/>
      <c r="E1128"/>
      <c r="F1128"/>
      <c r="G1128"/>
      <c r="K1128"/>
      <c r="L1128"/>
      <c r="M1128"/>
    </row>
    <row r="1129" spans="2:13">
      <c r="B1129"/>
      <c r="C1129"/>
      <c r="D1129"/>
      <c r="E1129"/>
      <c r="F1129"/>
      <c r="G1129"/>
      <c r="K1129"/>
      <c r="L1129"/>
      <c r="M1129"/>
    </row>
    <row r="1130" spans="2:13">
      <c r="B1130"/>
      <c r="C1130"/>
      <c r="D1130"/>
      <c r="E1130"/>
      <c r="F1130"/>
      <c r="G1130"/>
      <c r="K1130"/>
      <c r="L1130"/>
      <c r="M1130"/>
    </row>
    <row r="1131" spans="2:13">
      <c r="B1131"/>
      <c r="C1131"/>
      <c r="D1131"/>
      <c r="E1131"/>
      <c r="F1131"/>
      <c r="G1131"/>
      <c r="K1131"/>
      <c r="L1131"/>
      <c r="M1131"/>
    </row>
    <row r="1132" spans="2:13">
      <c r="B1132"/>
      <c r="C1132"/>
      <c r="D1132"/>
      <c r="E1132"/>
      <c r="F1132"/>
      <c r="G1132"/>
      <c r="K1132"/>
      <c r="L1132"/>
      <c r="M1132"/>
    </row>
    <row r="1133" spans="2:13">
      <c r="B1133"/>
      <c r="C1133"/>
      <c r="D1133"/>
      <c r="E1133"/>
      <c r="F1133"/>
      <c r="G1133"/>
      <c r="K1133"/>
      <c r="L1133"/>
      <c r="M1133"/>
    </row>
    <row r="1134" spans="2:13">
      <c r="B1134"/>
      <c r="C1134"/>
      <c r="D1134"/>
      <c r="E1134"/>
      <c r="F1134"/>
      <c r="G1134"/>
      <c r="K1134"/>
      <c r="L1134"/>
      <c r="M1134"/>
    </row>
    <row r="1135" spans="2:13">
      <c r="B1135"/>
      <c r="C1135"/>
      <c r="D1135"/>
      <c r="E1135"/>
      <c r="F1135"/>
      <c r="G1135"/>
      <c r="K1135"/>
      <c r="L1135"/>
      <c r="M1135"/>
    </row>
    <row r="1136" spans="2:13">
      <c r="B1136"/>
      <c r="C1136"/>
      <c r="D1136"/>
      <c r="E1136"/>
      <c r="F1136"/>
      <c r="G1136"/>
      <c r="K1136"/>
      <c r="L1136"/>
      <c r="M1136"/>
    </row>
    <row r="1137" spans="2:13">
      <c r="B1137"/>
      <c r="C1137"/>
      <c r="D1137"/>
      <c r="E1137"/>
      <c r="F1137"/>
      <c r="G1137"/>
      <c r="K1137"/>
      <c r="L1137"/>
      <c r="M1137"/>
    </row>
    <row r="1138" spans="2:13">
      <c r="B1138"/>
      <c r="C1138"/>
      <c r="D1138"/>
      <c r="E1138"/>
      <c r="F1138"/>
      <c r="G1138"/>
      <c r="K1138"/>
      <c r="L1138"/>
      <c r="M1138"/>
    </row>
    <row r="1139" spans="2:13">
      <c r="B1139"/>
      <c r="C1139"/>
      <c r="D1139"/>
      <c r="E1139"/>
      <c r="F1139"/>
      <c r="G1139"/>
      <c r="K1139"/>
      <c r="L1139"/>
      <c r="M1139"/>
    </row>
    <row r="1140" spans="2:13">
      <c r="B1140"/>
      <c r="C1140"/>
      <c r="D1140"/>
      <c r="E1140"/>
      <c r="F1140"/>
      <c r="G1140"/>
      <c r="K1140"/>
      <c r="L1140"/>
      <c r="M1140"/>
    </row>
    <row r="1141" spans="2:13">
      <c r="B1141"/>
      <c r="C1141"/>
      <c r="D1141"/>
      <c r="E1141"/>
      <c r="F1141"/>
      <c r="G1141"/>
      <c r="K1141"/>
      <c r="L1141"/>
      <c r="M1141"/>
    </row>
    <row r="1142" spans="2:13">
      <c r="B1142"/>
      <c r="C1142"/>
      <c r="D1142"/>
      <c r="E1142"/>
      <c r="F1142"/>
      <c r="G1142"/>
      <c r="K1142"/>
      <c r="L1142"/>
      <c r="M1142"/>
    </row>
    <row r="1143" spans="2:13">
      <c r="B1143"/>
      <c r="C1143"/>
      <c r="D1143"/>
      <c r="E1143"/>
      <c r="F1143"/>
      <c r="G1143"/>
      <c r="K1143"/>
      <c r="L1143"/>
      <c r="M1143"/>
    </row>
    <row r="1144" spans="2:13">
      <c r="B1144"/>
      <c r="C1144"/>
      <c r="D1144"/>
      <c r="E1144"/>
      <c r="F1144"/>
      <c r="G1144"/>
      <c r="K1144"/>
      <c r="L1144"/>
      <c r="M1144"/>
    </row>
    <row r="1145" spans="2:13">
      <c r="B1145"/>
      <c r="C1145"/>
      <c r="D1145"/>
      <c r="E1145"/>
      <c r="F1145"/>
      <c r="G1145"/>
      <c r="K1145"/>
      <c r="L1145"/>
      <c r="M1145"/>
    </row>
    <row r="1146" spans="2:13">
      <c r="B1146"/>
      <c r="C1146"/>
      <c r="D1146"/>
      <c r="E1146"/>
      <c r="F1146"/>
      <c r="G1146"/>
      <c r="K1146"/>
      <c r="L1146"/>
      <c r="M1146"/>
    </row>
    <row r="1147" spans="2:13">
      <c r="B1147"/>
      <c r="C1147"/>
      <c r="D1147"/>
      <c r="E1147"/>
      <c r="F1147"/>
      <c r="G1147"/>
      <c r="K1147"/>
      <c r="L1147"/>
      <c r="M1147"/>
    </row>
    <row r="1148" spans="2:13">
      <c r="B1148"/>
      <c r="C1148"/>
      <c r="D1148"/>
      <c r="E1148"/>
      <c r="F1148"/>
      <c r="G1148"/>
      <c r="K1148"/>
      <c r="L1148"/>
      <c r="M1148"/>
    </row>
    <row r="1149" spans="2:13">
      <c r="B1149"/>
      <c r="C1149"/>
      <c r="D1149"/>
      <c r="E1149"/>
      <c r="F1149"/>
      <c r="G1149"/>
      <c r="K1149"/>
      <c r="L1149"/>
      <c r="M1149"/>
    </row>
    <row r="1150" spans="2:13">
      <c r="B1150"/>
      <c r="C1150"/>
      <c r="D1150"/>
      <c r="E1150"/>
      <c r="F1150"/>
      <c r="G1150"/>
      <c r="K1150"/>
      <c r="L1150"/>
      <c r="M1150"/>
    </row>
    <row r="1151" spans="2:13">
      <c r="B1151"/>
      <c r="C1151"/>
      <c r="D1151"/>
      <c r="E1151"/>
      <c r="F1151"/>
      <c r="G1151"/>
      <c r="K1151"/>
      <c r="L1151"/>
      <c r="M1151"/>
    </row>
    <row r="1152" spans="2:13">
      <c r="B1152"/>
      <c r="C1152"/>
      <c r="D1152"/>
      <c r="E1152"/>
      <c r="F1152"/>
      <c r="G1152"/>
      <c r="K1152"/>
      <c r="L1152"/>
      <c r="M1152"/>
    </row>
    <row r="1153" spans="2:13">
      <c r="B1153"/>
      <c r="C1153"/>
      <c r="D1153"/>
      <c r="E1153"/>
      <c r="F1153"/>
      <c r="G1153"/>
      <c r="K1153"/>
      <c r="L1153"/>
      <c r="M1153"/>
    </row>
    <row r="1154" spans="2:13">
      <c r="B1154"/>
      <c r="C1154"/>
      <c r="D1154"/>
      <c r="E1154"/>
      <c r="F1154"/>
      <c r="G1154"/>
      <c r="K1154"/>
      <c r="L1154"/>
      <c r="M1154"/>
    </row>
    <row r="1155" spans="2:13">
      <c r="B1155"/>
      <c r="C1155"/>
      <c r="D1155"/>
      <c r="E1155"/>
      <c r="F1155"/>
      <c r="G1155"/>
      <c r="K1155"/>
      <c r="L1155"/>
      <c r="M1155"/>
    </row>
    <row r="1156" spans="2:13">
      <c r="B1156"/>
      <c r="C1156"/>
      <c r="D1156"/>
      <c r="E1156"/>
      <c r="F1156"/>
      <c r="G1156"/>
      <c r="K1156"/>
      <c r="L1156"/>
      <c r="M1156"/>
    </row>
  </sheetData>
  <autoFilter ref="B6:AK571">
    <extLst/>
  </autoFilter>
  <mergeCells count="29">
    <mergeCell ref="H2:M2"/>
    <mergeCell ref="N2:S2"/>
    <mergeCell ref="T2:AB2"/>
    <mergeCell ref="AC2:AE2"/>
    <mergeCell ref="AF2:AK2"/>
    <mergeCell ref="B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H4:M4"/>
    <mergeCell ref="N4:AE4"/>
    <mergeCell ref="AF4:AK4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</mergeCells>
  <pageMargins left="0.25" right="0.25" top="0.75" bottom="0.75" header="0.3" footer="0.3"/>
  <pageSetup paperSize="1" scale="6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 MRI - By County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霄妞妞</cp:lastModifiedBy>
  <dcterms:created xsi:type="dcterms:W3CDTF">2023-10-16T02:25:51Z</dcterms:created>
  <dcterms:modified xsi:type="dcterms:W3CDTF">2023-10-16T02:26:02Z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8B2E6E1806CD4A1EB4E1E273A0D94C9B_11</vt:lpwstr>
  </property>
  <property fmtid="{D5CDD505-2E9C-101B-9397-08002B2CF9AE}" pid="3" name="KSOProductBuildVer">
    <vt:lpwstr>2052-11.1.0.14309</vt:lpwstr>
  </property>
</Properties>
</file>