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320" windowHeight="723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<sst xmlns="http://schemas.openxmlformats.org/spreadsheetml/2006/main" count="158" uniqueCount="158">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</sst>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3">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0" applyBorder="1" xfId="3">
      <alignment horizontal="center" vertical="center"/>
    </xf>
    <xf fontId="6" applyFont="1" fillId="0" applyFill="1" borderId="5" applyBorder="1" xfId="3">
      <alignment horizontal="center" vertical="center"/>
    </xf>
    <xf fontId="6"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0"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6" applyFont="1" fillId="0" applyFill="1" borderId="10"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10" applyBorder="1" xfId="3">
      <alignment horizontal="center"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4" applyFill="1" borderId="5" applyBorder="1" xfId="3">
      <alignment horizontal="center"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106" t="str">
        <f>IF(PMT!B2="","",PMT!B2)</f>
        <v>1450140</v>
      </c>
      <c r="C3" s="106"/>
      <c r="D3" s="106"/>
      <c r="F3" s="35" t="s">
        <v>103</v>
      </c>
    </row>
    <row r="4" ht="21.75" customHeight="1">
      <c r="A4" s="34" t="s">
        <v>6</v>
      </c>
      <c r="B4" s="106" t="str">
        <f>IF(PMT!B3="","",PMT!B3)</f>
        <v>Dongchang Rd. World Plaza</v>
      </c>
      <c r="C4" s="106"/>
      <c r="D4" s="106"/>
      <c r="F4" s="35"/>
    </row>
    <row r="5" ht="21.75" customHeight="1">
      <c r="A5" s="34" t="s">
        <v>8</v>
      </c>
      <c r="B5" s="106" t="str">
        <f>IF(PMT!B4="","",PMT!B4)</f>
        <v>东昌路世界广场</v>
      </c>
      <c r="C5" s="106"/>
      <c r="D5" s="106"/>
      <c r="F5" s="35"/>
    </row>
    <row r="6" ht="21.75" customHeight="1">
      <c r="A6" s="36"/>
      <c r="D6" s="36"/>
      <c r="F6" s="35"/>
    </row>
    <row r="7" ht="21.75" customHeight="1">
      <c r="A7" s="77" t="s">
        <v>104</v>
      </c>
      <c r="B7" s="78"/>
      <c r="C7" s="78"/>
      <c r="D7" s="78"/>
      <c r="E7" s="78"/>
      <c r="F7" s="78"/>
      <c r="G7" s="79"/>
    </row>
    <row r="8" ht="21.75" customHeight="1">
      <c r="A8" s="37" t="s">
        <v>105</v>
      </c>
      <c r="B8" s="69" t="s">
        <v>106</v>
      </c>
      <c r="C8" s="69"/>
      <c r="D8" s="69"/>
      <c r="E8" s="69" t="s">
        <v>107</v>
      </c>
      <c r="F8" s="69"/>
      <c r="G8" s="70"/>
    </row>
    <row r="9" ht="21.75" customHeight="1">
      <c r="A9" s="38" t="s">
        <v>108</v>
      </c>
      <c r="B9" s="61" t="str">
        <f>PMT!B5</f>
        <v>H</v>
      </c>
      <c r="C9" s="62"/>
      <c r="D9" s="63"/>
      <c r="E9" s="61" t="str">
        <f>PMT!B12</f>
        <v>H</v>
      </c>
      <c r="F9" s="62"/>
      <c r="G9" s="105"/>
    </row>
    <row r="10" ht="21.75" customHeight="1">
      <c r="A10" s="38" t="s">
        <v>109</v>
      </c>
      <c r="B10" s="61" t="str">
        <f>PMT!B6</f>
        <v>Great</v>
      </c>
      <c r="C10" s="62"/>
      <c r="D10" s="63"/>
      <c r="E10" s="74" t="str">
        <f>PMT!B13</f>
        <v>Great</v>
      </c>
      <c r="F10" s="75"/>
      <c r="G10" s="76"/>
    </row>
    <row r="11" ht="21.75" customHeight="1">
      <c r="A11" s="38" t="s">
        <v>110</v>
      </c>
      <c r="B11" s="74" t="str">
        <f>PMT!B7</f>
        <v>传统核心商圈，目前主要商业街</v>
      </c>
      <c r="C11" s="75"/>
      <c r="D11" s="80"/>
      <c r="E11" s="74" t="str">
        <f>PMT!B14</f>
        <v>由于福清新城区万达Shopping Mall 2014年12月开业，商业核心区人流量将有大量分流</v>
      </c>
      <c r="F11" s="75"/>
      <c r="G11" s="76"/>
    </row>
    <row r="12" ht="21.75" customHeight="1">
      <c r="A12" s="38" t="s">
        <v>111</v>
      </c>
      <c r="B12" s="74" t="str">
        <f>PMT!B8</f>
        <v>Shop</v>
      </c>
      <c r="C12" s="75"/>
      <c r="D12" s="80"/>
      <c r="E12" s="74" t="str">
        <f>PMT!B15</f>
        <v>Shop</v>
      </c>
      <c r="F12" s="75"/>
      <c r="G12" s="76"/>
    </row>
    <row r="13" ht="21.75" customHeight="1">
      <c r="A13" s="38" t="s">
        <v>112</v>
      </c>
      <c r="B13" s="61" t="str">
        <f>PMT!B9</f>
        <v>Street Retail-District</v>
      </c>
      <c r="C13" s="62"/>
      <c r="D13" s="63"/>
      <c r="E13" s="61" t="str">
        <f>PMT!B16</f>
        <v>Street Retail-District</v>
      </c>
      <c r="F13" s="62"/>
      <c r="G13" s="105"/>
    </row>
    <row r="14" ht="21.75" customHeight="1">
      <c r="A14" s="38" t="s">
        <v>113</v>
      </c>
      <c r="B14" s="61" t="str">
        <f>PMT!B10</f>
        <v>A</v>
      </c>
      <c r="C14" s="62"/>
      <c r="D14" s="63"/>
      <c r="E14" s="74" t="str">
        <f>PMT!B17</f>
        <v>A</v>
      </c>
      <c r="F14" s="75"/>
      <c r="G14" s="76"/>
    </row>
    <row r="15" ht="63.75" customHeight="1">
      <c r="A15" s="38" t="s">
        <v>114</v>
      </c>
      <c r="B15" s="71" t="str">
        <f>PMT!B11</f>
        <v>1、餐厅位于福清市小桥街环球商业中心2F，1F位置是餐厅入口（连带Attached Kiosk）；                 2、小桥街是福清传统核心商业街，与福清市政府毗邻，是目前居民主要购物、娱乐场所；                                   </v>
      </c>
      <c r="C15" s="72"/>
      <c r="D15" s="73"/>
      <c r="E15" s="74" t="str">
        <f>PMT!B18</f>
        <v>同左</v>
      </c>
      <c r="F15" s="75"/>
      <c r="G15" s="76"/>
    </row>
    <row r="16" ht="21.75" customHeight="1">
      <c r="A16" s="66" t="s">
        <v>115</v>
      </c>
      <c r="B16" s="67"/>
      <c r="C16" s="67"/>
      <c r="D16" s="67"/>
      <c r="E16" s="67"/>
      <c r="F16" s="67"/>
      <c r="G16" s="68"/>
    </row>
    <row r="17" ht="21.75" customHeight="1">
      <c r="A17" s="37" t="s">
        <v>105</v>
      </c>
      <c r="B17" s="69" t="s">
        <v>116</v>
      </c>
      <c r="C17" s="69"/>
      <c r="D17" s="69"/>
      <c r="E17" s="69" t="s">
        <v>117</v>
      </c>
      <c r="F17" s="69"/>
      <c r="G17" s="70"/>
    </row>
    <row r="18" ht="21.95" customHeight="1">
      <c r="A18" s="39" t="s">
        <v>118</v>
      </c>
      <c r="B18" s="61">
        <f>PMT!B19</f>
        <v>567</v>
      </c>
      <c r="C18" s="62"/>
      <c r="D18" s="63"/>
      <c r="E18" s="64">
        <f>PMT!B28</f>
        <v>567</v>
      </c>
      <c r="F18" s="64"/>
      <c r="G18" s="65" t="s">
        <v>103</v>
      </c>
    </row>
    <row r="19" ht="21.95" customHeight="1">
      <c r="A19" s="39" t="s">
        <v>119</v>
      </c>
      <c r="B19" s="61">
        <f>PMT!B20</f>
        <v>450</v>
      </c>
      <c r="C19" s="62"/>
      <c r="D19" s="63"/>
      <c r="E19" s="64">
        <f>PMT!B29</f>
        <v>450</v>
      </c>
      <c r="F19" s="64"/>
      <c r="G19" s="65" t="s">
        <v>103</v>
      </c>
    </row>
    <row r="20" ht="21.95" customHeight="1">
      <c r="A20" s="39" t="s">
        <v>120</v>
      </c>
      <c r="B20" s="61" t="str">
        <f>PMT!B21</f>
        <v>1F, 2F/1F</v>
      </c>
      <c r="C20" s="62"/>
      <c r="D20" s="63"/>
      <c r="E20" s="64" t="str">
        <f>PMT!B30</f>
        <v>1F, 2F/1F</v>
      </c>
      <c r="F20" s="64"/>
      <c r="G20" s="65" t="s">
        <v>103</v>
      </c>
    </row>
    <row r="21" ht="21.95" customHeight="1">
      <c r="A21" s="39" t="s">
        <v>121</v>
      </c>
      <c r="B21" s="61">
        <f>PMT!B22</f>
        <v>145</v>
      </c>
      <c r="C21" s="62"/>
      <c r="D21" s="63"/>
      <c r="E21" s="64">
        <f>PMT!B31</f>
        <v>145</v>
      </c>
      <c r="F21" s="64"/>
      <c r="G21" s="65" t="s">
        <v>103</v>
      </c>
    </row>
    <row r="22" ht="21.95" customHeight="1">
      <c r="A22" s="39" t="s">
        <v>122</v>
      </c>
      <c r="B22" s="61" t="str">
        <f>PMT!B23</f>
        <v>24H, MDS</v>
      </c>
      <c r="C22" s="62"/>
      <c r="D22" s="63"/>
      <c r="E22" s="64" t="str">
        <f>PMT!B32</f>
        <v>24H, MDS</v>
      </c>
      <c r="F22" s="64"/>
      <c r="G22" s="65" t="s">
        <v>103</v>
      </c>
    </row>
    <row r="23" ht="21" customHeight="1">
      <c r="A23" s="40" t="s">
        <v>123</v>
      </c>
      <c r="B23" s="61" t="str">
        <f>PMT!B24</f>
        <v>20years, from 19960301 to 20160228</v>
      </c>
      <c r="C23" s="62"/>
      <c r="D23" s="63"/>
      <c r="E23" s="64" t="str">
        <f>PMT!B33</f>
        <v>15years,  from 20160301 - 20310228</v>
      </c>
      <c r="F23" s="64"/>
      <c r="G23" s="65" t="s">
        <v>103</v>
      </c>
    </row>
    <row r="24" ht="21.95" customHeight="1">
      <c r="A24" s="40" t="s">
        <v>124</v>
      </c>
      <c r="B24" s="61" t="str">
        <f>PMT!B25</f>
        <v>无</v>
      </c>
      <c r="C24" s="62"/>
      <c r="D24" s="63"/>
      <c r="E24" s="64" t="str">
        <f>PMT!B34</f>
        <v>无</v>
      </c>
      <c r="F24" s="64"/>
      <c r="G24" s="65" t="s">
        <v>103</v>
      </c>
    </row>
    <row r="25" ht="81" customHeight="1">
      <c r="A25" s="40" t="s">
        <v>125</v>
      </c>
      <c r="B25" s="81" t="str">
        <f>PMT!B26</f>
        <v>19960301-19990531 85480/月
19990601-20010531 752,400.00/yr
20010601-20030531 797,544.00/yr
20031101-20061031 700,000.00/yr
20061101-20160228 750,000.00/yr</v>
      </c>
      <c r="C25" s="82"/>
      <c r="D25" s="83"/>
      <c r="E25" s="71" t="str">
        <f>PMT!B35</f>
        <v>"Base Rent:
20160301-20190228 810000 per year
20190301-20220228 875000 per year
20220301-20250228 945000 per year
20250301-20280228 1020000 per year         
20280301-20310228 1100000 per year</v>
      </c>
      <c r="F25" s="72"/>
      <c r="G25" s="84" t="s">
        <v>103</v>
      </c>
    </row>
    <row r="26" ht="47.25" customHeight="1">
      <c r="A26" s="40" t="s">
        <v>126</v>
      </c>
      <c r="B26" s="74" t="str">
        <f>PMT!B27</f>
        <v>2502元/月</v>
      </c>
      <c r="C26" s="75"/>
      <c r="D26" s="80"/>
      <c r="E26" s="64" t="str">
        <f>PMT!B36</f>
        <v>2502元/月</v>
      </c>
      <c r="F26" s="64"/>
      <c r="G26" s="65"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85">
        <f>PMT!B45</f>
        <v>945756</v>
      </c>
      <c r="D29" s="86"/>
      <c r="E29" s="42" t="s">
        <v>132</v>
      </c>
      <c r="F29" s="85" t="str">
        <f>PMT!B46</f>
        <v>福建光明资产评估房地产估价有限责任公司</v>
      </c>
      <c r="G29" s="87"/>
    </row>
    <row r="30" ht="33" customHeight="1">
      <c r="A30" s="46" t="s">
        <v>133</v>
      </c>
      <c r="B30" s="52" t="s">
        <v>134</v>
      </c>
      <c r="C30" s="85">
        <f>PMT!B47</f>
        <v>748000</v>
      </c>
      <c r="D30" s="86"/>
      <c r="E30" s="42" t="s">
        <v>5</v>
      </c>
      <c r="F30" s="89">
        <f>IFERROR(C30/C29-1,"")</f>
        <v>-0.209098329801767</v>
      </c>
      <c r="G30" s="90"/>
    </row>
    <row r="31" ht="33" customHeight="1">
      <c r="A31" s="46" t="s">
        <v>135</v>
      </c>
      <c r="B31" s="88" t="s">
        <v>136</v>
      </c>
      <c r="C31" s="86"/>
      <c r="D31" s="53">
        <f>PMT!B48</f>
        <v>0.091</v>
      </c>
      <c r="E31" s="85" t="s">
        <v>137</v>
      </c>
      <c r="F31" s="86"/>
      <c r="G31" s="54">
        <f>PMT!B49</f>
        <v>0.099</v>
      </c>
    </row>
    <row r="32" ht="33" customHeight="1">
      <c r="A32" s="46" t="s">
        <v>138</v>
      </c>
      <c r="B32" s="88" t="s">
        <v>136</v>
      </c>
      <c r="C32" s="86"/>
      <c r="D32" s="53">
        <f>PMT!B50</f>
        <v>0.189</v>
      </c>
      <c r="E32" s="85" t="s">
        <v>137</v>
      </c>
      <c r="F32" s="86"/>
      <c r="G32" s="54">
        <f>PMT!B51</f>
        <v>0.203</v>
      </c>
    </row>
    <row r="33" ht="30" customHeight="1">
      <c r="A33" s="41" t="s">
        <v>75</v>
      </c>
      <c r="B33" s="85" t="str">
        <f>PMT!B52</f>
        <v>2010年reimage，投资200万</v>
      </c>
      <c r="C33" s="104"/>
      <c r="D33" s="86"/>
      <c r="E33" s="107" t="s">
        <v>139</v>
      </c>
      <c r="F33" s="108"/>
      <c r="G33" s="109"/>
    </row>
    <row r="34" ht="30" customHeight="1">
      <c r="A34" s="41" t="s">
        <v>76</v>
      </c>
      <c r="B34" s="93">
        <f>PMT!B53</f>
        <v>5800000</v>
      </c>
      <c r="C34" s="93"/>
      <c r="D34" s="93"/>
      <c r="E34" s="107" t="s">
        <v>139</v>
      </c>
      <c r="F34" s="108"/>
      <c r="G34" s="109"/>
    </row>
    <row r="35" ht="27" customHeight="1">
      <c r="A35" s="40" t="s">
        <v>78</v>
      </c>
      <c r="B35" s="93">
        <f>PMT!B54</f>
        <v>850000</v>
      </c>
      <c r="C35" s="93"/>
      <c r="D35" s="93"/>
      <c r="E35" s="107" t="s">
        <v>139</v>
      </c>
      <c r="F35" s="108"/>
      <c r="G35" s="109"/>
    </row>
    <row r="36" ht="21.95" customHeight="1">
      <c r="A36" s="40" t="s">
        <v>80</v>
      </c>
      <c r="B36" s="107" t="s">
        <v>139</v>
      </c>
      <c r="C36" s="108"/>
      <c r="D36" s="110"/>
      <c r="E36" s="111">
        <f>PMT!B55</f>
        <v>900000</v>
      </c>
      <c r="F36" s="111"/>
      <c r="G36" s="112"/>
    </row>
    <row r="37" ht="21.95" customHeight="1">
      <c r="A37" s="40" t="s">
        <v>140</v>
      </c>
      <c r="B37" s="93" t="str">
        <f>PMT!B56</f>
        <v>Y</v>
      </c>
      <c r="C37" s="93"/>
      <c r="D37" s="93"/>
      <c r="E37" s="91" t="str">
        <f>PMT!B62</f>
        <v>Y</v>
      </c>
      <c r="F37" s="91"/>
      <c r="G37" s="92"/>
    </row>
    <row r="38" ht="21.95" customHeight="1">
      <c r="A38" s="40" t="s">
        <v>141</v>
      </c>
      <c r="B38" s="93" t="str">
        <f>PMT!B57</f>
        <v>Y</v>
      </c>
      <c r="C38" s="93"/>
      <c r="D38" s="93"/>
      <c r="E38" s="91" t="str">
        <f>PMT!B63</f>
        <v>N</v>
      </c>
      <c r="F38" s="91"/>
      <c r="G38" s="92"/>
    </row>
    <row r="39" ht="21.95" customHeight="1">
      <c r="A39" s="40" t="s">
        <v>142</v>
      </c>
      <c r="B39" s="64" t="str">
        <f>PMT!B58</f>
        <v>N</v>
      </c>
      <c r="C39" s="64"/>
      <c r="D39" s="64"/>
      <c r="E39" s="91" t="str">
        <f>PMT!B64</f>
        <v>N</v>
      </c>
      <c r="F39" s="91"/>
      <c r="G39" s="92"/>
    </row>
    <row r="40" ht="21.95" customHeight="1">
      <c r="A40" s="40" t="s">
        <v>143</v>
      </c>
      <c r="B40" s="93" t="str">
        <f>PMT!B59</f>
        <v>福清市融纺贸易有限公司</v>
      </c>
      <c r="C40" s="93"/>
      <c r="D40" s="93"/>
      <c r="E40" s="85" t="str">
        <f>PMT!B65</f>
        <v>福清市融纺贸易有限公司</v>
      </c>
      <c r="F40" s="104"/>
      <c r="G40" s="87"/>
    </row>
    <row r="41" ht="21.75" customHeight="1">
      <c r="A41" s="40" t="s">
        <v>144</v>
      </c>
      <c r="B41" s="64" t="str">
        <f>PMT!B60</f>
        <v>Special Clauses</v>
      </c>
      <c r="C41" s="64"/>
      <c r="D41" s="64"/>
      <c r="E41" s="91" t="str">
        <f>PMT!B66</f>
        <v>No</v>
      </c>
      <c r="F41" s="91"/>
      <c r="G41" s="92"/>
    </row>
    <row r="42" ht="21.95" customHeight="1">
      <c r="A42" s="40" t="s">
        <v>145</v>
      </c>
      <c r="B42" s="64" t="str">
        <f>PMT!B61</f>
        <v>无</v>
      </c>
      <c r="C42" s="64"/>
      <c r="D42" s="64"/>
      <c r="E42" s="91" t="str">
        <f>PMT!B67</f>
        <v>NO</v>
      </c>
      <c r="F42" s="91"/>
      <c r="G42" s="92"/>
    </row>
    <row r="43">
      <c r="A43" s="55"/>
      <c r="B43" s="56"/>
      <c r="C43" s="56"/>
      <c r="D43" s="56"/>
      <c r="E43" s="56"/>
      <c r="F43" s="56"/>
      <c r="G43" s="57"/>
    </row>
    <row r="44" ht="21.75" customHeight="1">
      <c r="A44" s="95" t="s">
        <v>98</v>
      </c>
      <c r="B44" s="96"/>
      <c r="C44" s="96"/>
      <c r="D44" s="96"/>
      <c r="E44" s="96"/>
      <c r="F44" s="96"/>
      <c r="G44" s="97"/>
    </row>
    <row r="45" ht="252.75" customHeight="1">
      <c r="A45" s="98"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99"/>
      <c r="C45" s="99"/>
      <c r="D45" s="99"/>
      <c r="E45" s="99"/>
      <c r="F45" s="99"/>
      <c r="G45" s="100"/>
    </row>
    <row r="46" ht="21.75" customHeight="1">
      <c r="A46" s="95" t="s">
        <v>100</v>
      </c>
      <c r="B46" s="96"/>
      <c r="C46" s="96"/>
      <c r="D46" s="96"/>
      <c r="E46" s="96"/>
      <c r="F46" s="96"/>
      <c r="G46" s="97"/>
    </row>
    <row r="47" ht="99" customHeight="1">
      <c r="A47" s="101"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102"/>
      <c r="C47" s="102"/>
      <c r="D47" s="102"/>
      <c r="E47" s="102"/>
      <c r="F47" s="102"/>
      <c r="G47" s="103"/>
    </row>
    <row r="49" s="56" customFormat="1"/>
    <row r="50" s="56" customFormat="1"/>
    <row r="51" s="56" customFormat="1"/>
    <row r="52" s="56" customFormat="1"/>
    <row r="53" s="56" customFormat="1"/>
    <row r="54" s="56" customFormat="1"/>
    <row r="55" s="56" customFormat="1"/>
    <row r="56" ht="33.75" customHeight="1" s="56" customFormat="1">
      <c r="B56" s="58"/>
      <c r="C56" s="94"/>
      <c r="D56" s="94"/>
      <c r="E56" s="58"/>
      <c r="F56" s="94"/>
      <c r="G56" s="94"/>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33:D33"/>
    <mergeCell ref="E33:G33"/>
    <mergeCell ref="B34:D34"/>
    <mergeCell ref="E34:G34"/>
    <mergeCell ref="B38:D38"/>
    <mergeCell ref="B35:D35"/>
    <mergeCell ref="E35:G35"/>
    <mergeCell ref="B36:D36"/>
    <mergeCell ref="E36:G36"/>
    <mergeCell ref="B37:D37"/>
    <mergeCell ref="E9:G9"/>
    <mergeCell ref="E13:G13"/>
    <mergeCell ref="B3:D3"/>
    <mergeCell ref="B4:D4"/>
    <mergeCell ref="B5:D5"/>
    <mergeCell ref="C56:D56"/>
    <mergeCell ref="F56:G56"/>
    <mergeCell ref="A44:G44"/>
    <mergeCell ref="A45:G45"/>
    <mergeCell ref="B41:D41"/>
    <mergeCell ref="E41:G41"/>
    <mergeCell ref="B42:D42"/>
    <mergeCell ref="E42:G42"/>
    <mergeCell ref="A46:G46"/>
    <mergeCell ref="A47:G47"/>
    <mergeCell ref="E37:G37"/>
    <mergeCell ref="E38:G38"/>
    <mergeCell ref="B39:D39"/>
    <mergeCell ref="E39:G39"/>
    <mergeCell ref="B40:D40"/>
    <mergeCell ref="E40:G40"/>
    <mergeCell ref="C29:D29"/>
    <mergeCell ref="F29:G29"/>
    <mergeCell ref="B31:C31"/>
    <mergeCell ref="E31:F31"/>
    <mergeCell ref="B32:C32"/>
    <mergeCell ref="E32:F32"/>
    <mergeCell ref="C30:D30"/>
    <mergeCell ref="F30:G30"/>
    <mergeCell ref="B24:D24"/>
    <mergeCell ref="E24:G24"/>
    <mergeCell ref="B25:D25"/>
    <mergeCell ref="E25:G25"/>
    <mergeCell ref="B26:D26"/>
    <mergeCell ref="E26:G26"/>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A16:G16"/>
    <mergeCell ref="B17:D17"/>
    <mergeCell ref="E17:G17"/>
    <mergeCell ref="B18:D18"/>
    <mergeCell ref="B20:D20"/>
    <mergeCell ref="E20:G20"/>
    <mergeCell ref="B23:D23"/>
    <mergeCell ref="E23:G23"/>
    <mergeCell ref="B21:D21"/>
    <mergeCell ref="E21:G21"/>
    <mergeCell ref="B19:D19"/>
    <mergeCell ref="E19:G19"/>
    <mergeCell ref="B22:D22"/>
    <mergeCell ref="E22:G22"/>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25" workbookViewId="0">
      <selection activeCell="A27" sqref="A27:XFD27"/>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ht="72">
      <c r="A26" s="29" t="s">
        <v>45</v>
      </c>
      <c r="B26" s="31" t="s">
        <v>46</v>
      </c>
    </row>
    <row r="27" ht="72">
      <c r="A27" s="29" t="s">
        <v>47</v>
      </c>
      <c r="B27" s="31"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2015-04-29T10:00:12Z</dcterms:modified>
  <cp:version>v0.1</cp:version>
</cp:coreProperties>
</file>