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9320" windowHeight="7110" activeTab="1"/>
  </bookViews>
  <sheets>
    <sheet name="RenewalAnalysis" sheetId="1" r:id="rId1"/>
    <sheet name="PMT" sheetId="2"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4562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<sst xmlns="http://schemas.openxmlformats.org/spreadsheetml/2006/main" count="158" uniqueCount="158">
  <si>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</si>
  <si>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</si>
  <si>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</si>
  <si>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</si>
  <si>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</si>
  <si>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</si>
  <si>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</si>
  <si>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</si>
  <si>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</si>
  <si>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</si>
  <si>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</si>
  <si>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</si>
  <si>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</si>
  <si>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</si>
  <si>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</si>
  <si>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</si>
  <si>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</si>
  <si>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</si>
  <si>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</si>
  <si>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</si>
  <si>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</si>
  <si>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</si>
  <si>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</si>
  <si>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</si>
  <si>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</si>
  <si>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</si>
  <si>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</si>
  <si>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</si>
  <si>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</si>
  <si>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</si>
  <si>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</si>
  <si>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</si>
  <si>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</si>
  <si>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</si>
  <si>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</si>
  <si>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</si>
  <si>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</si>
  <si>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</si>
  <si>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</si>
  <si>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</si>
  <si>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</si>
  <si>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</si>
  <si>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</si>
  <si>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</si>
  <si>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</si>
  <si>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</si>
  <si>90万/年，每2年递增4%</si>
  <si>
    <t>Management Fee Structure_Original Lease</t>
  </si>
  <si>232</si>
  <si>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</si>
  <si>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</si>
  <si>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</si>
  <si>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</si>
  <si>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</si>
  <si>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</si>
  <si>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</si>
  <si>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</si>
  <si>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</si>
  <si>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</si>
  <si>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</si>
  <si>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</si>
  <si>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</si>
  <si>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</si>
  <si>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</si>
  <si>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</si>
  <si>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</si>
  <si>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</si>
  <si>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</si>
  <si>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</si>
  <si>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</si>
  <si>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</si>
  <si>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</si>
  <si>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</si>
  <si>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</si>
  <si>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</si>
  <si>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</si>
  <si>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</si>
  <si>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</si>
  <si>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</si>
  <si>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</si>
  <si>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</si>
  <si>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</si>
  <si>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</si>
  <si>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</si>
  <si>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</si>
  <si>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</si>
  <si>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</si>
  <si>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</si>
  <si>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</si>
  <si>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</si>
  <si>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</si>
  <si>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</si>
  <si>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</si>
  <si>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</si>
  <si>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</si>
  <si>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</si>
  <si>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</si>
  <si>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</si>
  <si>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</si>
  <si>aaaaaaaaaaaaaaaaaaaaaaaaaaaaaaaaaaaa
12333333333333333333333
aaaaaaaaaaaaaaaaaaaaaaaaaaaaaaaaaaaa
12333333333333333333333aaaaaaaaaaaaaaaaaaaaaaaaaaaaaaaaaaaa
12333333333333333333333aaaaaaaaaaaaaaaaaaaaaaaaaaaaaaaaaaaa
12333333333333333333333</si>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</sst>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fontId="0" fillId="0" borderId="0"/>
    <xf fontId="1" fillId="0" borderId="0"/>
    <xf numFmtId="9" fontId="2" fillId="0" borderId="0">
      <alignment vertical="center"/>
    </xf>
    <xf fontId="1" fillId="0" borderId="0"/>
    <xf numFmtId="37" fontId="3" fillId="0" borderId="0"/>
    <xf fontId="1" fillId="0" borderId="0"/>
  </cellStyleXfs>
  <cellXfs count="113">
    <xf fontId="0" applyFont="1" fillId="0" applyFill="1" borderId="0" applyBorder="1" xfId="0"/>
    <xf fontId="1" applyFont="1" fillId="0" applyFill="1" borderId="0" applyBorder="1" xfId="1"/>
    <xf numFmtId="9" applyNumberFormat="1" fontId="2" applyFont="1" fillId="0" applyFill="1" borderId="0" applyBorder="1" xfId="2">
      <alignment vertical="center"/>
    </xf>
    <xf fontId="1" applyFont="1" fillId="0" applyFill="1" borderId="0" applyBorder="1" xfId="3"/>
    <xf numFmtId="37" applyNumberFormat="1" fontId="3" applyFont="1" fillId="0" applyFill="1" borderId="0" applyBorder="1" xfId="4"/>
    <xf fontId="1" applyFont="1" fillId="0" applyFill="1" borderId="0" applyBorder="1" xfId="5"/>
    <xf fontId="0" applyFont="1" fillId="0" applyFill="1" borderId="0" applyBorder="1" xfId="0"/>
    <xf fontId="11" applyFont="1" fillId="0" applyFill="1" borderId="0" applyBorder="1" xfId="0"/>
    <xf fontId="12" applyFont="1" fillId="0" applyFill="1" borderId="0" applyBorder="1" xfId="0"/>
    <xf fontId="0" applyFont="1" fillId="4" applyFill="1" borderId="24" applyBorder="1" xfId="0"/>
    <xf fontId="0" applyFont="1" fillId="4" applyFill="1" borderId="25" applyBorder="1" xfId="0"/>
    <xf fontId="0" applyFont="1" fillId="4" applyFill="1" borderId="26" applyBorder="1" xfId="0"/>
    <xf fontId="0" applyFont="1" fillId="4" applyFill="1" borderId="27" applyBorder="1" xfId="0"/>
    <xf fontId="0" applyFont="1" fillId="4" applyFill="1" borderId="0" applyBorder="1" xfId="0"/>
    <xf fontId="0" applyFont="1" fillId="4" applyFill="1" borderId="28" applyBorder="1" xfId="0"/>
    <xf fontId="0" applyFont="1" fillId="4" applyFill="1" borderId="29" applyBorder="1" xfId="0"/>
    <xf fontId="0" applyFont="1" fillId="4" applyFill="1" borderId="30" applyBorder="1" xfId="0"/>
    <xf fontId="0" applyFont="1" fillId="4" applyFill="1" borderId="31" applyBorder="1" xfId="0"/>
    <xf fontId="13" applyFont="1" fillId="0" applyFill="1" borderId="0" applyBorder="1" xfId="0"/>
    <xf fontId="13" applyFont="1" fillId="0" applyFill="1" borderId="0" applyBorder="1" xfId="0">
      <alignment horizontal="center"/>
    </xf>
    <xf fontId="13" applyFont="1" fillId="0" applyFill="1" borderId="0" applyBorder="1" xfId="0"/>
    <xf fontId="14" applyFont="1" fillId="0" applyFill="1" borderId="0" applyBorder="1" xfId="3">
      <alignment horizontal="center" vertical="center"/>
    </xf>
    <xf fontId="14" applyFont="1" fillId="0" applyFill="1" borderId="0" applyBorder="1" xfId="3">
      <alignment vertical="center"/>
    </xf>
    <xf fontId="15" applyFont="1" fillId="0" applyFill="1" borderId="0" applyBorder="1" xfId="0">
      <alignment vertical="center"/>
    </xf>
    <xf fontId="15" applyFont="1" fillId="0" applyFill="1" borderId="0" applyBorder="1" xfId="0"/>
    <xf fontId="14" applyFont="1" fillId="0" applyFill="1" borderId="0" applyBorder="1" xfId="0"/>
    <xf numFmtId="177" applyNumberFormat="1" fontId="13" applyFont="1" fillId="0" applyFill="1" borderId="0" applyBorder="1" xfId="2"/>
    <xf numFmtId="3" applyNumberFormat="1" fontId="13" applyFont="1" fillId="0" applyFill="1" borderId="0" applyBorder="1" xfId="0"/>
    <xf fontId="14" applyFont="1" fillId="0" applyFill="1" borderId="0" applyBorder="1" xfId="3">
      <alignment horizontal="left" vertical="center" wrapText="1"/>
    </xf>
    <xf fontId="14" applyFont="1" fillId="0" applyFill="1" borderId="0" applyBorder="1" xfId="3">
      <alignment horizontal="left" vertical="center"/>
    </xf>
    <xf fontId="16" applyFont="1" fillId="0" applyFill="1" borderId="0" applyBorder="1" xfId="0"/>
    <xf fontId="13" applyFont="1" fillId="0" applyFill="1" borderId="0" applyBorder="1" xfId="0">
      <alignment wrapText="1"/>
    </xf>
    <xf fontId="5" applyFont="1" fillId="0" applyFill="1" borderId="0" applyBorder="1" xfId="3">
      <alignment vertical="center"/>
    </xf>
    <xf fontId="6" applyFont="1" fillId="0" applyFill="1" borderId="0" applyBorder="1" xfId="3">
      <alignment vertical="center"/>
    </xf>
    <xf fontId="6" applyFont="1" fillId="0" applyFill="1" borderId="0" applyBorder="1" xfId="3">
      <alignment horizontal="right" vertical="center"/>
    </xf>
    <xf numFmtId="14" applyNumberFormat="1" fontId="7" applyFont="1" fillId="0" applyFill="1" borderId="0" applyBorder="1" xfId="1">
      <alignment horizontal="left" vertical="center"/>
    </xf>
    <xf fontId="7" applyFont="1" fillId="0" applyFill="1" borderId="0" applyBorder="1" xfId="3">
      <alignment vertical="center"/>
    </xf>
    <xf fontId="9" applyFont="1" fillId="0" applyFill="1" borderId="4" applyBorder="1" xfId="3">
      <alignment horizontal="center" vertical="center"/>
    </xf>
    <xf fontId="6" applyFont="1" fillId="0" applyFill="1" borderId="7" applyBorder="1" xfId="3">
      <alignment vertical="center"/>
    </xf>
    <xf fontId="6" applyFont="1" fillId="0" applyFill="1" borderId="4" applyBorder="1" xfId="3">
      <alignment vertical="center"/>
    </xf>
    <xf fontId="6" applyFont="1" fillId="0" applyFill="1" borderId="4" applyBorder="1" xfId="3">
      <alignment horizontal="left" vertical="center"/>
    </xf>
    <xf fontId="6" applyFont="1" fillId="0" applyFill="1" borderId="4" applyBorder="1" xfId="3">
      <alignment horizontal="left" vertical="center" wrapText="1"/>
    </xf>
    <xf fontId="6" applyFont="1" fillId="0" applyFill="1" borderId="5" applyBorder="1" xfId="3">
      <alignment horizontal="center" vertical="center"/>
    </xf>
    <xf numFmtId="9" applyNumberFormat="1" fontId="6" applyFont="1" fillId="0" applyFill="1" borderId="0" applyBorder="1" xfId="2">
      <alignment horizontal="center" vertical="center"/>
    </xf>
    <xf fontId="6" applyFont="1" fillId="4" applyFill="1" borderId="5" applyBorder="1" xfId="3">
      <alignment horizontal="center" vertical="center"/>
    </xf>
    <xf numFmtId="9" applyNumberFormat="1" fontId="6" applyFont="1" fillId="0" applyFill="1" borderId="17" applyBorder="1" xfId="2">
      <alignment horizontal="center" vertical="center"/>
    </xf>
    <xf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fontId="6" applyFont="1" fillId="3" applyFill="1" borderId="5" applyBorder="1" xfId="3">
      <alignment horizontal="center" vertical="center"/>
    </xf>
    <xf numFmtId="177" applyNumberFormat="1" fontId="6" applyFont="1" fillId="4" applyFill="1" borderId="5" applyBorder="1" xfId="2">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2">
      <alignment horizontal="center" vertical="center"/>
    </xf>
    <xf fontId="6" applyFont="1" fillId="0" applyFill="1" borderId="5" applyBorder="1" xfId="3">
      <alignment horizontal="center" vertical="center" wrapText="1"/>
    </xf>
    <xf numFmtId="9" applyNumberFormat="1" fontId="6" applyFont="1" fillId="0" applyFill="1" borderId="5" applyBorder="1" xfId="2">
      <alignment horizontal="center" vertical="center"/>
    </xf>
    <xf numFmtId="9" applyNumberFormat="1" fontId="6" applyFont="1" fillId="4" applyFill="1" borderId="11" applyBorder="1" xfId="2">
      <alignment horizontal="center" vertical="center"/>
    </xf>
    <xf fontId="6" applyFont="1" fillId="0" applyFill="1" borderId="16" applyBorder="1" xfId="3">
      <alignment vertical="center"/>
    </xf>
    <xf fontId="6" applyFont="1" fillId="0" applyFill="1" borderId="0" applyBorder="1" xfId="3">
      <alignment vertical="center"/>
    </xf>
    <xf fontId="7" applyFont="1" fillId="0" applyFill="1" borderId="17" applyBorder="1" xfId="3">
      <alignment vertical="center"/>
    </xf>
    <xf fontId="10" applyFont="1" fillId="0" applyFill="1" borderId="0" applyBorder="1" xfId="3">
      <alignment vertical="center"/>
    </xf>
    <xf fontId="10" applyFont="1" fillId="0" applyFill="1" borderId="0" applyBorder="1" xfId="3">
      <alignment horizontal="left" vertical="center"/>
    </xf>
    <xf fontId="10" applyFont="1" fillId="0" applyFill="1" borderId="0" applyBorder="1" xfId="3">
      <alignment vertical="center"/>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0" applyBorder="1" xfId="3">
      <alignment horizontal="center"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fontId="6" applyFont="1" fillId="4" applyFill="1" borderId="5" applyBorder="1" xfId="3">
      <alignment horizontal="center" vertical="center"/>
    </xf>
    <xf numFmtId="49" applyNumberFormat="1" fontId="6" applyFont="1" fillId="0" applyFill="1" borderId="10" applyBorder="1" xfId="3">
      <alignment horizontal="center" vertical="center"/>
    </xf>
    <xf fontId="6" applyFont="1" fillId="4" applyFill="1" borderId="5" applyBorder="1" xfId="3">
      <alignment horizontal="left" vertical="center"/>
    </xf>
    <xf fontId="6" applyFont="1" fillId="4" applyFill="1" borderId="6" applyBorder="1" xfId="3">
      <alignment horizontal="left" vertical="center"/>
    </xf>
    <xf fontId="6" applyFont="1" fillId="4" applyFill="1" borderId="8" applyBorder="1" xfId="3">
      <alignment horizontal="center" vertical="center"/>
    </xf>
    <xf fontId="6" applyFont="1" fillId="4" applyFill="1" borderId="9" applyBorder="1" xfId="3">
      <alignment horizontal="center" vertical="center"/>
    </xf>
    <xf fontId="6" applyFont="1" fillId="4" applyFill="1" borderId="11" applyBorder="1" xfId="3">
      <alignment horizontal="center" vertical="center"/>
    </xf>
    <xf fontId="4" applyFont="1" fillId="4" applyFill="1" borderId="13" applyBorder="1" xfId="3">
      <alignment horizontal="left" vertical="center"/>
    </xf>
    <xf fontId="6" applyFont="1" fillId="0" applyFill="1" borderId="0" applyBorder="1" xfId="3">
      <alignment horizontal="left" vertical="center" wrapText="1"/>
    </xf>
    <xf fontId="8" applyFont="1" fillId="2" applyFill="1" borderId="16" applyBorder="1" xfId="3">
      <alignment horizontal="left" vertical="center"/>
    </xf>
    <xf fontId="8" applyFont="1" fillId="2" applyFill="1" borderId="0" applyBorder="1" xfId="3">
      <alignment horizontal="left" vertical="center"/>
    </xf>
    <xf fontId="8" applyFont="1" fillId="2" applyFill="1" borderId="17" applyBorder="1" xfId="3">
      <alignment horizontal="left" vertical="center"/>
    </xf>
    <xf fontId="6" applyFont="1" fillId="0" applyFill="1" borderId="18" applyBorder="1" xfId="1">
      <alignment horizontal="left" vertical="center" wrapText="1"/>
    </xf>
    <xf fontId="6" applyFont="1" fillId="0" applyFill="1" borderId="19" applyBorder="1" xfId="1">
      <alignment horizontal="left" vertical="center"/>
    </xf>
    <xf fontId="6" applyFont="1" fillId="0" applyFill="1" borderId="20" applyBorder="1" xfId="1">
      <alignment horizontal="left" vertical="center"/>
    </xf>
    <xf fontId="6" applyFont="1" fillId="0" applyFill="1" borderId="5" applyBorder="1" xfId="3">
      <alignment horizontal="center" vertical="center"/>
    </xf>
    <xf fontId="6" applyFont="1" fillId="0" applyFill="1" borderId="5" applyBorder="1" xfId="3">
      <alignment horizontal="left" vertical="center"/>
    </xf>
    <xf fontId="6" applyFont="1" fillId="0" applyFill="1" borderId="6" applyBorder="1" xfId="3">
      <alignment horizontal="left" vertical="center"/>
    </xf>
    <xf fontId="6" applyFont="1" fillId="0" applyFill="1" borderId="21" applyBorder="1" xfId="1">
      <alignment horizontal="left" vertical="center" wrapText="1"/>
    </xf>
    <xf fontId="6" applyFont="1" fillId="0" applyFill="1" borderId="22" applyBorder="1" xfId="1">
      <alignment horizontal="left" vertical="center"/>
    </xf>
    <xf fontId="6" applyFont="1" fillId="0" applyFill="1" borderId="23" applyBorder="1" xfId="1">
      <alignment horizontal="left" vertical="center"/>
    </xf>
    <xf fontId="6" applyFont="1" fillId="0" applyFill="1" borderId="11" applyBorder="1" xfId="3">
      <alignment horizontal="center" vertical="center"/>
    </xf>
    <xf fontId="6" applyFont="1" fillId="0" applyFill="1" borderId="8" applyBorder="1" xfId="3">
      <alignment horizontal="center" vertical="center" wrapText="1"/>
    </xf>
    <xf numFmtId="9" applyNumberFormat="1" fontId="6" applyFont="1" fillId="5" applyFill="1" borderId="0" applyBorder="1" xfId="2">
      <alignment horizontal="center" vertical="center"/>
    </xf>
    <xf numFmtId="9" applyNumberFormat="1" fontId="6" applyFont="1" fillId="5" applyFill="1" borderId="17" applyBorder="1" xfId="2">
      <alignment horizontal="center" vertical="center"/>
    </xf>
    <xf fontId="6" applyFont="1" fillId="4" applyFill="1" borderId="10" applyBorder="1" xfId="3">
      <alignment horizontal="center" vertical="center"/>
    </xf>
    <xf fontId="6" applyFont="1" fillId="0" applyFill="1" borderId="6" applyBorder="1" xfId="3">
      <alignment horizontal="center" vertical="center"/>
    </xf>
    <xf fontId="6" applyFont="1" fillId="4" applyFill="1" borderId="8" applyBorder="1" xfId="3">
      <alignment horizontal="center" vertical="center" wrapText="1"/>
    </xf>
    <xf fontId="6" applyFont="1" fillId="4" applyFill="1" borderId="9" applyBorder="1" xfId="3">
      <alignment horizontal="center" vertical="center" wrapText="1"/>
    </xf>
    <xf fontId="6" applyFont="1" fillId="4" applyFill="1" borderId="10" applyBorder="1" xfId="3">
      <alignment horizontal="center" vertical="center" wrapText="1"/>
    </xf>
    <xf fontId="6" applyFont="1" fillId="0" applyFill="1" borderId="8" applyBorder="1" xfId="3">
      <alignment horizontal="center" vertical="center" wrapText="1"/>
    </xf>
    <xf fontId="6" applyFont="1" fillId="0" applyFill="1" borderId="9" applyBorder="1" xfId="3">
      <alignment horizontal="center" vertical="center" wrapText="1"/>
    </xf>
    <xf fontId="6" applyFont="1" fillId="0" applyFill="1" borderId="11" applyBorder="1" xfId="3">
      <alignment horizontal="center" vertical="center" wrapText="1"/>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0" applyBorder="1" xfId="3">
      <alignment horizontal="center" vertical="center"/>
    </xf>
    <xf fontId="6" applyFont="1" fillId="0" applyFill="1" borderId="10" applyBorder="1" xfId="3">
      <alignment horizontal="center" vertical="center" wrapText="1"/>
    </xf>
    <xf fontId="6" applyFont="1" fillId="0" applyFill="1" borderId="11" applyBorder="1" xfId="3">
      <alignment horizontal="center" vertical="center"/>
    </xf>
    <xf fontId="8" applyFont="1" fillId="2" applyFill="1" borderId="1" applyBorder="1" xfId="3">
      <alignment horizontal="left" vertical="center"/>
    </xf>
    <xf fontId="8" applyFont="1" fillId="2" applyFill="1" borderId="2" applyBorder="1" xfId="3">
      <alignment horizontal="left" vertical="center"/>
    </xf>
    <xf fontId="8" applyFont="1" fillId="2" applyFill="1" borderId="3" applyBorder="1" xfId="3">
      <alignment horizontal="left" vertical="center"/>
    </xf>
    <xf fontId="9" applyFont="1" fillId="0" applyFill="1" borderId="5" applyBorder="1" xfId="3">
      <alignment horizontal="center" vertical="center"/>
    </xf>
    <xf fontId="9" applyFont="1" fillId="0" applyFill="1" borderId="6" applyBorder="1" xfId="3">
      <alignment horizontal="center" vertical="center"/>
    </xf>
    <xf fontId="8" applyFont="1" fillId="2" applyFill="1" borderId="12" applyBorder="1" xfId="3">
      <alignment horizontal="left" vertical="center"/>
    </xf>
    <xf fontId="8" applyFont="1" fillId="2" applyFill="1" borderId="13" applyBorder="1" xfId="3">
      <alignment horizontal="left" vertical="center"/>
    </xf>
    <xf fontId="8" applyFont="1" fillId="2" applyFill="1" borderId="14" applyBorder="1" xfId="3">
      <alignment horizontal="left" vertical="center"/>
    </xf>
  </cellXfs>
  <cellStyles count="6">
    <cellStyle name="Normal" xfId="0" builtinId="0"/>
    <cellStyle name="Normal_FJ 1006 Jintai closing package-V0114" xfId="1"/>
    <cellStyle name="Percent" xfId="2" builtinId="5"/>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opLeftCell="A34" zoomScaleNormal="100" zoomScaleSheetLayoutView="100" workbookViewId="0">
      <selection activeCell="E25" sqref="E25:G25"/>
    </sheetView>
  </sheetViews>
  <sheetFormatPr defaultColWidth="9.140625" defaultRowHeight="12.75"/>
  <cols>
    <col min="1" max="1" width="39.42578125" customWidth="1" style="33"/>
    <col min="2" max="2" width="15.7109375" customWidth="1" style="33"/>
    <col min="3" max="3" width="15.42578125" customWidth="1" style="33"/>
    <col min="4" max="4" width="14.42578125" customWidth="1" style="33"/>
    <col min="5" max="5" width="15.7109375" customWidth="1" style="33"/>
    <col min="6" max="6" width="16.140625" customWidth="1" style="33"/>
    <col min="7" max="7" width="14.42578125" customWidth="1" style="33"/>
    <col min="8" max="8" width="9.140625" customWidth="1" style="33"/>
    <col min="9" max="16384" width="9.140625" customWidth="1" style="33"/>
  </cols>
  <sheetData>
    <row r="1" ht="21">
      <c r="A1" s="32" t="s">
        <v>102</v>
      </c>
      <c r="B1" s="32"/>
      <c r="C1" s="32"/>
    </row>
    <row r="2" ht="21">
      <c r="A2" s="32"/>
      <c r="B2" s="32"/>
      <c r="C2" s="32"/>
    </row>
    <row r="3" ht="21.75" customHeight="1">
      <c r="A3" s="34" t="s">
        <v>3</v>
      </c>
      <c r="B3" s="74" t="str">
        <f>IF(PMT!B2="","",PMT!B2)</f>
        <v>1450140</v>
      </c>
      <c r="C3" s="74"/>
      <c r="D3" s="74"/>
      <c r="F3" s="35" t="s">
        <v>103</v>
      </c>
    </row>
    <row r="4" ht="21.75" customHeight="1">
      <c r="A4" s="34" t="s">
        <v>6</v>
      </c>
      <c r="B4" s="74" t="str">
        <f>IF(PMT!B3="","",PMT!B3)</f>
        <v>Dongchang Rd. World Plaza</v>
      </c>
      <c r="C4" s="74"/>
      <c r="D4" s="74"/>
      <c r="F4" s="35"/>
    </row>
    <row r="5" ht="21.75" customHeight="1">
      <c r="A5" s="34" t="s">
        <v>8</v>
      </c>
      <c r="B5" s="74" t="str">
        <f>IF(PMT!B4="","",PMT!B4)</f>
        <v>东昌路世界广场</v>
      </c>
      <c r="C5" s="74"/>
      <c r="D5" s="74"/>
      <c r="F5" s="35"/>
    </row>
    <row r="6" ht="21.75" customHeight="1">
      <c r="A6" s="36"/>
      <c r="D6" s="36"/>
      <c r="F6" s="35"/>
    </row>
    <row r="7" ht="21.75" customHeight="1">
      <c r="A7" s="105" t="s">
        <v>104</v>
      </c>
      <c r="B7" s="106"/>
      <c r="C7" s="106"/>
      <c r="D7" s="106"/>
      <c r="E7" s="106"/>
      <c r="F7" s="106"/>
      <c r="G7" s="107"/>
    </row>
    <row r="8" ht="21.75" customHeight="1">
      <c r="A8" s="37" t="s">
        <v>105</v>
      </c>
      <c r="B8" s="108" t="s">
        <v>106</v>
      </c>
      <c r="C8" s="108"/>
      <c r="D8" s="108"/>
      <c r="E8" s="108" t="s">
        <v>107</v>
      </c>
      <c r="F8" s="108"/>
      <c r="G8" s="109"/>
    </row>
    <row r="9" ht="21.75" customHeight="1">
      <c r="A9" s="38" t="s">
        <v>108</v>
      </c>
      <c r="B9" s="71" t="str">
        <f>PMT!B5</f>
        <v>H</v>
      </c>
      <c r="C9" s="72"/>
      <c r="D9" s="92"/>
      <c r="E9" s="71" t="str">
        <f>PMT!B12</f>
        <v>H</v>
      </c>
      <c r="F9" s="72"/>
      <c r="G9" s="73"/>
    </row>
    <row r="10" ht="21.75" customHeight="1">
      <c r="A10" s="38" t="s">
        <v>109</v>
      </c>
      <c r="B10" s="71" t="str">
        <f>PMT!B6</f>
        <v>Great</v>
      </c>
      <c r="C10" s="72"/>
      <c r="D10" s="92"/>
      <c r="E10" s="100" t="str">
        <f>PMT!B13</f>
        <v>Great</v>
      </c>
      <c r="F10" s="101"/>
      <c r="G10" s="104"/>
    </row>
    <row r="11" ht="21.75" customHeight="1">
      <c r="A11" s="38" t="s">
        <v>110</v>
      </c>
      <c r="B11" s="100" t="str">
        <f>PMT!B7</f>
        <v>传统核心商圈，目前主要商业街</v>
      </c>
      <c r="C11" s="101"/>
      <c r="D11" s="102"/>
      <c r="E11" s="100" t="str">
        <f>PMT!B14</f>
        <v>由于福清新城区万达Shopping Mall 2014年12月开业，商业核心区人流量将有大量分流</v>
      </c>
      <c r="F11" s="101"/>
      <c r="G11" s="104"/>
    </row>
    <row r="12" ht="21.75" customHeight="1">
      <c r="A12" s="38" t="s">
        <v>111</v>
      </c>
      <c r="B12" s="100" t="str">
        <f>PMT!B8</f>
        <v>Shop</v>
      </c>
      <c r="C12" s="101"/>
      <c r="D12" s="102"/>
      <c r="E12" s="100" t="str">
        <f>PMT!B15</f>
        <v>Shop</v>
      </c>
      <c r="F12" s="101"/>
      <c r="G12" s="104"/>
    </row>
    <row r="13" ht="21.75" customHeight="1">
      <c r="A13" s="38" t="s">
        <v>112</v>
      </c>
      <c r="B13" s="71" t="str">
        <f>PMT!B9</f>
        <v>Street Retail-District</v>
      </c>
      <c r="C13" s="72"/>
      <c r="D13" s="92"/>
      <c r="E13" s="71" t="str">
        <f>PMT!B16</f>
        <v>Street Retail-District</v>
      </c>
      <c r="F13" s="72"/>
      <c r="G13" s="73"/>
    </row>
    <row r="14" ht="21.75" customHeight="1">
      <c r="A14" s="38" t="s">
        <v>113</v>
      </c>
      <c r="B14" s="71" t="str">
        <f>PMT!B10</f>
        <v>A</v>
      </c>
      <c r="C14" s="72"/>
      <c r="D14" s="92"/>
      <c r="E14" s="100" t="str">
        <f>PMT!B17</f>
        <v>A</v>
      </c>
      <c r="F14" s="101"/>
      <c r="G14" s="104"/>
    </row>
    <row r="15" ht="63.75" customHeight="1">
      <c r="A15" s="38" t="s">
        <v>114</v>
      </c>
      <c r="B15" s="97" t="str">
        <f>PMT!B11</f>
        <v>1、餐厅位于福清市小桥街环球商业中心2F，1F位置是餐厅入口（连带Attached Kiosk）；                 2、小桥街是福清传统核心商业街，与福清市政府毗邻，是目前居民主要购物、娱乐场所；                                   </v>
      </c>
      <c r="C15" s="98"/>
      <c r="D15" s="103"/>
      <c r="E15" s="100" t="str">
        <f>PMT!B18</f>
        <v>同左</v>
      </c>
      <c r="F15" s="101"/>
      <c r="G15" s="104"/>
    </row>
    <row r="16" ht="21.75" customHeight="1">
      <c r="A16" s="110" t="s">
        <v>115</v>
      </c>
      <c r="B16" s="111"/>
      <c r="C16" s="111"/>
      <c r="D16" s="111"/>
      <c r="E16" s="111"/>
      <c r="F16" s="111"/>
      <c r="G16" s="112"/>
    </row>
    <row r="17" ht="21.75" customHeight="1">
      <c r="A17" s="37" t="s">
        <v>105</v>
      </c>
      <c r="B17" s="108" t="s">
        <v>116</v>
      </c>
      <c r="C17" s="108"/>
      <c r="D17" s="108"/>
      <c r="E17" s="108" t="s">
        <v>117</v>
      </c>
      <c r="F17" s="108"/>
      <c r="G17" s="109"/>
    </row>
    <row r="18" ht="21.95" customHeight="1">
      <c r="A18" s="39" t="s">
        <v>118</v>
      </c>
      <c r="B18" s="71">
        <f>PMT!B19</f>
        <v>567</v>
      </c>
      <c r="C18" s="72"/>
      <c r="D18" s="92"/>
      <c r="E18" s="82">
        <f>PMT!B28</f>
        <v>567</v>
      </c>
      <c r="F18" s="82"/>
      <c r="G18" s="93" t="s">
        <v>103</v>
      </c>
    </row>
    <row r="19" ht="21.95" customHeight="1">
      <c r="A19" s="39" t="s">
        <v>119</v>
      </c>
      <c r="B19" s="71">
        <f>PMT!B20</f>
        <v>450</v>
      </c>
      <c r="C19" s="72"/>
      <c r="D19" s="92"/>
      <c r="E19" s="82">
        <f>PMT!B29</f>
        <v>450</v>
      </c>
      <c r="F19" s="82"/>
      <c r="G19" s="93" t="s">
        <v>103</v>
      </c>
    </row>
    <row r="20" ht="21.95" customHeight="1">
      <c r="A20" s="39" t="s">
        <v>120</v>
      </c>
      <c r="B20" s="71" t="str">
        <f>PMT!B21</f>
        <v>1F, 2F/1F</v>
      </c>
      <c r="C20" s="72"/>
      <c r="D20" s="92"/>
      <c r="E20" s="82" t="str">
        <f>PMT!B30</f>
        <v>1F, 2F/1F</v>
      </c>
      <c r="F20" s="82"/>
      <c r="G20" s="93" t="s">
        <v>103</v>
      </c>
    </row>
    <row r="21" ht="21.95" customHeight="1">
      <c r="A21" s="39" t="s">
        <v>121</v>
      </c>
      <c r="B21" s="71">
        <f>PMT!B22</f>
        <v>145</v>
      </c>
      <c r="C21" s="72"/>
      <c r="D21" s="92"/>
      <c r="E21" s="82">
        <f>PMT!B31</f>
        <v>145</v>
      </c>
      <c r="F21" s="82"/>
      <c r="G21" s="93" t="s">
        <v>103</v>
      </c>
    </row>
    <row r="22" ht="21.95" customHeight="1">
      <c r="A22" s="39" t="s">
        <v>122</v>
      </c>
      <c r="B22" s="71" t="str">
        <f>PMT!B23</f>
        <v>24H, MDS</v>
      </c>
      <c r="C22" s="72"/>
      <c r="D22" s="92"/>
      <c r="E22" s="82" t="str">
        <f>PMT!B32</f>
        <v>24H, MDS</v>
      </c>
      <c r="F22" s="82"/>
      <c r="G22" s="93" t="s">
        <v>103</v>
      </c>
    </row>
    <row r="23" ht="21" customHeight="1">
      <c r="A23" s="40" t="s">
        <v>123</v>
      </c>
      <c r="B23" s="71" t="str">
        <f>PMT!B24</f>
        <v>20years, from 19960301 to 20160228</v>
      </c>
      <c r="C23" s="72"/>
      <c r="D23" s="92"/>
      <c r="E23" s="82" t="str">
        <f>PMT!B33</f>
        <v>15years,  from 20160301 - 20310228</v>
      </c>
      <c r="F23" s="82"/>
      <c r="G23" s="93" t="s">
        <v>103</v>
      </c>
    </row>
    <row r="24" ht="21.95" customHeight="1">
      <c r="A24" s="40" t="s">
        <v>124</v>
      </c>
      <c r="B24" s="71" t="str">
        <f>PMT!B25</f>
        <v>无</v>
      </c>
      <c r="C24" s="72"/>
      <c r="D24" s="92"/>
      <c r="E24" s="82" t="str">
        <f>PMT!B34</f>
        <v>无</v>
      </c>
      <c r="F24" s="82"/>
      <c r="G24" s="93" t="s">
        <v>103</v>
      </c>
    </row>
    <row r="25" ht="81" customHeight="1">
      <c r="A25" s="40" t="s">
        <v>125</v>
      </c>
      <c r="B25" s="94" t="str">
        <f>PMT!B26</f>
        <v>19960301-19990531 85480/月
19990601-20010531 752,400.00/yr
20010601-20030531 797,544.00/yr
20031101-20061031 700,000.00/yr
20061101-20160228 750,000.00/yr</v>
      </c>
      <c r="C25" s="95"/>
      <c r="D25" s="96"/>
      <c r="E25" s="97" t="str">
        <f>PMT!B35</f>
        <v>"Base Rent:
20160301-20190228 810000 per year
20190301-20220228 875000 per year
20220301-20250228 945000 per year
20250301-20280228 1020000 per year         
20280301-20310228 1100000 per year</v>
      </c>
      <c r="F25" s="98"/>
      <c r="G25" s="99" t="s">
        <v>103</v>
      </c>
    </row>
    <row r="26" ht="47.25" customHeight="1">
      <c r="A26" s="40" t="s">
        <v>126</v>
      </c>
      <c r="B26" s="100" t="str">
        <f>PMT!B27</f>
        <v>2502元/月</v>
      </c>
      <c r="C26" s="101"/>
      <c r="D26" s="102"/>
      <c r="E26" s="82" t="str">
        <f>PMT!B36</f>
        <v>2502元/月</v>
      </c>
      <c r="F26" s="82"/>
      <c r="G26" s="93" t="s">
        <v>103</v>
      </c>
    </row>
    <row r="27" ht="48" customHeight="1">
      <c r="A27" s="41" t="s">
        <v>127</v>
      </c>
      <c r="B27" s="42">
        <f>PMT!B37</f>
        <v>753000</v>
      </c>
      <c r="C27" s="42" t="s">
        <v>128</v>
      </c>
      <c r="D27" s="43">
        <f>PMT!B38</f>
        <v>0.075</v>
      </c>
      <c r="E27" s="44">
        <f>PMT!B39</f>
        <v>790000</v>
      </c>
      <c r="F27" s="42" t="s">
        <v>128</v>
      </c>
      <c r="G27" s="45">
        <f>PMT!B40</f>
        <v>0.071</v>
      </c>
    </row>
    <row r="28" ht="25.5">
      <c r="A28" s="46" t="s">
        <v>129</v>
      </c>
      <c r="B28" s="47">
        <f>PMT!B41</f>
        <v>784000</v>
      </c>
      <c r="C28" s="48" t="s">
        <v>128</v>
      </c>
      <c r="D28" s="49">
        <f>PMT!B42</f>
        <v>0.074</v>
      </c>
      <c r="E28" s="50">
        <f>PMT!B43</f>
        <v>950000</v>
      </c>
      <c r="F28" s="48" t="s">
        <v>128</v>
      </c>
      <c r="G28" s="51">
        <f>PMT!B44</f>
        <v>0.08</v>
      </c>
    </row>
    <row r="29" ht="33" customHeight="1">
      <c r="A29" s="46" t="s">
        <v>130</v>
      </c>
      <c r="B29" s="42" t="s">
        <v>131</v>
      </c>
      <c r="C29" s="61">
        <f>PMT!B45</f>
        <v>945756</v>
      </c>
      <c r="D29" s="63"/>
      <c r="E29" s="42" t="s">
        <v>132</v>
      </c>
      <c r="F29" s="61" t="str">
        <f>PMT!B46</f>
        <v>福建光明资产评估房地产估价有限责任公司</v>
      </c>
      <c r="G29" s="88"/>
    </row>
    <row r="30" ht="33" customHeight="1">
      <c r="A30" s="46" t="s">
        <v>133</v>
      </c>
      <c r="B30" s="52" t="s">
        <v>134</v>
      </c>
      <c r="C30" s="61">
        <f>PMT!B47</f>
        <v>748000</v>
      </c>
      <c r="D30" s="63"/>
      <c r="E30" s="42" t="s">
        <v>5</v>
      </c>
      <c r="F30" s="90">
        <f>IFERROR(C30/C29-1,"")</f>
        <v>-0.209098329801767</v>
      </c>
      <c r="G30" s="91"/>
    </row>
    <row r="31" ht="33" customHeight="1">
      <c r="A31" s="46" t="s">
        <v>135</v>
      </c>
      <c r="B31" s="89" t="s">
        <v>136</v>
      </c>
      <c r="C31" s="63"/>
      <c r="D31" s="53">
        <f>PMT!B48</f>
        <v>0.091</v>
      </c>
      <c r="E31" s="61" t="s">
        <v>137</v>
      </c>
      <c r="F31" s="63"/>
      <c r="G31" s="54">
        <f>PMT!B49</f>
        <v>0.099</v>
      </c>
    </row>
    <row r="32" ht="33" customHeight="1">
      <c r="A32" s="46" t="s">
        <v>138</v>
      </c>
      <c r="B32" s="89" t="s">
        <v>136</v>
      </c>
      <c r="C32" s="63"/>
      <c r="D32" s="53">
        <f>PMT!B50</f>
        <v>0.189</v>
      </c>
      <c r="E32" s="61" t="s">
        <v>137</v>
      </c>
      <c r="F32" s="63"/>
      <c r="G32" s="54">
        <f>PMT!B51</f>
        <v>0.203</v>
      </c>
    </row>
    <row r="33" ht="30" customHeight="1">
      <c r="A33" s="41" t="s">
        <v>75</v>
      </c>
      <c r="B33" s="61" t="str">
        <f>PMT!B52</f>
        <v>2010年reimage，投资200万</v>
      </c>
      <c r="C33" s="62"/>
      <c r="D33" s="63"/>
      <c r="E33" s="64" t="s">
        <v>139</v>
      </c>
      <c r="F33" s="65"/>
      <c r="G33" s="66"/>
    </row>
    <row r="34" ht="30" customHeight="1">
      <c r="A34" s="41" t="s">
        <v>76</v>
      </c>
      <c r="B34" s="67">
        <f>PMT!B53</f>
        <v>5800000</v>
      </c>
      <c r="C34" s="67"/>
      <c r="D34" s="67"/>
      <c r="E34" s="64" t="s">
        <v>139</v>
      </c>
      <c r="F34" s="65"/>
      <c r="G34" s="66"/>
    </row>
    <row r="35" ht="27" customHeight="1">
      <c r="A35" s="40" t="s">
        <v>78</v>
      </c>
      <c r="B35" s="67">
        <f>PMT!B54</f>
        <v>850000</v>
      </c>
      <c r="C35" s="67"/>
      <c r="D35" s="67"/>
      <c r="E35" s="64" t="s">
        <v>139</v>
      </c>
      <c r="F35" s="65"/>
      <c r="G35" s="66"/>
    </row>
    <row r="36" ht="21.95" customHeight="1">
      <c r="A36" s="40" t="s">
        <v>80</v>
      </c>
      <c r="B36" s="64" t="s">
        <v>139</v>
      </c>
      <c r="C36" s="65"/>
      <c r="D36" s="68"/>
      <c r="E36" s="69">
        <f>PMT!B55</f>
        <v>900000</v>
      </c>
      <c r="F36" s="69"/>
      <c r="G36" s="70"/>
    </row>
    <row r="37" ht="21.95" customHeight="1">
      <c r="A37" s="40" t="s">
        <v>140</v>
      </c>
      <c r="B37" s="67" t="str">
        <f>PMT!B56</f>
        <v>Y</v>
      </c>
      <c r="C37" s="67"/>
      <c r="D37" s="67"/>
      <c r="E37" s="83" t="str">
        <f>PMT!B62</f>
        <v>Y</v>
      </c>
      <c r="F37" s="83"/>
      <c r="G37" s="84"/>
    </row>
    <row r="38" ht="21.95" customHeight="1">
      <c r="A38" s="40" t="s">
        <v>141</v>
      </c>
      <c r="B38" s="67" t="str">
        <f>PMT!B57</f>
        <v>Y</v>
      </c>
      <c r="C38" s="67"/>
      <c r="D38" s="67"/>
      <c r="E38" s="83" t="str">
        <f>PMT!B63</f>
        <v>N</v>
      </c>
      <c r="F38" s="83"/>
      <c r="G38" s="84"/>
    </row>
    <row r="39" ht="21.95" customHeight="1">
      <c r="A39" s="40" t="s">
        <v>142</v>
      </c>
      <c r="B39" s="82" t="str">
        <f>PMT!B58</f>
        <v>N</v>
      </c>
      <c r="C39" s="82"/>
      <c r="D39" s="82"/>
      <c r="E39" s="83" t="str">
        <f>PMT!B64</f>
        <v>N</v>
      </c>
      <c r="F39" s="83"/>
      <c r="G39" s="84"/>
    </row>
    <row r="40" ht="21.95" customHeight="1">
      <c r="A40" s="40" t="s">
        <v>143</v>
      </c>
      <c r="B40" s="67" t="str">
        <f>PMT!B59</f>
        <v>福清市融纺贸易有限公司</v>
      </c>
      <c r="C40" s="67"/>
      <c r="D40" s="67"/>
      <c r="E40" s="61" t="str">
        <f>PMT!B65</f>
        <v>福清市融纺贸易有限公司</v>
      </c>
      <c r="F40" s="62"/>
      <c r="G40" s="88"/>
    </row>
    <row r="41" ht="21.75" customHeight="1">
      <c r="A41" s="40" t="s">
        <v>144</v>
      </c>
      <c r="B41" s="82" t="str">
        <f>PMT!B60</f>
        <v>Special Clauses</v>
      </c>
      <c r="C41" s="82"/>
      <c r="D41" s="82"/>
      <c r="E41" s="83" t="str">
        <f>PMT!B66</f>
        <v>No</v>
      </c>
      <c r="F41" s="83"/>
      <c r="G41" s="84"/>
    </row>
    <row r="42" ht="21.95" customHeight="1">
      <c r="A42" s="40" t="s">
        <v>145</v>
      </c>
      <c r="B42" s="82" t="str">
        <f>PMT!B61</f>
        <v>无</v>
      </c>
      <c r="C42" s="82"/>
      <c r="D42" s="82"/>
      <c r="E42" s="83" t="str">
        <f>PMT!B67</f>
        <v>NO</v>
      </c>
      <c r="F42" s="83"/>
      <c r="G42" s="84"/>
    </row>
    <row r="43">
      <c r="A43" s="55"/>
      <c r="B43" s="56"/>
      <c r="C43" s="56"/>
      <c r="D43" s="56"/>
      <c r="E43" s="56"/>
      <c r="F43" s="56"/>
      <c r="G43" s="57"/>
    </row>
    <row r="44" ht="21.75" customHeight="1">
      <c r="A44" s="76" t="s">
        <v>98</v>
      </c>
      <c r="B44" s="77"/>
      <c r="C44" s="77"/>
      <c r="D44" s="77"/>
      <c r="E44" s="77"/>
      <c r="F44" s="77"/>
      <c r="G44" s="78"/>
    </row>
    <row r="45" ht="252.75" customHeight="1">
      <c r="A45" s="79"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80"/>
      <c r="C45" s="80"/>
      <c r="D45" s="80"/>
      <c r="E45" s="80"/>
      <c r="F45" s="80"/>
      <c r="G45" s="81"/>
    </row>
    <row r="46" ht="21.75" customHeight="1">
      <c r="A46" s="76" t="s">
        <v>100</v>
      </c>
      <c r="B46" s="77"/>
      <c r="C46" s="77"/>
      <c r="D46" s="77"/>
      <c r="E46" s="77"/>
      <c r="F46" s="77"/>
      <c r="G46" s="78"/>
    </row>
    <row r="47" ht="99" customHeight="1">
      <c r="A47" s="85"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86"/>
      <c r="C47" s="86"/>
      <c r="D47" s="86"/>
      <c r="E47" s="86"/>
      <c r="F47" s="86"/>
      <c r="G47" s="87"/>
    </row>
    <row r="49" s="56" customFormat="1"/>
    <row r="50" s="56" customFormat="1"/>
    <row r="51" s="56" customFormat="1"/>
    <row r="52" s="56" customFormat="1"/>
    <row r="53" s="56" customFormat="1"/>
    <row r="54" s="56" customFormat="1"/>
    <row r="55" s="56" customFormat="1"/>
    <row r="56" ht="33.75" customHeight="1" s="56" customFormat="1">
      <c r="B56" s="58"/>
      <c r="C56" s="75"/>
      <c r="D56" s="75"/>
      <c r="E56" s="58"/>
      <c r="F56" s="75"/>
      <c r="G56" s="75"/>
    </row>
    <row r="57" ht="15.75" s="56" customFormat="1">
      <c r="A57" s="58"/>
      <c r="B57" s="58"/>
      <c r="C57" s="58"/>
      <c r="D57" s="58"/>
      <c r="E57" s="58"/>
    </row>
    <row r="58" ht="15.75" s="56" customFormat="1">
      <c r="A58" s="58"/>
      <c r="B58" s="58"/>
      <c r="C58" s="58"/>
      <c r="D58" s="58"/>
      <c r="E58" s="58"/>
    </row>
    <row r="59" ht="15.75" s="56" customFormat="1">
      <c r="A59" s="58"/>
      <c r="B59" s="58"/>
      <c r="C59" s="58"/>
      <c r="D59" s="58"/>
      <c r="E59" s="58"/>
      <c r="F59" s="58"/>
    </row>
    <row r="60" ht="15.75" s="56" customFormat="1">
      <c r="A60" s="58"/>
      <c r="B60" s="58"/>
      <c r="C60" s="58"/>
      <c r="D60" s="58"/>
      <c r="E60" s="58"/>
      <c r="F60" s="58"/>
    </row>
    <row r="61" ht="15.75" s="56" customFormat="1">
      <c r="A61" s="58"/>
      <c r="B61" s="58"/>
      <c r="C61" s="58"/>
      <c r="D61" s="58"/>
      <c r="E61" s="58"/>
      <c r="F61" s="58"/>
    </row>
    <row r="62" s="56" customFormat="1"/>
    <row r="63" s="56" customFormat="1"/>
    <row r="64" ht="15.75" s="56" customFormat="1">
      <c r="E64" s="58"/>
    </row>
    <row r="65" ht="15.75" s="56" customFormat="1">
      <c r="B65" s="58"/>
      <c r="C65" s="58"/>
      <c r="D65" s="58"/>
      <c r="E65" s="58"/>
      <c r="F65" s="58"/>
    </row>
    <row r="66" ht="15.75" s="56" customFormat="1">
      <c r="D66" s="59"/>
      <c r="E66" s="59"/>
      <c r="F66" s="58"/>
      <c r="G66" s="58"/>
    </row>
    <row r="67" ht="15.75" s="56" customFormat="1">
      <c r="D67" s="59"/>
      <c r="E67" s="59"/>
      <c r="G67" s="58"/>
    </row>
    <row r="68" ht="15.75" s="56" customFormat="1">
      <c r="D68" s="59"/>
      <c r="E68" s="59"/>
      <c r="G68" s="58"/>
    </row>
    <row r="69" ht="15.75" s="56" customFormat="1">
      <c r="D69" s="59"/>
      <c r="E69" s="59"/>
      <c r="G69" s="58"/>
    </row>
    <row r="70" ht="15.75" s="56" customFormat="1">
      <c r="D70" s="59"/>
      <c r="E70" s="59"/>
      <c r="G70" s="58"/>
    </row>
    <row r="71" ht="15.75" s="56" customFormat="1">
      <c r="G71" s="58"/>
    </row>
    <row r="72" ht="15.75">
      <c r="G72" s="60"/>
    </row>
    <row r="73" ht="15.75">
      <c r="G73" s="60"/>
    </row>
    <row r="74" ht="15.75">
      <c r="G74" s="60"/>
    </row>
    <row r="75" ht="15.75">
      <c r="G75" s="60"/>
    </row>
    <row r="76" ht="15.75">
      <c r="G76" s="60"/>
    </row>
    <row r="77" ht="15.75">
      <c r="G77" s="60"/>
    </row>
    <row r="78" ht="15.75">
      <c r="G78" s="60"/>
    </row>
  </sheetData>
  <sheetProtection algorithmName="SHA-512" hashValue="MLYAbHu+Ag1bvIajmn2NZdbItPySrPU7JHQjV1FMYIarUOVoCrei9EEowsVL8arawmzn9/kmJiZuEYlPHNcHvg==" saltValue="FgD3fbeRFLQ759k5AsUoxQ==" spinCount="100000" sheet="1" objects="1" scenarios="1"/>
  <mergeCells>
    <mergeCell ref="B23:D23"/>
    <mergeCell ref="E23:G23"/>
    <mergeCell ref="B21:D21"/>
    <mergeCell ref="E21:G21"/>
    <mergeCell ref="B19:D19"/>
    <mergeCell ref="E19:G19"/>
    <mergeCell ref="B22:D22"/>
    <mergeCell ref="E22:G22"/>
    <mergeCell ref="A16:G16"/>
    <mergeCell ref="B17:D17"/>
    <mergeCell ref="E17:G17"/>
    <mergeCell ref="B18:D18"/>
    <mergeCell ref="B20:D20"/>
    <mergeCell ref="E20:G20"/>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B24:D24"/>
    <mergeCell ref="E24:G24"/>
    <mergeCell ref="B25:D25"/>
    <mergeCell ref="E25:G25"/>
    <mergeCell ref="B26:D26"/>
    <mergeCell ref="E26:G26"/>
    <mergeCell ref="B39:D39"/>
    <mergeCell ref="E39:G39"/>
    <mergeCell ref="B40:D40"/>
    <mergeCell ref="E40:G40"/>
    <mergeCell ref="C29:D29"/>
    <mergeCell ref="F29:G29"/>
    <mergeCell ref="B31:C31"/>
    <mergeCell ref="E31:F31"/>
    <mergeCell ref="B32:C32"/>
    <mergeCell ref="E32:F32"/>
    <mergeCell ref="C30:D30"/>
    <mergeCell ref="F30:G30"/>
    <mergeCell ref="C56:D56"/>
    <mergeCell ref="F56:G56"/>
    <mergeCell ref="A44:G44"/>
    <mergeCell ref="A45:G45"/>
    <mergeCell ref="B41:D41"/>
    <mergeCell ref="E41:G41"/>
    <mergeCell ref="B42:D42"/>
    <mergeCell ref="E42:G42"/>
    <mergeCell ref="A46:G46"/>
    <mergeCell ref="A47:G47"/>
    <mergeCell ref="E9:G9"/>
    <mergeCell ref="E13:G13"/>
    <mergeCell ref="B3:D3"/>
    <mergeCell ref="B4:D4"/>
    <mergeCell ref="B5:D5"/>
    <mergeCell ref="B33:D33"/>
    <mergeCell ref="E33:G33"/>
    <mergeCell ref="B34:D34"/>
    <mergeCell ref="E34:G34"/>
    <mergeCell ref="B38:D38"/>
    <mergeCell ref="B35:D35"/>
    <mergeCell ref="E35:G35"/>
    <mergeCell ref="B36:D36"/>
    <mergeCell ref="E36:G36"/>
    <mergeCell ref="B37:D37"/>
    <mergeCell ref="E37:G37"/>
    <mergeCell ref="E38:G38"/>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abSelected="1" topLeftCell="A47" workbookViewId="0">
      <selection activeCell="B69" sqref="B69"/>
    </sheetView>
  </sheetViews>
  <sheetFormatPr defaultRowHeight="12"/>
  <cols>
    <col min="1" max="1" width="62" customWidth="1" style="18"/>
    <col min="2" max="2" width="52" customWidth="1" style="18"/>
    <col min="3" max="3" width="9.140625" customWidth="1" style="18"/>
    <col min="4" max="4" width="49.140625" customWidth="1" style="18"/>
    <col min="5" max="5" width="13.7109375" customWidth="1" style="20"/>
    <col min="6" max="6" width="9.140625" customWidth="1" style="20"/>
    <col min="7" max="16384" width="9.140625" customWidth="1" style="20"/>
  </cols>
  <sheetData>
    <row r="1">
      <c r="A1" s="18" t="s">
        <v>0</v>
      </c>
      <c r="B1" s="19" t="s">
        <v>1</v>
      </c>
      <c r="D1" s="18" t="s">
        <v>0</v>
      </c>
      <c r="E1" s="20" t="s">
        <v>2</v>
      </c>
    </row>
    <row r="2">
      <c r="A2" s="18" t="s">
        <v>3</v>
      </c>
      <c r="B2" s="19" t="s">
        <v>4</v>
      </c>
      <c r="D2" s="21" t="s">
        <v>5</v>
      </c>
      <c r="E2" s="20">
        <f>RenewalAnalysis!F30</f>
        <v>-0.209098329801767</v>
      </c>
    </row>
    <row r="3">
      <c r="A3" s="18" t="s">
        <v>6</v>
      </c>
      <c r="B3" s="19" t="s">
        <v>7</v>
      </c>
    </row>
    <row r="4">
      <c r="A4" s="18" t="s">
        <v>8</v>
      </c>
      <c r="B4" s="19" t="s">
        <v>9</v>
      </c>
    </row>
    <row r="5">
      <c r="A5" s="22" t="s">
        <v>10</v>
      </c>
      <c r="B5" s="19" t="s">
        <v>11</v>
      </c>
    </row>
    <row r="6">
      <c r="A6" s="22" t="s">
        <v>12</v>
      </c>
      <c r="B6" s="19" t="s">
        <v>13</v>
      </c>
      <c r="D6" s="23"/>
    </row>
    <row r="7">
      <c r="A7" s="22" t="s">
        <v>14</v>
      </c>
      <c r="B7" s="19" t="s">
        <v>15</v>
      </c>
      <c r="D7" s="24"/>
    </row>
    <row r="8">
      <c r="A8" s="22" t="s">
        <v>16</v>
      </c>
      <c r="B8" s="19" t="s">
        <v>17</v>
      </c>
      <c r="D8" s="25"/>
    </row>
    <row r="9">
      <c r="A9" s="22" t="s">
        <v>18</v>
      </c>
      <c r="B9" s="19" t="s">
        <v>19</v>
      </c>
      <c r="D9" s="24"/>
      <c r="E9" s="26"/>
    </row>
    <row r="10">
      <c r="A10" s="22" t="s">
        <v>20</v>
      </c>
      <c r="B10" s="19" t="s">
        <v>21</v>
      </c>
    </row>
    <row r="11" ht="15" customHeight="1">
      <c r="A11" s="22" t="s">
        <v>22</v>
      </c>
      <c r="B11" s="19" t="s">
        <v>23</v>
      </c>
    </row>
    <row r="12">
      <c r="A12" s="22" t="s">
        <v>24</v>
      </c>
      <c r="B12" s="19" t="s">
        <v>11</v>
      </c>
    </row>
    <row r="13">
      <c r="A13" s="22" t="s">
        <v>25</v>
      </c>
      <c r="B13" s="19" t="s">
        <v>26</v>
      </c>
    </row>
    <row r="14">
      <c r="A14" s="22" t="s">
        <v>27</v>
      </c>
      <c r="B14" s="19" t="s">
        <v>28</v>
      </c>
    </row>
    <row r="15">
      <c r="A15" s="22" t="s">
        <v>29</v>
      </c>
      <c r="B15" s="19" t="s">
        <v>17</v>
      </c>
      <c r="E15" s="27"/>
    </row>
    <row r="16">
      <c r="A16" s="22" t="s">
        <v>30</v>
      </c>
      <c r="B16" s="19" t="s">
        <v>19</v>
      </c>
    </row>
    <row r="17">
      <c r="A17" s="22" t="s">
        <v>31</v>
      </c>
      <c r="B17" s="19" t="s">
        <v>21</v>
      </c>
      <c r="D17" s="28"/>
    </row>
    <row r="18">
      <c r="A18" s="22" t="s">
        <v>32</v>
      </c>
      <c r="B18" s="19" t="s">
        <v>23</v>
      </c>
    </row>
    <row r="19">
      <c r="A19" s="22" t="s">
        <v>33</v>
      </c>
      <c r="B19" s="19"/>
    </row>
    <row r="20">
      <c r="A20" s="22" t="s">
        <v>34</v>
      </c>
      <c r="B20" s="19" t="s">
        <v>35</v>
      </c>
    </row>
    <row r="21">
      <c r="A21" s="22" t="s">
        <v>36</v>
      </c>
      <c r="B21" s="19" t="s">
        <v>37</v>
      </c>
    </row>
    <row r="22">
      <c r="A22" s="22" t="s">
        <v>38</v>
      </c>
      <c r="B22" s="19" t="s">
        <v>39</v>
      </c>
    </row>
    <row r="23">
      <c r="A23" s="22" t="s">
        <v>40</v>
      </c>
      <c r="B23" s="19" t="s">
        <v>41</v>
      </c>
    </row>
    <row r="24">
      <c r="A24" s="29" t="s">
        <v>42</v>
      </c>
      <c r="B24" s="19" t="s">
        <v>43</v>
      </c>
    </row>
    <row r="25">
      <c r="A25" s="29" t="s">
        <v>44</v>
      </c>
      <c r="B25" s="30"/>
    </row>
    <row r="26" ht="15">
      <c r="A26" s="29" t="s">
        <v>45</v>
      </c>
      <c r="B26" s="6" t="s">
        <v>46</v>
      </c>
    </row>
    <row r="27" ht="15">
      <c r="A27" s="29" t="s">
        <v>47</v>
      </c>
      <c r="B27" s="6" t="s">
        <v>48</v>
      </c>
    </row>
    <row r="28">
      <c r="A28" s="22" t="s">
        <v>49</v>
      </c>
      <c r="B28" s="19" t="s">
        <v>23</v>
      </c>
    </row>
    <row r="29">
      <c r="A29" s="22" t="s">
        <v>50</v>
      </c>
      <c r="B29" s="19" t="s">
        <v>23</v>
      </c>
    </row>
    <row r="30">
      <c r="A30" s="22" t="s">
        <v>51</v>
      </c>
      <c r="B30" s="19" t="s">
        <v>23</v>
      </c>
    </row>
    <row r="31">
      <c r="A31" s="22" t="s">
        <v>52</v>
      </c>
      <c r="B31" s="19" t="s">
        <v>23</v>
      </c>
    </row>
    <row r="32">
      <c r="A32" s="22" t="s">
        <v>53</v>
      </c>
      <c r="B32" s="19" t="s">
        <v>54</v>
      </c>
    </row>
    <row r="33">
      <c r="A33" s="29" t="s">
        <v>55</v>
      </c>
      <c r="B33" s="19" t="s">
        <v>56</v>
      </c>
    </row>
    <row r="34">
      <c r="A34" s="29" t="s">
        <v>57</v>
      </c>
      <c r="B34" s="30" t="s">
        <v>23</v>
      </c>
    </row>
    <row r="35" ht="72">
      <c r="A35" s="29" t="s">
        <v>58</v>
      </c>
      <c r="B35" s="31" t="s">
        <v>23</v>
      </c>
    </row>
    <row r="36">
      <c r="A36" s="29" t="s">
        <v>59</v>
      </c>
      <c r="B36" s="18" t="s">
        <v>23</v>
      </c>
    </row>
    <row r="37">
      <c r="A37" s="28" t="s">
        <v>60</v>
      </c>
      <c r="B37" s="18">
        <v>322</v>
      </c>
    </row>
    <row r="38">
      <c r="A38" s="28" t="s">
        <v>61</v>
      </c>
      <c r="B38" s="18">
        <v>0.33</v>
      </c>
    </row>
    <row r="39">
      <c r="A39" s="28" t="s">
        <v>62</v>
      </c>
      <c r="B39" s="18">
        <v>33</v>
      </c>
    </row>
    <row r="40">
      <c r="A40" s="28" t="s">
        <v>63</v>
      </c>
      <c r="B40" s="18">
        <v>0.55</v>
      </c>
    </row>
    <row r="41">
      <c r="A41" s="28" t="s">
        <v>64</v>
      </c>
      <c r="B41" s="18">
        <v>0</v>
      </c>
    </row>
    <row r="42">
      <c r="A42" s="28" t="s">
        <v>65</v>
      </c>
      <c r="B42" s="18">
        <v>0</v>
      </c>
    </row>
    <row r="43">
      <c r="A43" s="28" t="s">
        <v>66</v>
      </c>
      <c r="B43" s="18">
        <v>0</v>
      </c>
    </row>
    <row r="44">
      <c r="A44" s="28" t="s">
        <v>67</v>
      </c>
      <c r="B44" s="18">
        <v>0</v>
      </c>
    </row>
    <row r="45">
      <c r="A45" s="28" t="s">
        <v>68</v>
      </c>
      <c r="B45" s="18">
        <v>23</v>
      </c>
    </row>
    <row r="46">
      <c r="A46" s="28" t="s">
        <v>69</v>
      </c>
      <c r="B46" s="30">
        <v>23</v>
      </c>
    </row>
    <row r="47" ht="24">
      <c r="A47" s="28" t="s">
        <v>70</v>
      </c>
      <c r="B47" s="18">
        <v>23</v>
      </c>
    </row>
    <row r="48">
      <c r="A48" s="28" t="s">
        <v>71</v>
      </c>
      <c r="B48" s="18"/>
    </row>
    <row r="49">
      <c r="A49" s="28" t="s">
        <v>72</v>
      </c>
      <c r="B49" s="18">
        <v>0</v>
      </c>
    </row>
    <row r="50">
      <c r="A50" s="28" t="s">
        <v>73</v>
      </c>
      <c r="B50" s="18"/>
    </row>
    <row r="51">
      <c r="A51" s="28" t="s">
        <v>74</v>
      </c>
      <c r="B51" s="18">
        <v>0</v>
      </c>
    </row>
    <row r="52">
      <c r="A52" s="28" t="s">
        <v>75</v>
      </c>
      <c r="B52" s="18" t="s">
        <v>41</v>
      </c>
    </row>
    <row r="53">
      <c r="A53" s="28" t="s">
        <v>76</v>
      </c>
      <c r="B53" s="18" t="s">
        <v>77</v>
      </c>
    </row>
    <row r="54">
      <c r="A54" s="29" t="s">
        <v>78</v>
      </c>
      <c r="B54" s="18" t="s">
        <v>79</v>
      </c>
    </row>
    <row r="55">
      <c r="A55" s="29" t="s">
        <v>80</v>
      </c>
      <c r="B55" s="18" t="s">
        <v>81</v>
      </c>
    </row>
    <row r="56">
      <c r="A56" s="29" t="s">
        <v>82</v>
      </c>
      <c r="B56" s="18" t="s">
        <v>83</v>
      </c>
    </row>
    <row r="57">
      <c r="A57" s="29" t="s">
        <v>84</v>
      </c>
      <c r="B57" s="18" t="s">
        <v>83</v>
      </c>
    </row>
    <row r="58">
      <c r="A58" s="29" t="s">
        <v>85</v>
      </c>
      <c r="B58" s="18" t="s">
        <v>86</v>
      </c>
    </row>
    <row r="59">
      <c r="A59" s="29" t="s">
        <v>87</v>
      </c>
      <c r="B59" s="18" t="s">
        <v>88</v>
      </c>
    </row>
    <row r="60">
      <c r="A60" s="29" t="s">
        <v>89</v>
      </c>
      <c r="B60" s="18" t="s">
        <v>23</v>
      </c>
    </row>
    <row r="61">
      <c r="A61" s="29" t="s">
        <v>90</v>
      </c>
      <c r="B61" s="30" t="s">
        <v>23</v>
      </c>
    </row>
    <row r="62">
      <c r="A62" s="29" t="s">
        <v>91</v>
      </c>
      <c r="B62" s="18" t="s">
        <v>86</v>
      </c>
    </row>
    <row r="63">
      <c r="A63" s="29" t="s">
        <v>92</v>
      </c>
      <c r="B63" s="18" t="s">
        <v>86</v>
      </c>
    </row>
    <row r="64">
      <c r="A64" s="29" t="s">
        <v>93</v>
      </c>
      <c r="B64" s="18" t="s">
        <v>83</v>
      </c>
    </row>
    <row r="65">
      <c r="A65" s="29" t="s">
        <v>94</v>
      </c>
      <c r="B65" s="18" t="s">
        <v>23</v>
      </c>
    </row>
    <row r="66">
      <c r="A66" s="29" t="s">
        <v>95</v>
      </c>
      <c r="B66" s="18" t="s">
        <v>96</v>
      </c>
    </row>
    <row r="67">
      <c r="A67" s="29" t="s">
        <v>97</v>
      </c>
      <c r="B67" s="30" t="s">
        <v>23</v>
      </c>
    </row>
    <row r="68" ht="72.75" customHeight="1">
      <c r="A68" s="18" t="s">
        <v>98</v>
      </c>
      <c r="B68" s="6" t="s">
        <v>99</v>
      </c>
    </row>
    <row r="69" ht="84" customHeight="1">
      <c r="A69" s="18" t="s">
        <v>100</v>
      </c>
      <c r="B69" s="6" t="s">
        <v>101</v>
      </c>
    </row>
  </sheetData>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sheetData>
    <row r="4">
      <c r="B4" s="8" t="s">
        <v>146</v>
      </c>
    </row>
    <row r="6">
      <c r="B6" s="6" t="s">
        <v>123</v>
      </c>
      <c r="K6" s="6" t="s">
        <v>124</v>
      </c>
    </row>
    <row r="8">
      <c r="B8" s="6" t="s">
        <v>147</v>
      </c>
      <c r="K8" s="0" t="s">
        <v>148</v>
      </c>
    </row>
    <row r="10">
      <c r="B10" s="6" t="s">
        <v>5</v>
      </c>
    </row>
    <row r="12">
      <c r="B12" s="7" t="s">
        <v>149</v>
      </c>
      <c r="K12" s="7" t="s">
        <v>150</v>
      </c>
    </row>
    <row r="13">
      <c r="B13" s="7"/>
      <c r="K13" s="7"/>
    </row>
    <row r="14">
      <c r="B14" s="7" t="s">
        <v>151</v>
      </c>
      <c r="K14" s="7" t="s">
        <v>152</v>
      </c>
    </row>
    <row r="15">
      <c r="B15" s="7"/>
      <c r="K15" s="7"/>
    </row>
    <row r="16">
      <c r="B16" s="7" t="s">
        <v>153</v>
      </c>
      <c r="K16" s="7" t="s">
        <v>154</v>
      </c>
    </row>
    <row r="17">
      <c r="B17" s="7"/>
      <c r="K17" s="7"/>
    </row>
    <row r="18">
      <c r="B18" s="7" t="s">
        <v>155</v>
      </c>
      <c r="K18" s="7" t="s">
        <v>156</v>
      </c>
    </row>
    <row r="21">
      <c r="B21" s="0" t="s">
        <v>157</v>
      </c>
    </row>
    <row r="22">
      <c r="B22" s="0" t="s">
        <v>116</v>
      </c>
      <c r="K22" s="0" t="s">
        <v>117</v>
      </c>
    </row>
    <row r="23">
      <c r="B23" s="9"/>
      <c r="C23" s="10"/>
      <c r="D23" s="10"/>
      <c r="E23" s="10"/>
      <c r="F23" s="10"/>
      <c r="G23" s="10"/>
      <c r="H23" s="10"/>
      <c r="I23" s="11"/>
      <c r="K23" s="9"/>
      <c r="L23" s="10"/>
      <c r="M23" s="10"/>
      <c r="N23" s="10"/>
      <c r="O23" s="10"/>
      <c r="P23" s="10"/>
      <c r="Q23" s="10"/>
      <c r="R23" s="11"/>
    </row>
    <row r="24">
      <c r="B24" s="12"/>
      <c r="C24" s="13"/>
      <c r="D24" s="13"/>
      <c r="E24" s="13"/>
      <c r="F24" s="13"/>
      <c r="G24" s="13"/>
      <c r="H24" s="13"/>
      <c r="I24" s="14"/>
      <c r="K24" s="12"/>
      <c r="L24" s="13"/>
      <c r="M24" s="13"/>
      <c r="N24" s="13"/>
      <c r="O24" s="13"/>
      <c r="P24" s="13"/>
      <c r="Q24" s="13"/>
      <c r="R24" s="14"/>
    </row>
    <row r="25">
      <c r="B25" s="12"/>
      <c r="C25" s="13"/>
      <c r="D25" s="13"/>
      <c r="E25" s="13"/>
      <c r="F25" s="13"/>
      <c r="G25" s="13"/>
      <c r="H25" s="13"/>
      <c r="I25" s="14"/>
      <c r="K25" s="12"/>
      <c r="L25" s="13"/>
      <c r="M25" s="13"/>
      <c r="N25" s="13"/>
      <c r="O25" s="13"/>
      <c r="P25" s="13"/>
      <c r="Q25" s="13"/>
      <c r="R25" s="14"/>
    </row>
    <row r="26">
      <c r="B26" s="12"/>
      <c r="C26" s="13"/>
      <c r="D26" s="13"/>
      <c r="E26" s="13"/>
      <c r="F26" s="13"/>
      <c r="G26" s="13"/>
      <c r="H26" s="13"/>
      <c r="I26" s="14"/>
      <c r="K26" s="12"/>
      <c r="L26" s="13"/>
      <c r="M26" s="13"/>
      <c r="N26" s="13"/>
      <c r="O26" s="13"/>
      <c r="P26" s="13"/>
      <c r="Q26" s="13"/>
      <c r="R26" s="14"/>
    </row>
    <row r="27">
      <c r="B27" s="12"/>
      <c r="C27" s="13"/>
      <c r="D27" s="13"/>
      <c r="E27" s="13"/>
      <c r="F27" s="13"/>
      <c r="G27" s="13"/>
      <c r="H27" s="13"/>
      <c r="I27" s="14"/>
      <c r="K27" s="12"/>
      <c r="L27" s="13"/>
      <c r="M27" s="13"/>
      <c r="N27" s="13"/>
      <c r="O27" s="13"/>
      <c r="P27" s="13"/>
      <c r="Q27" s="13"/>
      <c r="R27" s="14"/>
    </row>
    <row r="28">
      <c r="B28" s="12"/>
      <c r="C28" s="13"/>
      <c r="D28" s="13"/>
      <c r="E28" s="13"/>
      <c r="F28" s="13"/>
      <c r="G28" s="13"/>
      <c r="H28" s="13"/>
      <c r="I28" s="14"/>
      <c r="K28" s="12"/>
      <c r="L28" s="13"/>
      <c r="M28" s="13"/>
      <c r="N28" s="13"/>
      <c r="O28" s="13"/>
      <c r="P28" s="13"/>
      <c r="Q28" s="13"/>
      <c r="R28" s="14"/>
    </row>
    <row r="29">
      <c r="B29" s="12"/>
      <c r="C29" s="13"/>
      <c r="D29" s="13"/>
      <c r="E29" s="13"/>
      <c r="F29" s="13"/>
      <c r="G29" s="13"/>
      <c r="H29" s="13"/>
      <c r="I29" s="14"/>
      <c r="K29" s="12"/>
      <c r="L29" s="13"/>
      <c r="M29" s="13"/>
      <c r="N29" s="13"/>
      <c r="O29" s="13"/>
      <c r="P29" s="13"/>
      <c r="Q29" s="13"/>
      <c r="R29" s="14"/>
    </row>
    <row r="30">
      <c r="B30" s="12"/>
      <c r="C30" s="13"/>
      <c r="D30" s="13"/>
      <c r="E30" s="13"/>
      <c r="F30" s="13"/>
      <c r="G30" s="13"/>
      <c r="H30" s="13"/>
      <c r="I30" s="14"/>
      <c r="K30" s="12"/>
      <c r="L30" s="13"/>
      <c r="M30" s="13"/>
      <c r="N30" s="13"/>
      <c r="O30" s="13"/>
      <c r="P30" s="13"/>
      <c r="Q30" s="13"/>
      <c r="R30" s="14"/>
    </row>
    <row r="31">
      <c r="B31" s="15"/>
      <c r="C31" s="16"/>
      <c r="D31" s="16"/>
      <c r="E31" s="16"/>
      <c r="F31" s="16"/>
      <c r="G31" s="16"/>
      <c r="H31" s="16"/>
      <c r="I31" s="17"/>
      <c r="K31" s="15"/>
      <c r="L31" s="16"/>
      <c r="M31" s="16"/>
      <c r="N31" s="16"/>
      <c r="O31" s="16"/>
      <c r="P31" s="16"/>
      <c r="Q31" s="16"/>
      <c r="R31" s="17"/>
    </row>
    <row r="33">
      <c r="B33" s="0" t="s">
        <v>126</v>
      </c>
      <c r="K33" s="0" t="s">
        <v>126</v>
      </c>
    </row>
    <row r="34">
      <c r="B34" s="0" t="s">
        <v>116</v>
      </c>
      <c r="K34" s="0" t="s">
        <v>117</v>
      </c>
    </row>
    <row r="35">
      <c r="B35" s="9"/>
      <c r="C35" s="10"/>
      <c r="D35" s="10"/>
      <c r="E35" s="10"/>
      <c r="F35" s="10"/>
      <c r="G35" s="10"/>
      <c r="H35" s="10"/>
      <c r="I35" s="11"/>
      <c r="K35" s="9"/>
      <c r="L35" s="10"/>
      <c r="M35" s="10"/>
      <c r="N35" s="10"/>
      <c r="O35" s="10"/>
      <c r="P35" s="10"/>
      <c r="Q35" s="10"/>
      <c r="R35" s="11"/>
    </row>
    <row r="36">
      <c r="B36" s="12"/>
      <c r="C36" s="13"/>
      <c r="D36" s="13"/>
      <c r="E36" s="13"/>
      <c r="F36" s="13"/>
      <c r="G36" s="13"/>
      <c r="H36" s="13"/>
      <c r="I36" s="14"/>
      <c r="K36" s="12"/>
      <c r="L36" s="13"/>
      <c r="M36" s="13"/>
      <c r="N36" s="13"/>
      <c r="O36" s="13"/>
      <c r="P36" s="13"/>
      <c r="Q36" s="13"/>
      <c r="R36" s="14"/>
    </row>
    <row r="37">
      <c r="B37" s="12"/>
      <c r="C37" s="13"/>
      <c r="D37" s="13"/>
      <c r="E37" s="13"/>
      <c r="F37" s="13"/>
      <c r="G37" s="13"/>
      <c r="H37" s="13"/>
      <c r="I37" s="14"/>
      <c r="K37" s="12"/>
      <c r="L37" s="13"/>
      <c r="M37" s="13"/>
      <c r="N37" s="13"/>
      <c r="O37" s="13"/>
      <c r="P37" s="13"/>
      <c r="Q37" s="13"/>
      <c r="R37" s="14"/>
    </row>
    <row r="38">
      <c r="B38" s="12"/>
      <c r="C38" s="13"/>
      <c r="D38" s="13"/>
      <c r="E38" s="13"/>
      <c r="F38" s="13"/>
      <c r="G38" s="13"/>
      <c r="H38" s="13"/>
      <c r="I38" s="14"/>
      <c r="K38" s="12"/>
      <c r="L38" s="13"/>
      <c r="M38" s="13"/>
      <c r="N38" s="13"/>
      <c r="O38" s="13"/>
      <c r="P38" s="13"/>
      <c r="Q38" s="13"/>
      <c r="R38" s="14"/>
    </row>
    <row r="39">
      <c r="B39" s="12"/>
      <c r="C39" s="13"/>
      <c r="D39" s="13"/>
      <c r="E39" s="13"/>
      <c r="F39" s="13"/>
      <c r="G39" s="13"/>
      <c r="H39" s="13"/>
      <c r="I39" s="14"/>
      <c r="K39" s="12"/>
      <c r="L39" s="13"/>
      <c r="M39" s="13"/>
      <c r="N39" s="13"/>
      <c r="O39" s="13"/>
      <c r="P39" s="13"/>
      <c r="Q39" s="13"/>
      <c r="R39" s="14"/>
    </row>
    <row r="40">
      <c r="B40" s="12"/>
      <c r="C40" s="13"/>
      <c r="D40" s="13"/>
      <c r="E40" s="13"/>
      <c r="F40" s="13"/>
      <c r="G40" s="13"/>
      <c r="H40" s="13"/>
      <c r="I40" s="14"/>
      <c r="K40" s="12"/>
      <c r="L40" s="13"/>
      <c r="M40" s="13"/>
      <c r="N40" s="13"/>
      <c r="O40" s="13"/>
      <c r="P40" s="13"/>
      <c r="Q40" s="13"/>
      <c r="R40" s="14"/>
    </row>
    <row r="41">
      <c r="B41" s="12"/>
      <c r="C41" s="13"/>
      <c r="D41" s="13"/>
      <c r="E41" s="13"/>
      <c r="F41" s="13"/>
      <c r="G41" s="13"/>
      <c r="H41" s="13"/>
      <c r="I41" s="14"/>
      <c r="K41" s="12"/>
      <c r="L41" s="13"/>
      <c r="M41" s="13"/>
      <c r="N41" s="13"/>
      <c r="O41" s="13"/>
      <c r="P41" s="13"/>
      <c r="Q41" s="13"/>
      <c r="R41" s="14"/>
    </row>
    <row r="42">
      <c r="B42" s="12"/>
      <c r="C42" s="13"/>
      <c r="D42" s="13"/>
      <c r="E42" s="13"/>
      <c r="F42" s="13"/>
      <c r="G42" s="13"/>
      <c r="H42" s="13"/>
      <c r="I42" s="14"/>
      <c r="K42" s="12"/>
      <c r="L42" s="13"/>
      <c r="M42" s="13"/>
      <c r="N42" s="13"/>
      <c r="O42" s="13"/>
      <c r="P42" s="13"/>
      <c r="Q42" s="13"/>
      <c r="R42" s="14"/>
    </row>
    <row r="43">
      <c r="B43" s="15"/>
      <c r="C43" s="16"/>
      <c r="D43" s="16"/>
      <c r="E43" s="16"/>
      <c r="F43" s="16"/>
      <c r="G43" s="16"/>
      <c r="H43" s="16"/>
      <c r="I43" s="17"/>
      <c r="K43" s="15"/>
      <c r="L43" s="16"/>
      <c r="M43" s="16"/>
      <c r="N43" s="16"/>
      <c r="O43" s="16"/>
      <c r="P43" s="16"/>
      <c r="Q43" s="16"/>
      <c r="R43" s="17"/>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Porter Wang</cp:lastModifiedBy>
  <dcterms:created xsi:type="dcterms:W3CDTF">2013-09-22T02:24:09Z</dcterms:created>
  <dcterms:modified xsi:type="dcterms:W3CDTF">2015-04-29T10:14:47Z</dcterms:modified>
  <cp:version>v0.1</cp:version>
</cp:coreProperties>
</file>