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externalLink+xml" PartName="/xl/externalLinks/externalLink1.xml"/>
  <Override ContentType="application/vnd.openxmlformats-officedocument.spreadsheetml.externalLink+xml" PartName="/xl/externalLinks/externalLink2.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cn-canycheng\Desktop\AM 模板\"/>
    </mc:Choice>
  </mc:AlternateContent>
  <bookViews>
    <workbookView xWindow="0" yWindow="0" windowWidth="19320" windowHeight="7230"/>
  </bookViews>
  <sheets>
    <sheet name="RenewalAnalysis" sheetId="1" r:id="rId1"/>
    <sheet name="PMT" sheetId="2" state="hidden" r:id="rId2"/>
    <sheet name="Sheet1" sheetId="3" state="hidden" r:id="rId3"/>
  </sheets>
  <externalReferences>
    <externalReference r:id="rId4"/>
    <externalReference r:id="rId5"/>
  </externalReferences>
  <definedNames>
    <definedName name="STORE">#REF!</definedName>
    <definedName name="_xlnm.Print_Area" localSheetId="0">'[1]    RenewalAnalysis'!$A$1:$G$65</definedName>
  </definedNames>
  <calcPr calcId="152511" fullCalcOnLoad="1"/>
</workbook>
</file>

<file path=xl/sharedStrings.xml><?xml version="1.0" encoding="utf-8"?>
<sst xmlns="http://schemas.openxmlformats.org/spreadsheetml/2006/main" count="158" uniqueCount="158">
  <si>
    <t>Fields</t>
  </si>
  <si>
    <t>Input</t>
  </si>
  <si>
    <t>Output</t>
  </si>
  <si>
    <t>USCode</t>
  </si>
  <si>
    <t>1450164</t>
  </si>
  <si>
    <t>Rent Deviation%</t>
  </si>
  <si>
    <t>Store Name_EN</t>
  </si>
  <si>
    <t>Xie tu Rd 2#</t>
  </si>
  <si>
    <t>Store Name_CN</t>
  </si>
  <si>
    <t>斜土路2#</t>
  </si>
  <si>
    <t>Mini Market Priority_Current</t>
  </si>
  <si>
    <t>IS</t>
  </si>
  <si>
    <t>Trade Area Desirability _Current</t>
  </si>
  <si>
    <t>Very Good</t>
  </si>
  <si>
    <t>MM &amp; TA Description_Current</t>
  </si>
  <si>
    <t>teest1</t>
  </si>
  <si>
    <t>Major Generator(s)_Current</t>
  </si>
  <si>
    <t>aaa1</t>
  </si>
  <si>
    <t>Site Portfolio Type_Current</t>
  </si>
  <si>
    <t>Street Retail_Secondary Street</t>
  </si>
  <si>
    <t>Site RE Rating_Current</t>
  </si>
  <si>
    <t>A</t>
  </si>
  <si>
    <t>Site Description_Current</t>
  </si>
  <si>
    <t>23</t>
  </si>
  <si>
    <t>Mini Market Priority_Future</t>
  </si>
  <si>
    <t>Trade Area Desirability_Future</t>
  </si>
  <si>
    <t>Good</t>
  </si>
  <si>
    <t>MM &amp; TA Description_Future</t>
  </si>
  <si>test2</si>
  <si>
    <t>Major Generator(s)_Future</t>
  </si>
  <si>
    <t>Site Portfolio Type_Future</t>
  </si>
  <si>
    <t>Site RE Rating_Future</t>
  </si>
  <si>
    <t>Site Description_Future</t>
  </si>
  <si>
    <t>Leased Area (SQM)_Original Lease</t>
  </si>
  <si>
    <t>Operation Size (SQM)_Original Lease</t>
  </si>
  <si>
    <t>302.0</t>
  </si>
  <si>
    <t>Floor Level(s) Incl. FC level_Original Lease</t>
  </si>
  <si>
    <t>F1,F2/F1</t>
  </si>
  <si>
    <t>Seats (No., Indoor/Outdoor)_Original Lease</t>
  </si>
  <si>
    <t>107/0</t>
  </si>
  <si>
    <t>B.E. (Type) _Original Lease</t>
  </si>
  <si>
    <t/>
  </si>
  <si>
    <t>Lease Tenure &amp; Term_Original Lease</t>
  </si>
  <si>
    <t xml:space="preserve"> years,from 2013-12-01to2025-12-31</t>
  </si>
  <si>
    <t>Free Rental Period_Original Lease</t>
  </si>
  <si>
    <t>Rent Structure (Whole lease term)_Original Lease</t>
  </si>
  <si>90万/年，每2年递增4%</si>
  <si>
    <t>Management Fee Structure_Original Lease</t>
  </si>
  <si>232</si>
  <si>
    <t>Leased Area (SQM)_Upon Renewal</t>
  </si>
  <si>
    <t>Operation Size (SQM)_Upon Renewal</t>
  </si>
  <si>
    <t>Floor Level(s) Incl. FC level_Upon Renewal</t>
  </si>
  <si>
    <t>Seats (No., Indoor/Outdoor)_Upon Renewal</t>
  </si>
  <si>
    <t>B.E. (Type) _Upon Renewal</t>
  </si>
  <si>
    <t>Remote kiosk</t>
  </si>
  <si>
    <t>Lease Tenure &amp; Term_Upon Renewal</t>
  </si>
  <si>
    <t>0.1 years,from 2015-04-01 to 2015-05-08</t>
  </si>
  <si>
    <t>Free Rental Period_Upon Renewal</t>
  </si>
  <si>
    <t>Rent Structure (Whole lease term)_Upon Renewal</t>
  </si>
  <si>
    <t>Management Fee Structure_Upon Renewal</t>
  </si>
  <si>
    <t xml:space="preserve">Due Rent + M. Fee  for the Last Tenancy Year (Original) (RMB)</t>
  </si>
  <si>
    <t xml:space="preserve">Due Rent + M. Fee  for the Last Tenancy Year (Original) % Sales</t>
  </si>
  <si>
    <t xml:space="preserve">Due Rent + M. Fee  for the 1st Tenancy Year (New) (RMB)</t>
  </si>
  <si>
    <t xml:space="preserve">Due Rent + M. Fee  for the 1st Tenancy Year (New) (RMB) % Sales</t>
  </si>
  <si>
    <t>Straight-line Rent+M.Fee for the Last Tenancy Year (Original) (RMB)</t>
  </si>
  <si>
    <t>Straight-line Rent+M.Fee for the Last Tenancy Year (Original) % Sales</t>
  </si>
  <si>
    <t>Straight-line Rent+M.Fee for the1st Tenancy Year(New) (RMB)</t>
  </si>
  <si>
    <t>Straight-line Rent+M.Fee for the1st Tenancy Year(New) % Sales</t>
  </si>
  <si>
    <t>Fair Market Rent (RMB) per appraisal_Amount</t>
  </si>
  <si>
    <t>Fair Market Rent (RMB) per appraisal_Agenct</t>
  </si>
  <si>
    <t>Due Rent for 1st Tenancy Year (New) (RMB)_Amount:
(New Tenancy)</t>
  </si>
  <si>
    <t>Annual SOI (% &amp; RMB)_Last Tenancy Year</t>
  </si>
  <si>
    <t>Annual SOI (% &amp; RMB)_Total Renewal Period Average</t>
  </si>
  <si>
    <t>Cash ROI (%)_Last Tenancy Year</t>
  </si>
  <si>
    <t>Cash ROI (%)_Total Renewal Period Average</t>
  </si>
  <si>
    <t>Last Remodeling (Date, Investment Cost, Work Scope)</t>
  </si>
  <si>
    <t>Original Investment (RMB)</t>
  </si>
  <si>
    <t>35466.00</t>
  </si>
  <si>
    <t>NBV (RMB) as of lease end</t>
  </si>
  <si>
    <t>154477.00</t>
  </si>
  <si>
    <t>Additional Investment Cost (RMB)</t>
  </si>
  <si>
    <t>0.00</t>
  </si>
  <si>
    <t>Exclusivity Clause (Y/N)_Original</t>
  </si>
  <si>
    <t>N</t>
  </si>
  <si>
    <t xml:space="preserve">McD's Early Termination Right  (Y/N)_Original</t>
  </si>
  <si>
    <t xml:space="preserve">McD's EP Right  (Y/N)_Original</t>
  </si>
  <si>
    <t>Y</t>
  </si>
  <si>
    <t>Landlord Entity (Name)_Original</t>
  </si>
  <si>
    <t>上海怡南投资咨询管理有限公司</t>
  </si>
  <si>
    <t>Special Clauses (Pls specify)_Original</t>
  </si>
  <si>
    <t>Other Issues (Pls specify)_Original</t>
  </si>
  <si>
    <t>Exclusivity Clause (Y/N)_New</t>
  </si>
  <si>
    <t xml:space="preserve">McD's Early Termination Right  (Y/N)_New</t>
  </si>
  <si>
    <t xml:space="preserve">McD's EP Right  (Y/N)_New</t>
  </si>
  <si>
    <t>Landlord Entity (Name)_New</t>
  </si>
  <si>
    <t>Special Clauses (Pls specify)_New</t>
  </si>
  <si>
    <t>3</t>
  </si>
  <si>
    <t>Other Issues (Pls specify)_New</t>
  </si>
  <si>
    <t xml:space="preserve">DECISION LOGIC &amp; RECOMMENDATION </t>
  </si>
  <si>aaaaaaaaaaaaaaaaaaaaaaaa</si>
  <si>
    <t>SPECIAL APPROVAL REQUIRED (Y/N, if yes, please specify)</t>
  </si>
  <si>aaaaaaaaaaaaaaaaaaaaaaaaaaaaaaaaaaaa
12333333333333333333333aaaaaaaaaaaaaaaaaaaaaaaaaaaaaaaaaaaa
12333333333333333333333aaaaaaaaaaaaaaaaaaaaaaaaaaaaaaaaaaaa
12333333333333333333333aaaaaaaaaaaaaaaaaaaaaaaaaaaaaaaaaaaa
12333333333333333333333</si>
  <si>
    <t>LEASE RENEWAL SUMMARY</t>
  </si>
  <si>
    <t xml:space="preserve"> </t>
  </si>
  <si>
    <t>STORE CHARACTER</t>
  </si>
  <si>
    <t>ITEM</t>
  </si>
  <si>
    <t>Current</t>
  </si>
  <si>
    <t>Future (Renewed Lease Period)</t>
  </si>
  <si>
    <t>Mini Market Priority</t>
  </si>
  <si>
    <t xml:space="preserve">Trade Area Desirability </t>
  </si>
  <si>
    <t>MM &amp; TA Description</t>
  </si>
  <si>
    <t>Major Generator(s)</t>
  </si>
  <si>
    <t>Site Portfolio Type</t>
  </si>
  <si>
    <t>Site RE Rating</t>
  </si>
  <si>
    <t>Site Description</t>
  </si>
  <si>
    <t>LEASE ABSTRACT</t>
  </si>
  <si>
    <t>Original Lease</t>
  </si>
  <si>
    <t>Upon Renewal</t>
  </si>
  <si>
    <t>Leased Area (SQM)</t>
  </si>
  <si>
    <t>Operation Size (SQM)</t>
  </si>
  <si>
    <t>Floor Level(s) Incl. FC level</t>
  </si>
  <si>
    <t>Seats (No., Indoor/Outdoor)</t>
  </si>
  <si>
    <t xml:space="preserve">B.E. (Type) </t>
  </si>
  <si>
    <t>Lease Tenure &amp; Term</t>
  </si>
  <si>
    <t>Free Rental Period</t>
  </si>
  <si>
    <t>Rent Structure (Whole lease term)</t>
  </si>
  <si>
    <t>Management Fee Structure</t>
  </si>
  <si>
    <t xml:space="preserve">Due Rent + M. Fee  for the Last Tenancy Year (Original) / 1st Tenancy Year (New) (RMB)</t>
  </si>
  <si>
    <t>% of Sales</t>
  </si>
  <si>
    <r xmlns="http://schemas.openxmlformats.org/spreadsheetml/2006/main">
      <t>Straight-line Rent+M.Fee for the Last Tenancy Year</t>
    </r>
    <r xmlns="http://schemas.openxmlformats.org/spreadsheetml/2006/main">
      <rPr>
        <sz val="10"/>
        <rFont val="宋体"/>
        <family val="3"/>
        <charset val="134"/>
      </rPr>
      <t>（</t>
    </r>
    <r xmlns="http://schemas.openxmlformats.org/spreadsheetml/2006/main">
      <rPr>
        <sz val="10"/>
        <rFont val="Calibri"/>
        <family val="2"/>
      </rPr>
      <t>Original)/1st Tenancy Year(New) (RMB)</t>
    </r>
    <phoneticPr xmlns="http://schemas.openxmlformats.org/spreadsheetml/2006/main" fontId="5" type="noConversion"/>
  </si>
  <si>
    <t>Fair Market Rent (RMB) per appraisal</t>
  </si>
  <si>
    <t>Amount (Year):</t>
  </si>
  <si>
    <t>Agent:</t>
  </si>
  <si>
    <t>Due Rent for 1st Tenancy Year (New) (RMB)</t>
  </si>
  <si>
    <t>Amount:
(New Tenancy)</t>
  </si>
  <si>
    <t>Annual SOI (% &amp; RMB)</t>
  </si>
  <si>
    <t>Last Tenancy Year</t>
  </si>
  <si>
    <t>Total Renewal Period Average</t>
  </si>
  <si>
    <t>Cash ROI (%)</t>
  </si>
  <si>
    <t>/</t>
  </si>
  <si>
    <t>Exclusivity Clause (Y/N)</t>
  </si>
  <si>
    <t xml:space="preserve">McD's Early Termination Right  (Y/N)</t>
  </si>
  <si>
    <t xml:space="preserve">McD's EP Right  (Y/N)</t>
  </si>
  <si>
    <t>Landlord Entity (Name)</t>
  </si>
  <si>
    <t>Special Clauses (Pls specify)</t>
  </si>
  <si>
    <t>Other Issues (Pls specify)</t>
  </si>
  <si>
    <t>Key Measures (RMB)</t>
  </si>
  <si>
    <t>Fair Market Rent</t>
  </si>
  <si>
    <t>Due Rent for 1st Tenancy Year (New)_without MF</t>
  </si>
  <si>
    <t xml:space="preserve">Due Rent + M. Fee  for the Last Tenancy Year (Original) </t>
  </si>
  <si>
    <t xml:space="preserve">Due Rent + M. Fee  for the 1st Tenancy Year (New) </t>
  </si>
  <si>
    <t xml:space="preserve">Due Rent + M. Fee  for the Last Tenancy Year (Original) %Sales</t>
  </si>
  <si>
    <t xml:space="preserve">Due Rent + M. Fee  for the 1st Tenancy Year (New) %Sales</t>
  </si>
  <si>
    <t>Straight-line Rent+M.Fee for the Last Tenancy Year（Original)</t>
  </si>
  <si>
    <t>Straight-line Rent+M.Fee for the 1st Tenancy Year(New)</t>
  </si>
  <si>
    <t>Straight-line Rent+M.Fee for the Last Tenancy Year（Original) %Sales</t>
  </si>
  <si>
    <t>Straight-line Rent+M.Fee for the 1st Tenancy Year(New) %Sales</t>
  </si>
  <si>
    <t>Rent Structure (Whole Lease Term)</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</si>
</sst>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0_ "/>
    <numFmt numFmtId="177" formatCode="0.0%"/>
  </numFmts>
  <fonts count="17">
    <font>
      <sz val="11"/>
      <color theme="1"/>
      <name val="Calibri"/>
      <family val="2"/>
    </font>
    <font>
      <sz val="10"/>
      <name val="Arial"/>
      <family val="2"/>
    </font>
    <font>
      <sz val="12"/>
      <name val="宋体"/>
      <family val="3"/>
    </font>
    <font>
      <sz val="8"/>
      <name val="Helv"/>
      <family val="2"/>
    </font>
    <font>
      <sz val="11"/>
      <name val="Calibri"/>
      <family val="2"/>
    </font>
    <font>
      <b/>
      <sz val="16"/>
      <name val="Calibri"/>
      <family val="2"/>
    </font>
    <font>
      <sz val="10"/>
      <name val="Calibri"/>
      <family val="2"/>
    </font>
    <font>
      <b/>
      <sz val="10"/>
      <name val="Calibri"/>
      <family val="2"/>
    </font>
    <font>
      <b/>
      <sz val="11"/>
      <color indexed="9"/>
      <name val="Calibri"/>
      <family val="2"/>
    </font>
    <font>
      <b/>
      <sz val="11"/>
      <name val="Calibri"/>
      <family val="2"/>
    </font>
    <font>
      <sz val="12"/>
      <name val="Calibri"/>
      <family val="2"/>
    </font>
    <font>
      <sz val="11"/>
      <color rgb="FFFF0000"/>
      <name val="Calibri"/>
      <family val="2"/>
    </font>
    <font>
      <b/>
      <u/>
      <sz val="11"/>
      <color theme="1"/>
      <name val="Calibri"/>
      <family val="2"/>
    </font>
    <font>
      <sz val="9"/>
      <color theme="1"/>
      <name val="Calibri"/>
      <family val="2"/>
    </font>
    <font>
      <sz val="9"/>
      <name val="Calibri"/>
      <family val="2"/>
    </font>
    <font>
      <sz val="9"/>
      <color rgb="FFFF0000"/>
      <name val="Calibri"/>
      <family val="2"/>
    </font>
    <font>
      <sz val="9"/>
      <color theme="1"/>
      <name val="宋体"/>
      <family val="3"/>
    </font>
  </fonts>
  <fills count="6">
    <fill>
      <patternFill patternType="none"/>
    </fill>
    <fill>
      <patternFill patternType="gray125"/>
    </fill>
    <fill>
      <patternFill patternType="solid">
        <fgColor indexed="62"/>
        <bgColor indexed="64"/>
      </patternFill>
    </fill>
    <fill>
      <patternFill patternType="solid">
        <fgColor indexed="9"/>
        <bgColor indexed="64"/>
      </patternFill>
    </fill>
    <fill>
      <patternFill patternType="solid">
        <fgColor theme="0" tint="-0.049989318521683403"/>
        <bgColor indexed="64"/>
      </patternFill>
    </fill>
    <fill>
      <patternFill patternType="solid">
        <fgColor theme="3" tint="0.59999389629810485"/>
        <bgColor indexed="64"/>
      </patternFill>
    </fill>
  </fills>
  <borders count="32">
    <border>
      <left/>
      <right/>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diagonal/>
    </border>
    <border>
      <left style="medium">
        <color indexed="64"/>
      </left>
      <right/>
      <top/>
      <bottom/>
      <diagonal/>
    </border>
    <border>
      <left/>
      <right style="medium">
        <color indexed="64"/>
      </right>
      <top/>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theme="0" tint="-0.34998626667073579"/>
      </left>
      <right/>
      <top style="thin">
        <color theme="0" tint="-0.34998626667073579"/>
      </top>
      <bottom/>
      <diagonal/>
    </border>
    <border>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top/>
      <bottom style="thin">
        <color theme="0" tint="-0.34998626667073579"/>
      </bottom>
      <diagonal/>
    </border>
    <border>
      <left/>
      <right/>
      <top/>
      <bottom style="thin">
        <color theme="0" tint="-0.34998626667073579"/>
      </bottom>
      <diagonal/>
    </border>
    <border>
      <left/>
      <right style="thin">
        <color theme="0" tint="-0.34998626667073579"/>
      </right>
      <top/>
      <bottom style="thin">
        <color theme="0" tint="-0.34998626667073579"/>
      </bottom>
      <diagonal/>
    </border>
  </borders>
  <cellStyleXfs count="6">
    <xf numFmtId="0" fontId="1" fillId="0" borderId="0"/>
    <xf numFmtId="9" fontId="2" fillId="0" borderId="0">
      <alignment vertical="center"/>
    </xf>
    <xf numFmtId="0" fontId="0" fillId="0" borderId="0"/>
    <xf numFmtId="0" fontId="1" fillId="0" borderId="0"/>
    <xf numFmtId="37" fontId="3" fillId="0" borderId="0"/>
    <xf numFmtId="0" fontId="1" fillId="0" borderId="0"/>
  </cellStyleXfs>
  <cellXfs count="114">
    <xf numFmtId="0" applyNumberFormat="1" fontId="1" applyFont="1" fillId="0" applyFill="1" borderId="0" applyBorder="1" xfId="0"/>
    <xf numFmtId="9" applyNumberFormat="1" fontId="2" applyFont="1" fillId="0" applyFill="1" borderId="0" applyBorder="1" xfId="1">
      <alignment vertical="center"/>
    </xf>
    <xf numFmtId="0" applyNumberFormat="1" fontId="0" applyFont="1" fillId="0" applyFill="1" borderId="0" applyBorder="1" xfId="2"/>
    <xf numFmtId="0" applyNumberFormat="1" fontId="1" applyFont="1" fillId="0" applyFill="1" borderId="0" applyBorder="1" xfId="3"/>
    <xf numFmtId="37" applyNumberFormat="1" fontId="3" applyFont="1" fillId="0" applyFill="1" borderId="0" applyBorder="1" xfId="4"/>
    <xf numFmtId="0" applyNumberFormat="1" fontId="1" applyFont="1" fillId="0" applyFill="1" borderId="0" applyBorder="1" xfId="5"/>
    <xf numFmtId="0" applyNumberFormat="1" fontId="0" applyFont="1" fillId="0" applyFill="1" borderId="0" applyBorder="1" xfId="2"/>
    <xf numFmtId="0" applyNumberFormat="1" fontId="0" applyFont="1" fillId="0" applyFill="1" borderId="0" applyBorder="1" xfId="2"/>
    <xf numFmtId="0" applyNumberFormat="1" fontId="11" applyFont="1" fillId="0" applyFill="1" borderId="0" applyBorder="1" xfId="2"/>
    <xf numFmtId="0" applyNumberFormat="1" fontId="12" applyFont="1" fillId="0" applyFill="1" borderId="0" applyBorder="1" xfId="2"/>
    <xf numFmtId="0" applyNumberFormat="1" fontId="0" applyFont="1" fillId="4" applyFill="1" borderId="24" applyBorder="1" xfId="2"/>
    <xf numFmtId="0" applyNumberFormat="1" fontId="0" applyFont="1" fillId="4" applyFill="1" borderId="25" applyBorder="1" xfId="2"/>
    <xf numFmtId="0" applyNumberFormat="1" fontId="0" applyFont="1" fillId="4" applyFill="1" borderId="26" applyBorder="1" xfId="2"/>
    <xf numFmtId="0" applyNumberFormat="1" fontId="0" applyFont="1" fillId="4" applyFill="1" borderId="27" applyBorder="1" xfId="2"/>
    <xf numFmtId="0" applyNumberFormat="1" fontId="0" applyFont="1" fillId="4" applyFill="1" borderId="0" applyBorder="1" xfId="2"/>
    <xf numFmtId="0" applyNumberFormat="1" fontId="0" applyFont="1" fillId="4" applyFill="1" borderId="28" applyBorder="1" xfId="2"/>
    <xf numFmtId="0" applyNumberFormat="1" fontId="0" applyFont="1" fillId="4" applyFill="1" borderId="29" applyBorder="1" xfId="2"/>
    <xf numFmtId="0" applyNumberFormat="1" fontId="0" applyFont="1" fillId="4" applyFill="1" borderId="30" applyBorder="1" xfId="2"/>
    <xf numFmtId="0" applyNumberFormat="1" fontId="0" applyFont="1" fillId="4" applyFill="1" borderId="31" applyBorder="1" xfId="2"/>
    <xf numFmtId="0" applyNumberFormat="1" fontId="13" applyFont="1" fillId="0" applyFill="1" borderId="0" applyBorder="1" xfId="2"/>
    <xf numFmtId="0" applyNumberFormat="1" fontId="13" applyFont="1" fillId="0" applyFill="1" borderId="0" applyBorder="1" xfId="2">
      <alignment horizontal="center"/>
    </xf>
    <xf numFmtId="0" applyNumberFormat="1" fontId="13" applyFont="1" fillId="0" applyFill="1" borderId="0" applyBorder="1" xfId="2"/>
    <xf numFmtId="0" applyNumberFormat="1" fontId="14" applyFont="1" fillId="0" applyFill="1" borderId="0" applyBorder="1" xfId="3">
      <alignment horizontal="center" vertical="center"/>
    </xf>
    <xf numFmtId="0" applyNumberFormat="1" fontId="14" applyFont="1" fillId="0" applyFill="1" borderId="0" applyBorder="1" xfId="3">
      <alignment vertical="center"/>
    </xf>
    <xf numFmtId="0" applyNumberFormat="1" fontId="15" applyFont="1" fillId="0" applyFill="1" borderId="0" applyBorder="1" xfId="2">
      <alignment vertical="center"/>
    </xf>
    <xf numFmtId="0" applyNumberFormat="1" fontId="15" applyFont="1" fillId="0" applyFill="1" borderId="0" applyBorder="1" xfId="2"/>
    <xf numFmtId="0" applyNumberFormat="1" fontId="14" applyFont="1" fillId="0" applyFill="1" borderId="0" applyBorder="1" xfId="2"/>
    <xf numFmtId="177" applyNumberFormat="1" fontId="13" applyFont="1" fillId="0" applyFill="1" borderId="0" applyBorder="1" xfId="1"/>
    <xf numFmtId="3" applyNumberFormat="1" fontId="13" applyFont="1" fillId="0" applyFill="1" borderId="0" applyBorder="1" xfId="2"/>
    <xf numFmtId="0" applyNumberFormat="1" fontId="14" applyFont="1" fillId="0" applyFill="1" borderId="0" applyBorder="1" xfId="3">
      <alignment horizontal="left" vertical="center" wrapText="1"/>
    </xf>
    <xf numFmtId="0" applyNumberFormat="1" fontId="14" applyFont="1" fillId="0" applyFill="1" borderId="0" applyBorder="1" xfId="3">
      <alignment horizontal="left" vertical="center"/>
    </xf>
    <xf numFmtId="0" applyNumberFormat="1" fontId="16" applyFont="1" fillId="0" applyFill="1" borderId="0" applyBorder="1" xfId="2"/>
    <xf numFmtId="0" applyNumberFormat="1" fontId="13" applyFont="1" fillId="0" applyFill="1" borderId="0" applyBorder="1" xfId="2">
      <alignment wrapText="1"/>
    </xf>
    <xf numFmtId="0" applyNumberFormat="1" fontId="5" applyFont="1" fillId="0" applyFill="1" borderId="0" applyBorder="1" xfId="3">
      <alignment vertical="center"/>
    </xf>
    <xf numFmtId="0" applyNumberFormat="1" fontId="6" applyFont="1" fillId="0" applyFill="1" borderId="0" applyBorder="1" xfId="3">
      <alignment vertical="center"/>
    </xf>
    <xf numFmtId="0" applyNumberFormat="1" fontId="6" applyFont="1" fillId="0" applyFill="1" borderId="0" applyBorder="1" xfId="3">
      <alignment horizontal="right" vertical="center"/>
    </xf>
    <xf numFmtId="0" applyNumberFormat="1" fontId="4" applyFont="1" fillId="4" applyFill="1" borderId="13" applyBorder="1" xfId="3">
      <alignment horizontal="left" vertical="center"/>
    </xf>
    <xf numFmtId="14" applyNumberFormat="1" fontId="7" applyFont="1" fillId="0" applyFill="1" borderId="0" applyBorder="1" xfId="0">
      <alignment horizontal="left" vertical="center"/>
    </xf>
    <xf numFmtId="0" applyNumberFormat="1" fontId="7" applyFont="1" fillId="0" applyFill="1" borderId="0" applyBorder="1" xfId="3">
      <alignment vertical="center"/>
    </xf>
    <xf numFmtId="0" applyNumberFormat="1" fontId="8" applyFont="1" fillId="2" applyFill="1" borderId="1" applyBorder="1" xfId="3">
      <alignment horizontal="left" vertical="center"/>
    </xf>
    <xf numFmtId="0" applyNumberFormat="1" fontId="8" applyFont="1" fillId="2" applyFill="1" borderId="2" applyBorder="1" xfId="3">
      <alignment horizontal="left" vertical="center"/>
    </xf>
    <xf numFmtId="0" applyNumberFormat="1" fontId="8" applyFont="1" fillId="2" applyFill="1" borderId="3" applyBorder="1" xfId="3">
      <alignment horizontal="left" vertical="center"/>
    </xf>
    <xf numFmtId="0" applyNumberFormat="1" fontId="9" applyFont="1" fillId="0" applyFill="1" borderId="4" applyBorder="1" xfId="3">
      <alignment horizontal="center" vertical="center"/>
    </xf>
    <xf numFmtId="0" applyNumberFormat="1" fontId="9" applyFont="1" fillId="0" applyFill="1" borderId="5" applyBorder="1" xfId="3">
      <alignment horizontal="center" vertical="center"/>
    </xf>
    <xf numFmtId="0" applyNumberFormat="1" fontId="9" applyFont="1" fillId="0" applyFill="1" borderId="6" applyBorder="1" xfId="3">
      <alignment horizontal="center" vertical="center"/>
    </xf>
    <xf numFmtId="0" applyNumberFormat="1" fontId="6" applyFont="1" fillId="0" applyFill="1" borderId="7" applyBorder="1" xfId="3">
      <alignment vertical="center"/>
    </xf>
    <xf numFmtId="0" applyNumberFormat="1" fontId="6" applyFont="1" fillId="4" applyFill="1" borderId="8" applyBorder="1" xfId="3">
      <alignment horizontal="center" vertical="center"/>
    </xf>
    <xf numFmtId="0" applyNumberFormat="1" fontId="6" applyFont="1" fillId="4" applyFill="1" borderId="9" applyBorder="1" xfId="3">
      <alignment horizontal="center" vertical="center"/>
    </xf>
    <xf numFmtId="0" applyNumberFormat="1" fontId="6" applyFont="1" fillId="4" applyFill="1" borderId="10" applyBorder="1" xfId="3">
      <alignment horizontal="center" vertical="center"/>
    </xf>
    <xf numFmtId="0" applyNumberFormat="1" fontId="6" applyFont="1" fillId="4" applyFill="1" borderId="11" applyBorder="1" xfId="3">
      <alignment horizontal="center" vertical="center"/>
    </xf>
    <xf numFmtId="0" applyNumberFormat="1" fontId="6" applyFont="1" fillId="0" applyFill="1" borderId="8" applyBorder="1" xfId="3">
      <alignment horizontal="center" vertical="center"/>
    </xf>
    <xf numFmtId="0" applyNumberFormat="1" fontId="6" applyFont="1" fillId="0" applyFill="1" borderId="9" applyBorder="1" xfId="3">
      <alignment horizontal="center" vertical="center"/>
    </xf>
    <xf numFmtId="0" applyNumberFormat="1" fontId="6" applyFont="1" fillId="0" applyFill="1" borderId="11" applyBorder="1" xfId="3">
      <alignment horizontal="center" vertical="center"/>
    </xf>
    <xf numFmtId="0" applyNumberFormat="1" fontId="6" applyFont="1" fillId="0" applyFill="1" borderId="10" applyBorder="1" xfId="3">
      <alignment horizontal="center" vertical="center"/>
    </xf>
    <xf numFmtId="0" applyNumberFormat="1" fontId="6" applyFont="1" fillId="0" applyFill="1" borderId="8" applyBorder="1" xfId="3">
      <alignment horizontal="center" vertical="center" wrapText="1"/>
    </xf>
    <xf numFmtId="0" applyNumberFormat="1" fontId="6" applyFont="1" fillId="0" applyFill="1" borderId="9" applyBorder="1" xfId="3">
      <alignment horizontal="center" vertical="center" wrapText="1"/>
    </xf>
    <xf numFmtId="0" applyNumberFormat="1" fontId="6" applyFont="1" fillId="0" applyFill="1" borderId="10" applyBorder="1" xfId="3">
      <alignment horizontal="center" vertical="center" wrapText="1"/>
    </xf>
    <xf numFmtId="0" applyNumberFormat="1" fontId="8" applyFont="1" fillId="2" applyFill="1" borderId="12" applyBorder="1" xfId="3">
      <alignment horizontal="left" vertical="center"/>
    </xf>
    <xf numFmtId="0" applyNumberFormat="1" fontId="8" applyFont="1" fillId="2" applyFill="1" borderId="13" applyBorder="1" xfId="3">
      <alignment horizontal="left" vertical="center"/>
    </xf>
    <xf numFmtId="0" applyNumberFormat="1" fontId="8" applyFont="1" fillId="2" applyFill="1" borderId="14" applyBorder="1" xfId="3">
      <alignment horizontal="left" vertical="center"/>
    </xf>
    <xf numFmtId="0" applyNumberFormat="1" fontId="6" applyFont="1" fillId="0" applyFill="1" borderId="4" applyBorder="1" xfId="3">
      <alignment vertical="center"/>
    </xf>
    <xf numFmtId="0" applyNumberFormat="1" fontId="6" applyFont="1" fillId="0" applyFill="1" borderId="5" applyBorder="1" xfId="3">
      <alignment horizontal="center" vertical="center"/>
    </xf>
    <xf numFmtId="0" applyNumberFormat="1" fontId="6" applyFont="1" fillId="0" applyFill="1" borderId="6" applyBorder="1" xfId="3">
      <alignment horizontal="center" vertical="center"/>
    </xf>
    <xf numFmtId="0" applyNumberFormat="1" fontId="6" applyFont="1" fillId="0" applyFill="1" borderId="4" applyBorder="1" xfId="3">
      <alignment horizontal="left" vertical="center"/>
    </xf>
    <xf numFmtId="0" applyNumberFormat="1" fontId="6" applyFont="1" fillId="4" applyFill="1" borderId="8" applyBorder="1" xfId="3">
      <alignment horizontal="center" vertical="center" wrapText="1"/>
    </xf>
    <xf numFmtId="0" applyNumberFormat="1" fontId="6" applyFont="1" fillId="4" applyFill="1" borderId="9" applyBorder="1" xfId="3">
      <alignment horizontal="center" vertical="center" wrapText="1"/>
    </xf>
    <xf numFmtId="0" applyNumberFormat="1" fontId="6" applyFont="1" fillId="4" applyFill="1" borderId="10" applyBorder="1" xfId="3">
      <alignment horizontal="center" vertical="center" wrapText="1"/>
    </xf>
    <xf numFmtId="0" applyNumberFormat="1" fontId="6" applyFont="1" fillId="0" applyFill="1" borderId="11" applyBorder="1" xfId="3">
      <alignment horizontal="center" vertical="center" wrapText="1"/>
    </xf>
    <xf numFmtId="0" applyNumberFormat="1" fontId="6" applyFont="1" fillId="0" applyFill="1" borderId="4" applyBorder="1" xfId="3">
      <alignment horizontal="left" vertical="center" wrapText="1"/>
    </xf>
    <xf numFmtId="0" applyNumberFormat="1" fontId="6" applyFont="1" fillId="0" applyFill="1" borderId="5" applyBorder="1" xfId="3">
      <alignment horizontal="center" vertical="center"/>
    </xf>
    <xf numFmtId="9" applyNumberFormat="1" fontId="6" applyFont="1" fillId="0" applyFill="1" borderId="0" applyBorder="1" xfId="1">
      <alignment horizontal="center" vertical="center"/>
    </xf>
    <xf numFmtId="0" applyNumberFormat="1" fontId="6" applyFont="1" fillId="4" applyFill="1" borderId="5" applyBorder="1" xfId="3">
      <alignment horizontal="center" vertical="center"/>
    </xf>
    <xf numFmtId="9" applyNumberFormat="1" fontId="6" applyFont="1" fillId="0" applyFill="1" borderId="17" applyBorder="1" xfId="1">
      <alignment horizontal="center" vertical="center"/>
    </xf>
    <xf numFmtId="0" applyNumberFormat="1" fontId="6" applyFont="1" fillId="0" applyFill="1" borderId="15" applyBorder="1" xfId="3">
      <alignment horizontal="left" vertical="center" wrapText="1"/>
    </xf>
    <xf numFmtId="176" applyNumberFormat="1" fontId="6" applyFont="1" fillId="4" applyFill="1" borderId="5" applyBorder="1" xfId="3">
      <alignment horizontal="center" vertical="center" wrapText="1"/>
    </xf>
    <xf numFmtId="0" applyNumberFormat="1" fontId="6" applyFont="1" fillId="3" applyFill="1" borderId="5" applyBorder="1" xfId="3">
      <alignment horizontal="center" vertical="center"/>
    </xf>
    <xf numFmtId="177" applyNumberFormat="1" fontId="6" applyFont="1" fillId="4" applyFill="1" borderId="5" applyBorder="1" xfId="1">
      <alignment horizontal="center" vertical="center"/>
    </xf>
    <xf numFmtId="3" applyNumberFormat="1" fontId="6" applyFont="1" fillId="4" applyFill="1" borderId="5" applyBorder="1" xfId="3">
      <alignment horizontal="center" vertical="center" wrapText="1"/>
    </xf>
    <xf numFmtId="177" applyNumberFormat="1" fontId="6" applyFont="1" fillId="4" applyFill="1" borderId="6" applyBorder="1" xfId="1">
      <alignment horizontal="center" vertical="center"/>
    </xf>
    <xf numFmtId="0" applyNumberFormat="1" fontId="6" applyFont="1" fillId="0" applyFill="1" borderId="8" applyBorder="1" xfId="3">
      <alignment horizontal="center" vertical="center"/>
    </xf>
    <xf numFmtId="0" applyNumberFormat="1" fontId="6" applyFont="1" fillId="0" applyFill="1" borderId="10" applyBorder="1" xfId="3">
      <alignment horizontal="center" vertical="center"/>
    </xf>
    <xf numFmtId="0" applyNumberFormat="1" fontId="6" applyFont="1" fillId="0" applyFill="1" borderId="11" applyBorder="1" xfId="3">
      <alignment horizontal="center" vertical="center"/>
    </xf>
    <xf numFmtId="0" applyNumberFormat="1" fontId="6" applyFont="1" fillId="0" applyFill="1" borderId="5" applyBorder="1" xfId="3">
      <alignment horizontal="center" vertical="center" wrapText="1"/>
    </xf>
    <xf numFmtId="9" applyNumberFormat="1" fontId="6" applyFont="1" fillId="5" applyFill="1" borderId="0" applyBorder="1" xfId="1">
      <alignment horizontal="center" vertical="center"/>
    </xf>
    <xf numFmtId="9" applyNumberFormat="1" fontId="6" applyFont="1" fillId="5" applyFill="1" borderId="17" applyBorder="1" xfId="1">
      <alignment horizontal="center" vertical="center"/>
    </xf>
    <xf numFmtId="0" applyNumberFormat="1" fontId="6" applyFont="1" fillId="0" applyFill="1" borderId="8" applyBorder="1" xfId="3">
      <alignment horizontal="center" vertical="center" wrapText="1"/>
    </xf>
    <xf numFmtId="9" applyNumberFormat="1" fontId="6" applyFont="1" fillId="0" applyFill="1" borderId="5" applyBorder="1" xfId="1">
      <alignment horizontal="center" vertical="center"/>
    </xf>
    <xf numFmtId="9" applyNumberFormat="1" fontId="6" applyFont="1" fillId="4" applyFill="1" borderId="11" applyBorder="1" xfId="1">
      <alignment horizontal="center" vertical="center"/>
    </xf>
    <xf numFmtId="0" applyNumberFormat="1" fontId="6" applyFont="1" fillId="0" applyFill="1" borderId="9" applyBorder="1" xfId="3">
      <alignment horizontal="center" vertical="center"/>
    </xf>
    <xf numFmtId="49" applyNumberFormat="1" fontId="6" applyFont="1" fillId="0" applyFill="1" borderId="8" applyBorder="1" xfId="3">
      <alignment horizontal="center" vertical="center"/>
    </xf>
    <xf numFmtId="49" applyNumberFormat="1" fontId="6" applyFont="1" fillId="0" applyFill="1" borderId="9" applyBorder="1" xfId="3">
      <alignment horizontal="center" vertical="center"/>
    </xf>
    <xf numFmtId="49" applyNumberFormat="1" fontId="6" applyFont="1" fillId="0" applyFill="1" borderId="11" applyBorder="1" xfId="3">
      <alignment horizontal="center" vertical="center"/>
    </xf>
    <xf numFmtId="0" applyNumberFormat="1" fontId="6" applyFont="1" fillId="4" applyFill="1" borderId="5" applyBorder="1" xfId="3">
      <alignment horizontal="center" vertical="center"/>
    </xf>
    <xf numFmtId="49" applyNumberFormat="1" fontId="6" applyFont="1" fillId="0" applyFill="1" borderId="10" applyBorder="1" xfId="3">
      <alignment horizontal="center" vertical="center"/>
    </xf>
    <xf numFmtId="0" applyNumberFormat="1" fontId="6" applyFont="1" fillId="4" applyFill="1" borderId="5" applyBorder="1" xfId="3">
      <alignment horizontal="left" vertical="center"/>
    </xf>
    <xf numFmtId="0" applyNumberFormat="1" fontId="6" applyFont="1" fillId="4" applyFill="1" borderId="6" applyBorder="1" xfId="3">
      <alignment horizontal="left" vertical="center"/>
    </xf>
    <xf numFmtId="0" applyNumberFormat="1" fontId="6" applyFont="1" fillId="0" applyFill="1" borderId="5" applyBorder="1" xfId="3">
      <alignment horizontal="left" vertical="center"/>
    </xf>
    <xf numFmtId="0" applyNumberFormat="1" fontId="6" applyFont="1" fillId="0" applyFill="1" borderId="6" applyBorder="1" xfId="3">
      <alignment horizontal="left" vertical="center"/>
    </xf>
    <xf numFmtId="0" applyNumberFormat="1" fontId="6" applyFont="1" fillId="0" applyFill="1" borderId="16" applyBorder="1" xfId="3">
      <alignment vertical="center"/>
    </xf>
    <xf numFmtId="0" applyNumberFormat="1" fontId="6" applyFont="1" fillId="0" applyFill="1" borderId="0" applyBorder="1" xfId="3">
      <alignment vertical="center"/>
    </xf>
    <xf numFmtId="0" applyNumberFormat="1" fontId="7" applyFont="1" fillId="0" applyFill="1" borderId="17" applyBorder="1" xfId="3">
      <alignment vertical="center"/>
    </xf>
    <xf numFmtId="0" applyNumberFormat="1" fontId="8" applyFont="1" fillId="2" applyFill="1" borderId="16" applyBorder="1" xfId="3">
      <alignment horizontal="left" vertical="center"/>
    </xf>
    <xf numFmtId="0" applyNumberFormat="1" fontId="8" applyFont="1" fillId="2" applyFill="1" borderId="0" applyBorder="1" xfId="3">
      <alignment horizontal="left" vertical="center"/>
    </xf>
    <xf numFmtId="0" applyNumberFormat="1" fontId="8" applyFont="1" fillId="2" applyFill="1" borderId="17" applyBorder="1" xfId="3">
      <alignment horizontal="left" vertical="center"/>
    </xf>
    <xf numFmtId="0" applyNumberFormat="1" fontId="6" applyFont="1" fillId="0" applyFill="1" borderId="18" applyBorder="1" xfId="0">
      <alignment horizontal="left" vertical="center" wrapText="1"/>
    </xf>
    <xf numFmtId="0" applyNumberFormat="1" fontId="6" applyFont="1" fillId="0" applyFill="1" borderId="19" applyBorder="1" xfId="0">
      <alignment horizontal="left" vertical="center"/>
    </xf>
    <xf numFmtId="0" applyNumberFormat="1" fontId="6" applyFont="1" fillId="0" applyFill="1" borderId="20" applyBorder="1" xfId="0">
      <alignment horizontal="left" vertical="center"/>
    </xf>
    <xf numFmtId="0" applyNumberFormat="1" fontId="6" applyFont="1" fillId="0" applyFill="1" borderId="21" applyBorder="1" xfId="0">
      <alignment horizontal="left" vertical="center" wrapText="1"/>
    </xf>
    <xf numFmtId="0" applyNumberFormat="1" fontId="6" applyFont="1" fillId="0" applyFill="1" borderId="22" applyBorder="1" xfId="0">
      <alignment horizontal="left" vertical="center"/>
    </xf>
    <xf numFmtId="0" applyNumberFormat="1" fontId="6" applyFont="1" fillId="0" applyFill="1" borderId="23" applyBorder="1" xfId="0">
      <alignment horizontal="left" vertical="center"/>
    </xf>
    <xf numFmtId="0" applyNumberFormat="1" fontId="10" applyFont="1" fillId="0" applyFill="1" borderId="0" applyBorder="1" xfId="3">
      <alignment vertical="center"/>
    </xf>
    <xf numFmtId="0" applyNumberFormat="1" fontId="6" applyFont="1" fillId="0" applyFill="1" borderId="0" applyBorder="1" xfId="3">
      <alignment horizontal="left" vertical="center" wrapText="1"/>
    </xf>
    <xf numFmtId="0" applyNumberFormat="1" fontId="10" applyFont="1" fillId="0" applyFill="1" borderId="0" applyBorder="1" xfId="3">
      <alignment horizontal="left" vertical="center"/>
    </xf>
    <xf numFmtId="0" applyNumberFormat="1" fontId="10" applyFont="1" fillId="0" applyFill="1" borderId="0" applyBorder="1" xfId="3">
      <alignment vertical="center"/>
    </xf>
  </cellXfs>
  <cellStyles count="6">
    <cellStyle name="Normal_FJ 1006 Jintai closing package-V0114" xfId="0"/>
    <cellStyle name="百分比" xfId="1" builtinId="5"/>
    <cellStyle name="常规" xfId="2" builtinId="0"/>
    <cellStyle name="常规_GZ1005 CLOSING PACKAGE final" xfId="3"/>
    <cellStyle name="普通_001" xfId="4"/>
    <cellStyle name="样式 1" xf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2.xml"/><Relationship Id="rId4" Type="http://schemas.openxmlformats.org/officeDocument/2006/relationships/externalLink" Target="externalLinks/externalLink1.xml"/><Relationship Id="rId9" Type="http://schemas.openxmlformats.org/officeDocument/2006/relationships/sharedStrings" Target="sharedStrings.xml"/></Relationships>
</file>

<file path=xl/externalLinks/_rels/externalLink1.xml.rels><?xml version="1.0" encoding="UTF-8" standalone="yes"?><Relationships xmlns="http://schemas.openxmlformats.org/package/2006/relationships"><Relationship Id="rId1" Type="http://schemas.microsoft.com/office/2006/relationships/xlExternalLinkPath/xlPathMissing" Target="%20%20%20%20RenewalAnalysis" TargetMode="External"/></Relationships>
</file>

<file path=xl/externalLinks/_rels/externalLink2.xml.rels><?xml version="1.0" encoding="UTF-8" standalone="yes"?><Relationships xmlns="http://schemas.openxmlformats.org/package/2006/relationships"><Relationship Id="rId1" Type="http://schemas.openxmlformats.org/officeDocument/2006/relationships/externalLinkPath" Target="/Renewal/1410010%20&#31119;&#28165;&#23567;&#26725;/Renewal%20Biz%20Case-remarks%201410010%202014070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    RenewalAnalysis"/>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newal Biz Case Cover"/>
      <sheetName val="P1- Renewal Analysis"/>
      <sheetName val="P3- Store Performance"/>
      <sheetName val="201409TTM P&amp;L"/>
      <sheetName val="P6 - Store Layout"/>
      <sheetName val="P7 - Reinvestment,write off"/>
      <sheetName val="P8 - Negotiation History"/>
    </sheetNames>
    <sheetDataSet>
      <sheetData sheetId="0"/>
      <sheetData sheetId="1">
        <row r="8">
          <cell r="B8" t="str">
            <v>H</v>
          </cell>
        </row>
        <row r="9">
          <cell r="B9" t="str">
            <v>Great</v>
          </cell>
        </row>
        <row r="10">
          <cell r="B10" t="str">
            <v>传统核心商圈，目前主要商业街</v>
          </cell>
        </row>
        <row r="11">
          <cell r="B11" t="str">
            <v>Shop</v>
          </cell>
        </row>
        <row r="12">
          <cell r="B12" t="str">
            <v>Street Retail-District</v>
          </cell>
        </row>
        <row r="13">
          <cell r="B13" t="str">
            <v>A</v>
          </cell>
        </row>
        <row r="14">
          <cell r="B14" t="str">
            <v xml:space="preserve">1、餐厅位于福清市小桥街环球商业中心2F，1F位置是餐厅入口（连带Attached Kiosk）；                 2、小桥街是福清传统核心商业街，与福清市政府毗邻，是目前居民主要购物、娱乐场所；                                   </v>
          </cell>
        </row>
      </sheetData>
      <sheetData sheetId="2"/>
      <sheetData sheetId="3"/>
      <sheetData sheetId="4"/>
      <sheetData sheetId="5"/>
      <sheetData sheetId="6"/>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78"/>
  <sheetViews>
    <sheetView showGridLines="0" tabSelected="1" topLeftCell="A33" zoomScaleNormal="100" zoomScaleSheetLayoutView="100" workbookViewId="0">
      <selection activeCell="L35" sqref="L35"/>
    </sheetView>
  </sheetViews>
  <sheetFormatPr defaultColWidth="9.140625" defaultRowHeight="12.75" x14ac:dyDescent="0.25"/>
  <cols>
    <col min="1" max="1" width="39.42578125" customWidth="1" style="34"/>
    <col min="2" max="2" width="15.7109375" customWidth="1" style="34"/>
    <col min="3" max="3" width="15.42578125" customWidth="1" style="34"/>
    <col min="4" max="4" width="14.42578125" customWidth="1" style="34"/>
    <col min="5" max="5" width="15.7109375" customWidth="1" style="34"/>
    <col min="6" max="6" width="16.140625" customWidth="1" style="34"/>
    <col min="7" max="7" width="14.42578125" customWidth="1" style="34"/>
    <col min="8" max="8" width="9.140625" customWidth="1" style="34"/>
    <col min="9" max="16384" width="9.140625" customWidth="1" style="34"/>
  </cols>
  <sheetData>
    <row r="1" ht="21">
      <c r="A1" s="33" t="s">
        <v>102</v>
      </c>
      <c r="B1" s="33"/>
      <c r="C1" s="33"/>
    </row>
    <row r="2" ht="21">
      <c r="A2" s="33"/>
      <c r="B2" s="33"/>
      <c r="C2" s="33"/>
    </row>
    <row r="3" ht="21.75" customHeight="1">
      <c r="A3" s="35" t="s">
        <v>3</v>
      </c>
      <c r="B3" s="36" t="str">
        <f>IF(PMT!B2="","",PMT!B2)</f>
        <v>1450140</v>
      </c>
      <c r="C3" s="36"/>
      <c r="D3" s="36"/>
      <c r="F3" s="37" t="s">
        <v>103</v>
      </c>
    </row>
    <row r="4" ht="21.75" customHeight="1">
      <c r="A4" s="35" t="s">
        <v>6</v>
      </c>
      <c r="B4" s="36" t="str">
        <f>IF(PMT!B3="","",PMT!B3)</f>
        <v>Dongchang Rd. World Plaza</v>
      </c>
      <c r="C4" s="36"/>
      <c r="D4" s="36"/>
      <c r="F4" s="37"/>
    </row>
    <row r="5" ht="21.75" customHeight="1">
      <c r="A5" s="35" t="s">
        <v>8</v>
      </c>
      <c r="B5" s="36" t="str">
        <f>IF(PMT!B4="","",PMT!B4)</f>
        <v>东昌路世界广场</v>
      </c>
      <c r="C5" s="36"/>
      <c r="D5" s="36"/>
      <c r="F5" s="37"/>
    </row>
    <row r="6" ht="21.75" customHeight="1">
      <c r="A6" s="38"/>
      <c r="D6" s="38"/>
      <c r="F6" s="37"/>
    </row>
    <row r="7" ht="21.75" customHeight="1">
      <c r="A7" s="39" t="s">
        <v>104</v>
      </c>
      <c r="B7" s="40"/>
      <c r="C7" s="40"/>
      <c r="D7" s="40"/>
      <c r="E7" s="40"/>
      <c r="F7" s="40"/>
      <c r="G7" s="41"/>
    </row>
    <row r="8" ht="21.75" customHeight="1">
      <c r="A8" s="42" t="s">
        <v>105</v>
      </c>
      <c r="B8" s="43" t="s">
        <v>106</v>
      </c>
      <c r="C8" s="43"/>
      <c r="D8" s="43"/>
      <c r="E8" s="43" t="s">
        <v>107</v>
      </c>
      <c r="F8" s="43"/>
      <c r="G8" s="44"/>
    </row>
    <row r="9" ht="21.75" customHeight="1">
      <c r="A9" s="45" t="s">
        <v>108</v>
      </c>
      <c r="B9" s="46" t="str">
        <f>PMT!B5</f>
        <v>H</v>
      </c>
      <c r="C9" s="47"/>
      <c r="D9" s="48"/>
      <c r="E9" s="46" t="str">
        <f>PMT!B12</f>
        <v>H</v>
      </c>
      <c r="F9" s="47"/>
      <c r="G9" s="49"/>
    </row>
    <row r="10" ht="21.75" customHeight="1">
      <c r="A10" s="45" t="s">
        <v>109</v>
      </c>
      <c r="B10" s="46" t="str">
        <f>PMT!B6</f>
        <v>Great</v>
      </c>
      <c r="C10" s="47"/>
      <c r="D10" s="48"/>
      <c r="E10" s="50" t="str">
        <f>PMT!B13</f>
        <v>Great</v>
      </c>
      <c r="F10" s="51"/>
      <c r="G10" s="52"/>
    </row>
    <row r="11" ht="21.75" customHeight="1">
      <c r="A11" s="45" t="s">
        <v>110</v>
      </c>
      <c r="B11" s="50" t="str">
        <f>PMT!B7</f>
        <v>传统核心商圈，目前主要商业街</v>
      </c>
      <c r="C11" s="51"/>
      <c r="D11" s="53"/>
      <c r="E11" s="50" t="str">
        <f>PMT!B14</f>
        <v>由于福清新城区万达Shopping Mall 2014年12月开业，商业核心区人流量将有大量分流</v>
      </c>
      <c r="F11" s="51"/>
      <c r="G11" s="52"/>
    </row>
    <row r="12" ht="21.75" customHeight="1">
      <c r="A12" s="45" t="s">
        <v>111</v>
      </c>
      <c r="B12" s="50" t="str">
        <f>PMT!B8</f>
        <v>Shop</v>
      </c>
      <c r="C12" s="51"/>
      <c r="D12" s="53"/>
      <c r="E12" s="50" t="str">
        <f>PMT!B15</f>
        <v>Shop</v>
      </c>
      <c r="F12" s="51"/>
      <c r="G12" s="52"/>
    </row>
    <row r="13" ht="21.75" customHeight="1">
      <c r="A13" s="45" t="s">
        <v>112</v>
      </c>
      <c r="B13" s="46" t="str">
        <f>PMT!B9</f>
        <v>Street Retail-District</v>
      </c>
      <c r="C13" s="47"/>
      <c r="D13" s="48"/>
      <c r="E13" s="46" t="str">
        <f>PMT!B16</f>
        <v>Street Retail-District</v>
      </c>
      <c r="F13" s="47"/>
      <c r="G13" s="49"/>
    </row>
    <row r="14" ht="21.75" customHeight="1">
      <c r="A14" s="45" t="s">
        <v>113</v>
      </c>
      <c r="B14" s="46" t="str">
        <f>PMT!B10</f>
        <v>A</v>
      </c>
      <c r="C14" s="47"/>
      <c r="D14" s="48"/>
      <c r="E14" s="50" t="str">
        <f>PMT!B17</f>
        <v>A</v>
      </c>
      <c r="F14" s="51"/>
      <c r="G14" s="52"/>
    </row>
    <row r="15" ht="63.75" customHeight="1">
      <c r="A15" s="45" t="s">
        <v>114</v>
      </c>
      <c r="B15" s="54" t="str">
        <f>PMT!B11</f>
        <v>1、餐厅位于福清市小桥街环球商业中心2F，1F位置是餐厅入口（连带Attached Kiosk）；                 2、小桥街是福清传统核心商业街，与福清市政府毗邻，是目前居民主要购物、娱乐场所；                                   </v>
      </c>
      <c r="C15" s="55"/>
      <c r="D15" s="56"/>
      <c r="E15" s="50" t="str">
        <f>PMT!B18</f>
        <v>同左</v>
      </c>
      <c r="F15" s="51"/>
      <c r="G15" s="52"/>
    </row>
    <row r="16" ht="21.75" customHeight="1">
      <c r="A16" s="57" t="s">
        <v>115</v>
      </c>
      <c r="B16" s="58"/>
      <c r="C16" s="58"/>
      <c r="D16" s="58"/>
      <c r="E16" s="58"/>
      <c r="F16" s="58"/>
      <c r="G16" s="59"/>
    </row>
    <row r="17" ht="21.75" customHeight="1">
      <c r="A17" s="42" t="s">
        <v>105</v>
      </c>
      <c r="B17" s="43" t="s">
        <v>116</v>
      </c>
      <c r="C17" s="43"/>
      <c r="D17" s="43"/>
      <c r="E17" s="43" t="s">
        <v>117</v>
      </c>
      <c r="F17" s="43"/>
      <c r="G17" s="44"/>
    </row>
    <row r="18" ht="21.95" customHeight="1">
      <c r="A18" s="60" t="s">
        <v>118</v>
      </c>
      <c r="B18" s="46">
        <f>PMT!B19</f>
        <v>567</v>
      </c>
      <c r="C18" s="47"/>
      <c r="D18" s="48"/>
      <c r="E18" s="61">
        <f>PMT!B28</f>
        <v>567</v>
      </c>
      <c r="F18" s="61"/>
      <c r="G18" s="62" t="s">
        <v>103</v>
      </c>
    </row>
    <row r="19" ht="21.95" customHeight="1">
      <c r="A19" s="60" t="s">
        <v>119</v>
      </c>
      <c r="B19" s="46">
        <f>PMT!B20</f>
        <v>450</v>
      </c>
      <c r="C19" s="47"/>
      <c r="D19" s="48"/>
      <c r="E19" s="61">
        <f>PMT!B29</f>
        <v>450</v>
      </c>
      <c r="F19" s="61"/>
      <c r="G19" s="62" t="s">
        <v>103</v>
      </c>
    </row>
    <row r="20" ht="21.95" customHeight="1">
      <c r="A20" s="60" t="s">
        <v>120</v>
      </c>
      <c r="B20" s="46" t="str">
        <f>PMT!B21</f>
        <v>1F, 2F/1F</v>
      </c>
      <c r="C20" s="47"/>
      <c r="D20" s="48"/>
      <c r="E20" s="61" t="str">
        <f>PMT!B30</f>
        <v>1F, 2F/1F</v>
      </c>
      <c r="F20" s="61"/>
      <c r="G20" s="62" t="s">
        <v>103</v>
      </c>
    </row>
    <row r="21" ht="21.95" customHeight="1">
      <c r="A21" s="60" t="s">
        <v>121</v>
      </c>
      <c r="B21" s="46">
        <f>PMT!B22</f>
        <v>145</v>
      </c>
      <c r="C21" s="47"/>
      <c r="D21" s="48"/>
      <c r="E21" s="61">
        <f>PMT!B31</f>
        <v>145</v>
      </c>
      <c r="F21" s="61"/>
      <c r="G21" s="62" t="s">
        <v>103</v>
      </c>
    </row>
    <row r="22" ht="21.95" customHeight="1">
      <c r="A22" s="60" t="s">
        <v>122</v>
      </c>
      <c r="B22" s="46" t="str">
        <f>PMT!B23</f>
        <v>24H, MDS</v>
      </c>
      <c r="C22" s="47"/>
      <c r="D22" s="48"/>
      <c r="E22" s="61" t="str">
        <f>PMT!B32</f>
        <v>24H, MDS</v>
      </c>
      <c r="F22" s="61"/>
      <c r="G22" s="62" t="s">
        <v>103</v>
      </c>
    </row>
    <row r="23" ht="21" customHeight="1">
      <c r="A23" s="63" t="s">
        <v>123</v>
      </c>
      <c r="B23" s="46" t="str">
        <f>PMT!B24</f>
        <v>20years, from 19960301 to 20160228</v>
      </c>
      <c r="C23" s="47"/>
      <c r="D23" s="48"/>
      <c r="E23" s="61" t="str">
        <f>PMT!B33</f>
        <v>15years,  from 20160301 - 20310228</v>
      </c>
      <c r="F23" s="61"/>
      <c r="G23" s="62" t="s">
        <v>103</v>
      </c>
    </row>
    <row r="24" ht="21.95" customHeight="1">
      <c r="A24" s="63" t="s">
        <v>124</v>
      </c>
      <c r="B24" s="46" t="str">
        <f>PMT!B25</f>
        <v>无</v>
      </c>
      <c r="C24" s="47"/>
      <c r="D24" s="48"/>
      <c r="E24" s="61" t="str">
        <f>PMT!B34</f>
        <v>无</v>
      </c>
      <c r="F24" s="61"/>
      <c r="G24" s="62" t="s">
        <v>103</v>
      </c>
    </row>
    <row r="25" ht="81" customHeight="1">
      <c r="A25" s="63" t="s">
        <v>125</v>
      </c>
      <c r="B25" s="64" t="str">
        <f>PMT!B26</f>
        <v>19960301-19990531 85480/月
19990601-20010531 752,400.00/yr
20010601-20030531 797,544.00/yr
20031101-20061031 700,000.00/yr
20061101-20160228 750,000.00/yr</v>
      </c>
      <c r="C25" s="65"/>
      <c r="D25" s="66"/>
      <c r="E25" s="54" t="str">
        <f>PMT!B35</f>
        <v>"Base Rent:
20160301-20190228 810000 per year
20190301-20220228 875000 per year
20220301-20250228 945000 per year
20250301-20280228 1020000 per year         
20280301-20310228 1100000 per year</v>
      </c>
      <c r="F25" s="55"/>
      <c r="G25" s="67" t="s">
        <v>103</v>
      </c>
    </row>
    <row r="26" ht="47.25" customHeight="1">
      <c r="A26" s="63" t="s">
        <v>126</v>
      </c>
      <c r="B26" s="50" t="str">
        <f>PMT!B27</f>
        <v>2502元/月</v>
      </c>
      <c r="C26" s="51"/>
      <c r="D26" s="53"/>
      <c r="E26" s="61" t="str">
        <f>PMT!B36</f>
        <v>2502元/月</v>
      </c>
      <c r="F26" s="61"/>
      <c r="G26" s="62" t="s">
        <v>103</v>
      </c>
    </row>
    <row r="27" ht="48" customHeight="1">
      <c r="A27" s="68" t="s">
        <v>127</v>
      </c>
      <c r="B27" s="69">
        <f>PMT!B37</f>
        <v>753000</v>
      </c>
      <c r="C27" s="69" t="s">
        <v>128</v>
      </c>
      <c r="D27" s="70">
        <f>PMT!B38</f>
        <v>0.075</v>
      </c>
      <c r="E27" s="71">
        <f>PMT!B39</f>
        <v>790000</v>
      </c>
      <c r="F27" s="69" t="s">
        <v>128</v>
      </c>
      <c r="G27" s="72">
        <f>PMT!B40</f>
        <v>0.071</v>
      </c>
    </row>
    <row r="28" ht="25.5">
      <c r="A28" s="73" t="s">
        <v>129</v>
      </c>
      <c r="B28" s="74">
        <f>PMT!B41</f>
        <v>784000</v>
      </c>
      <c r="C28" s="75" t="s">
        <v>128</v>
      </c>
      <c r="D28" s="76">
        <f>PMT!B42</f>
        <v>0.074</v>
      </c>
      <c r="E28" s="77">
        <f>PMT!B43</f>
        <v>950000</v>
      </c>
      <c r="F28" s="75" t="s">
        <v>128</v>
      </c>
      <c r="G28" s="78">
        <f>PMT!B44</f>
        <v>0.08</v>
      </c>
    </row>
    <row r="29" ht="33" customHeight="1">
      <c r="A29" s="73" t="s">
        <v>130</v>
      </c>
      <c r="B29" s="69" t="s">
        <v>131</v>
      </c>
      <c r="C29" s="79">
        <f>PMT!B45</f>
        <v>945756</v>
      </c>
      <c r="D29" s="80"/>
      <c r="E29" s="69" t="s">
        <v>132</v>
      </c>
      <c r="F29" s="79" t="str">
        <f>PMT!B46</f>
        <v>福建光明资产评估房地产估价有限责任公司</v>
      </c>
      <c r="G29" s="81"/>
    </row>
    <row r="30" ht="33" customHeight="1">
      <c r="A30" s="73" t="s">
        <v>133</v>
      </c>
      <c r="B30" s="82" t="s">
        <v>134</v>
      </c>
      <c r="C30" s="79">
        <f>PMT!B47</f>
        <v>748000</v>
      </c>
      <c r="D30" s="80"/>
      <c r="E30" s="69" t="s">
        <v>5</v>
      </c>
      <c r="F30" s="83">
        <f>IFERROR(C30/C29-1,"")</f>
        <v>-0.209098329801767</v>
      </c>
      <c r="G30" s="84"/>
    </row>
    <row r="31" ht="33" customHeight="1">
      <c r="A31" s="73" t="s">
        <v>135</v>
      </c>
      <c r="B31" s="85" t="s">
        <v>136</v>
      </c>
      <c r="C31" s="80"/>
      <c r="D31" s="86">
        <f>PMT!B48</f>
        <v>0.091</v>
      </c>
      <c r="E31" s="79" t="s">
        <v>137</v>
      </c>
      <c r="F31" s="80"/>
      <c r="G31" s="87">
        <f>PMT!B49</f>
        <v>0.099</v>
      </c>
    </row>
    <row r="32" ht="33" customHeight="1">
      <c r="A32" s="73" t="s">
        <v>138</v>
      </c>
      <c r="B32" s="85" t="s">
        <v>136</v>
      </c>
      <c r="C32" s="80"/>
      <c r="D32" s="86">
        <f>PMT!B50</f>
        <v>0.189</v>
      </c>
      <c r="E32" s="79" t="s">
        <v>137</v>
      </c>
      <c r="F32" s="80"/>
      <c r="G32" s="87">
        <f>PMT!B51</f>
        <v>0.203</v>
      </c>
    </row>
    <row r="33" ht="30" customHeight="1">
      <c r="A33" s="68" t="s">
        <v>75</v>
      </c>
      <c r="B33" s="79" t="str">
        <f>PMT!B52</f>
        <v>2010年reimage，投资200万</v>
      </c>
      <c r="C33" s="88"/>
      <c r="D33" s="80"/>
      <c r="E33" s="89" t="s">
        <v>139</v>
      </c>
      <c r="F33" s="90"/>
      <c r="G33" s="91"/>
    </row>
    <row r="34" ht="30" customHeight="1">
      <c r="A34" s="68" t="s">
        <v>76</v>
      </c>
      <c r="B34" s="92">
        <f>PMT!B53</f>
        <v>5800000</v>
      </c>
      <c r="C34" s="92"/>
      <c r="D34" s="92"/>
      <c r="E34" s="89" t="s">
        <v>139</v>
      </c>
      <c r="F34" s="90"/>
      <c r="G34" s="91"/>
    </row>
    <row r="35" ht="27" customHeight="1">
      <c r="A35" s="63" t="s">
        <v>78</v>
      </c>
      <c r="B35" s="92">
        <f>PMT!B54</f>
        <v>850000</v>
      </c>
      <c r="C35" s="92"/>
      <c r="D35" s="92"/>
      <c r="E35" s="89" t="s">
        <v>139</v>
      </c>
      <c r="F35" s="90"/>
      <c r="G35" s="91"/>
    </row>
    <row r="36" ht="21.95" customHeight="1">
      <c r="A36" s="63" t="s">
        <v>80</v>
      </c>
      <c r="B36" s="89" t="s">
        <v>139</v>
      </c>
      <c r="C36" s="90"/>
      <c r="D36" s="93"/>
      <c r="E36" s="94">
        <f>PMT!B55</f>
        <v>900000</v>
      </c>
      <c r="F36" s="94"/>
      <c r="G36" s="95"/>
    </row>
    <row r="37" ht="21.95" customHeight="1">
      <c r="A37" s="63" t="s">
        <v>140</v>
      </c>
      <c r="B37" s="92" t="str">
        <f>PMT!B56</f>
        <v>Y</v>
      </c>
      <c r="C37" s="92"/>
      <c r="D37" s="92"/>
      <c r="E37" s="96" t="str">
        <f>PMT!B62</f>
        <v>Y</v>
      </c>
      <c r="F37" s="96"/>
      <c r="G37" s="97"/>
    </row>
    <row r="38" ht="21.95" customHeight="1">
      <c r="A38" s="63" t="s">
        <v>141</v>
      </c>
      <c r="B38" s="92" t="str">
        <f>PMT!B57</f>
        <v>Y</v>
      </c>
      <c r="C38" s="92"/>
      <c r="D38" s="92"/>
      <c r="E38" s="96" t="str">
        <f>PMT!B63</f>
        <v>N</v>
      </c>
      <c r="F38" s="96"/>
      <c r="G38" s="97"/>
    </row>
    <row r="39" ht="21.95" customHeight="1">
      <c r="A39" s="63" t="s">
        <v>142</v>
      </c>
      <c r="B39" s="61" t="str">
        <f>PMT!B58</f>
        <v>N</v>
      </c>
      <c r="C39" s="61"/>
      <c r="D39" s="61"/>
      <c r="E39" s="96" t="str">
        <f>PMT!B64</f>
        <v>N</v>
      </c>
      <c r="F39" s="96"/>
      <c r="G39" s="97"/>
    </row>
    <row r="40" ht="21.95" customHeight="1">
      <c r="A40" s="63" t="s">
        <v>143</v>
      </c>
      <c r="B40" s="92" t="str">
        <f>PMT!B59</f>
        <v>福清市融纺贸易有限公司</v>
      </c>
      <c r="C40" s="92"/>
      <c r="D40" s="92"/>
      <c r="E40" s="79" t="str">
        <f>PMT!B65</f>
        <v>福清市融纺贸易有限公司</v>
      </c>
      <c r="F40" s="88"/>
      <c r="G40" s="81"/>
    </row>
    <row r="41" ht="21.75" customHeight="1">
      <c r="A41" s="63" t="s">
        <v>144</v>
      </c>
      <c r="B41" s="61" t="str">
        <f>PMT!B60</f>
        <v>Special Clauses</v>
      </c>
      <c r="C41" s="61"/>
      <c r="D41" s="61"/>
      <c r="E41" s="96" t="str">
        <f>PMT!B66</f>
        <v>No</v>
      </c>
      <c r="F41" s="96"/>
      <c r="G41" s="97"/>
    </row>
    <row r="42" ht="21.95" customHeight="1">
      <c r="A42" s="63" t="s">
        <v>145</v>
      </c>
      <c r="B42" s="61" t="str">
        <f>PMT!B61</f>
        <v>无</v>
      </c>
      <c r="C42" s="61"/>
      <c r="D42" s="61"/>
      <c r="E42" s="96" t="str">
        <f>PMT!B67</f>
        <v>NO</v>
      </c>
      <c r="F42" s="96"/>
      <c r="G42" s="97"/>
    </row>
    <row r="43">
      <c r="A43" s="98"/>
      <c r="B43" s="99"/>
      <c r="C43" s="99"/>
      <c r="D43" s="99"/>
      <c r="E43" s="99"/>
      <c r="F43" s="99"/>
      <c r="G43" s="100"/>
    </row>
    <row r="44" ht="21.75" customHeight="1">
      <c r="A44" s="101" t="s">
        <v>98</v>
      </c>
      <c r="B44" s="102"/>
      <c r="C44" s="102"/>
      <c r="D44" s="102"/>
      <c r="E44" s="102"/>
      <c r="F44" s="102"/>
      <c r="G44" s="103"/>
    </row>
    <row r="45" ht="252.75" customHeight="1">
      <c r="A45" s="104" t="str">
        <f>PMT!B68</f>
        <v>1. TA情况稳定，位于福清市一佛路环球商业大厦二楼、街心公园对面：一佛路商圈。餐厅过往三年的SOI也保持稳定增长：
   2011      2012      2013
    11%     11%     11%
2. 业主是福清市融纺贸易有限公司，餐厅到期日是2016年2月28日。
3. 我们请了“福建光明资产评估房地产估价有限责任公司）对市场价值进行了评估，租金价值为RMB945.8K/yr (As of 15th Oct. 2014).
4. 在了解业主续租意向后，我们向业主提出按原合同的租金条件顺延租期。
5. 经过艰苦谈判，我们与业主达成续约15年，租金架构为在现租赁期最后一年租金递增8%为续租第一年租金，再每三年递增8%。
6. 根据P&amp;L计算的结果，在整个新租期内平均的SOI%为20.9%.
7。再投资的2,646K 属reimage费用
1. McD Fuqing Restaurant is located in a stable TA, on the 2nd floor of Global Business Building on Yi Fu Road, city Fuqing.  Stable SOI in the past 3 years as following:
   2011        2012      2013
    11%         11%       11% 
2. Landlord: Fuqing Rongfang  Trade Ltd. Comp. Lease Exp. Date: 2016-2-28
3. The fair market rent as of 15th Oct. 2014 is RMB 945.8K, appraised by Fujian Guangming Property Appraisal Ltd. Comp.
4. We proposed to renew the contract as the current lease terms, after we got the information that landlord has high willing to extend our cooperation.
5. After a hard negotiation, we finally got the agreement with landlord that renew 15 years,  increase 8% base on the rental fee of the last year of current lease term, yearly rent will increase by 8% every 3 years.
6. According to the P&amp;L forecast, new SOI% of the new lease term is 20.9%
</v>
      </c>
      <c r="B45" s="105"/>
      <c r="C45" s="105"/>
      <c r="D45" s="105"/>
      <c r="E45" s="105"/>
      <c r="F45" s="105"/>
      <c r="G45" s="106"/>
    </row>
    <row r="46" ht="21.75" customHeight="1">
      <c r="A46" s="101" t="s">
        <v>100</v>
      </c>
      <c r="B46" s="102"/>
      <c r="C46" s="102"/>
      <c r="D46" s="102"/>
      <c r="E46" s="102"/>
      <c r="F46" s="102"/>
      <c r="G46" s="103"/>
    </row>
    <row r="47" ht="99" customHeight="1">
      <c r="A47" s="107" t="str">
        <f>PMT!B69</f>
        <v>我司与业主关系良好（业主对我司有良好的信用较为信任，如租金支付准时等）；2：我司的品牌对业主影响，业主与我司合作、对业主的其他商铺租赁也带来一定程度的便利.所以业主希望继续与我司保持良好的合作关系。
Good relationship with landlord. Landlord trut McD very much for the past long term cooperation; 2 Strong McD Brand impact. McD can help landlord to improve the whole building level. McD brand could help landlord to attract more other strong retailers.</v>
      </c>
      <c r="B47" s="108"/>
      <c r="C47" s="108"/>
      <c r="D47" s="108"/>
      <c r="E47" s="108"/>
      <c r="F47" s="108"/>
      <c r="G47" s="109"/>
    </row>
    <row r="49" s="99" customFormat="1"/>
    <row r="50" s="99" customFormat="1"/>
    <row r="51" s="99" customFormat="1"/>
    <row r="52" s="99" customFormat="1"/>
    <row r="53" s="99" customFormat="1"/>
    <row r="54" s="99" customFormat="1"/>
    <row r="55" s="99" customFormat="1"/>
    <row r="56" ht="33.75" customHeight="1" s="99" customFormat="1">
      <c r="B56" s="110"/>
      <c r="C56" s="111"/>
      <c r="D56" s="111"/>
      <c r="E56" s="110"/>
      <c r="F56" s="111"/>
      <c r="G56" s="111"/>
    </row>
    <row r="57" ht="15.75" s="99" customFormat="1">
      <c r="A57" s="110"/>
      <c r="B57" s="110"/>
      <c r="C57" s="110"/>
      <c r="D57" s="110"/>
      <c r="E57" s="110"/>
    </row>
    <row r="58" ht="15.75" s="99" customFormat="1">
      <c r="A58" s="110"/>
      <c r="B58" s="110"/>
      <c r="C58" s="110"/>
      <c r="D58" s="110"/>
      <c r="E58" s="110"/>
    </row>
    <row r="59" ht="15.75" s="99" customFormat="1">
      <c r="A59" s="110"/>
      <c r="B59" s="110"/>
      <c r="C59" s="110"/>
      <c r="D59" s="110"/>
      <c r="E59" s="110"/>
      <c r="F59" s="110"/>
    </row>
    <row r="60" ht="15.75" s="99" customFormat="1">
      <c r="A60" s="110"/>
      <c r="B60" s="110"/>
      <c r="C60" s="110"/>
      <c r="D60" s="110"/>
      <c r="E60" s="110"/>
      <c r="F60" s="110"/>
    </row>
    <row r="61" ht="15.75" s="99" customFormat="1">
      <c r="A61" s="110"/>
      <c r="B61" s="110"/>
      <c r="C61" s="110"/>
      <c r="D61" s="110"/>
      <c r="E61" s="110"/>
      <c r="F61" s="110"/>
    </row>
    <row r="62" s="99" customFormat="1"/>
    <row r="63" s="99" customFormat="1"/>
    <row r="64" ht="15.75" s="99" customFormat="1">
      <c r="E64" s="110"/>
    </row>
    <row r="65" ht="15.75" s="99" customFormat="1">
      <c r="B65" s="110"/>
      <c r="C65" s="110"/>
      <c r="D65" s="110"/>
      <c r="E65" s="110"/>
      <c r="F65" s="110"/>
    </row>
    <row r="66" ht="15.75" s="99" customFormat="1">
      <c r="D66" s="112"/>
      <c r="E66" s="112"/>
      <c r="F66" s="110"/>
      <c r="G66" s="110"/>
    </row>
    <row r="67" ht="15.75" s="99" customFormat="1">
      <c r="D67" s="112"/>
      <c r="E67" s="112"/>
      <c r="G67" s="110"/>
    </row>
    <row r="68" ht="15.75" s="99" customFormat="1">
      <c r="D68" s="112"/>
      <c r="E68" s="112"/>
      <c r="G68" s="110"/>
    </row>
    <row r="69" ht="15.75" s="99" customFormat="1">
      <c r="D69" s="112"/>
      <c r="E69" s="112"/>
      <c r="G69" s="110"/>
    </row>
    <row r="70" ht="15.75" s="99" customFormat="1">
      <c r="D70" s="112"/>
      <c r="E70" s="112"/>
      <c r="G70" s="110"/>
    </row>
    <row r="71" ht="15.75" s="99" customFormat="1">
      <c r="G71" s="110"/>
    </row>
    <row r="72" ht="15.75">
      <c r="G72" s="113"/>
    </row>
    <row r="73" ht="15.75">
      <c r="G73" s="113"/>
    </row>
    <row r="74" ht="15.75">
      <c r="G74" s="113"/>
    </row>
    <row r="75" ht="15.75">
      <c r="G75" s="113"/>
    </row>
    <row r="76" ht="15.75">
      <c r="G76" s="113"/>
    </row>
    <row r="77" ht="15.75">
      <c r="G77" s="113"/>
    </row>
    <row r="78" ht="15.75">
      <c r="G78" s="113"/>
    </row>
  </sheetData>
  <sheetProtection algorithmName="SHA-512" hashValue="MLYAbHu+Ag1bvIajmn2NZdbItPySrPU7JHQjV1FMYIarUOVoCrei9EEowsVL8arawmzn9/kmJiZuEYlPHNcHvg==" saltValue="FgD3fbeRFLQ759k5AsUoxQ==" spinCount="100000" sheet="1" objects="1" scenarios="1"/>
  <mergeCells>
    <mergeCell ref="B23:D23"/>
    <mergeCell ref="E23:G23"/>
    <mergeCell ref="B21:D21"/>
    <mergeCell ref="E21:G21"/>
    <mergeCell ref="B19:D19"/>
    <mergeCell ref="E19:G19"/>
    <mergeCell ref="B22:D22"/>
    <mergeCell ref="E22:G22"/>
    <mergeCell ref="A16:G16"/>
    <mergeCell ref="B17:D17"/>
    <mergeCell ref="E17:G17"/>
    <mergeCell ref="B18:D18"/>
    <mergeCell ref="B20:D20"/>
    <mergeCell ref="E20:G20"/>
    <mergeCell ref="B15:D15"/>
    <mergeCell ref="E15:G15"/>
    <mergeCell ref="E18:G18"/>
    <mergeCell ref="A7:G7"/>
    <mergeCell ref="B8:D8"/>
    <mergeCell ref="E8:G8"/>
    <mergeCell ref="B11:D11"/>
    <mergeCell ref="E11:G11"/>
    <mergeCell ref="E14:G14"/>
    <mergeCell ref="B9:D9"/>
    <mergeCell ref="B10:D10"/>
    <mergeCell ref="B12:D12"/>
    <mergeCell ref="B13:D13"/>
    <mergeCell ref="B14:D14"/>
    <mergeCell ref="E10:G10"/>
    <mergeCell ref="E12:G12"/>
    <mergeCell ref="B24:D24"/>
    <mergeCell ref="E24:G24"/>
    <mergeCell ref="B25:D25"/>
    <mergeCell ref="E25:G25"/>
    <mergeCell ref="B26:D26"/>
    <mergeCell ref="E26:G26"/>
    <mergeCell ref="C29:D29"/>
    <mergeCell ref="F29:G29"/>
    <mergeCell ref="B31:C31"/>
    <mergeCell ref="E31:F31"/>
    <mergeCell ref="B32:C32"/>
    <mergeCell ref="E32:F32"/>
    <mergeCell ref="C30:D30"/>
    <mergeCell ref="F30:G30"/>
    <mergeCell ref="E37:G37"/>
    <mergeCell ref="E38:G38"/>
    <mergeCell ref="B39:D39"/>
    <mergeCell ref="E39:G39"/>
    <mergeCell ref="B40:D40"/>
    <mergeCell ref="C56:D56"/>
    <mergeCell ref="F56:G56"/>
    <mergeCell ref="A44:G44"/>
    <mergeCell ref="A45:G45"/>
    <mergeCell ref="B41:D41"/>
    <mergeCell ref="E41:G41"/>
    <mergeCell ref="B42:D42"/>
    <mergeCell ref="E42:G42"/>
    <mergeCell ref="A46:G46"/>
    <mergeCell ref="A47:G47"/>
    <mergeCell ref="E40:G40"/>
    <mergeCell ref="E9:G9"/>
    <mergeCell ref="E13:G13"/>
    <mergeCell ref="B3:D3"/>
    <mergeCell ref="B4:D4"/>
    <mergeCell ref="B5:D5"/>
    <mergeCell ref="B33:D33"/>
    <mergeCell ref="E33:G33"/>
    <mergeCell ref="B34:D34"/>
    <mergeCell ref="E34:G34"/>
    <mergeCell ref="B38:D38"/>
    <mergeCell ref="B35:D35"/>
    <mergeCell ref="E35:G35"/>
    <mergeCell ref="B36:D36"/>
    <mergeCell ref="E36:G36"/>
    <mergeCell ref="B37:D37"/>
  </mergeCells>
  <phoneticPr fontId="5" type="noConversion"/>
  <printOptions horizontalCentered="1"/>
  <pageMargins left="0.74803149606299213" right="0.74803149606299213" top="0.35433070866141736" bottom="0.31496062992125984" header="0.31496062992125984" footer="0.19685039370078741"/>
  <pageSetup paperSize="9" scale="53" orientation="portrait"/>
  <headerFooter alignWithMargins="0"/>
  <colBreaks count="1" manualBreakCount="1">
    <brk id="5" max="16383"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9"/>
  <sheetViews>
    <sheetView topLeftCell="A61" workbookViewId="0">
      <selection activeCell="B71" sqref="B71"/>
    </sheetView>
  </sheetViews>
  <sheetFormatPr defaultRowHeight="12" x14ac:dyDescent="0.2"/>
  <cols>
    <col min="1" max="1" width="62" customWidth="1" style="19"/>
    <col min="2" max="2" width="52" customWidth="1" style="19"/>
    <col min="3" max="3" width="9.140625" customWidth="1" style="19"/>
    <col min="4" max="4" width="49.140625" customWidth="1" style="19"/>
    <col min="5" max="5" width="13.7109375" customWidth="1" style="21"/>
    <col min="6" max="6" width="9.140625" customWidth="1" style="21"/>
    <col min="7" max="16384" width="9.140625" customWidth="1" style="21"/>
  </cols>
  <sheetData>
    <row r="1">
      <c r="A1" s="19" t="s">
        <v>0</v>
      </c>
      <c r="B1" s="20" t="s">
        <v>1</v>
      </c>
      <c r="D1" s="19" t="s">
        <v>0</v>
      </c>
      <c r="E1" s="21" t="s">
        <v>2</v>
      </c>
    </row>
    <row r="2">
      <c r="A2" s="19" t="s">
        <v>3</v>
      </c>
      <c r="B2" s="20" t="s">
        <v>4</v>
      </c>
      <c r="D2" s="22" t="s">
        <v>5</v>
      </c>
      <c r="E2" s="21">
        <f>RenewalAnalysis!F30</f>
        <v>-0.209098329801767</v>
      </c>
    </row>
    <row r="3">
      <c r="A3" s="19" t="s">
        <v>6</v>
      </c>
      <c r="B3" s="20" t="s">
        <v>7</v>
      </c>
    </row>
    <row r="4">
      <c r="A4" s="19" t="s">
        <v>8</v>
      </c>
      <c r="B4" s="20" t="s">
        <v>9</v>
      </c>
    </row>
    <row r="5">
      <c r="A5" s="23" t="s">
        <v>10</v>
      </c>
      <c r="B5" s="20" t="s">
        <v>11</v>
      </c>
    </row>
    <row r="6">
      <c r="A6" s="23" t="s">
        <v>12</v>
      </c>
      <c r="B6" s="20" t="s">
        <v>13</v>
      </c>
      <c r="D6" s="24"/>
    </row>
    <row r="7">
      <c r="A7" s="23" t="s">
        <v>14</v>
      </c>
      <c r="B7" s="20" t="s">
        <v>15</v>
      </c>
      <c r="D7" s="25"/>
    </row>
    <row r="8">
      <c r="A8" s="23" t="s">
        <v>16</v>
      </c>
      <c r="B8" s="20" t="s">
        <v>17</v>
      </c>
      <c r="D8" s="26"/>
    </row>
    <row r="9">
      <c r="A9" s="23" t="s">
        <v>18</v>
      </c>
      <c r="B9" s="20" t="s">
        <v>19</v>
      </c>
      <c r="D9" s="25"/>
      <c r="E9" s="27"/>
    </row>
    <row r="10">
      <c r="A10" s="23" t="s">
        <v>20</v>
      </c>
      <c r="B10" s="20" t="s">
        <v>21</v>
      </c>
    </row>
    <row r="11" ht="15" customHeight="1">
      <c r="A11" s="23" t="s">
        <v>22</v>
      </c>
      <c r="B11" s="20" t="s">
        <v>23</v>
      </c>
    </row>
    <row r="12">
      <c r="A12" s="23" t="s">
        <v>24</v>
      </c>
      <c r="B12" s="20" t="s">
        <v>11</v>
      </c>
    </row>
    <row r="13">
      <c r="A13" s="23" t="s">
        <v>25</v>
      </c>
      <c r="B13" s="20" t="s">
        <v>26</v>
      </c>
    </row>
    <row r="14">
      <c r="A14" s="23" t="s">
        <v>27</v>
      </c>
      <c r="B14" s="20" t="s">
        <v>28</v>
      </c>
    </row>
    <row r="15">
      <c r="A15" s="23" t="s">
        <v>29</v>
      </c>
      <c r="B15" s="20" t="s">
        <v>17</v>
      </c>
      <c r="E15" s="28"/>
    </row>
    <row r="16">
      <c r="A16" s="23" t="s">
        <v>30</v>
      </c>
      <c r="B16" s="20" t="s">
        <v>19</v>
      </c>
    </row>
    <row r="17">
      <c r="A17" s="23" t="s">
        <v>31</v>
      </c>
      <c r="B17" s="20" t="s">
        <v>21</v>
      </c>
      <c r="D17" s="29"/>
    </row>
    <row r="18">
      <c r="A18" s="23" t="s">
        <v>32</v>
      </c>
      <c r="B18" s="20" t="s">
        <v>23</v>
      </c>
    </row>
    <row r="19">
      <c r="A19" s="23" t="s">
        <v>33</v>
      </c>
      <c r="B19" s="20"/>
    </row>
    <row r="20">
      <c r="A20" s="23" t="s">
        <v>34</v>
      </c>
      <c r="B20" s="20" t="s">
        <v>35</v>
      </c>
    </row>
    <row r="21">
      <c r="A21" s="23" t="s">
        <v>36</v>
      </c>
      <c r="B21" s="20" t="s">
        <v>37</v>
      </c>
    </row>
    <row r="22">
      <c r="A22" s="23" t="s">
        <v>38</v>
      </c>
      <c r="B22" s="20" t="s">
        <v>39</v>
      </c>
    </row>
    <row r="23">
      <c r="A23" s="23" t="s">
        <v>40</v>
      </c>
      <c r="B23" s="20" t="s">
        <v>41</v>
      </c>
    </row>
    <row r="24">
      <c r="A24" s="30" t="s">
        <v>42</v>
      </c>
      <c r="B24" s="20" t="s">
        <v>43</v>
      </c>
    </row>
    <row r="25">
      <c r="A25" s="30" t="s">
        <v>44</v>
      </c>
      <c r="B25" s="31"/>
    </row>
    <row r="26" ht="60">
      <c r="A26" s="30" t="s">
        <v>45</v>
      </c>
      <c r="B26" s="32" t="s">
        <v>46</v>
      </c>
    </row>
    <row r="27">
      <c r="A27" s="30" t="s">
        <v>47</v>
      </c>
      <c r="B27" s="19" t="s">
        <v>48</v>
      </c>
    </row>
    <row r="28">
      <c r="A28" s="23" t="s">
        <v>49</v>
      </c>
      <c r="B28" s="20" t="s">
        <v>23</v>
      </c>
    </row>
    <row r="29">
      <c r="A29" s="23" t="s">
        <v>50</v>
      </c>
      <c r="B29" s="20" t="s">
        <v>23</v>
      </c>
    </row>
    <row r="30">
      <c r="A30" s="23" t="s">
        <v>51</v>
      </c>
      <c r="B30" s="20" t="s">
        <v>23</v>
      </c>
    </row>
    <row r="31">
      <c r="A31" s="23" t="s">
        <v>52</v>
      </c>
      <c r="B31" s="20" t="s">
        <v>23</v>
      </c>
    </row>
    <row r="32">
      <c r="A32" s="23" t="s">
        <v>53</v>
      </c>
      <c r="B32" s="20" t="s">
        <v>54</v>
      </c>
    </row>
    <row r="33">
      <c r="A33" s="30" t="s">
        <v>55</v>
      </c>
      <c r="B33" s="20" t="s">
        <v>56</v>
      </c>
    </row>
    <row r="34">
      <c r="A34" s="30" t="s">
        <v>57</v>
      </c>
      <c r="B34" s="31" t="s">
        <v>23</v>
      </c>
    </row>
    <row r="35" ht="72">
      <c r="A35" s="30" t="s">
        <v>58</v>
      </c>
      <c r="B35" s="32" t="s">
        <v>23</v>
      </c>
    </row>
    <row r="36">
      <c r="A36" s="30" t="s">
        <v>59</v>
      </c>
      <c r="B36" s="19" t="s">
        <v>23</v>
      </c>
    </row>
    <row r="37">
      <c r="A37" s="29" t="s">
        <v>60</v>
      </c>
      <c r="B37" s="19">
        <v>322</v>
      </c>
    </row>
    <row r="38">
      <c r="A38" s="29" t="s">
        <v>61</v>
      </c>
      <c r="B38" s="19">
        <v>0.33</v>
      </c>
    </row>
    <row r="39">
      <c r="A39" s="29" t="s">
        <v>62</v>
      </c>
      <c r="B39" s="19">
        <v>33</v>
      </c>
    </row>
    <row r="40">
      <c r="A40" s="29" t="s">
        <v>63</v>
      </c>
      <c r="B40" s="19">
        <v>0.55</v>
      </c>
    </row>
    <row r="41">
      <c r="A41" s="29" t="s">
        <v>64</v>
      </c>
      <c r="B41" s="19">
        <v>0</v>
      </c>
    </row>
    <row r="42">
      <c r="A42" s="29" t="s">
        <v>65</v>
      </c>
      <c r="B42" s="19">
        <v>0</v>
      </c>
    </row>
    <row r="43">
      <c r="A43" s="29" t="s">
        <v>66</v>
      </c>
      <c r="B43" s="19">
        <v>0</v>
      </c>
    </row>
    <row r="44">
      <c r="A44" s="29" t="s">
        <v>67</v>
      </c>
      <c r="B44" s="19">
        <v>0</v>
      </c>
    </row>
    <row r="45">
      <c r="A45" s="29" t="s">
        <v>68</v>
      </c>
      <c r="B45" s="19">
        <v>23</v>
      </c>
    </row>
    <row r="46">
      <c r="A46" s="29" t="s">
        <v>69</v>
      </c>
      <c r="B46" s="31">
        <v>23</v>
      </c>
    </row>
    <row r="47" ht="24">
      <c r="A47" s="29" t="s">
        <v>70</v>
      </c>
      <c r="B47" s="19">
        <v>23</v>
      </c>
    </row>
    <row r="48">
      <c r="A48" s="29" t="s">
        <v>71</v>
      </c>
      <c r="B48" s="19"/>
    </row>
    <row r="49">
      <c r="A49" s="29" t="s">
        <v>72</v>
      </c>
      <c r="B49" s="19">
        <v>0</v>
      </c>
    </row>
    <row r="50">
      <c r="A50" s="29" t="s">
        <v>73</v>
      </c>
      <c r="B50" s="19"/>
    </row>
    <row r="51">
      <c r="A51" s="29" t="s">
        <v>74</v>
      </c>
      <c r="B51" s="19">
        <v>0</v>
      </c>
    </row>
    <row r="52">
      <c r="A52" s="29" t="s">
        <v>75</v>
      </c>
      <c r="B52" s="19" t="s">
        <v>41</v>
      </c>
    </row>
    <row r="53">
      <c r="A53" s="29" t="s">
        <v>76</v>
      </c>
      <c r="B53" s="19" t="s">
        <v>77</v>
      </c>
    </row>
    <row r="54">
      <c r="A54" s="30" t="s">
        <v>78</v>
      </c>
      <c r="B54" s="19" t="s">
        <v>79</v>
      </c>
    </row>
    <row r="55">
      <c r="A55" s="30" t="s">
        <v>80</v>
      </c>
      <c r="B55" s="19" t="s">
        <v>81</v>
      </c>
    </row>
    <row r="56">
      <c r="A56" s="30" t="s">
        <v>82</v>
      </c>
      <c r="B56" s="19" t="s">
        <v>83</v>
      </c>
    </row>
    <row r="57">
      <c r="A57" s="30" t="s">
        <v>84</v>
      </c>
      <c r="B57" s="19" t="s">
        <v>83</v>
      </c>
    </row>
    <row r="58">
      <c r="A58" s="30" t="s">
        <v>85</v>
      </c>
      <c r="B58" s="19" t="s">
        <v>86</v>
      </c>
    </row>
    <row r="59">
      <c r="A59" s="30" t="s">
        <v>87</v>
      </c>
      <c r="B59" s="19" t="s">
        <v>88</v>
      </c>
    </row>
    <row r="60">
      <c r="A60" s="30" t="s">
        <v>89</v>
      </c>
      <c r="B60" s="19" t="s">
        <v>23</v>
      </c>
    </row>
    <row r="61">
      <c r="A61" s="30" t="s">
        <v>90</v>
      </c>
      <c r="B61" s="31" t="s">
        <v>23</v>
      </c>
    </row>
    <row r="62">
      <c r="A62" s="30" t="s">
        <v>91</v>
      </c>
      <c r="B62" s="19" t="s">
        <v>86</v>
      </c>
    </row>
    <row r="63">
      <c r="A63" s="30" t="s">
        <v>92</v>
      </c>
      <c r="B63" s="19" t="s">
        <v>86</v>
      </c>
    </row>
    <row r="64">
      <c r="A64" s="30" t="s">
        <v>93</v>
      </c>
      <c r="B64" s="19" t="s">
        <v>83</v>
      </c>
    </row>
    <row r="65">
      <c r="A65" s="30" t="s">
        <v>94</v>
      </c>
      <c r="B65" s="19" t="s">
        <v>23</v>
      </c>
    </row>
    <row r="66">
      <c r="A66" s="30" t="s">
        <v>95</v>
      </c>
      <c r="B66" s="19" t="s">
        <v>96</v>
      </c>
    </row>
    <row r="67">
      <c r="A67" s="30" t="s">
        <v>97</v>
      </c>
      <c r="B67" s="31" t="s">
        <v>23</v>
      </c>
    </row>
    <row r="68" ht="72.75" customHeight="1">
      <c r="A68" s="19" t="s">
        <v>98</v>
      </c>
      <c r="B68" s="32" t="s">
        <v>99</v>
      </c>
    </row>
    <row r="69" ht="84" customHeight="1">
      <c r="A69" s="19" t="s">
        <v>100</v>
      </c>
      <c r="B69" s="32" t="s">
        <v>101</v>
      </c>
    </row>
  </sheetData>
  <sheetProtection algorithmName="SHA-512" hashValue="zwkThClAdW1KYwejb5hjR0ndYU89F5Ul4Vpg3fDdkUqw1pjOUHgDISOnUMxIrYa98xgcU5R28965PoegsIhV7w==" saltValue="wjZvHZOWLX4TJqNIyZrHVQ==" spinCount="100000" sheet="1" objects="1" scenarios="1"/>
  <phoneticPr fontId="5" type="noConversion"/>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R43"/>
  <sheetViews>
    <sheetView showGridLines="0" workbookViewId="0">
      <selection activeCell="I14" sqref="I14"/>
    </sheetView>
  </sheetViews>
  <sheetFormatPr defaultRowHeight="15" x14ac:dyDescent="0.25"/>
  <sheetData>
    <row r="4">
      <c r="B4" s="9" t="s">
        <v>146</v>
      </c>
    </row>
    <row r="6">
      <c r="B6" s="7" t="s">
        <v>123</v>
      </c>
      <c r="K6" s="7" t="s">
        <v>124</v>
      </c>
    </row>
    <row r="8">
      <c r="B8" s="7" t="s">
        <v>147</v>
      </c>
      <c r="K8" s="6" t="s">
        <v>148</v>
      </c>
    </row>
    <row r="10">
      <c r="B10" s="7" t="s">
        <v>5</v>
      </c>
    </row>
    <row r="12">
      <c r="B12" s="8" t="s">
        <v>149</v>
      </c>
      <c r="K12" s="8" t="s">
        <v>150</v>
      </c>
    </row>
    <row r="13">
      <c r="B13" s="8"/>
      <c r="K13" s="8"/>
    </row>
    <row r="14">
      <c r="B14" s="8" t="s">
        <v>151</v>
      </c>
      <c r="K14" s="8" t="s">
        <v>152</v>
      </c>
    </row>
    <row r="15">
      <c r="B15" s="8"/>
      <c r="K15" s="8"/>
    </row>
    <row r="16">
      <c r="B16" s="8" t="s">
        <v>153</v>
      </c>
      <c r="K16" s="8" t="s">
        <v>154</v>
      </c>
    </row>
    <row r="17">
      <c r="B17" s="8"/>
      <c r="K17" s="8"/>
    </row>
    <row r="18">
      <c r="B18" s="8" t="s">
        <v>155</v>
      </c>
      <c r="K18" s="8" t="s">
        <v>156</v>
      </c>
    </row>
    <row r="21">
      <c r="B21" s="6" t="s">
        <v>157</v>
      </c>
    </row>
    <row r="22">
      <c r="B22" s="6" t="s">
        <v>116</v>
      </c>
      <c r="K22" s="6" t="s">
        <v>117</v>
      </c>
    </row>
    <row r="23">
      <c r="B23" s="10"/>
      <c r="C23" s="11"/>
      <c r="D23" s="11"/>
      <c r="E23" s="11"/>
      <c r="F23" s="11"/>
      <c r="G23" s="11"/>
      <c r="H23" s="11"/>
      <c r="I23" s="12"/>
      <c r="K23" s="10"/>
      <c r="L23" s="11"/>
      <c r="M23" s="11"/>
      <c r="N23" s="11"/>
      <c r="O23" s="11"/>
      <c r="P23" s="11"/>
      <c r="Q23" s="11"/>
      <c r="R23" s="12"/>
    </row>
    <row r="24">
      <c r="B24" s="13"/>
      <c r="C24" s="14"/>
      <c r="D24" s="14"/>
      <c r="E24" s="14"/>
      <c r="F24" s="14"/>
      <c r="G24" s="14"/>
      <c r="H24" s="14"/>
      <c r="I24" s="15"/>
      <c r="K24" s="13"/>
      <c r="L24" s="14"/>
      <c r="M24" s="14"/>
      <c r="N24" s="14"/>
      <c r="O24" s="14"/>
      <c r="P24" s="14"/>
      <c r="Q24" s="14"/>
      <c r="R24" s="15"/>
    </row>
    <row r="25">
      <c r="B25" s="13"/>
      <c r="C25" s="14"/>
      <c r="D25" s="14"/>
      <c r="E25" s="14"/>
      <c r="F25" s="14"/>
      <c r="G25" s="14"/>
      <c r="H25" s="14"/>
      <c r="I25" s="15"/>
      <c r="K25" s="13"/>
      <c r="L25" s="14"/>
      <c r="M25" s="14"/>
      <c r="N25" s="14"/>
      <c r="O25" s="14"/>
      <c r="P25" s="14"/>
      <c r="Q25" s="14"/>
      <c r="R25" s="15"/>
    </row>
    <row r="26">
      <c r="B26" s="13"/>
      <c r="C26" s="14"/>
      <c r="D26" s="14"/>
      <c r="E26" s="14"/>
      <c r="F26" s="14"/>
      <c r="G26" s="14"/>
      <c r="H26" s="14"/>
      <c r="I26" s="15"/>
      <c r="K26" s="13"/>
      <c r="L26" s="14"/>
      <c r="M26" s="14"/>
      <c r="N26" s="14"/>
      <c r="O26" s="14"/>
      <c r="P26" s="14"/>
      <c r="Q26" s="14"/>
      <c r="R26" s="15"/>
    </row>
    <row r="27">
      <c r="B27" s="13"/>
      <c r="C27" s="14"/>
      <c r="D27" s="14"/>
      <c r="E27" s="14"/>
      <c r="F27" s="14"/>
      <c r="G27" s="14"/>
      <c r="H27" s="14"/>
      <c r="I27" s="15"/>
      <c r="K27" s="13"/>
      <c r="L27" s="14"/>
      <c r="M27" s="14"/>
      <c r="N27" s="14"/>
      <c r="O27" s="14"/>
      <c r="P27" s="14"/>
      <c r="Q27" s="14"/>
      <c r="R27" s="15"/>
    </row>
    <row r="28">
      <c r="B28" s="13"/>
      <c r="C28" s="14"/>
      <c r="D28" s="14"/>
      <c r="E28" s="14"/>
      <c r="F28" s="14"/>
      <c r="G28" s="14"/>
      <c r="H28" s="14"/>
      <c r="I28" s="15"/>
      <c r="K28" s="13"/>
      <c r="L28" s="14"/>
      <c r="M28" s="14"/>
      <c r="N28" s="14"/>
      <c r="O28" s="14"/>
      <c r="P28" s="14"/>
      <c r="Q28" s="14"/>
      <c r="R28" s="15"/>
    </row>
    <row r="29">
      <c r="B29" s="13"/>
      <c r="C29" s="14"/>
      <c r="D29" s="14"/>
      <c r="E29" s="14"/>
      <c r="F29" s="14"/>
      <c r="G29" s="14"/>
      <c r="H29" s="14"/>
      <c r="I29" s="15"/>
      <c r="K29" s="13"/>
      <c r="L29" s="14"/>
      <c r="M29" s="14"/>
      <c r="N29" s="14"/>
      <c r="O29" s="14"/>
      <c r="P29" s="14"/>
      <c r="Q29" s="14"/>
      <c r="R29" s="15"/>
    </row>
    <row r="30">
      <c r="B30" s="13"/>
      <c r="C30" s="14"/>
      <c r="D30" s="14"/>
      <c r="E30" s="14"/>
      <c r="F30" s="14"/>
      <c r="G30" s="14"/>
      <c r="H30" s="14"/>
      <c r="I30" s="15"/>
      <c r="K30" s="13"/>
      <c r="L30" s="14"/>
      <c r="M30" s="14"/>
      <c r="N30" s="14"/>
      <c r="O30" s="14"/>
      <c r="P30" s="14"/>
      <c r="Q30" s="14"/>
      <c r="R30" s="15"/>
    </row>
    <row r="31">
      <c r="B31" s="16"/>
      <c r="C31" s="17"/>
      <c r="D31" s="17"/>
      <c r="E31" s="17"/>
      <c r="F31" s="17"/>
      <c r="G31" s="17"/>
      <c r="H31" s="17"/>
      <c r="I31" s="18"/>
      <c r="K31" s="16"/>
      <c r="L31" s="17"/>
      <c r="M31" s="17"/>
      <c r="N31" s="17"/>
      <c r="O31" s="17"/>
      <c r="P31" s="17"/>
      <c r="Q31" s="17"/>
      <c r="R31" s="18"/>
    </row>
    <row r="33">
      <c r="B33" s="6" t="s">
        <v>126</v>
      </c>
      <c r="K33" s="6" t="s">
        <v>126</v>
      </c>
    </row>
    <row r="34">
      <c r="B34" s="6" t="s">
        <v>116</v>
      </c>
      <c r="K34" s="6" t="s">
        <v>117</v>
      </c>
    </row>
    <row r="35">
      <c r="B35" s="10"/>
      <c r="C35" s="11"/>
      <c r="D35" s="11"/>
      <c r="E35" s="11"/>
      <c r="F35" s="11"/>
      <c r="G35" s="11"/>
      <c r="H35" s="11"/>
      <c r="I35" s="12"/>
      <c r="K35" s="10"/>
      <c r="L35" s="11"/>
      <c r="M35" s="11"/>
      <c r="N35" s="11"/>
      <c r="O35" s="11"/>
      <c r="P35" s="11"/>
      <c r="Q35" s="11"/>
      <c r="R35" s="12"/>
    </row>
    <row r="36">
      <c r="B36" s="13"/>
      <c r="C36" s="14"/>
      <c r="D36" s="14"/>
      <c r="E36" s="14"/>
      <c r="F36" s="14"/>
      <c r="G36" s="14"/>
      <c r="H36" s="14"/>
      <c r="I36" s="15"/>
      <c r="K36" s="13"/>
      <c r="L36" s="14"/>
      <c r="M36" s="14"/>
      <c r="N36" s="14"/>
      <c r="O36" s="14"/>
      <c r="P36" s="14"/>
      <c r="Q36" s="14"/>
      <c r="R36" s="15"/>
    </row>
    <row r="37">
      <c r="B37" s="13"/>
      <c r="C37" s="14"/>
      <c r="D37" s="14"/>
      <c r="E37" s="14"/>
      <c r="F37" s="14"/>
      <c r="G37" s="14"/>
      <c r="H37" s="14"/>
      <c r="I37" s="15"/>
      <c r="K37" s="13"/>
      <c r="L37" s="14"/>
      <c r="M37" s="14"/>
      <c r="N37" s="14"/>
      <c r="O37" s="14"/>
      <c r="P37" s="14"/>
      <c r="Q37" s="14"/>
      <c r="R37" s="15"/>
    </row>
    <row r="38">
      <c r="B38" s="13"/>
      <c r="C38" s="14"/>
      <c r="D38" s="14"/>
      <c r="E38" s="14"/>
      <c r="F38" s="14"/>
      <c r="G38" s="14"/>
      <c r="H38" s="14"/>
      <c r="I38" s="15"/>
      <c r="K38" s="13"/>
      <c r="L38" s="14"/>
      <c r="M38" s="14"/>
      <c r="N38" s="14"/>
      <c r="O38" s="14"/>
      <c r="P38" s="14"/>
      <c r="Q38" s="14"/>
      <c r="R38" s="15"/>
    </row>
    <row r="39">
      <c r="B39" s="13"/>
      <c r="C39" s="14"/>
      <c r="D39" s="14"/>
      <c r="E39" s="14"/>
      <c r="F39" s="14"/>
      <c r="G39" s="14"/>
      <c r="H39" s="14"/>
      <c r="I39" s="15"/>
      <c r="K39" s="13"/>
      <c r="L39" s="14"/>
      <c r="M39" s="14"/>
      <c r="N39" s="14"/>
      <c r="O39" s="14"/>
      <c r="P39" s="14"/>
      <c r="Q39" s="14"/>
      <c r="R39" s="15"/>
    </row>
    <row r="40">
      <c r="B40" s="13"/>
      <c r="C40" s="14"/>
      <c r="D40" s="14"/>
      <c r="E40" s="14"/>
      <c r="F40" s="14"/>
      <c r="G40" s="14"/>
      <c r="H40" s="14"/>
      <c r="I40" s="15"/>
      <c r="K40" s="13"/>
      <c r="L40" s="14"/>
      <c r="M40" s="14"/>
      <c r="N40" s="14"/>
      <c r="O40" s="14"/>
      <c r="P40" s="14"/>
      <c r="Q40" s="14"/>
      <c r="R40" s="15"/>
    </row>
    <row r="41">
      <c r="B41" s="13"/>
      <c r="C41" s="14"/>
      <c r="D41" s="14"/>
      <c r="E41" s="14"/>
      <c r="F41" s="14"/>
      <c r="G41" s="14"/>
      <c r="H41" s="14"/>
      <c r="I41" s="15"/>
      <c r="K41" s="13"/>
      <c r="L41" s="14"/>
      <c r="M41" s="14"/>
      <c r="N41" s="14"/>
      <c r="O41" s="14"/>
      <c r="P41" s="14"/>
      <c r="Q41" s="14"/>
      <c r="R41" s="15"/>
    </row>
    <row r="42">
      <c r="B42" s="13"/>
      <c r="C42" s="14"/>
      <c r="D42" s="14"/>
      <c r="E42" s="14"/>
      <c r="F42" s="14"/>
      <c r="G42" s="14"/>
      <c r="H42" s="14"/>
      <c r="I42" s="15"/>
      <c r="K42" s="13"/>
      <c r="L42" s="14"/>
      <c r="M42" s="14"/>
      <c r="N42" s="14"/>
      <c r="O42" s="14"/>
      <c r="P42" s="14"/>
      <c r="Q42" s="14"/>
      <c r="R42" s="15"/>
    </row>
    <row r="43">
      <c r="B43" s="16"/>
      <c r="C43" s="17"/>
      <c r="D43" s="17"/>
      <c r="E43" s="17"/>
      <c r="F43" s="17"/>
      <c r="G43" s="17"/>
      <c r="H43" s="17"/>
      <c r="I43" s="18"/>
      <c r="K43" s="16"/>
      <c r="L43" s="17"/>
      <c r="M43" s="17"/>
      <c r="N43" s="17"/>
      <c r="O43" s="17"/>
      <c r="P43" s="17"/>
      <c r="Q43" s="17"/>
      <c r="R43" s="18"/>
    </row>
  </sheetData>
  <phoneticPr fontId="5" type="noConversion"/>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RenewalAnalysis</vt:lpstr>
      <vt:lpstr>PMT</vt:lpstr>
      <vt:lpstr>Sheet1</vt:lpstr>
    </vt:vector>
  </TitlesOfParts>
  <Company>McDonald's China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Ye Annie</dc:creator>
  <cp:lastModifiedBy>Cheng Cany</cp:lastModifiedBy>
  <dcterms:created xsi:type="dcterms:W3CDTF">2013-09-22T02:24:09Z</dcterms:created>
  <dcterms:modified xsi:type="dcterms:W3CDTF">2015-02-16T02:37:09Z</dcterms:modified>
  <cp:version>v0.1</cp:version>
</cp:coreProperties>
</file>