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G22" i="11"/>
  <c r="G3" i="11" l="1"/>
  <c r="G9" i="11" s="1"/>
  <c r="H9" i="11" s="1"/>
  <c r="J7" i="11" l="1"/>
  <c r="G30" i="11" l="1"/>
  <c r="H30" i="11" s="1"/>
  <c r="G31" i="11" s="1"/>
  <c r="G32" i="11" s="1"/>
  <c r="G10" i="11"/>
  <c r="H10" i="11" s="1"/>
  <c r="G11" i="11" s="1"/>
  <c r="H11" i="11" s="1"/>
  <c r="K5" i="11"/>
  <c r="K4" i="11" s="1"/>
  <c r="J42" i="11"/>
  <c r="J41" i="11"/>
  <c r="J40" i="11"/>
  <c r="J39" i="11"/>
  <c r="J38" i="11"/>
  <c r="J37" i="11"/>
  <c r="J35" i="11"/>
  <c r="J29" i="11"/>
  <c r="J23" i="11"/>
  <c r="J8" i="11"/>
  <c r="G12" i="11" l="1"/>
  <c r="J30" i="11"/>
  <c r="H31" i="11"/>
  <c r="J31" i="11" s="1"/>
  <c r="J9" i="11"/>
  <c r="H32" i="11"/>
  <c r="G34" i="11"/>
  <c r="K6" i="11"/>
  <c r="G14" i="11" l="1"/>
  <c r="G15" i="11"/>
  <c r="G16" i="11"/>
  <c r="H16" i="11" s="1"/>
  <c r="G17" i="11"/>
  <c r="G18" i="11"/>
  <c r="H18" i="11" s="1"/>
  <c r="G19" i="11"/>
  <c r="H19" i="11" s="1"/>
  <c r="G20" i="11"/>
  <c r="H20" i="11" s="1"/>
  <c r="G21" i="11"/>
  <c r="G13" i="11"/>
  <c r="H12" i="11"/>
  <c r="J36" i="11"/>
  <c r="H34" i="11"/>
  <c r="J34" i="11" s="1"/>
  <c r="J10" i="11"/>
  <c r="G33" i="11"/>
  <c r="J32" i="11"/>
  <c r="L5" i="11"/>
  <c r="M5" i="11" s="1"/>
  <c r="N5" i="11" s="1"/>
  <c r="O5" i="11" s="1"/>
  <c r="P5" i="11" s="1"/>
  <c r="Q5" i="11" s="1"/>
  <c r="R5" i="11" s="1"/>
  <c r="H33" i="11" l="1"/>
  <c r="J33"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<sst xmlns="http://schemas.openxmlformats.org/spreadsheetml/2006/main" count="113" uniqueCount="81">
  <si>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</si>
  <si>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</si>
  <si>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</si>
  <si>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</si>
  <si>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</si>
  <si>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</si>
  <si>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</si>
  <si>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</si>
  <si>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</si>
  <si>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</si>
  <si>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</si>
  <si>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</si>
  <si>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</si>
  <si>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</si>
  <si>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</si>
  <si>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</si>
  <si>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</si>
  <si>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</si>
  <si>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</si>
  <si>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</si>
  <si>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</si>
  <si>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</si>
  <si>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</si>
  <si>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</si>
  <si>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</si>
  <si>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</si>
  <si>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</si>
  <si>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</si>
  <si>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</si>
  <si>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</si>
  <si>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</si>
  <si>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</si>
  <si>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</si>
  <si>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</si>
  <si>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</si>
  <si>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</si>
  <si>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</si>
  <si>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</si>
  <si>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</si>
  <si>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</si>
  <si>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</si>
  <si>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</si>
  <si>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</si>
  <si>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</si>
  <si>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</si>
  <si>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</si>
  <si>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</si>
  <si>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</si>
  <si>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</si>
  <si>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</si>
  <si>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</si>
  <si>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</si>
  <si>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</si>
  <si>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</si>
  <si>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</si>
  <si>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</si>
  <si>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</si>
  <si>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</si>
  <si>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</si>
  <si>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</si>
  <si>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</si>
  <si>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</si>
  <si>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</si>
  <si>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</si>
  <si>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</si>
  <si>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</si>
  <si>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</si>
  <si>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</si>
  <si>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</si>
  <si>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</si>
  <si>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</si>
  <si>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</si>
  <si>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</si>
  <si>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</si>
  <si>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</si>
  <si>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</si>
  <si>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</si>
  <si>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</si>
  <si>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</si>
  <si>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t>
  </si>
  <si>
    <t>WD(index,shop,checkout)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</si>
</sst>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applyAlignme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9" fillId="9" borderId="10" xfId="11" applyFill="1" applyBorder="1">
      <alignment horizontal="center" vertical="center"/>
    </xf>
    <xf numFmtId="9" fontId="5" fillId="9" borderId="10" xfId="2" applyFont="1" applyFill="1" applyBorder="1" applyAlignment="1">
      <alignment horizontal="center" vertical="center"/>
    </xf>
    <xf numFmtId="164" fontId="0" fillId="9" borderId="10" xfId="0" applyNumberFormat="1" applyFill="1" applyBorder="1" applyAlignment="1">
      <alignment horizontal="center" vertical="center"/>
    </xf>
    <xf numFmtId="164" fontId="5" fillId="9" borderId="10"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pplyAlignment="1">
      <alignment horizontal="center" vertical="center"/>
    </xf>
    <xf numFmtId="0" fontId="0" fillId="3" borderId="15" xfId="11" applyFont="1" applyFill="1" applyBorder="1" applyAlignment="1">
      <alignment horizontal="center" vertical="center"/>
    </xf>
    <xf numFmtId="0" fontId="0" fillId="3" borderId="11" xfId="11" applyFont="1" applyFill="1" applyBorder="1" applyAlignment="1">
      <alignment horizontal="center" vertical="center"/>
    </xf>
    <xf numFmtId="0" fontId="0" fillId="3" borderId="13" xfId="11"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zoomScale="70" zoomScaleNormal="70" zoomScalePageLayoutView="70" workbookViewId="0">
      <pane ySplit="6" topLeftCell="A14" activePane="bottomLeft" state="frozen"/>
      <selection pane="bottomLeft" activeCell="F17" sqref="F17"/>
    </sheetView>
  </sheetViews>
  <sheetFormatPr defaultRowHeight="30" customHeight="1" x14ac:dyDescent="0.25"/>
  <cols>
    <col min="1" max="1" width="2.7109375" style="46"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7" t="s">
        <v>37</v>
      </c>
      <c r="B1" s="51" t="s">
        <v>53</v>
      </c>
      <c r="C1" s="1"/>
      <c r="D1" s="1"/>
      <c r="E1" s="1"/>
      <c r="F1" s="2"/>
      <c r="G1" s="4"/>
      <c r="H1" s="35"/>
      <c r="J1" s="2"/>
      <c r="K1" s="69" t="s">
        <v>54</v>
      </c>
    </row>
    <row r="2" spans="1:45" ht="30" customHeight="1" x14ac:dyDescent="0.3">
      <c r="A2" s="46" t="s">
        <v>31</v>
      </c>
      <c r="B2" s="52" t="s">
        <v>52</v>
      </c>
      <c r="K2" s="49"/>
    </row>
    <row r="3" spans="1:45" ht="30" customHeight="1" x14ac:dyDescent="0.25">
      <c r="A3" s="46" t="s">
        <v>38</v>
      </c>
      <c r="B3" s="53" t="s">
        <v>51</v>
      </c>
      <c r="C3" s="88" t="s">
        <v>7</v>
      </c>
      <c r="D3" s="88"/>
      <c r="E3" s="88"/>
      <c r="F3" s="89"/>
      <c r="G3" s="93">
        <f>DATE(2023,2,20)</f>
        <v>44977</v>
      </c>
      <c r="H3" s="94"/>
    </row>
    <row r="4" spans="1:45" ht="30" customHeight="1" x14ac:dyDescent="0.25">
      <c r="A4" s="47" t="s">
        <v>39</v>
      </c>
      <c r="C4" s="90" t="s">
        <v>55</v>
      </c>
      <c r="D4" s="90"/>
      <c r="E4" s="90"/>
      <c r="F4" s="89"/>
      <c r="G4" s="7">
        <v>1</v>
      </c>
      <c r="K4" s="92">
        <f>K5</f>
        <v>44977</v>
      </c>
      <c r="L4" s="92"/>
      <c r="M4" s="92"/>
      <c r="N4" s="92"/>
      <c r="O4" s="92"/>
      <c r="P4" s="92"/>
      <c r="Q4" s="92"/>
      <c r="R4" s="92">
        <f>R5</f>
        <v>44984</v>
      </c>
      <c r="S4" s="92"/>
      <c r="T4" s="92"/>
      <c r="U4" s="92"/>
      <c r="V4" s="92"/>
      <c r="W4" s="92"/>
      <c r="X4" s="92"/>
      <c r="Y4" s="92">
        <f>Y5</f>
        <v>44991</v>
      </c>
      <c r="Z4" s="92"/>
      <c r="AA4" s="92"/>
      <c r="AB4" s="92"/>
      <c r="AC4" s="92"/>
      <c r="AD4" s="92"/>
      <c r="AE4" s="92"/>
      <c r="AF4" s="92">
        <f>AF5</f>
        <v>44998</v>
      </c>
      <c r="AG4" s="92"/>
      <c r="AH4" s="92"/>
      <c r="AI4" s="92"/>
      <c r="AJ4" s="92"/>
      <c r="AK4" s="92"/>
      <c r="AL4" s="92"/>
      <c r="AM4" s="92">
        <f>AM5</f>
        <v>45005</v>
      </c>
      <c r="AN4" s="92"/>
      <c r="AO4" s="92"/>
      <c r="AP4" s="92"/>
      <c r="AQ4" s="92"/>
      <c r="AR4" s="92"/>
      <c r="AS4" s="92"/>
    </row>
    <row r="5" spans="1:45" ht="15" customHeight="1" x14ac:dyDescent="0.25">
      <c r="A5" s="47" t="s">
        <v>40</v>
      </c>
      <c r="B5" s="91"/>
      <c r="C5" s="91"/>
      <c r="D5" s="91"/>
      <c r="E5" s="91"/>
      <c r="F5" s="91"/>
      <c r="G5" s="91"/>
      <c r="H5" s="91"/>
      <c r="I5" s="91"/>
      <c r="K5" s="70">
        <f>Project_Start-WEEKDAY(Project_Start,1)+2+7*(Display_Week-1)</f>
        <v>44977</v>
      </c>
      <c r="L5" s="70">
        <f>K5+1</f>
        <v>44978</v>
      </c>
      <c r="M5" s="70">
        <f t="shared" ref="M5:AS5" si="0">L5+1</f>
        <v>44979</v>
      </c>
      <c r="N5" s="70">
        <f t="shared" si="0"/>
        <v>44980</v>
      </c>
      <c r="O5" s="70">
        <f t="shared" si="0"/>
        <v>44981</v>
      </c>
      <c r="P5" s="70">
        <f t="shared" si="0"/>
        <v>44982</v>
      </c>
      <c r="Q5" s="70">
        <f t="shared" si="0"/>
        <v>44983</v>
      </c>
      <c r="R5" s="70">
        <f>Q5+1</f>
        <v>44984</v>
      </c>
      <c r="S5" s="70">
        <f>R5+1</f>
        <v>44985</v>
      </c>
      <c r="T5" s="70">
        <f t="shared" si="0"/>
        <v>44986</v>
      </c>
      <c r="U5" s="70">
        <f t="shared" si="0"/>
        <v>44987</v>
      </c>
      <c r="V5" s="70">
        <f t="shared" si="0"/>
        <v>44988</v>
      </c>
      <c r="W5" s="70">
        <f t="shared" si="0"/>
        <v>44989</v>
      </c>
      <c r="X5" s="70">
        <f t="shared" si="0"/>
        <v>44990</v>
      </c>
      <c r="Y5" s="70">
        <f>X5+1</f>
        <v>44991</v>
      </c>
      <c r="Z5" s="70">
        <f>Y5+1</f>
        <v>44992</v>
      </c>
      <c r="AA5" s="70">
        <f t="shared" si="0"/>
        <v>44993</v>
      </c>
      <c r="AB5" s="70">
        <f t="shared" si="0"/>
        <v>44994</v>
      </c>
      <c r="AC5" s="70">
        <f t="shared" si="0"/>
        <v>44995</v>
      </c>
      <c r="AD5" s="70">
        <f t="shared" si="0"/>
        <v>44996</v>
      </c>
      <c r="AE5" s="70">
        <f t="shared" si="0"/>
        <v>44997</v>
      </c>
      <c r="AF5" s="70">
        <f>AE5+1</f>
        <v>44998</v>
      </c>
      <c r="AG5" s="70">
        <f>AF5+1</f>
        <v>44999</v>
      </c>
      <c r="AH5" s="70">
        <f t="shared" si="0"/>
        <v>45000</v>
      </c>
      <c r="AI5" s="70">
        <f t="shared" si="0"/>
        <v>45001</v>
      </c>
      <c r="AJ5" s="70">
        <f t="shared" si="0"/>
        <v>45002</v>
      </c>
      <c r="AK5" s="70">
        <f t="shared" si="0"/>
        <v>45003</v>
      </c>
      <c r="AL5" s="70">
        <f t="shared" si="0"/>
        <v>45004</v>
      </c>
      <c r="AM5" s="70">
        <f>AL5+1</f>
        <v>45005</v>
      </c>
      <c r="AN5" s="70">
        <f>AM5+1</f>
        <v>45006</v>
      </c>
      <c r="AO5" s="70">
        <f t="shared" si="0"/>
        <v>45007</v>
      </c>
      <c r="AP5" s="70">
        <f t="shared" si="0"/>
        <v>45008</v>
      </c>
      <c r="AQ5" s="70">
        <f t="shared" si="0"/>
        <v>45009</v>
      </c>
      <c r="AR5" s="70">
        <f t="shared" si="0"/>
        <v>45010</v>
      </c>
      <c r="AS5" s="70">
        <f t="shared" si="0"/>
        <v>45011</v>
      </c>
    </row>
    <row r="6" spans="1:45" ht="30" customHeight="1" thickBot="1" x14ac:dyDescent="0.3">
      <c r="A6" s="47"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6" t="s">
        <v>36</v>
      </c>
      <c r="C7" s="50"/>
      <c r="D7" s="50"/>
      <c r="E7" s="50"/>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s="3" customFormat="1" ht="30" customHeight="1" thickBot="1" x14ac:dyDescent="0.3">
      <c r="A8" s="47" t="s">
        <v>42</v>
      </c>
      <c r="B8" s="83" t="s">
        <v>46</v>
      </c>
      <c r="C8" s="71"/>
      <c r="D8" s="71"/>
      <c r="E8" s="71"/>
      <c r="F8" s="72"/>
      <c r="G8" s="73"/>
      <c r="H8" s="74"/>
      <c r="I8" s="14"/>
      <c r="J8" s="14" t="str">
        <f t="shared" ref="J8:J42"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s="3" customFormat="1" ht="30" customHeight="1" thickBot="1" x14ac:dyDescent="0.3">
      <c r="A9" s="47" t="s">
        <v>43</v>
      </c>
      <c r="B9" s="85" t="s">
        <v>4</v>
      </c>
      <c r="C9" s="79" t="s">
        <v>47</v>
      </c>
      <c r="D9" s="99" t="s">
        <v>70</v>
      </c>
      <c r="E9" s="100"/>
      <c r="F9" s="80">
        <v>1</v>
      </c>
      <c r="G9" s="86">
        <f>Project_Start</f>
        <v>44977</v>
      </c>
      <c r="H9" s="86">
        <f>G9+1</f>
        <v>44978</v>
      </c>
      <c r="I9" s="14"/>
      <c r="J9" s="14">
        <f t="shared" si="3"/>
        <v>2</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s="3" customFormat="1" ht="30" customHeight="1" thickBot="1" x14ac:dyDescent="0.3">
      <c r="A10" s="47" t="s">
        <v>44</v>
      </c>
      <c r="B10" s="85" t="s">
        <v>5</v>
      </c>
      <c r="C10" s="79" t="s">
        <v>48</v>
      </c>
      <c r="D10" s="79" t="s">
        <v>60</v>
      </c>
      <c r="E10" s="101" t="s">
        <v>70</v>
      </c>
      <c r="F10" s="80">
        <v>1</v>
      </c>
      <c r="G10" s="86">
        <f>H9</f>
        <v>44978</v>
      </c>
      <c r="H10" s="86">
        <f>G10</f>
        <v>44978</v>
      </c>
      <c r="I10" s="14"/>
      <c r="J10" s="14">
        <f t="shared" si="3"/>
        <v>1</v>
      </c>
      <c r="K10" s="32"/>
      <c r="L10" s="32"/>
      <c r="M10" s="32"/>
      <c r="N10" s="32"/>
      <c r="O10" s="32"/>
      <c r="P10" s="32"/>
      <c r="Q10" s="32"/>
      <c r="R10" s="32"/>
      <c r="S10" s="32"/>
      <c r="T10" s="32"/>
      <c r="U10" s="32"/>
      <c r="V10" s="32"/>
      <c r="W10" s="33"/>
      <c r="X10" s="33"/>
      <c r="Y10" s="32"/>
      <c r="Z10" s="32"/>
      <c r="AA10" s="32"/>
      <c r="AB10" s="32"/>
      <c r="AC10" s="32"/>
      <c r="AD10" s="32"/>
      <c r="AE10" s="32"/>
      <c r="AF10" s="32"/>
      <c r="AG10" s="32"/>
      <c r="AH10" s="32"/>
      <c r="AI10" s="32"/>
      <c r="AJ10" s="32"/>
      <c r="AK10" s="32"/>
      <c r="AL10" s="32"/>
      <c r="AM10" s="32"/>
      <c r="AN10" s="32"/>
      <c r="AO10" s="32"/>
      <c r="AP10" s="32"/>
      <c r="AQ10" s="32"/>
      <c r="AR10" s="32"/>
      <c r="AS10" s="32"/>
    </row>
    <row r="11" spans="1:45" s="3" customFormat="1" ht="30" customHeight="1" thickBot="1" x14ac:dyDescent="0.3">
      <c r="A11" s="47"/>
      <c r="B11" s="85" t="s">
        <v>0</v>
      </c>
      <c r="C11" s="79" t="s">
        <v>64</v>
      </c>
      <c r="D11" s="79" t="s">
        <v>60</v>
      </c>
      <c r="E11" s="102"/>
      <c r="F11" s="80">
        <v>1</v>
      </c>
      <c r="G11" s="86">
        <f>H10</f>
        <v>44978</v>
      </c>
      <c r="H11" s="86">
        <f>G11+1</f>
        <v>44979</v>
      </c>
      <c r="I11" s="14"/>
      <c r="J11" s="14"/>
      <c r="K11" s="32"/>
      <c r="L11" s="32"/>
      <c r="M11" s="32"/>
      <c r="N11" s="32"/>
      <c r="O11" s="32"/>
      <c r="P11" s="32"/>
      <c r="Q11" s="32"/>
      <c r="R11" s="32"/>
      <c r="S11" s="32"/>
      <c r="T11" s="32"/>
      <c r="U11" s="32"/>
      <c r="V11" s="32"/>
      <c r="W11" s="33"/>
      <c r="X11" s="33"/>
      <c r="Y11" s="32"/>
      <c r="Z11" s="32"/>
      <c r="AA11" s="32"/>
      <c r="AB11" s="32"/>
      <c r="AC11" s="32"/>
      <c r="AD11" s="32"/>
      <c r="AE11" s="32"/>
      <c r="AF11" s="32"/>
      <c r="AG11" s="32"/>
      <c r="AH11" s="32"/>
      <c r="AI11" s="32"/>
      <c r="AJ11" s="32"/>
      <c r="AK11" s="32"/>
      <c r="AL11" s="32"/>
      <c r="AM11" s="32"/>
      <c r="AN11" s="32"/>
      <c r="AO11" s="32"/>
      <c r="AP11" s="32"/>
      <c r="AQ11" s="32"/>
      <c r="AR11" s="32"/>
      <c r="AS11" s="32"/>
    </row>
    <row r="12" spans="1:45" s="3" customFormat="1" ht="30" customHeight="1" thickBot="1" x14ac:dyDescent="0.3">
      <c r="A12" s="46"/>
      <c r="B12" s="85" t="s">
        <v>1</v>
      </c>
      <c r="C12" s="79" t="s">
        <v>49</v>
      </c>
      <c r="D12" s="99" t="s">
        <v>70</v>
      </c>
      <c r="E12" s="100"/>
      <c r="F12" s="80">
        <v>0</v>
      </c>
      <c r="G12" s="86">
        <f>H11</f>
        <v>44979</v>
      </c>
      <c r="H12" s="86">
        <f>G12+3</f>
        <v>44982</v>
      </c>
      <c r="I12" s="14"/>
      <c r="J12" s="14">
        <f t="shared" si="3"/>
        <v>4</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s="3" customFormat="1" ht="30" customHeight="1" thickBot="1" x14ac:dyDescent="0.3">
      <c r="A13" s="46"/>
      <c r="B13" s="85" t="s">
        <v>2</v>
      </c>
      <c r="C13" s="81" t="s">
        <v>50</v>
      </c>
      <c r="D13" s="95" t="s">
        <v>60</v>
      </c>
      <c r="E13" s="96" t="s">
        <v>70</v>
      </c>
      <c r="F13" s="80">
        <v>1</v>
      </c>
      <c r="G13" s="86">
        <f>$G$12</f>
        <v>44979</v>
      </c>
      <c r="H13" s="86">
        <f>G13+2</f>
        <v>44981</v>
      </c>
      <c r="I13" s="14"/>
      <c r="J13" s="14">
        <f t="shared" si="3"/>
        <v>3</v>
      </c>
      <c r="K13" s="32"/>
      <c r="L13" s="32"/>
      <c r="M13" s="32"/>
      <c r="N13" s="32"/>
      <c r="O13" s="32"/>
      <c r="P13" s="32"/>
      <c r="Q13" s="32"/>
      <c r="R13" s="32"/>
      <c r="S13" s="32"/>
      <c r="T13" s="32"/>
      <c r="U13" s="32"/>
      <c r="V13" s="32"/>
      <c r="W13" s="32"/>
      <c r="X13" s="32"/>
      <c r="Y13" s="32"/>
      <c r="Z13" s="32"/>
      <c r="AA13" s="33"/>
      <c r="AB13" s="32"/>
      <c r="AC13" s="32"/>
      <c r="AD13" s="32"/>
      <c r="AE13" s="32"/>
      <c r="AF13" s="32"/>
      <c r="AG13" s="32"/>
      <c r="AH13" s="32"/>
      <c r="AI13" s="32"/>
      <c r="AJ13" s="32"/>
      <c r="AK13" s="32"/>
      <c r="AL13" s="32"/>
      <c r="AM13" s="32"/>
      <c r="AN13" s="32"/>
      <c r="AO13" s="32"/>
      <c r="AP13" s="32"/>
      <c r="AQ13" s="32"/>
      <c r="AR13" s="32"/>
      <c r="AS13" s="32"/>
    </row>
    <row r="14" spans="1:45" s="3" customFormat="1" ht="30" customHeight="1" thickBot="1" x14ac:dyDescent="0.3">
      <c r="A14" s="46"/>
      <c r="B14" s="85" t="s">
        <v>65</v>
      </c>
      <c r="C14" s="79" t="s">
        <v>56</v>
      </c>
      <c r="D14" s="95"/>
      <c r="E14" s="97"/>
      <c r="F14" s="80">
        <v>0</v>
      </c>
      <c r="G14" s="86">
        <f t="shared" ref="G14:G21" si="4">$G$12</f>
        <v>44979</v>
      </c>
      <c r="H14" s="86">
        <f>G14+4</f>
        <v>44983</v>
      </c>
      <c r="I14" s="14"/>
      <c r="J14" s="14">
        <f t="shared" si="3"/>
        <v>5</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s="3" customFormat="1" ht="30" customHeight="1" thickBot="1" x14ac:dyDescent="0.3">
      <c r="A15" s="46"/>
      <c r="B15" s="85" t="s">
        <v>66</v>
      </c>
      <c r="C15" s="79" t="s">
        <v>57</v>
      </c>
      <c r="D15" s="95"/>
      <c r="E15" s="97"/>
      <c r="F15" s="80">
        <v>0</v>
      </c>
      <c r="G15" s="86">
        <f t="shared" si="4"/>
        <v>44979</v>
      </c>
      <c r="H15" s="86">
        <f>G15+4</f>
        <v>44983</v>
      </c>
      <c r="I15" s="14"/>
      <c r="J15" s="14"/>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s="3" customFormat="1" ht="30" customHeight="1" thickBot="1" x14ac:dyDescent="0.3">
      <c r="A16" s="46"/>
      <c r="B16" s="85" t="s">
        <v>67</v>
      </c>
      <c r="C16" s="79" t="s">
        <v>61</v>
      </c>
      <c r="D16" s="96" t="s">
        <v>63</v>
      </c>
      <c r="E16" s="97"/>
      <c r="F16" s="80">
        <v>0.3</v>
      </c>
      <c r="G16" s="86">
        <f t="shared" si="4"/>
        <v>44979</v>
      </c>
      <c r="H16" s="86">
        <f>G16+4</f>
        <v>44983</v>
      </c>
      <c r="I16" s="14"/>
      <c r="J16" s="14"/>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3" customFormat="1" ht="30" customHeight="1" thickBot="1" x14ac:dyDescent="0.3">
      <c r="A17" s="46"/>
      <c r="B17" s="85" t="s">
        <v>68</v>
      </c>
      <c r="C17" s="79" t="s">
        <v>62</v>
      </c>
      <c r="D17" s="97"/>
      <c r="E17" s="97"/>
      <c r="F17" s="80">
        <v>1</v>
      </c>
      <c r="G17" s="86">
        <f t="shared" si="4"/>
        <v>44979</v>
      </c>
      <c r="H17" s="86">
        <f t="shared" ref="H17:H22" si="5">G17+2</f>
        <v>44981</v>
      </c>
      <c r="I17" s="14"/>
      <c r="J17" s="14"/>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3" customFormat="1" ht="30" customHeight="1" thickBot="1" x14ac:dyDescent="0.3">
      <c r="A18" s="46"/>
      <c r="B18" s="85" t="s">
        <v>69</v>
      </c>
      <c r="C18" s="79" t="s">
        <v>71</v>
      </c>
      <c r="D18" s="98"/>
      <c r="E18" s="97"/>
      <c r="F18" s="80">
        <v>0.5</v>
      </c>
      <c r="G18" s="86">
        <f t="shared" si="4"/>
        <v>44979</v>
      </c>
      <c r="H18" s="86">
        <f>G18+4</f>
        <v>44983</v>
      </c>
      <c r="I18" s="14"/>
      <c r="J18" s="14"/>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3" customFormat="1" ht="30" customHeight="1" thickBot="1" x14ac:dyDescent="0.3">
      <c r="A19" s="46"/>
      <c r="B19" s="85" t="s">
        <v>74</v>
      </c>
      <c r="C19" s="79" t="s">
        <v>80</v>
      </c>
      <c r="D19" s="96" t="s">
        <v>73</v>
      </c>
      <c r="E19" s="97"/>
      <c r="F19" s="80">
        <v>0</v>
      </c>
      <c r="G19" s="86">
        <f t="shared" si="4"/>
        <v>44979</v>
      </c>
      <c r="H19" s="86">
        <f>G19+4</f>
        <v>44983</v>
      </c>
      <c r="I19" s="14"/>
      <c r="J19" s="14"/>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3" customFormat="1" ht="30" customHeight="1" thickBot="1" x14ac:dyDescent="0.3">
      <c r="A20" s="46"/>
      <c r="B20" s="85" t="s">
        <v>75</v>
      </c>
      <c r="C20" s="79" t="s">
        <v>72</v>
      </c>
      <c r="D20" s="97"/>
      <c r="E20" s="97"/>
      <c r="F20" s="80">
        <v>1</v>
      </c>
      <c r="G20" s="86">
        <f t="shared" si="4"/>
        <v>44979</v>
      </c>
      <c r="H20" s="86">
        <f>G20+2</f>
        <v>44981</v>
      </c>
      <c r="I20" s="14"/>
      <c r="J20" s="14"/>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3" customFormat="1" ht="30" customHeight="1" thickBot="1" x14ac:dyDescent="0.3">
      <c r="A21" s="46"/>
      <c r="B21" s="85" t="s">
        <v>76</v>
      </c>
      <c r="C21" s="79" t="s">
        <v>79</v>
      </c>
      <c r="D21" s="98"/>
      <c r="E21" s="98"/>
      <c r="F21" s="80">
        <v>1</v>
      </c>
      <c r="G21" s="86">
        <f t="shared" si="4"/>
        <v>44979</v>
      </c>
      <c r="H21" s="86">
        <f t="shared" si="5"/>
        <v>44981</v>
      </c>
      <c r="I21" s="14"/>
      <c r="J21" s="14"/>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3" customFormat="1" ht="30" customHeight="1" thickBot="1" x14ac:dyDescent="0.3">
      <c r="A22" s="46"/>
      <c r="B22" s="87" t="s">
        <v>77</v>
      </c>
      <c r="C22" s="79" t="s">
        <v>78</v>
      </c>
      <c r="D22" s="82" t="s">
        <v>60</v>
      </c>
      <c r="E22" s="82" t="s">
        <v>70</v>
      </c>
      <c r="F22" s="80">
        <v>0</v>
      </c>
      <c r="G22" s="86">
        <f>G21+2</f>
        <v>44981</v>
      </c>
      <c r="H22" s="86">
        <f t="shared" si="5"/>
        <v>44983</v>
      </c>
      <c r="I22" s="14"/>
      <c r="J22" s="14"/>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3" customFormat="1" ht="30" customHeight="1" thickBot="1" x14ac:dyDescent="0.3">
      <c r="A23" s="47" t="s">
        <v>45</v>
      </c>
      <c r="B23" s="84" t="s">
        <v>3</v>
      </c>
      <c r="C23" s="75"/>
      <c r="D23" s="75"/>
      <c r="E23" s="75"/>
      <c r="F23" s="76"/>
      <c r="G23" s="77"/>
      <c r="H23" s="78"/>
      <c r="I23" s="14"/>
      <c r="J23" s="14"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3" customFormat="1" ht="30" customHeight="1" thickBot="1" x14ac:dyDescent="0.3">
      <c r="A24" s="47"/>
      <c r="B24" s="64" t="s">
        <v>4</v>
      </c>
      <c r="C24" s="58"/>
      <c r="D24" s="58"/>
      <c r="E24" s="58"/>
      <c r="F24" s="15">
        <v>0.5</v>
      </c>
      <c r="G24" s="54">
        <f>G14+1</f>
        <v>44980</v>
      </c>
      <c r="H24" s="54">
        <f>G24+4</f>
        <v>44984</v>
      </c>
      <c r="I24" s="14"/>
      <c r="J24" s="14">
        <f t="shared" si="3"/>
        <v>5</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3" customFormat="1" ht="30" customHeight="1" thickBot="1" x14ac:dyDescent="0.3">
      <c r="A25" s="46"/>
      <c r="B25" s="64" t="s">
        <v>5</v>
      </c>
      <c r="C25" s="58"/>
      <c r="D25" s="58"/>
      <c r="E25" s="58"/>
      <c r="F25" s="15">
        <v>0.5</v>
      </c>
      <c r="G25" s="54">
        <f>G24+2</f>
        <v>44982</v>
      </c>
      <c r="H25" s="54">
        <f>G25+5</f>
        <v>44987</v>
      </c>
      <c r="I25" s="14"/>
      <c r="J25" s="14">
        <f t="shared" si="3"/>
        <v>6</v>
      </c>
      <c r="K25" s="32"/>
      <c r="L25" s="32"/>
      <c r="M25" s="32"/>
      <c r="N25" s="32"/>
      <c r="O25" s="32"/>
      <c r="P25" s="32"/>
      <c r="Q25" s="32"/>
      <c r="R25" s="32"/>
      <c r="S25" s="32"/>
      <c r="T25" s="32"/>
      <c r="U25" s="32"/>
      <c r="V25" s="32"/>
      <c r="W25" s="33"/>
      <c r="X25" s="33"/>
      <c r="Y25" s="32"/>
      <c r="Z25" s="32"/>
      <c r="AA25" s="32"/>
      <c r="AB25" s="32"/>
      <c r="AC25" s="32"/>
      <c r="AD25" s="32"/>
      <c r="AE25" s="32"/>
      <c r="AF25" s="32"/>
      <c r="AG25" s="32"/>
      <c r="AH25" s="32"/>
      <c r="AI25" s="32"/>
      <c r="AJ25" s="32"/>
      <c r="AK25" s="32"/>
      <c r="AL25" s="32"/>
      <c r="AM25" s="32"/>
      <c r="AN25" s="32"/>
      <c r="AO25" s="32"/>
      <c r="AP25" s="32"/>
      <c r="AQ25" s="32"/>
      <c r="AR25" s="32"/>
      <c r="AS25" s="32"/>
    </row>
    <row r="26" spans="1:45" s="3" customFormat="1" ht="30" customHeight="1" thickBot="1" x14ac:dyDescent="0.3">
      <c r="A26" s="46"/>
      <c r="B26" s="64" t="s">
        <v>0</v>
      </c>
      <c r="C26" s="58"/>
      <c r="D26" s="58"/>
      <c r="E26" s="58"/>
      <c r="F26" s="15"/>
      <c r="G26" s="54">
        <f>H25</f>
        <v>44987</v>
      </c>
      <c r="H26" s="54">
        <f>G26+3</f>
        <v>44990</v>
      </c>
      <c r="I26" s="14"/>
      <c r="J26" s="14">
        <f t="shared" si="3"/>
        <v>4</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3" customFormat="1" ht="30" customHeight="1" thickBot="1" x14ac:dyDescent="0.3">
      <c r="A27" s="46"/>
      <c r="B27" s="64" t="s">
        <v>1</v>
      </c>
      <c r="C27" s="58"/>
      <c r="D27" s="58"/>
      <c r="E27" s="58"/>
      <c r="F27" s="15"/>
      <c r="G27" s="54">
        <f>G26</f>
        <v>44987</v>
      </c>
      <c r="H27" s="54">
        <f>G27+2</f>
        <v>44989</v>
      </c>
      <c r="I27" s="14"/>
      <c r="J27" s="14">
        <f t="shared" si="3"/>
        <v>3</v>
      </c>
      <c r="K27" s="32"/>
      <c r="L27" s="32"/>
      <c r="M27" s="32"/>
      <c r="N27" s="32"/>
      <c r="O27" s="32"/>
      <c r="P27" s="32"/>
      <c r="Q27" s="32"/>
      <c r="R27" s="32"/>
      <c r="S27" s="32"/>
      <c r="T27" s="32"/>
      <c r="U27" s="32"/>
      <c r="V27" s="32"/>
      <c r="W27" s="32"/>
      <c r="X27" s="32"/>
      <c r="Y27" s="32"/>
      <c r="Z27" s="32"/>
      <c r="AA27" s="33"/>
      <c r="AB27" s="32"/>
      <c r="AC27" s="32"/>
      <c r="AD27" s="32"/>
      <c r="AE27" s="32"/>
      <c r="AF27" s="32"/>
      <c r="AG27" s="32"/>
      <c r="AH27" s="32"/>
      <c r="AI27" s="32"/>
      <c r="AJ27" s="32"/>
      <c r="AK27" s="32"/>
      <c r="AL27" s="32"/>
      <c r="AM27" s="32"/>
      <c r="AN27" s="32"/>
      <c r="AO27" s="32"/>
      <c r="AP27" s="32"/>
      <c r="AQ27" s="32"/>
      <c r="AR27" s="32"/>
      <c r="AS27" s="32"/>
    </row>
    <row r="28" spans="1:45" s="3" customFormat="1" ht="30" customHeight="1" thickBot="1" x14ac:dyDescent="0.3">
      <c r="A28" s="46"/>
      <c r="B28" s="64" t="s">
        <v>2</v>
      </c>
      <c r="C28" s="58"/>
      <c r="D28" s="58"/>
      <c r="E28" s="58"/>
      <c r="F28" s="15"/>
      <c r="G28" s="54">
        <f>G27</f>
        <v>44987</v>
      </c>
      <c r="H28" s="54">
        <f>G28+3</f>
        <v>44990</v>
      </c>
      <c r="I28" s="14"/>
      <c r="J28" s="14">
        <f t="shared" si="3"/>
        <v>4</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3" customFormat="1" ht="30" customHeight="1" thickBot="1" x14ac:dyDescent="0.3">
      <c r="A29" s="46" t="s">
        <v>33</v>
      </c>
      <c r="B29" s="16" t="s">
        <v>15</v>
      </c>
      <c r="C29" s="59"/>
      <c r="D29" s="59"/>
      <c r="E29" s="59"/>
      <c r="F29" s="17"/>
      <c r="G29" s="18"/>
      <c r="H29" s="19"/>
      <c r="I29" s="14"/>
      <c r="J29" s="14"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3" customFormat="1" ht="30" customHeight="1" thickBot="1" x14ac:dyDescent="0.3">
      <c r="A30" s="46"/>
      <c r="B30" s="65" t="s">
        <v>4</v>
      </c>
      <c r="C30" s="60"/>
      <c r="D30" s="60"/>
      <c r="E30" s="60"/>
      <c r="F30" s="20"/>
      <c r="G30" s="55">
        <f>G9+15</f>
        <v>44992</v>
      </c>
      <c r="H30" s="55">
        <f>G30+5</f>
        <v>44997</v>
      </c>
      <c r="I30" s="14"/>
      <c r="J30" s="14">
        <f t="shared" si="3"/>
        <v>6</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3" customFormat="1" ht="30" customHeight="1" thickBot="1" x14ac:dyDescent="0.3">
      <c r="A31" s="46"/>
      <c r="B31" s="65" t="s">
        <v>5</v>
      </c>
      <c r="C31" s="60"/>
      <c r="D31" s="60"/>
      <c r="E31" s="60"/>
      <c r="F31" s="20"/>
      <c r="G31" s="55">
        <f>H30+1</f>
        <v>44998</v>
      </c>
      <c r="H31" s="55">
        <f>G31+4</f>
        <v>45002</v>
      </c>
      <c r="I31" s="14"/>
      <c r="J31" s="14">
        <f t="shared" si="3"/>
        <v>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3" customFormat="1" ht="30" customHeight="1" thickBot="1" x14ac:dyDescent="0.3">
      <c r="A32" s="46"/>
      <c r="B32" s="65" t="s">
        <v>0</v>
      </c>
      <c r="C32" s="60"/>
      <c r="D32" s="60"/>
      <c r="E32" s="60"/>
      <c r="F32" s="20"/>
      <c r="G32" s="55">
        <f>G31+5</f>
        <v>45003</v>
      </c>
      <c r="H32" s="55">
        <f>G32+5</f>
        <v>45008</v>
      </c>
      <c r="I32" s="14"/>
      <c r="J32" s="14">
        <f t="shared" si="3"/>
        <v>6</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3" customFormat="1" ht="30" customHeight="1" thickBot="1" x14ac:dyDescent="0.3">
      <c r="A33" s="46"/>
      <c r="B33" s="65" t="s">
        <v>1</v>
      </c>
      <c r="C33" s="60"/>
      <c r="D33" s="60"/>
      <c r="E33" s="60"/>
      <c r="F33" s="20"/>
      <c r="G33" s="55">
        <f>H32+1</f>
        <v>45009</v>
      </c>
      <c r="H33" s="55">
        <f>G33+4</f>
        <v>45013</v>
      </c>
      <c r="I33" s="14"/>
      <c r="J33" s="14">
        <f t="shared" si="3"/>
        <v>5</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3" customFormat="1" ht="30" customHeight="1" thickBot="1" x14ac:dyDescent="0.3">
      <c r="A34" s="46"/>
      <c r="B34" s="65" t="s">
        <v>2</v>
      </c>
      <c r="C34" s="60"/>
      <c r="D34" s="60"/>
      <c r="E34" s="60"/>
      <c r="F34" s="20"/>
      <c r="G34" s="55">
        <f>G32</f>
        <v>45003</v>
      </c>
      <c r="H34" s="55">
        <f>G34+4</f>
        <v>45007</v>
      </c>
      <c r="I34" s="14"/>
      <c r="J34" s="14">
        <f t="shared" si="3"/>
        <v>5</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3" customFormat="1" ht="30" customHeight="1" thickBot="1" x14ac:dyDescent="0.3">
      <c r="A35" s="46" t="s">
        <v>33</v>
      </c>
      <c r="B35" s="21" t="s">
        <v>27</v>
      </c>
      <c r="C35" s="61"/>
      <c r="D35" s="61"/>
      <c r="E35" s="61"/>
      <c r="F35" s="22"/>
      <c r="G35" s="23"/>
      <c r="H35" s="24"/>
      <c r="I35" s="14"/>
      <c r="J35" s="14" t="str">
        <f t="shared" si="3"/>
        <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3" customFormat="1" ht="30" customHeight="1" thickBot="1" x14ac:dyDescent="0.3">
      <c r="A36" s="46"/>
      <c r="B36" s="66" t="s">
        <v>4</v>
      </c>
      <c r="C36" s="62"/>
      <c r="D36" s="62"/>
      <c r="E36" s="62"/>
      <c r="F36" s="25"/>
      <c r="G36" s="56" t="s">
        <v>32</v>
      </c>
      <c r="H36" s="56" t="s">
        <v>32</v>
      </c>
      <c r="I36" s="14"/>
      <c r="J36" s="14" t="e">
        <f t="shared" si="3"/>
        <v>#VALUE!</v>
      </c>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3" customFormat="1" ht="30" customHeight="1" thickBot="1" x14ac:dyDescent="0.3">
      <c r="A37" s="46"/>
      <c r="B37" s="66" t="s">
        <v>5</v>
      </c>
      <c r="C37" s="62"/>
      <c r="D37" s="62"/>
      <c r="E37" s="62"/>
      <c r="F37" s="25"/>
      <c r="G37" s="56" t="s">
        <v>32</v>
      </c>
      <c r="H37" s="56" t="s">
        <v>32</v>
      </c>
      <c r="I37" s="14"/>
      <c r="J37" s="14" t="e">
        <f t="shared" si="3"/>
        <v>#VALUE!</v>
      </c>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s="3" customFormat="1" ht="30" customHeight="1" thickBot="1" x14ac:dyDescent="0.3">
      <c r="A38" s="46"/>
      <c r="B38" s="66" t="s">
        <v>0</v>
      </c>
      <c r="C38" s="62"/>
      <c r="D38" s="62"/>
      <c r="E38" s="62"/>
      <c r="F38" s="25"/>
      <c r="G38" s="56" t="s">
        <v>32</v>
      </c>
      <c r="H38" s="56" t="s">
        <v>32</v>
      </c>
      <c r="I38" s="14"/>
      <c r="J38" s="14" t="e">
        <f t="shared" si="3"/>
        <v>#VALUE!</v>
      </c>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s="3" customFormat="1" ht="30" customHeight="1" thickBot="1" x14ac:dyDescent="0.3">
      <c r="A39" s="46"/>
      <c r="B39" s="66" t="s">
        <v>1</v>
      </c>
      <c r="C39" s="62"/>
      <c r="D39" s="62"/>
      <c r="E39" s="62"/>
      <c r="F39" s="25"/>
      <c r="G39" s="68" t="s">
        <v>32</v>
      </c>
      <c r="H39" s="56" t="s">
        <v>32</v>
      </c>
      <c r="I39" s="14"/>
      <c r="J39" s="14" t="e">
        <f t="shared" si="3"/>
        <v>#VALUE!</v>
      </c>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s="3" customFormat="1" ht="30" customHeight="1" thickBot="1" x14ac:dyDescent="0.3">
      <c r="A40" s="46"/>
      <c r="B40" s="66" t="s">
        <v>2</v>
      </c>
      <c r="C40" s="62"/>
      <c r="D40" s="62"/>
      <c r="E40" s="62"/>
      <c r="F40" s="25"/>
      <c r="G40" s="56" t="s">
        <v>32</v>
      </c>
      <c r="H40" s="56" t="s">
        <v>32</v>
      </c>
      <c r="I40" s="14"/>
      <c r="J40" s="14" t="e">
        <f t="shared" si="3"/>
        <v>#VALUE!</v>
      </c>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s="3" customFormat="1" ht="30" customHeight="1" thickBot="1" x14ac:dyDescent="0.3">
      <c r="A41" s="46" t="s">
        <v>35</v>
      </c>
      <c r="B41" s="67"/>
      <c r="C41" s="63"/>
      <c r="D41" s="63"/>
      <c r="E41" s="63"/>
      <c r="F41" s="13"/>
      <c r="G41" s="57"/>
      <c r="H41" s="57"/>
      <c r="I41" s="14"/>
      <c r="J41" s="14" t="str">
        <f t="shared" si="3"/>
        <v/>
      </c>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s="3" customFormat="1" ht="30" customHeight="1" thickBot="1" x14ac:dyDescent="0.3">
      <c r="A42" s="47" t="s">
        <v>34</v>
      </c>
      <c r="B42" s="26" t="s">
        <v>6</v>
      </c>
      <c r="C42" s="27"/>
      <c r="D42" s="27"/>
      <c r="E42" s="27"/>
      <c r="F42" s="28"/>
      <c r="G42" s="29"/>
      <c r="H42" s="30"/>
      <c r="I42" s="31"/>
      <c r="J42" s="31" t="str">
        <f t="shared" si="3"/>
        <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row>
    <row r="43" spans="1:45" ht="30" customHeight="1" x14ac:dyDescent="0.25">
      <c r="I43" s="6"/>
    </row>
    <row r="44" spans="1:45" ht="30" customHeight="1" x14ac:dyDescent="0.25">
      <c r="C44" s="11"/>
      <c r="D44" s="11"/>
      <c r="E44" s="11"/>
      <c r="H44" s="48"/>
    </row>
    <row r="45" spans="1:45" ht="30" customHeight="1" x14ac:dyDescent="0.25">
      <c r="C45" s="12"/>
      <c r="D45" s="12"/>
      <c r="E45" s="12"/>
    </row>
  </sheetData>
  <mergeCells count="16">
    <mergeCell ref="D13:D15"/>
    <mergeCell ref="D16:D18"/>
    <mergeCell ref="D12:E12"/>
    <mergeCell ref="D9:E9"/>
    <mergeCell ref="D19:D21"/>
    <mergeCell ref="E13:E21"/>
    <mergeCell ref="E10:E11"/>
    <mergeCell ref="C3:F3"/>
    <mergeCell ref="C4:F4"/>
    <mergeCell ref="B5:I5"/>
    <mergeCell ref="AM4:AS4"/>
    <mergeCell ref="G3:H3"/>
    <mergeCell ref="K4:Q4"/>
    <mergeCell ref="R4:X4"/>
    <mergeCell ref="Y4:AE4"/>
    <mergeCell ref="AF4:AL4"/>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1:H32 G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6" customWidth="1"/>
    <col min="2" max="16384" width="9.140625" style="2"/>
  </cols>
  <sheetData>
    <row r="1" spans="1:2" ht="46.5" customHeight="1" x14ac:dyDescent="0.2"/>
    <row r="2" spans="1:2" s="38" customFormat="1" ht="15.75" x14ac:dyDescent="0.25">
      <c r="A2" s="37" t="s">
        <v>18</v>
      </c>
      <c r="B2" s="37"/>
    </row>
    <row r="3" spans="1:2" s="42" customFormat="1" ht="27" customHeight="1" x14ac:dyDescent="0.25">
      <c r="A3" s="43" t="s">
        <v>23</v>
      </c>
      <c r="B3" s="43"/>
    </row>
    <row r="4" spans="1:2" s="39" customFormat="1" ht="26.25" x14ac:dyDescent="0.4">
      <c r="A4" s="40" t="s">
        <v>17</v>
      </c>
    </row>
    <row r="5" spans="1:2" ht="74.099999999999994" customHeight="1" x14ac:dyDescent="0.2">
      <c r="A5" s="41" t="s">
        <v>26</v>
      </c>
    </row>
    <row r="6" spans="1:2" ht="26.25" customHeight="1" x14ac:dyDescent="0.2">
      <c r="A6" s="40" t="s">
        <v>30</v>
      </c>
    </row>
    <row r="7" spans="1:2" s="36" customFormat="1" ht="204.95" customHeight="1" x14ac:dyDescent="0.25">
      <c r="A7" s="45" t="s">
        <v>29</v>
      </c>
    </row>
    <row r="8" spans="1:2" s="39" customFormat="1" ht="26.25" x14ac:dyDescent="0.4">
      <c r="A8" s="40" t="s">
        <v>19</v>
      </c>
    </row>
    <row r="9" spans="1:2" ht="60" x14ac:dyDescent="0.2">
      <c r="A9" s="41" t="s">
        <v>28</v>
      </c>
    </row>
    <row r="10" spans="1:2" s="36" customFormat="1" ht="27.95" customHeight="1" x14ac:dyDescent="0.25">
      <c r="A10" s="44" t="s">
        <v>25</v>
      </c>
    </row>
    <row r="11" spans="1:2" s="39" customFormat="1" ht="26.25" x14ac:dyDescent="0.4">
      <c r="A11" s="40" t="s">
        <v>16</v>
      </c>
    </row>
    <row r="12" spans="1:2" ht="30" x14ac:dyDescent="0.2">
      <c r="A12" s="41" t="s">
        <v>24</v>
      </c>
    </row>
    <row r="13" spans="1:2" s="36" customFormat="1" ht="27.95" customHeight="1" x14ac:dyDescent="0.25">
      <c r="A13" s="44" t="s">
        <v>10</v>
      </c>
    </row>
    <row r="14" spans="1:2" s="39" customFormat="1" ht="26.25" x14ac:dyDescent="0.4">
      <c r="A14" s="40" t="s">
        <v>20</v>
      </c>
    </row>
    <row r="15" spans="1:2" ht="75" customHeight="1" x14ac:dyDescent="0.2">
      <c r="A15" s="41" t="s">
        <v>21</v>
      </c>
    </row>
    <row r="16" spans="1:2" ht="75" x14ac:dyDescent="0.2">
      <c r="A16" s="41"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2023-02-24T18:50:02Z</dcterms:modified>
</cp:coreProperties>
</file>