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UC Davis\School Work\Linquist Lab\Vincent\2024\LCMS PPM and Fluxe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6" i="1" l="1"/>
  <c r="R10" i="1"/>
  <c r="R14" i="1"/>
  <c r="R18" i="1"/>
  <c r="R22" i="1"/>
  <c r="R26" i="1"/>
  <c r="R30" i="1"/>
  <c r="R34" i="1"/>
  <c r="R38" i="1"/>
  <c r="R42" i="1"/>
  <c r="R46" i="1"/>
  <c r="R50" i="1"/>
  <c r="R54" i="1"/>
  <c r="R58" i="1"/>
  <c r="R62" i="1"/>
  <c r="R66" i="1"/>
  <c r="R70" i="1"/>
  <c r="R74" i="1"/>
  <c r="R78" i="1"/>
  <c r="R82" i="1"/>
  <c r="R86" i="1"/>
  <c r="R90" i="1"/>
  <c r="R94" i="1"/>
  <c r="R98" i="1"/>
  <c r="R102" i="1"/>
  <c r="R106" i="1"/>
  <c r="R110" i="1"/>
  <c r="R114" i="1"/>
  <c r="R118" i="1"/>
  <c r="R122" i="1"/>
  <c r="R126" i="1"/>
  <c r="R130" i="1"/>
  <c r="R134" i="1"/>
  <c r="R138" i="1"/>
  <c r="R142" i="1"/>
  <c r="R146" i="1"/>
  <c r="R150" i="1"/>
  <c r="R154" i="1"/>
  <c r="R158" i="1"/>
  <c r="R162" i="1"/>
  <c r="R166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R218" i="1"/>
  <c r="R222" i="1"/>
  <c r="R226" i="1"/>
  <c r="R230" i="1"/>
  <c r="R234" i="1"/>
  <c r="R238" i="1"/>
  <c r="R2" i="1"/>
  <c r="Q234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134" i="1"/>
  <c r="Q138" i="1"/>
  <c r="Q142" i="1"/>
  <c r="Q146" i="1"/>
  <c r="Q150" i="1"/>
  <c r="Q154" i="1"/>
  <c r="Q158" i="1"/>
  <c r="Q162" i="1"/>
  <c r="Q166" i="1"/>
  <c r="Q170" i="1"/>
  <c r="Q174" i="1"/>
  <c r="Q178" i="1"/>
  <c r="Q182" i="1"/>
  <c r="Q186" i="1"/>
  <c r="Q190" i="1"/>
  <c r="Q194" i="1"/>
  <c r="Q198" i="1"/>
  <c r="Q202" i="1"/>
  <c r="Q206" i="1"/>
  <c r="Q210" i="1"/>
  <c r="Q214" i="1"/>
  <c r="Q218" i="1"/>
  <c r="Q222" i="1"/>
  <c r="Q226" i="1"/>
  <c r="Q230" i="1"/>
  <c r="Q238" i="1"/>
  <c r="Q2" i="1"/>
</calcChain>
</file>

<file path=xl/sharedStrings.xml><?xml version="1.0" encoding="utf-8"?>
<sst xmlns="http://schemas.openxmlformats.org/spreadsheetml/2006/main" count="495" uniqueCount="38">
  <si>
    <t>Date</t>
  </si>
  <si>
    <t>Plot</t>
  </si>
  <si>
    <t>Time</t>
  </si>
  <si>
    <t>ChamberTemp_C</t>
  </si>
  <si>
    <t>Sample_CH4_Peak</t>
  </si>
  <si>
    <t>Sample_N2O_Peak</t>
  </si>
  <si>
    <t>GC_Run</t>
  </si>
  <si>
    <t>Headspace_1</t>
  </si>
  <si>
    <t>Headspace_2</t>
  </si>
  <si>
    <t>Headspace_3</t>
  </si>
  <si>
    <t>Headspace_4</t>
  </si>
  <si>
    <t>Headspace_Mean_cm</t>
  </si>
  <si>
    <t>Extension_cm</t>
  </si>
  <si>
    <t>Sample_CH4_ppm</t>
  </si>
  <si>
    <t>Sample_N2O_ppm</t>
  </si>
  <si>
    <t>S-M-W-1</t>
  </si>
  <si>
    <t>2024_12</t>
  </si>
  <si>
    <t>C-S-1</t>
  </si>
  <si>
    <t>S-M-1</t>
  </si>
  <si>
    <t>C-S-MD-1</t>
  </si>
  <si>
    <t>C-1</t>
  </si>
  <si>
    <t>C-S-MD-2</t>
  </si>
  <si>
    <t>C-2</t>
  </si>
  <si>
    <t>C-S-2</t>
  </si>
  <si>
    <t>S-M-2</t>
  </si>
  <si>
    <t>S-M-W-2</t>
  </si>
  <si>
    <t>C-3</t>
  </si>
  <si>
    <t>C-S-3</t>
  </si>
  <si>
    <t>S-M-3</t>
  </si>
  <si>
    <t>S-M-W-3</t>
  </si>
  <si>
    <t>C-S-MD-3</t>
  </si>
  <si>
    <t>C-S-MD-4</t>
  </si>
  <si>
    <t>C-4</t>
  </si>
  <si>
    <t>S-M-W-4</t>
  </si>
  <si>
    <t>S-M-4</t>
  </si>
  <si>
    <t>C-S-4</t>
  </si>
  <si>
    <t>2024_14</t>
  </si>
  <si>
    <t>2024_24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</si>
</sst>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1"/>
  <sheetViews>
    <sheetView tabSelected="1" topLeftCell="A85" workbookViewId="0">
      <selection activeCell="A86" sqref="A86:XFD86"/>
    </sheetView>
  </sheetViews>
  <sheetFormatPr defaultRowHeight="15" x14ac:dyDescent="0.25"/>
  <cols>
    <col min="1" max="1" width="22.28515625" style="2" bestFit="1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8" x14ac:dyDescent="0.25">
      <c r="A2" s="2">
        <v>45470</v>
      </c>
      <c r="B2" t="s">
        <v>15</v>
      </c>
      <c r="C2">
        <v>0</v>
      </c>
      <c r="D2">
        <v>32.299999999999997</v>
      </c>
      <c r="E2">
        <v>59701</v>
      </c>
      <c r="F2">
        <v>40962</v>
      </c>
      <c r="G2" t="s">
        <v>16</v>
      </c>
      <c r="H2">
        <v>-5.4</v>
      </c>
      <c r="I2">
        <v>-5.7</v>
      </c>
      <c r="J2">
        <v>-5.8</v>
      </c>
      <c r="K2">
        <v>-5.6</v>
      </c>
      <c r="L2">
        <v>-5.625</v>
      </c>
      <c r="M2">
        <v>30.48</v>
      </c>
      <c r="N2">
        <v>10.86076389619496</v>
      </c>
      <c r="O2">
        <v>0.31646975956415541</v>
      </c>
      <c r="Q2">
        <f>SLOPE(N2:N5,C2:C5)</f>
        <v>0.71305193234449948</v>
      </c>
      <c r="R2">
        <f>Q2*60</f>
        <v>42.783115940669973</v>
      </c>
    </row>
    <row r="3" spans="1:18" x14ac:dyDescent="0.25">
      <c r="A3" s="2">
        <v>45470</v>
      </c>
      <c r="B3" t="s">
        <v>15</v>
      </c>
      <c r="C3">
        <v>21</v>
      </c>
      <c r="D3">
        <v>31.7</v>
      </c>
      <c r="E3">
        <v>144169</v>
      </c>
      <c r="F3">
        <v>40955</v>
      </c>
      <c r="G3" t="s">
        <v>16</v>
      </c>
      <c r="H3">
        <v>-5.4</v>
      </c>
      <c r="I3">
        <v>-5.7</v>
      </c>
      <c r="J3">
        <v>-5.8</v>
      </c>
      <c r="K3">
        <v>-5.6</v>
      </c>
      <c r="L3">
        <v>-5.625</v>
      </c>
      <c r="M3">
        <v>30.48</v>
      </c>
      <c r="N3">
        <v>25.98802904905785</v>
      </c>
      <c r="O3">
        <v>0.31639278397868842</v>
      </c>
    </row>
    <row r="4" spans="1:18" x14ac:dyDescent="0.25">
      <c r="A4" s="2">
        <v>45470</v>
      </c>
      <c r="B4" t="s">
        <v>15</v>
      </c>
      <c r="C4">
        <v>42</v>
      </c>
      <c r="D4">
        <v>33</v>
      </c>
      <c r="E4">
        <v>227122</v>
      </c>
      <c r="F4">
        <v>40341</v>
      </c>
      <c r="G4" t="s">
        <v>16</v>
      </c>
      <c r="H4">
        <v>-5.4</v>
      </c>
      <c r="I4">
        <v>-5.7</v>
      </c>
      <c r="J4">
        <v>-5.8</v>
      </c>
      <c r="K4">
        <v>-5.6</v>
      </c>
      <c r="L4">
        <v>-5.625</v>
      </c>
      <c r="M4">
        <v>30.48</v>
      </c>
      <c r="N4">
        <v>40.843974806332021</v>
      </c>
      <c r="O4">
        <v>0.30964092548201982</v>
      </c>
    </row>
    <row r="5" spans="1:18" x14ac:dyDescent="0.25">
      <c r="A5" s="2">
        <v>45470</v>
      </c>
      <c r="B5" t="s">
        <v>15</v>
      </c>
      <c r="C5">
        <v>63</v>
      </c>
      <c r="D5">
        <v>32.5</v>
      </c>
      <c r="E5">
        <v>310759</v>
      </c>
      <c r="F5">
        <v>41718</v>
      </c>
      <c r="G5" t="s">
        <v>16</v>
      </c>
      <c r="H5">
        <v>-5.4</v>
      </c>
      <c r="I5">
        <v>-5.7</v>
      </c>
      <c r="J5">
        <v>-5.8</v>
      </c>
      <c r="K5">
        <v>-5.6</v>
      </c>
      <c r="L5">
        <v>-5.625</v>
      </c>
      <c r="M5">
        <v>30.48</v>
      </c>
      <c r="N5">
        <v>55.822417241218531</v>
      </c>
      <c r="O5">
        <v>0.32478312279458121</v>
      </c>
    </row>
    <row r="6" spans="1:18" x14ac:dyDescent="0.25">
      <c r="A6" s="2">
        <v>45470</v>
      </c>
      <c r="B6" t="s">
        <v>17</v>
      </c>
      <c r="C6">
        <v>0</v>
      </c>
      <c r="D6">
        <v>33.700000000000003</v>
      </c>
      <c r="E6">
        <v>45013</v>
      </c>
      <c r="F6">
        <v>40518</v>
      </c>
      <c r="G6" t="s">
        <v>16</v>
      </c>
      <c r="H6">
        <v>-5.8</v>
      </c>
      <c r="I6">
        <v>-5.9</v>
      </c>
      <c r="J6">
        <v>-6</v>
      </c>
      <c r="K6">
        <v>-5.9</v>
      </c>
      <c r="L6">
        <v>-5.9</v>
      </c>
      <c r="M6">
        <v>30.48</v>
      </c>
      <c r="N6">
        <v>8.2303089243091581</v>
      </c>
      <c r="O6">
        <v>0.31158730814311159</v>
      </c>
      <c r="Q6">
        <f t="shared" ref="Q6" si="0">SLOPE(N6:N9,C6:C9)</f>
        <v>0.28314692567646815</v>
      </c>
      <c r="R6">
        <f t="shared" ref="R6" si="1">Q6*60</f>
        <v>16.988815540588089</v>
      </c>
    </row>
    <row r="7" spans="1:18" x14ac:dyDescent="0.25">
      <c r="A7" s="2">
        <v>45470</v>
      </c>
      <c r="B7" t="s">
        <v>17</v>
      </c>
      <c r="C7">
        <v>21</v>
      </c>
      <c r="D7">
        <v>34.700000000000003</v>
      </c>
      <c r="E7">
        <v>82035</v>
      </c>
      <c r="F7">
        <v>39510</v>
      </c>
      <c r="G7" t="s">
        <v>16</v>
      </c>
      <c r="H7">
        <v>-5.8</v>
      </c>
      <c r="I7">
        <v>-5.9</v>
      </c>
      <c r="J7">
        <v>-6</v>
      </c>
      <c r="K7">
        <v>-5.9</v>
      </c>
      <c r="L7">
        <v>-5.9</v>
      </c>
      <c r="M7">
        <v>30.48</v>
      </c>
      <c r="N7">
        <v>14.86053114443145</v>
      </c>
      <c r="O7">
        <v>0.30050282383587718</v>
      </c>
    </row>
    <row r="8" spans="1:18" x14ac:dyDescent="0.25">
      <c r="A8" s="2">
        <v>45470</v>
      </c>
      <c r="B8" t="s">
        <v>17</v>
      </c>
      <c r="C8">
        <v>42</v>
      </c>
      <c r="D8">
        <v>34.799999999999997</v>
      </c>
      <c r="E8">
        <v>114774</v>
      </c>
      <c r="F8">
        <v>40220</v>
      </c>
      <c r="G8" t="s">
        <v>16</v>
      </c>
      <c r="H8">
        <v>-5.8</v>
      </c>
      <c r="I8">
        <v>-5.9</v>
      </c>
      <c r="J8">
        <v>-6</v>
      </c>
      <c r="K8">
        <v>-5.9</v>
      </c>
      <c r="L8">
        <v>-5.9</v>
      </c>
      <c r="M8">
        <v>30.48</v>
      </c>
      <c r="N8">
        <v>20.723716419797011</v>
      </c>
      <c r="O8">
        <v>0.30831034750466341</v>
      </c>
    </row>
    <row r="9" spans="1:18" x14ac:dyDescent="0.25">
      <c r="A9" s="2">
        <v>45470</v>
      </c>
      <c r="B9" t="s">
        <v>17</v>
      </c>
      <c r="C9">
        <v>63</v>
      </c>
      <c r="D9">
        <v>34.5</v>
      </c>
      <c r="E9">
        <v>144773</v>
      </c>
      <c r="F9">
        <v>40269</v>
      </c>
      <c r="G9" t="s">
        <v>16</v>
      </c>
      <c r="H9">
        <v>-5.8</v>
      </c>
      <c r="I9">
        <v>-5.9</v>
      </c>
      <c r="J9">
        <v>-6</v>
      </c>
      <c r="K9">
        <v>-5.9</v>
      </c>
      <c r="L9">
        <v>-5.9</v>
      </c>
      <c r="M9">
        <v>30.48</v>
      </c>
      <c r="N9">
        <v>26.09619862987341</v>
      </c>
      <c r="O9">
        <v>0.30884917660293171</v>
      </c>
    </row>
    <row r="10" spans="1:18" x14ac:dyDescent="0.25">
      <c r="A10" s="2">
        <v>45470</v>
      </c>
      <c r="B10" t="s">
        <v>18</v>
      </c>
      <c r="C10">
        <v>0</v>
      </c>
      <c r="D10">
        <v>33.700000000000003</v>
      </c>
      <c r="E10">
        <v>51940</v>
      </c>
      <c r="F10">
        <v>41504</v>
      </c>
      <c r="G10" t="s">
        <v>16</v>
      </c>
      <c r="H10">
        <v>-7.3</v>
      </c>
      <c r="I10">
        <v>-7.7</v>
      </c>
      <c r="J10">
        <v>-7.1</v>
      </c>
      <c r="K10">
        <v>-7.9</v>
      </c>
      <c r="L10">
        <v>-7.5</v>
      </c>
      <c r="M10">
        <v>30.48</v>
      </c>
      <c r="N10">
        <v>9.4708564181989292</v>
      </c>
      <c r="O10">
        <v>0.32242986918173577</v>
      </c>
      <c r="Q10">
        <f t="shared" ref="Q10" si="2">SLOPE(N10:N13,C10:C13)</f>
        <v>0.24390517811080881</v>
      </c>
      <c r="R10">
        <f t="shared" ref="R10" si="3">Q10*60</f>
        <v>14.634310686648529</v>
      </c>
    </row>
    <row r="11" spans="1:18" x14ac:dyDescent="0.25">
      <c r="A11" s="2">
        <v>45470</v>
      </c>
      <c r="B11" t="s">
        <v>18</v>
      </c>
      <c r="C11">
        <v>21</v>
      </c>
      <c r="D11">
        <v>33.4</v>
      </c>
      <c r="E11">
        <v>84241</v>
      </c>
      <c r="F11">
        <v>40712</v>
      </c>
      <c r="G11" t="s">
        <v>16</v>
      </c>
      <c r="H11">
        <v>-7.3</v>
      </c>
      <c r="I11">
        <v>-7.7</v>
      </c>
      <c r="J11">
        <v>-7.1</v>
      </c>
      <c r="K11">
        <v>-7.9</v>
      </c>
      <c r="L11">
        <v>-7.5</v>
      </c>
      <c r="M11">
        <v>30.48</v>
      </c>
      <c r="N11">
        <v>15.255600838602209</v>
      </c>
      <c r="O11">
        <v>0.31372063151176588</v>
      </c>
    </row>
    <row r="12" spans="1:18" x14ac:dyDescent="0.25">
      <c r="A12" s="2">
        <v>45470</v>
      </c>
      <c r="B12" t="s">
        <v>18</v>
      </c>
      <c r="C12">
        <v>42</v>
      </c>
      <c r="D12">
        <v>33.200000000000003</v>
      </c>
      <c r="E12">
        <v>112839</v>
      </c>
      <c r="F12">
        <v>42109</v>
      </c>
      <c r="G12" t="s">
        <v>16</v>
      </c>
      <c r="H12">
        <v>-7.3</v>
      </c>
      <c r="I12">
        <v>-7.7</v>
      </c>
      <c r="J12">
        <v>-7.1</v>
      </c>
      <c r="K12">
        <v>-7.9</v>
      </c>
      <c r="L12">
        <v>-7.5</v>
      </c>
      <c r="M12">
        <v>30.48</v>
      </c>
      <c r="N12">
        <v>20.377179766025289</v>
      </c>
      <c r="O12">
        <v>0.32908275906851842</v>
      </c>
    </row>
    <row r="13" spans="1:18" x14ac:dyDescent="0.25">
      <c r="A13" s="2">
        <v>45470</v>
      </c>
      <c r="B13" t="s">
        <v>18</v>
      </c>
      <c r="C13">
        <v>63</v>
      </c>
      <c r="D13">
        <v>33</v>
      </c>
      <c r="E13">
        <v>137742</v>
      </c>
      <c r="F13">
        <v>40429</v>
      </c>
      <c r="G13" t="s">
        <v>16</v>
      </c>
      <c r="H13">
        <v>-7.3</v>
      </c>
      <c r="I13">
        <v>-7.7</v>
      </c>
      <c r="J13">
        <v>-7.1</v>
      </c>
      <c r="K13">
        <v>-7.9</v>
      </c>
      <c r="L13">
        <v>-7.5</v>
      </c>
      <c r="M13">
        <v>30.48</v>
      </c>
      <c r="N13">
        <v>24.837025910147851</v>
      </c>
      <c r="O13">
        <v>0.31060861855646088</v>
      </c>
    </row>
    <row r="14" spans="1:18" x14ac:dyDescent="0.25">
      <c r="A14" s="2">
        <v>45470</v>
      </c>
      <c r="B14" t="s">
        <v>19</v>
      </c>
      <c r="C14">
        <v>0</v>
      </c>
      <c r="D14">
        <v>31.6</v>
      </c>
      <c r="E14">
        <v>70226</v>
      </c>
      <c r="F14">
        <v>41026</v>
      </c>
      <c r="G14" t="s">
        <v>16</v>
      </c>
      <c r="H14">
        <v>-7</v>
      </c>
      <c r="I14">
        <v>-7</v>
      </c>
      <c r="L14">
        <v>-7</v>
      </c>
      <c r="M14">
        <v>30.48</v>
      </c>
      <c r="N14">
        <v>12.745672568519179</v>
      </c>
      <c r="O14">
        <v>0.31717353634556711</v>
      </c>
      <c r="Q14">
        <f t="shared" ref="Q14" si="4">SLOPE(N14:N17,C14:C17)</f>
        <v>0.38584406719769848</v>
      </c>
      <c r="R14">
        <f t="shared" ref="R14" si="5">Q14*60</f>
        <v>23.150644031861908</v>
      </c>
    </row>
    <row r="15" spans="1:18" x14ac:dyDescent="0.25">
      <c r="A15" s="2">
        <v>45470</v>
      </c>
      <c r="B15" t="s">
        <v>19</v>
      </c>
      <c r="C15">
        <v>21</v>
      </c>
      <c r="D15">
        <v>32.1</v>
      </c>
      <c r="E15">
        <v>118334</v>
      </c>
      <c r="F15">
        <v>40463</v>
      </c>
      <c r="G15" t="s">
        <v>16</v>
      </c>
      <c r="H15">
        <v>-7</v>
      </c>
      <c r="I15">
        <v>-7</v>
      </c>
      <c r="L15">
        <v>-7</v>
      </c>
      <c r="M15">
        <v>30.48</v>
      </c>
      <c r="N15">
        <v>21.361272227252989</v>
      </c>
      <c r="O15">
        <v>0.31098249997158589</v>
      </c>
    </row>
    <row r="16" spans="1:18" x14ac:dyDescent="0.25">
      <c r="A16" s="2">
        <v>45470</v>
      </c>
      <c r="B16" t="s">
        <v>19</v>
      </c>
      <c r="C16">
        <v>42</v>
      </c>
      <c r="D16">
        <v>31.8</v>
      </c>
      <c r="E16">
        <v>159713</v>
      </c>
      <c r="F16">
        <v>40304</v>
      </c>
      <c r="G16" t="s">
        <v>16</v>
      </c>
      <c r="H16">
        <v>-7</v>
      </c>
      <c r="I16">
        <v>-7</v>
      </c>
      <c r="L16">
        <v>-7</v>
      </c>
      <c r="M16">
        <v>30.48</v>
      </c>
      <c r="N16">
        <v>28.771783956669019</v>
      </c>
      <c r="O16">
        <v>0.3092340545302662</v>
      </c>
    </row>
    <row r="17" spans="1:18" x14ac:dyDescent="0.25">
      <c r="A17" s="2">
        <v>45470</v>
      </c>
      <c r="B17" t="s">
        <v>19</v>
      </c>
      <c r="C17">
        <v>63</v>
      </c>
      <c r="D17">
        <v>31.6</v>
      </c>
      <c r="E17">
        <v>207247</v>
      </c>
      <c r="F17">
        <v>41072</v>
      </c>
      <c r="G17" t="s">
        <v>16</v>
      </c>
      <c r="H17">
        <v>-7</v>
      </c>
      <c r="I17">
        <v>-7</v>
      </c>
      <c r="L17">
        <v>-7</v>
      </c>
      <c r="M17">
        <v>30.48</v>
      </c>
      <c r="N17">
        <v>37.284586695886063</v>
      </c>
      <c r="O17">
        <v>0.31767937590720668</v>
      </c>
    </row>
    <row r="18" spans="1:18" x14ac:dyDescent="0.25">
      <c r="A18" s="2">
        <v>45470</v>
      </c>
      <c r="B18" t="s">
        <v>20</v>
      </c>
      <c r="C18">
        <v>0</v>
      </c>
      <c r="D18">
        <v>33</v>
      </c>
      <c r="E18">
        <v>259633</v>
      </c>
      <c r="F18">
        <v>40182</v>
      </c>
      <c r="G18" t="s">
        <v>16</v>
      </c>
      <c r="H18">
        <v>-8.5</v>
      </c>
      <c r="I18">
        <v>-8.5</v>
      </c>
      <c r="L18">
        <v>-8.5</v>
      </c>
      <c r="M18">
        <v>30.48</v>
      </c>
      <c r="N18">
        <v>46.666327855826808</v>
      </c>
      <c r="O18">
        <v>0.30789248004070008</v>
      </c>
      <c r="Q18">
        <f t="shared" ref="Q18" si="6">SLOPE(N18:N21,C18:C21)</f>
        <v>1.3845621064054305</v>
      </c>
      <c r="R18">
        <f t="shared" ref="R18" si="7">Q18*60</f>
        <v>83.073726384325838</v>
      </c>
    </row>
    <row r="19" spans="1:18" x14ac:dyDescent="0.25">
      <c r="A19" s="2">
        <v>45470</v>
      </c>
      <c r="B19" t="s">
        <v>20</v>
      </c>
      <c r="C19">
        <v>21</v>
      </c>
      <c r="D19">
        <v>33</v>
      </c>
      <c r="E19">
        <v>410334</v>
      </c>
      <c r="F19">
        <v>41175</v>
      </c>
      <c r="G19" t="s">
        <v>16</v>
      </c>
      <c r="H19">
        <v>-8.5</v>
      </c>
      <c r="I19">
        <v>-8.5</v>
      </c>
      <c r="L19">
        <v>-8.5</v>
      </c>
      <c r="M19">
        <v>30.48</v>
      </c>
      <c r="N19">
        <v>73.655175535440264</v>
      </c>
      <c r="O19">
        <v>0.3188120166647912</v>
      </c>
    </row>
    <row r="20" spans="1:18" x14ac:dyDescent="0.25">
      <c r="A20" s="2">
        <v>45470</v>
      </c>
      <c r="B20" t="s">
        <v>20</v>
      </c>
      <c r="C20">
        <v>42</v>
      </c>
      <c r="D20">
        <v>33.299999999999997</v>
      </c>
      <c r="E20">
        <v>573167</v>
      </c>
      <c r="F20">
        <v>41496</v>
      </c>
      <c r="G20" t="s">
        <v>16</v>
      </c>
      <c r="H20">
        <v>-8.5</v>
      </c>
      <c r="I20">
        <v>-8.5</v>
      </c>
      <c r="L20">
        <v>-8.5</v>
      </c>
      <c r="M20">
        <v>30.48</v>
      </c>
      <c r="N20">
        <v>102.8167274442829</v>
      </c>
      <c r="O20">
        <v>0.3223418970840593</v>
      </c>
    </row>
    <row r="21" spans="1:18" x14ac:dyDescent="0.25">
      <c r="A21" s="2">
        <v>45470</v>
      </c>
      <c r="B21" t="s">
        <v>20</v>
      </c>
      <c r="C21">
        <v>63</v>
      </c>
      <c r="D21">
        <v>33</v>
      </c>
      <c r="E21">
        <v>746536</v>
      </c>
      <c r="F21">
        <v>41173</v>
      </c>
      <c r="G21" t="s">
        <v>16</v>
      </c>
      <c r="H21">
        <v>-8.5</v>
      </c>
      <c r="I21">
        <v>-8.5</v>
      </c>
      <c r="L21">
        <v>-8.5</v>
      </c>
      <c r="M21">
        <v>30.48</v>
      </c>
      <c r="N21">
        <v>133.8651580012594</v>
      </c>
      <c r="O21">
        <v>0.31879002364037212</v>
      </c>
    </row>
    <row r="22" spans="1:18" x14ac:dyDescent="0.25">
      <c r="A22" s="2">
        <v>45470</v>
      </c>
      <c r="B22" t="s">
        <v>21</v>
      </c>
      <c r="C22">
        <v>0</v>
      </c>
      <c r="D22">
        <v>30</v>
      </c>
      <c r="E22">
        <v>17655</v>
      </c>
      <c r="F22">
        <v>41527</v>
      </c>
      <c r="G22" t="s">
        <v>16</v>
      </c>
      <c r="H22">
        <v>-7.1</v>
      </c>
      <c r="L22">
        <v>-7.1</v>
      </c>
      <c r="M22">
        <v>30.48</v>
      </c>
      <c r="N22">
        <v>3.3307999972359119</v>
      </c>
      <c r="O22">
        <v>0.32268278896255559</v>
      </c>
      <c r="Q22">
        <f t="shared" ref="Q22" si="8">SLOPE(N22:N25,C22:C25)</f>
        <v>0.25098344617111462</v>
      </c>
      <c r="R22">
        <f t="shared" ref="R22" si="9">Q22*60</f>
        <v>15.059006770266878</v>
      </c>
    </row>
    <row r="23" spans="1:18" x14ac:dyDescent="0.25">
      <c r="A23" s="2">
        <v>45470</v>
      </c>
      <c r="B23" t="s">
        <v>21</v>
      </c>
      <c r="C23">
        <v>21</v>
      </c>
      <c r="D23">
        <v>29.9</v>
      </c>
      <c r="E23">
        <v>50011</v>
      </c>
      <c r="F23">
        <v>41165</v>
      </c>
      <c r="G23" t="s">
        <v>16</v>
      </c>
      <c r="H23">
        <v>-7.1</v>
      </c>
      <c r="L23">
        <v>-7.1</v>
      </c>
      <c r="M23">
        <v>30.48</v>
      </c>
      <c r="N23">
        <v>9.1253942966869666</v>
      </c>
      <c r="O23">
        <v>0.3187020515426956</v>
      </c>
    </row>
    <row r="24" spans="1:18" x14ac:dyDescent="0.25">
      <c r="A24" s="2">
        <v>45470</v>
      </c>
      <c r="B24" t="s">
        <v>21</v>
      </c>
      <c r="C24">
        <v>42</v>
      </c>
      <c r="D24">
        <v>29.7</v>
      </c>
      <c r="E24">
        <v>78440</v>
      </c>
      <c r="F24">
        <v>41749</v>
      </c>
      <c r="G24" t="s">
        <v>16</v>
      </c>
      <c r="H24">
        <v>-7.1</v>
      </c>
      <c r="L24">
        <v>-7.1</v>
      </c>
      <c r="M24">
        <v>30.48</v>
      </c>
      <c r="N24">
        <v>14.216707232126881</v>
      </c>
      <c r="O24">
        <v>0.3251240146730775</v>
      </c>
    </row>
    <row r="25" spans="1:18" x14ac:dyDescent="0.25">
      <c r="A25" s="2">
        <v>45470</v>
      </c>
      <c r="B25" t="s">
        <v>21</v>
      </c>
      <c r="C25">
        <v>63</v>
      </c>
      <c r="D25">
        <v>29.3</v>
      </c>
      <c r="E25">
        <v>106280</v>
      </c>
      <c r="F25">
        <v>41118</v>
      </c>
      <c r="G25" t="s">
        <v>16</v>
      </c>
      <c r="H25">
        <v>-7.1</v>
      </c>
      <c r="L25">
        <v>-7.1</v>
      </c>
      <c r="M25">
        <v>30.48</v>
      </c>
      <c r="N25">
        <v>19.202536917400629</v>
      </c>
      <c r="O25">
        <v>0.31818521546884643</v>
      </c>
    </row>
    <row r="26" spans="1:18" x14ac:dyDescent="0.25">
      <c r="A26" s="2">
        <v>45470</v>
      </c>
      <c r="B26" t="s">
        <v>22</v>
      </c>
      <c r="C26">
        <v>0</v>
      </c>
      <c r="D26">
        <v>32.1</v>
      </c>
      <c r="E26">
        <v>16449</v>
      </c>
      <c r="F26">
        <v>41487</v>
      </c>
      <c r="G26" t="s">
        <v>16</v>
      </c>
      <c r="H26">
        <v>-8.3000000000000007</v>
      </c>
      <c r="L26">
        <v>-8.3000000000000007</v>
      </c>
      <c r="M26">
        <v>30.48</v>
      </c>
      <c r="N26">
        <v>3.1148190130247002</v>
      </c>
      <c r="O26">
        <v>0.3222429284741733</v>
      </c>
      <c r="Q26">
        <f t="shared" ref="Q26" si="10">SLOPE(N26:N29,C26:C29)</f>
        <v>1.2117235924234728</v>
      </c>
      <c r="R26">
        <f t="shared" ref="R26" si="11">Q26*60</f>
        <v>72.703415545408376</v>
      </c>
    </row>
    <row r="27" spans="1:18" x14ac:dyDescent="0.25">
      <c r="A27" s="2">
        <v>45470</v>
      </c>
      <c r="B27" t="s">
        <v>22</v>
      </c>
      <c r="C27">
        <v>21</v>
      </c>
      <c r="D27">
        <v>30.9</v>
      </c>
      <c r="E27">
        <v>163679</v>
      </c>
      <c r="F27">
        <v>41687</v>
      </c>
      <c r="G27" t="s">
        <v>16</v>
      </c>
      <c r="H27">
        <v>-8.3000000000000007</v>
      </c>
      <c r="L27">
        <v>-8.3000000000000007</v>
      </c>
      <c r="M27">
        <v>30.48</v>
      </c>
      <c r="N27">
        <v>29.48204978036858</v>
      </c>
      <c r="O27">
        <v>0.32444223091608487</v>
      </c>
    </row>
    <row r="28" spans="1:18" x14ac:dyDescent="0.25">
      <c r="A28" s="2">
        <v>45470</v>
      </c>
      <c r="B28" t="s">
        <v>22</v>
      </c>
      <c r="C28">
        <v>42</v>
      </c>
      <c r="D28">
        <v>31.8</v>
      </c>
      <c r="E28">
        <v>306079</v>
      </c>
      <c r="F28">
        <v>40372</v>
      </c>
      <c r="G28" t="s">
        <v>16</v>
      </c>
      <c r="H28">
        <v>-8.3000000000000007</v>
      </c>
      <c r="L28">
        <v>-8.3000000000000007</v>
      </c>
      <c r="M28">
        <v>30.48</v>
      </c>
      <c r="N28">
        <v>54.984282078607848</v>
      </c>
      <c r="O28">
        <v>0.30998181736051622</v>
      </c>
    </row>
    <row r="29" spans="1:18" x14ac:dyDescent="0.25">
      <c r="A29" s="2">
        <v>45470</v>
      </c>
      <c r="B29" t="s">
        <v>22</v>
      </c>
      <c r="C29">
        <v>63</v>
      </c>
      <c r="D29">
        <v>31.9</v>
      </c>
      <c r="E29">
        <v>442606</v>
      </c>
      <c r="F29">
        <v>41408</v>
      </c>
      <c r="G29" t="s">
        <v>16</v>
      </c>
      <c r="H29">
        <v>-8.3000000000000007</v>
      </c>
      <c r="L29">
        <v>-8.3000000000000007</v>
      </c>
      <c r="M29">
        <v>30.48</v>
      </c>
      <c r="N29">
        <v>79.434726383254713</v>
      </c>
      <c r="O29">
        <v>0.32137420400961819</v>
      </c>
    </row>
    <row r="30" spans="1:18" x14ac:dyDescent="0.25">
      <c r="A30" s="2">
        <v>45470</v>
      </c>
      <c r="B30" t="s">
        <v>23</v>
      </c>
      <c r="C30">
        <v>0</v>
      </c>
      <c r="D30">
        <v>32.1</v>
      </c>
      <c r="E30">
        <v>14666</v>
      </c>
      <c r="F30">
        <v>39280</v>
      </c>
      <c r="G30" t="s">
        <v>16</v>
      </c>
      <c r="H30">
        <v>-7.6</v>
      </c>
      <c r="L30">
        <v>-7.6</v>
      </c>
      <c r="M30">
        <v>30.48</v>
      </c>
      <c r="N30">
        <v>2.7955038431668311</v>
      </c>
      <c r="O30">
        <v>0.29797362602767891</v>
      </c>
      <c r="Q30">
        <f t="shared" ref="Q30" si="12">SLOPE(N30:N33,C30:C33)</f>
        <v>0.16959103870802431</v>
      </c>
      <c r="R30">
        <f t="shared" ref="R30" si="13">Q30*60</f>
        <v>10.175462322481458</v>
      </c>
    </row>
    <row r="31" spans="1:18" x14ac:dyDescent="0.25">
      <c r="A31" s="2">
        <v>45470</v>
      </c>
      <c r="B31" t="s">
        <v>23</v>
      </c>
      <c r="C31">
        <v>21</v>
      </c>
      <c r="D31">
        <v>30.4</v>
      </c>
      <c r="E31">
        <v>37138</v>
      </c>
      <c r="F31">
        <v>42572</v>
      </c>
      <c r="G31" t="s">
        <v>16</v>
      </c>
      <c r="H31">
        <v>-7.6</v>
      </c>
      <c r="L31">
        <v>-7.6</v>
      </c>
      <c r="M31">
        <v>30.48</v>
      </c>
      <c r="N31">
        <v>6.819985333377736</v>
      </c>
      <c r="O31">
        <v>0.33417414422154368</v>
      </c>
    </row>
    <row r="32" spans="1:18" x14ac:dyDescent="0.25">
      <c r="A32" s="2">
        <v>45470</v>
      </c>
      <c r="B32" t="s">
        <v>23</v>
      </c>
      <c r="C32">
        <v>42</v>
      </c>
      <c r="D32">
        <v>32.5</v>
      </c>
      <c r="E32">
        <v>53796</v>
      </c>
      <c r="F32">
        <v>41743</v>
      </c>
      <c r="G32" t="s">
        <v>16</v>
      </c>
      <c r="H32">
        <v>-7.6</v>
      </c>
      <c r="L32">
        <v>-7.6</v>
      </c>
      <c r="M32">
        <v>30.48</v>
      </c>
      <c r="N32">
        <v>9.8032450638838462</v>
      </c>
      <c r="O32">
        <v>0.32505803559982011</v>
      </c>
    </row>
    <row r="33" spans="1:18" x14ac:dyDescent="0.25">
      <c r="A33" s="2">
        <v>45470</v>
      </c>
      <c r="B33" t="s">
        <v>23</v>
      </c>
      <c r="C33">
        <v>63</v>
      </c>
      <c r="D33">
        <v>32.700000000000003</v>
      </c>
      <c r="E33">
        <v>75401</v>
      </c>
      <c r="F33">
        <v>41325</v>
      </c>
      <c r="G33" t="s">
        <v>16</v>
      </c>
      <c r="H33">
        <v>-7.6</v>
      </c>
      <c r="L33">
        <v>-7.6</v>
      </c>
      <c r="M33">
        <v>30.48</v>
      </c>
      <c r="N33">
        <v>13.67245664255983</v>
      </c>
      <c r="O33">
        <v>0.32046149349622488</v>
      </c>
    </row>
    <row r="34" spans="1:18" x14ac:dyDescent="0.25">
      <c r="A34" s="2">
        <v>45470</v>
      </c>
      <c r="B34" t="s">
        <v>24</v>
      </c>
      <c r="C34">
        <v>0</v>
      </c>
      <c r="D34">
        <v>31.2</v>
      </c>
      <c r="E34">
        <v>13250</v>
      </c>
      <c r="F34">
        <v>42515</v>
      </c>
      <c r="G34" t="s">
        <v>16</v>
      </c>
      <c r="H34">
        <v>-7.1</v>
      </c>
      <c r="I34">
        <v>-7.8</v>
      </c>
      <c r="L34">
        <v>-7.4499999999999993</v>
      </c>
      <c r="M34">
        <v>30.48</v>
      </c>
      <c r="N34">
        <v>2.5419142298641151</v>
      </c>
      <c r="O34">
        <v>0.33354734302559891</v>
      </c>
      <c r="Q34">
        <f t="shared" ref="Q34" si="14">SLOPE(N34:N37,C34:C37)</f>
        <v>0.41551650802785273</v>
      </c>
      <c r="R34">
        <f t="shared" ref="R34" si="15">Q34*60</f>
        <v>24.930990481671163</v>
      </c>
    </row>
    <row r="35" spans="1:18" x14ac:dyDescent="0.25">
      <c r="A35" s="2">
        <v>45470</v>
      </c>
      <c r="B35" t="s">
        <v>24</v>
      </c>
      <c r="C35">
        <v>21</v>
      </c>
      <c r="D35">
        <v>29.2</v>
      </c>
      <c r="E35">
        <v>64316</v>
      </c>
      <c r="F35">
        <v>41613</v>
      </c>
      <c r="G35" t="s">
        <v>16</v>
      </c>
      <c r="H35">
        <v>-7.1</v>
      </c>
      <c r="I35">
        <v>-7.8</v>
      </c>
      <c r="L35">
        <v>-7.4499999999999993</v>
      </c>
      <c r="M35">
        <v>30.48</v>
      </c>
      <c r="N35">
        <v>11.68725829265826</v>
      </c>
      <c r="O35">
        <v>0.32362848901257762</v>
      </c>
    </row>
    <row r="36" spans="1:18" x14ac:dyDescent="0.25">
      <c r="A36" s="2">
        <v>45470</v>
      </c>
      <c r="B36" t="s">
        <v>24</v>
      </c>
      <c r="C36">
        <v>42</v>
      </c>
      <c r="D36">
        <v>31</v>
      </c>
      <c r="E36">
        <v>112706</v>
      </c>
      <c r="F36">
        <v>41854</v>
      </c>
      <c r="G36" t="s">
        <v>16</v>
      </c>
      <c r="H36">
        <v>-7.1</v>
      </c>
      <c r="I36">
        <v>-7.8</v>
      </c>
      <c r="L36">
        <v>-7.4499999999999993</v>
      </c>
      <c r="M36">
        <v>30.48</v>
      </c>
      <c r="N36">
        <v>20.353360967600668</v>
      </c>
      <c r="O36">
        <v>0.32627864845508109</v>
      </c>
    </row>
    <row r="37" spans="1:18" x14ac:dyDescent="0.25">
      <c r="A37" s="2">
        <v>45470</v>
      </c>
      <c r="B37" t="s">
        <v>24</v>
      </c>
      <c r="C37">
        <v>63</v>
      </c>
      <c r="D37">
        <v>29.8</v>
      </c>
      <c r="E37">
        <v>159532</v>
      </c>
      <c r="F37">
        <v>41756</v>
      </c>
      <c r="G37" t="s">
        <v>16</v>
      </c>
      <c r="H37">
        <v>-7.1</v>
      </c>
      <c r="I37">
        <v>-7.8</v>
      </c>
      <c r="L37">
        <v>-7.4499999999999993</v>
      </c>
      <c r="M37">
        <v>30.48</v>
      </c>
      <c r="N37">
        <v>28.73936890016634</v>
      </c>
      <c r="O37">
        <v>0.32520099025854438</v>
      </c>
    </row>
    <row r="38" spans="1:18" x14ac:dyDescent="0.25">
      <c r="A38" s="2">
        <v>45470</v>
      </c>
      <c r="B38" t="s">
        <v>25</v>
      </c>
      <c r="C38">
        <v>0</v>
      </c>
      <c r="D38">
        <v>30.4</v>
      </c>
      <c r="E38">
        <v>15430</v>
      </c>
      <c r="F38">
        <v>41572</v>
      </c>
      <c r="G38" t="s">
        <v>16</v>
      </c>
      <c r="H38">
        <v>-10.7</v>
      </c>
      <c r="L38">
        <v>-10.7</v>
      </c>
      <c r="M38">
        <v>30.48</v>
      </c>
      <c r="N38">
        <v>2.9323276175759241</v>
      </c>
      <c r="O38">
        <v>0.32317763201198568</v>
      </c>
      <c r="Q38">
        <f t="shared" ref="Q38" si="16">SLOPE(N38:N41,C38:C41)</f>
        <v>1.0532096168281371</v>
      </c>
      <c r="R38">
        <f t="shared" ref="R38" si="17">Q38*60</f>
        <v>63.192577009688222</v>
      </c>
    </row>
    <row r="39" spans="1:18" x14ac:dyDescent="0.25">
      <c r="A39" s="2">
        <v>45470</v>
      </c>
      <c r="B39" t="s">
        <v>25</v>
      </c>
      <c r="C39">
        <v>21</v>
      </c>
      <c r="D39">
        <v>29.8</v>
      </c>
      <c r="E39">
        <v>139978</v>
      </c>
      <c r="F39">
        <v>40594</v>
      </c>
      <c r="G39" t="s">
        <v>16</v>
      </c>
      <c r="H39">
        <v>-10.7</v>
      </c>
      <c r="L39">
        <v>-10.7</v>
      </c>
      <c r="M39">
        <v>30.48</v>
      </c>
      <c r="N39">
        <v>25.237468265617391</v>
      </c>
      <c r="O39">
        <v>0.31242304307103802</v>
      </c>
    </row>
    <row r="40" spans="1:18" x14ac:dyDescent="0.25">
      <c r="A40" s="2">
        <v>45470</v>
      </c>
      <c r="B40" t="s">
        <v>25</v>
      </c>
      <c r="C40">
        <v>42</v>
      </c>
      <c r="D40">
        <v>31.8</v>
      </c>
      <c r="E40">
        <v>260619</v>
      </c>
      <c r="F40">
        <v>40583</v>
      </c>
      <c r="G40" t="s">
        <v>16</v>
      </c>
      <c r="H40">
        <v>-10.7</v>
      </c>
      <c r="L40">
        <v>-10.7</v>
      </c>
      <c r="M40">
        <v>30.48</v>
      </c>
      <c r="N40">
        <v>46.842909323846918</v>
      </c>
      <c r="O40">
        <v>0.31230208143673288</v>
      </c>
    </row>
    <row r="41" spans="1:18" x14ac:dyDescent="0.25">
      <c r="A41" s="2">
        <v>45470</v>
      </c>
      <c r="B41" t="s">
        <v>25</v>
      </c>
      <c r="C41">
        <v>63</v>
      </c>
      <c r="D41">
        <v>32.1</v>
      </c>
      <c r="E41">
        <v>386882</v>
      </c>
      <c r="F41">
        <v>42418</v>
      </c>
      <c r="G41" t="s">
        <v>16</v>
      </c>
      <c r="H41">
        <v>-10.7</v>
      </c>
      <c r="L41">
        <v>-10.7</v>
      </c>
      <c r="M41">
        <v>30.48</v>
      </c>
      <c r="N41">
        <v>69.455187109468994</v>
      </c>
      <c r="O41">
        <v>0.33248068134127179</v>
      </c>
    </row>
    <row r="42" spans="1:18" x14ac:dyDescent="0.25">
      <c r="A42" s="2">
        <v>45470</v>
      </c>
      <c r="B42" t="s">
        <v>26</v>
      </c>
      <c r="C42">
        <v>0</v>
      </c>
      <c r="D42">
        <v>29.1</v>
      </c>
      <c r="E42">
        <v>93759</v>
      </c>
      <c r="F42">
        <v>42198</v>
      </c>
      <c r="G42" t="s">
        <v>16</v>
      </c>
      <c r="H42">
        <v>-7.5</v>
      </c>
      <c r="I42">
        <v>-7.5</v>
      </c>
      <c r="J42">
        <v>-7.4</v>
      </c>
      <c r="K42">
        <v>-7.4</v>
      </c>
      <c r="L42">
        <v>-7.4499999999999993</v>
      </c>
      <c r="M42">
        <v>30.48</v>
      </c>
      <c r="N42">
        <v>16.960167179997161</v>
      </c>
      <c r="O42">
        <v>0.33006144865516901</v>
      </c>
      <c r="Q42">
        <f t="shared" ref="Q42" si="18">SLOPE(N42:N45,C42:C45)</f>
        <v>1.6032729142384534</v>
      </c>
      <c r="R42">
        <f t="shared" ref="R42" si="19">Q42*60</f>
        <v>96.196374854307209</v>
      </c>
    </row>
    <row r="43" spans="1:18" x14ac:dyDescent="0.25">
      <c r="A43" s="2">
        <v>45470</v>
      </c>
      <c r="B43" t="s">
        <v>26</v>
      </c>
      <c r="C43">
        <v>21</v>
      </c>
      <c r="D43">
        <v>31.3</v>
      </c>
      <c r="E43">
        <v>295171</v>
      </c>
      <c r="F43">
        <v>42378</v>
      </c>
      <c r="G43" t="s">
        <v>16</v>
      </c>
      <c r="H43">
        <v>-7.5</v>
      </c>
      <c r="I43">
        <v>-7.5</v>
      </c>
      <c r="J43">
        <v>-7.4</v>
      </c>
      <c r="K43">
        <v>-7.4</v>
      </c>
      <c r="L43">
        <v>-7.4499999999999993</v>
      </c>
      <c r="M43">
        <v>30.48</v>
      </c>
      <c r="N43">
        <v>53.030782430369143</v>
      </c>
      <c r="O43">
        <v>0.33204082085288938</v>
      </c>
    </row>
    <row r="44" spans="1:18" x14ac:dyDescent="0.25">
      <c r="A44" s="2">
        <v>45470</v>
      </c>
      <c r="B44" t="s">
        <v>26</v>
      </c>
      <c r="C44">
        <v>42</v>
      </c>
      <c r="D44">
        <v>32.200000000000003</v>
      </c>
      <c r="E44">
        <v>482628</v>
      </c>
      <c r="F44">
        <v>41735</v>
      </c>
      <c r="G44" t="s">
        <v>16</v>
      </c>
      <c r="H44">
        <v>-7.5</v>
      </c>
      <c r="I44">
        <v>-7.5</v>
      </c>
      <c r="J44">
        <v>-7.4</v>
      </c>
      <c r="K44">
        <v>-7.4</v>
      </c>
      <c r="L44">
        <v>-7.4499999999999993</v>
      </c>
      <c r="M44">
        <v>30.48</v>
      </c>
      <c r="N44">
        <v>86.602214733255636</v>
      </c>
      <c r="O44">
        <v>0.32497006350214369</v>
      </c>
    </row>
    <row r="45" spans="1:18" x14ac:dyDescent="0.25">
      <c r="A45" s="2">
        <v>45470</v>
      </c>
      <c r="B45" t="s">
        <v>26</v>
      </c>
      <c r="C45">
        <v>63</v>
      </c>
      <c r="D45">
        <v>31.9</v>
      </c>
      <c r="E45">
        <v>657941</v>
      </c>
      <c r="F45">
        <v>40867</v>
      </c>
      <c r="G45" t="s">
        <v>16</v>
      </c>
      <c r="H45">
        <v>-7.5</v>
      </c>
      <c r="I45">
        <v>-7.5</v>
      </c>
      <c r="J45">
        <v>-7.4</v>
      </c>
      <c r="K45">
        <v>-7.4</v>
      </c>
      <c r="L45">
        <v>-7.4499999999999993</v>
      </c>
      <c r="M45">
        <v>30.48</v>
      </c>
      <c r="N45">
        <v>117.9987937423934</v>
      </c>
      <c r="O45">
        <v>0.31542509090424742</v>
      </c>
    </row>
    <row r="46" spans="1:18" x14ac:dyDescent="0.25">
      <c r="A46" s="2">
        <v>45470</v>
      </c>
      <c r="B46" t="s">
        <v>27</v>
      </c>
      <c r="C46">
        <v>0</v>
      </c>
      <c r="D46">
        <v>38.6</v>
      </c>
      <c r="E46">
        <v>83602</v>
      </c>
      <c r="F46">
        <v>40434</v>
      </c>
      <c r="G46" t="s">
        <v>16</v>
      </c>
      <c r="H46">
        <v>-8</v>
      </c>
      <c r="I46">
        <v>-7.5</v>
      </c>
      <c r="J46">
        <v>-7.5</v>
      </c>
      <c r="K46">
        <v>-7.2</v>
      </c>
      <c r="L46">
        <v>-7.55</v>
      </c>
      <c r="M46">
        <v>30.48</v>
      </c>
      <c r="N46">
        <v>15.141163152938059</v>
      </c>
      <c r="O46">
        <v>0.31066360111750868</v>
      </c>
      <c r="Q46">
        <f t="shared" ref="Q46" si="20">SLOPE(N46:N49,C46:C49)</f>
        <v>0.73953403572723164</v>
      </c>
      <c r="R46">
        <f t="shared" ref="R46" si="21">Q46*60</f>
        <v>44.372042143633898</v>
      </c>
    </row>
    <row r="47" spans="1:18" x14ac:dyDescent="0.25">
      <c r="A47" s="2">
        <v>45470</v>
      </c>
      <c r="B47" t="s">
        <v>27</v>
      </c>
      <c r="C47">
        <v>21</v>
      </c>
      <c r="D47">
        <v>37.1</v>
      </c>
      <c r="E47">
        <v>175826</v>
      </c>
      <c r="F47">
        <v>42090</v>
      </c>
      <c r="G47" t="s">
        <v>16</v>
      </c>
      <c r="H47">
        <v>-8</v>
      </c>
      <c r="I47">
        <v>-7.5</v>
      </c>
      <c r="J47">
        <v>-7.5</v>
      </c>
      <c r="K47">
        <v>-7.2</v>
      </c>
      <c r="L47">
        <v>-7.55</v>
      </c>
      <c r="M47">
        <v>30.48</v>
      </c>
      <c r="N47">
        <v>31.657440340247181</v>
      </c>
      <c r="O47">
        <v>0.32887382533653681</v>
      </c>
    </row>
    <row r="48" spans="1:18" x14ac:dyDescent="0.25">
      <c r="A48" s="2">
        <v>45470</v>
      </c>
      <c r="B48" t="s">
        <v>27</v>
      </c>
      <c r="C48">
        <v>42</v>
      </c>
      <c r="D48">
        <v>40</v>
      </c>
      <c r="E48">
        <v>263411</v>
      </c>
      <c r="F48">
        <v>42074</v>
      </c>
      <c r="G48" t="s">
        <v>16</v>
      </c>
      <c r="H48">
        <v>-8</v>
      </c>
      <c r="I48">
        <v>-7.5</v>
      </c>
      <c r="J48">
        <v>-7.5</v>
      </c>
      <c r="K48">
        <v>-7.2</v>
      </c>
      <c r="L48">
        <v>-7.55</v>
      </c>
      <c r="M48">
        <v>30.48</v>
      </c>
      <c r="N48">
        <v>47.342925002053967</v>
      </c>
      <c r="O48">
        <v>0.32869788114118381</v>
      </c>
    </row>
    <row r="49" spans="1:18" x14ac:dyDescent="0.25">
      <c r="A49" s="2">
        <v>45470</v>
      </c>
      <c r="B49" t="s">
        <v>27</v>
      </c>
      <c r="C49">
        <v>63</v>
      </c>
      <c r="D49">
        <v>33.700000000000003</v>
      </c>
      <c r="E49">
        <v>343467</v>
      </c>
      <c r="F49">
        <v>40573</v>
      </c>
      <c r="G49" t="s">
        <v>16</v>
      </c>
      <c r="H49">
        <v>-8</v>
      </c>
      <c r="I49">
        <v>-7.5</v>
      </c>
      <c r="J49">
        <v>-7.5</v>
      </c>
      <c r="K49">
        <v>-7.2</v>
      </c>
      <c r="L49">
        <v>-7.55</v>
      </c>
      <c r="M49">
        <v>30.48</v>
      </c>
      <c r="N49">
        <v>61.680050766575341</v>
      </c>
      <c r="O49">
        <v>0.31219211631463728</v>
      </c>
    </row>
    <row r="50" spans="1:18" x14ac:dyDescent="0.25">
      <c r="A50" s="2">
        <v>45470</v>
      </c>
      <c r="B50" t="s">
        <v>28</v>
      </c>
      <c r="C50">
        <v>0</v>
      </c>
      <c r="D50">
        <v>31.1</v>
      </c>
      <c r="E50">
        <v>39227</v>
      </c>
      <c r="F50">
        <v>39929</v>
      </c>
      <c r="G50" t="s">
        <v>16</v>
      </c>
      <c r="H50">
        <v>-7.8</v>
      </c>
      <c r="I50">
        <v>-7.8</v>
      </c>
      <c r="L50">
        <v>-7.8</v>
      </c>
      <c r="M50">
        <v>30.48</v>
      </c>
      <c r="N50">
        <v>7.194101648483227</v>
      </c>
      <c r="O50">
        <v>0.30511036245168188</v>
      </c>
      <c r="Q50">
        <f t="shared" ref="Q50" si="22">SLOPE(N50:N53,C50:C53)</f>
        <v>0.20289045231654976</v>
      </c>
      <c r="R50">
        <f t="shared" ref="R50" si="23">Q50*60</f>
        <v>12.173427138992986</v>
      </c>
    </row>
    <row r="51" spans="1:18" x14ac:dyDescent="0.25">
      <c r="A51" s="2">
        <v>45470</v>
      </c>
      <c r="B51" t="s">
        <v>28</v>
      </c>
      <c r="C51">
        <v>21</v>
      </c>
      <c r="D51">
        <v>32.4</v>
      </c>
      <c r="E51">
        <v>64061</v>
      </c>
      <c r="F51">
        <v>41496</v>
      </c>
      <c r="G51" t="s">
        <v>16</v>
      </c>
      <c r="H51">
        <v>-7.8</v>
      </c>
      <c r="I51">
        <v>-7.8</v>
      </c>
      <c r="L51">
        <v>-7.8</v>
      </c>
      <c r="M51">
        <v>30.48</v>
      </c>
      <c r="N51">
        <v>11.64159067161858</v>
      </c>
      <c r="O51">
        <v>0.3223418970840593</v>
      </c>
    </row>
    <row r="52" spans="1:18" x14ac:dyDescent="0.25">
      <c r="A52" s="2">
        <v>45470</v>
      </c>
      <c r="B52" t="s">
        <v>28</v>
      </c>
      <c r="C52">
        <v>42</v>
      </c>
      <c r="D52">
        <v>32.6</v>
      </c>
      <c r="E52">
        <v>87789</v>
      </c>
      <c r="F52">
        <v>41444</v>
      </c>
      <c r="G52" t="s">
        <v>16</v>
      </c>
      <c r="H52">
        <v>-7.8</v>
      </c>
      <c r="I52">
        <v>-7.8</v>
      </c>
      <c r="L52">
        <v>-7.8</v>
      </c>
      <c r="M52">
        <v>30.48</v>
      </c>
      <c r="N52">
        <v>15.89100758153868</v>
      </c>
      <c r="O52">
        <v>0.32177007844916228</v>
      </c>
    </row>
    <row r="53" spans="1:18" x14ac:dyDescent="0.25">
      <c r="A53" s="2">
        <v>45470</v>
      </c>
      <c r="B53" t="s">
        <v>28</v>
      </c>
      <c r="C53">
        <v>63</v>
      </c>
      <c r="D53">
        <v>32.4</v>
      </c>
      <c r="E53">
        <v>110621</v>
      </c>
      <c r="F53">
        <v>40685</v>
      </c>
      <c r="G53" t="s">
        <v>16</v>
      </c>
      <c r="H53">
        <v>-7.8</v>
      </c>
      <c r="I53">
        <v>-7.8</v>
      </c>
      <c r="L53">
        <v>-7.8</v>
      </c>
      <c r="M53">
        <v>30.48</v>
      </c>
      <c r="N53">
        <v>19.97996100733501</v>
      </c>
      <c r="O53">
        <v>0.3134237256821078</v>
      </c>
    </row>
    <row r="54" spans="1:18" x14ac:dyDescent="0.25">
      <c r="A54" s="2">
        <v>45470</v>
      </c>
      <c r="B54" t="s">
        <v>29</v>
      </c>
      <c r="C54">
        <v>0</v>
      </c>
      <c r="D54">
        <v>30.4</v>
      </c>
      <c r="E54">
        <v>79580</v>
      </c>
      <c r="F54">
        <v>40699</v>
      </c>
      <c r="G54" t="s">
        <v>16</v>
      </c>
      <c r="H54">
        <v>-8</v>
      </c>
      <c r="I54">
        <v>-8</v>
      </c>
      <c r="L54">
        <v>-8</v>
      </c>
      <c r="M54">
        <v>30.48</v>
      </c>
      <c r="N54">
        <v>14.420868361480769</v>
      </c>
      <c r="O54">
        <v>0.31357767685304161</v>
      </c>
      <c r="Q54">
        <f t="shared" ref="Q54" si="24">SLOPE(N54:N57,C54:C57)</f>
        <v>0.48148170233299947</v>
      </c>
      <c r="R54">
        <f t="shared" ref="R54" si="25">Q54*60</f>
        <v>28.888902139979969</v>
      </c>
    </row>
    <row r="55" spans="1:18" x14ac:dyDescent="0.25">
      <c r="A55" s="2">
        <v>45470</v>
      </c>
      <c r="B55" t="s">
        <v>29</v>
      </c>
      <c r="C55">
        <v>21</v>
      </c>
      <c r="D55">
        <v>32.6</v>
      </c>
      <c r="E55">
        <v>132422</v>
      </c>
      <c r="F55">
        <v>39834</v>
      </c>
      <c r="G55" t="s">
        <v>16</v>
      </c>
      <c r="H55">
        <v>-8</v>
      </c>
      <c r="I55">
        <v>-8</v>
      </c>
      <c r="L55">
        <v>-8</v>
      </c>
      <c r="M55">
        <v>30.48</v>
      </c>
      <c r="N55">
        <v>23.884273973163069</v>
      </c>
      <c r="O55">
        <v>0.30406569379177389</v>
      </c>
    </row>
    <row r="56" spans="1:18" x14ac:dyDescent="0.25">
      <c r="A56" s="2">
        <v>45470</v>
      </c>
      <c r="B56" t="s">
        <v>29</v>
      </c>
      <c r="C56">
        <v>42</v>
      </c>
      <c r="D56">
        <v>32.5</v>
      </c>
      <c r="E56">
        <v>193813</v>
      </c>
      <c r="F56">
        <v>40010</v>
      </c>
      <c r="G56" t="s">
        <v>16</v>
      </c>
      <c r="H56">
        <v>-8</v>
      </c>
      <c r="I56">
        <v>-8</v>
      </c>
      <c r="L56">
        <v>-8</v>
      </c>
      <c r="M56">
        <v>30.48</v>
      </c>
      <c r="N56">
        <v>34.878708966289523</v>
      </c>
      <c r="O56">
        <v>0.30600107994065617</v>
      </c>
    </row>
    <row r="57" spans="1:18" x14ac:dyDescent="0.25">
      <c r="A57" s="2">
        <v>45470</v>
      </c>
      <c r="B57" t="s">
        <v>29</v>
      </c>
      <c r="C57">
        <v>63</v>
      </c>
      <c r="D57">
        <v>31.4</v>
      </c>
      <c r="E57">
        <v>247312</v>
      </c>
      <c r="F57">
        <v>40728</v>
      </c>
      <c r="G57" t="s">
        <v>16</v>
      </c>
      <c r="H57">
        <v>-8</v>
      </c>
      <c r="I57">
        <v>-8</v>
      </c>
      <c r="L57">
        <v>-8</v>
      </c>
      <c r="M57">
        <v>30.48</v>
      </c>
      <c r="N57">
        <v>44.459775860415249</v>
      </c>
      <c r="O57">
        <v>0.31389657570711882</v>
      </c>
    </row>
    <row r="58" spans="1:18" x14ac:dyDescent="0.25">
      <c r="A58" s="2">
        <v>45470</v>
      </c>
      <c r="B58" t="s">
        <v>30</v>
      </c>
      <c r="C58">
        <v>0</v>
      </c>
      <c r="D58">
        <v>31.9</v>
      </c>
      <c r="E58">
        <v>85507</v>
      </c>
      <c r="F58">
        <v>40651</v>
      </c>
      <c r="G58" t="s">
        <v>16</v>
      </c>
      <c r="H58">
        <v>-7.5</v>
      </c>
      <c r="I58">
        <v>-7.2</v>
      </c>
      <c r="J58">
        <v>-7.4</v>
      </c>
      <c r="K58">
        <v>-7.3</v>
      </c>
      <c r="L58">
        <v>-7.3500000000000014</v>
      </c>
      <c r="M58">
        <v>30.48</v>
      </c>
      <c r="N58">
        <v>15.48232714541099</v>
      </c>
      <c r="O58">
        <v>0.31304984426698279</v>
      </c>
      <c r="Q58">
        <f t="shared" ref="Q58" si="26">SLOPE(N58:N61,C58:C61)</f>
        <v>0.4253493310080127</v>
      </c>
      <c r="R58">
        <f t="shared" ref="R58" si="27">Q58*60</f>
        <v>25.520959860480762</v>
      </c>
    </row>
    <row r="59" spans="1:18" x14ac:dyDescent="0.25">
      <c r="A59" s="2">
        <v>45470</v>
      </c>
      <c r="B59" t="s">
        <v>30</v>
      </c>
      <c r="C59">
        <v>21</v>
      </c>
      <c r="D59">
        <v>32.700000000000003</v>
      </c>
      <c r="E59">
        <v>134387</v>
      </c>
      <c r="F59">
        <v>41069</v>
      </c>
      <c r="G59" t="s">
        <v>16</v>
      </c>
      <c r="H59">
        <v>-7.5</v>
      </c>
      <c r="I59">
        <v>-7.2</v>
      </c>
      <c r="J59">
        <v>-7.4</v>
      </c>
      <c r="K59">
        <v>-7.3</v>
      </c>
      <c r="L59">
        <v>-7.3500000000000014</v>
      </c>
      <c r="M59">
        <v>30.48</v>
      </c>
      <c r="N59">
        <v>24.236183288233569</v>
      </c>
      <c r="O59">
        <v>0.31764638637057813</v>
      </c>
    </row>
    <row r="60" spans="1:18" x14ac:dyDescent="0.25">
      <c r="A60" s="2">
        <v>45470</v>
      </c>
      <c r="B60" t="s">
        <v>30</v>
      </c>
      <c r="C60">
        <v>42</v>
      </c>
      <c r="D60">
        <v>32.9</v>
      </c>
      <c r="E60">
        <v>189081</v>
      </c>
      <c r="F60">
        <v>40900</v>
      </c>
      <c r="G60" t="s">
        <v>16</v>
      </c>
      <c r="H60">
        <v>-7.5</v>
      </c>
      <c r="I60">
        <v>-7.2</v>
      </c>
      <c r="J60">
        <v>-7.4</v>
      </c>
      <c r="K60">
        <v>-7.3</v>
      </c>
      <c r="L60">
        <v>-7.3500000000000014</v>
      </c>
      <c r="M60">
        <v>30.48</v>
      </c>
      <c r="N60">
        <v>34.031261190760958</v>
      </c>
      <c r="O60">
        <v>0.31578797580716278</v>
      </c>
    </row>
    <row r="61" spans="1:18" x14ac:dyDescent="0.25">
      <c r="A61" s="2">
        <v>45470</v>
      </c>
      <c r="B61" t="s">
        <v>30</v>
      </c>
      <c r="C61">
        <v>63</v>
      </c>
      <c r="D61">
        <v>32.9</v>
      </c>
      <c r="E61">
        <v>233531</v>
      </c>
      <c r="F61">
        <v>40733</v>
      </c>
      <c r="G61" t="s">
        <v>16</v>
      </c>
      <c r="H61">
        <v>-7.5</v>
      </c>
      <c r="I61">
        <v>-7.2</v>
      </c>
      <c r="J61">
        <v>-7.4</v>
      </c>
      <c r="K61">
        <v>-7.3</v>
      </c>
      <c r="L61">
        <v>-7.3500000000000014</v>
      </c>
      <c r="M61">
        <v>30.48</v>
      </c>
      <c r="N61">
        <v>41.991754348462749</v>
      </c>
      <c r="O61">
        <v>0.31395155826816662</v>
      </c>
    </row>
    <row r="62" spans="1:18" x14ac:dyDescent="0.25">
      <c r="A62" s="2">
        <v>45470</v>
      </c>
      <c r="B62" t="s">
        <v>31</v>
      </c>
      <c r="C62">
        <v>0</v>
      </c>
      <c r="D62">
        <v>29.4</v>
      </c>
      <c r="E62">
        <v>19762</v>
      </c>
      <c r="F62">
        <v>41891</v>
      </c>
      <c r="G62" t="s">
        <v>16</v>
      </c>
      <c r="H62">
        <v>-7</v>
      </c>
      <c r="I62">
        <v>-7</v>
      </c>
      <c r="J62">
        <v>-7.2</v>
      </c>
      <c r="K62">
        <v>-7</v>
      </c>
      <c r="L62">
        <v>-7.05</v>
      </c>
      <c r="M62">
        <v>30.48</v>
      </c>
      <c r="N62">
        <v>3.7081399091206748</v>
      </c>
      <c r="O62">
        <v>0.32668551940683471</v>
      </c>
      <c r="Q62">
        <f t="shared" ref="Q62" si="28">SLOPE(N62:N65,C62:C65)</f>
        <v>0.37408390857702156</v>
      </c>
      <c r="R62">
        <f t="shared" ref="R62" si="29">Q62*60</f>
        <v>22.445034514621295</v>
      </c>
    </row>
    <row r="63" spans="1:18" x14ac:dyDescent="0.25">
      <c r="A63" s="2">
        <v>45470</v>
      </c>
      <c r="B63" t="s">
        <v>31</v>
      </c>
      <c r="C63">
        <v>21</v>
      </c>
      <c r="D63">
        <v>29.7</v>
      </c>
      <c r="E63">
        <v>68369</v>
      </c>
      <c r="F63">
        <v>40459</v>
      </c>
      <c r="G63" t="s">
        <v>16</v>
      </c>
      <c r="H63">
        <v>-7</v>
      </c>
      <c r="I63">
        <v>-7</v>
      </c>
      <c r="J63">
        <v>-7.2</v>
      </c>
      <c r="K63">
        <v>-7</v>
      </c>
      <c r="L63">
        <v>-7.05</v>
      </c>
      <c r="M63">
        <v>30.48</v>
      </c>
      <c r="N63">
        <v>12.413104834124301</v>
      </c>
      <c r="O63">
        <v>0.31093851392274768</v>
      </c>
    </row>
    <row r="64" spans="1:18" x14ac:dyDescent="0.25">
      <c r="A64" s="2">
        <v>45470</v>
      </c>
      <c r="B64" t="s">
        <v>31</v>
      </c>
      <c r="C64">
        <v>42</v>
      </c>
      <c r="D64">
        <v>29.7</v>
      </c>
      <c r="E64">
        <v>110988</v>
      </c>
      <c r="F64">
        <v>40833</v>
      </c>
      <c r="G64" t="s">
        <v>16</v>
      </c>
      <c r="H64">
        <v>-7</v>
      </c>
      <c r="I64">
        <v>-7</v>
      </c>
      <c r="J64">
        <v>-7.2</v>
      </c>
      <c r="K64">
        <v>-7</v>
      </c>
      <c r="L64">
        <v>-7.05</v>
      </c>
      <c r="M64">
        <v>30.48</v>
      </c>
      <c r="N64">
        <v>20.045686563890168</v>
      </c>
      <c r="O64">
        <v>0.31505120948912241</v>
      </c>
    </row>
    <row r="65" spans="1:18" x14ac:dyDescent="0.25">
      <c r="A65" s="2">
        <v>45470</v>
      </c>
      <c r="B65" t="s">
        <v>31</v>
      </c>
      <c r="C65">
        <v>63</v>
      </c>
      <c r="D65">
        <v>29.9</v>
      </c>
      <c r="E65">
        <v>151773</v>
      </c>
      <c r="F65">
        <v>40002</v>
      </c>
      <c r="G65" t="s">
        <v>16</v>
      </c>
      <c r="H65">
        <v>-7</v>
      </c>
      <c r="I65">
        <v>-7</v>
      </c>
      <c r="J65">
        <v>-7.2</v>
      </c>
      <c r="K65">
        <v>-7</v>
      </c>
      <c r="L65">
        <v>-7.05</v>
      </c>
      <c r="M65">
        <v>30.48</v>
      </c>
      <c r="N65">
        <v>27.34981959959023</v>
      </c>
      <c r="O65">
        <v>0.3059131078429797</v>
      </c>
    </row>
    <row r="66" spans="1:18" x14ac:dyDescent="0.25">
      <c r="A66" s="2">
        <v>45470</v>
      </c>
      <c r="B66" t="s">
        <v>32</v>
      </c>
      <c r="C66">
        <v>0</v>
      </c>
      <c r="D66">
        <v>27.6</v>
      </c>
      <c r="E66">
        <v>16788</v>
      </c>
      <c r="F66">
        <v>41711</v>
      </c>
      <c r="G66" t="s">
        <v>16</v>
      </c>
      <c r="H66">
        <v>-7.8</v>
      </c>
      <c r="I66">
        <v>-7.9</v>
      </c>
      <c r="J66">
        <v>-7.8</v>
      </c>
      <c r="K66">
        <v>-8</v>
      </c>
      <c r="L66">
        <v>-7.875</v>
      </c>
      <c r="M66">
        <v>30.48</v>
      </c>
      <c r="N66">
        <v>3.175530085700986</v>
      </c>
      <c r="O66">
        <v>0.32470614720911428</v>
      </c>
      <c r="Q66">
        <f t="shared" ref="Q66" si="30">SLOPE(N66:N69,C66:C69)</f>
        <v>0.94744579434969478</v>
      </c>
      <c r="R66">
        <f t="shared" ref="R66" si="31">Q66*60</f>
        <v>56.846747660981684</v>
      </c>
    </row>
    <row r="67" spans="1:18" x14ac:dyDescent="0.25">
      <c r="A67" s="2">
        <v>45470</v>
      </c>
      <c r="B67" t="s">
        <v>32</v>
      </c>
      <c r="C67">
        <v>21</v>
      </c>
      <c r="D67">
        <v>30.3</v>
      </c>
      <c r="E67">
        <v>133189</v>
      </c>
      <c r="F67">
        <v>41242</v>
      </c>
      <c r="G67" t="s">
        <v>16</v>
      </c>
      <c r="H67">
        <v>-7.8</v>
      </c>
      <c r="I67">
        <v>-7.9</v>
      </c>
      <c r="J67">
        <v>-7.8</v>
      </c>
      <c r="K67">
        <v>-8</v>
      </c>
      <c r="L67">
        <v>-7.875</v>
      </c>
      <c r="M67">
        <v>30.48</v>
      </c>
      <c r="N67">
        <v>24.021635013702031</v>
      </c>
      <c r="O67">
        <v>0.31954878298283163</v>
      </c>
    </row>
    <row r="68" spans="1:18" x14ac:dyDescent="0.25">
      <c r="A68" s="2">
        <v>45470</v>
      </c>
      <c r="B68" t="s">
        <v>32</v>
      </c>
      <c r="C68">
        <v>42</v>
      </c>
      <c r="D68">
        <v>30.3</v>
      </c>
      <c r="E68">
        <v>241222</v>
      </c>
      <c r="F68">
        <v>41370</v>
      </c>
      <c r="G68" t="s">
        <v>16</v>
      </c>
      <c r="H68">
        <v>-7.8</v>
      </c>
      <c r="I68">
        <v>-7.9</v>
      </c>
      <c r="J68">
        <v>-7.8</v>
      </c>
      <c r="K68">
        <v>-8</v>
      </c>
      <c r="L68">
        <v>-7.875</v>
      </c>
      <c r="M68">
        <v>30.48</v>
      </c>
      <c r="N68">
        <v>43.369125616761607</v>
      </c>
      <c r="O68">
        <v>0.32095633654565497</v>
      </c>
    </row>
    <row r="69" spans="1:18" x14ac:dyDescent="0.25">
      <c r="A69" s="2">
        <v>45470</v>
      </c>
      <c r="B69" t="s">
        <v>32</v>
      </c>
      <c r="C69">
        <v>63</v>
      </c>
      <c r="D69">
        <v>29.4</v>
      </c>
      <c r="E69">
        <v>351103</v>
      </c>
      <c r="F69">
        <v>42500</v>
      </c>
      <c r="G69" t="s">
        <v>16</v>
      </c>
      <c r="H69">
        <v>-7.8</v>
      </c>
      <c r="I69">
        <v>-7.9</v>
      </c>
      <c r="J69">
        <v>-7.8</v>
      </c>
      <c r="K69">
        <v>-8</v>
      </c>
      <c r="L69">
        <v>-7.875</v>
      </c>
      <c r="M69">
        <v>30.48</v>
      </c>
      <c r="N69">
        <v>63.04757215582643</v>
      </c>
      <c r="O69">
        <v>0.33338239534245551</v>
      </c>
    </row>
    <row r="70" spans="1:18" x14ac:dyDescent="0.25">
      <c r="A70" s="2">
        <v>45470</v>
      </c>
      <c r="B70" t="s">
        <v>33</v>
      </c>
      <c r="C70">
        <v>0</v>
      </c>
      <c r="D70">
        <v>28.4</v>
      </c>
      <c r="E70">
        <v>15137</v>
      </c>
      <c r="F70">
        <v>41343</v>
      </c>
      <c r="G70" t="s">
        <v>16</v>
      </c>
      <c r="H70">
        <v>-8</v>
      </c>
      <c r="I70">
        <v>-8</v>
      </c>
      <c r="J70">
        <v>-8</v>
      </c>
      <c r="K70">
        <v>-8.1999999999999993</v>
      </c>
      <c r="L70">
        <v>-8.0500000000000007</v>
      </c>
      <c r="M70">
        <v>30.48</v>
      </c>
      <c r="N70">
        <v>2.879854625557777</v>
      </c>
      <c r="O70">
        <v>0.32065943071599701</v>
      </c>
      <c r="Q70">
        <f t="shared" ref="Q70" si="32">SLOPE(N70:N73,C70:C73)</f>
        <v>0.36020965037544128</v>
      </c>
      <c r="R70">
        <f t="shared" ref="R70" si="33">Q70*60</f>
        <v>21.612579022526475</v>
      </c>
    </row>
    <row r="71" spans="1:18" x14ac:dyDescent="0.25">
      <c r="A71" s="2">
        <v>45470</v>
      </c>
      <c r="B71" t="s">
        <v>33</v>
      </c>
      <c r="C71">
        <v>21</v>
      </c>
      <c r="D71">
        <v>30.5</v>
      </c>
      <c r="E71">
        <v>58962</v>
      </c>
      <c r="F71">
        <v>40461</v>
      </c>
      <c r="G71" t="s">
        <v>16</v>
      </c>
      <c r="H71">
        <v>-8</v>
      </c>
      <c r="I71">
        <v>-8</v>
      </c>
      <c r="J71">
        <v>-8</v>
      </c>
      <c r="K71">
        <v>-8.1999999999999993</v>
      </c>
      <c r="L71">
        <v>-8.0500000000000007</v>
      </c>
      <c r="M71">
        <v>30.48</v>
      </c>
      <c r="N71">
        <v>10.728417339534859</v>
      </c>
      <c r="O71">
        <v>0.31096050694716681</v>
      </c>
    </row>
    <row r="72" spans="1:18" x14ac:dyDescent="0.25">
      <c r="A72" s="2">
        <v>45470</v>
      </c>
      <c r="B72" t="s">
        <v>33</v>
      </c>
      <c r="C72">
        <v>42</v>
      </c>
      <c r="D72">
        <v>34.200000000000003</v>
      </c>
      <c r="E72">
        <v>100696</v>
      </c>
      <c r="F72">
        <v>39589</v>
      </c>
      <c r="G72" t="s">
        <v>16</v>
      </c>
      <c r="H72">
        <v>-8</v>
      </c>
      <c r="I72">
        <v>-8</v>
      </c>
      <c r="J72">
        <v>-8</v>
      </c>
      <c r="K72">
        <v>-8.1999999999999993</v>
      </c>
      <c r="L72">
        <v>-8.0500000000000007</v>
      </c>
      <c r="M72">
        <v>30.48</v>
      </c>
      <c r="N72">
        <v>18.20250556098653</v>
      </c>
      <c r="O72">
        <v>0.30137154830043222</v>
      </c>
    </row>
    <row r="73" spans="1:18" x14ac:dyDescent="0.25">
      <c r="A73" s="2">
        <v>45470</v>
      </c>
      <c r="B73" t="s">
        <v>33</v>
      </c>
      <c r="C73">
        <v>63</v>
      </c>
      <c r="D73">
        <v>31.5</v>
      </c>
      <c r="E73">
        <v>142020</v>
      </c>
      <c r="F73">
        <v>40661</v>
      </c>
      <c r="G73" t="s">
        <v>16</v>
      </c>
      <c r="H73">
        <v>-8</v>
      </c>
      <c r="I73">
        <v>-8</v>
      </c>
      <c r="J73">
        <v>-8</v>
      </c>
      <c r="K73">
        <v>-8.1999999999999993</v>
      </c>
      <c r="L73">
        <v>-8.0500000000000007</v>
      </c>
      <c r="M73">
        <v>30.48</v>
      </c>
      <c r="N73">
        <v>25.603167411354779</v>
      </c>
      <c r="O73">
        <v>0.31315980938907839</v>
      </c>
    </row>
    <row r="74" spans="1:18" x14ac:dyDescent="0.25">
      <c r="A74" s="2">
        <v>45470</v>
      </c>
      <c r="B74" t="s">
        <v>34</v>
      </c>
      <c r="C74">
        <v>0</v>
      </c>
      <c r="D74">
        <v>27.8</v>
      </c>
      <c r="E74">
        <v>14840</v>
      </c>
      <c r="F74">
        <v>40029</v>
      </c>
      <c r="G74" t="s">
        <v>16</v>
      </c>
      <c r="H74">
        <v>-7.9</v>
      </c>
      <c r="I74">
        <v>-7.9</v>
      </c>
      <c r="J74">
        <v>-8</v>
      </c>
      <c r="K74">
        <v>-8</v>
      </c>
      <c r="L74">
        <v>-7.95</v>
      </c>
      <c r="M74">
        <v>30.48</v>
      </c>
      <c r="N74">
        <v>2.8266652786997919</v>
      </c>
      <c r="O74">
        <v>0.30621001367263773</v>
      </c>
      <c r="Q74">
        <f t="shared" ref="Q74" si="34">SLOPE(N74:N77,C74:C77)</f>
        <v>0.37129353591517572</v>
      </c>
      <c r="R74">
        <f t="shared" ref="R74" si="35">Q74*60</f>
        <v>22.277612154910543</v>
      </c>
    </row>
    <row r="75" spans="1:18" x14ac:dyDescent="0.25">
      <c r="A75" s="2">
        <v>45470</v>
      </c>
      <c r="B75" t="s">
        <v>34</v>
      </c>
      <c r="C75">
        <v>21</v>
      </c>
      <c r="D75">
        <v>31.5</v>
      </c>
      <c r="E75">
        <v>59950</v>
      </c>
      <c r="F75">
        <v>40432</v>
      </c>
      <c r="G75" t="s">
        <v>16</v>
      </c>
      <c r="H75">
        <v>-7.9</v>
      </c>
      <c r="I75">
        <v>-7.9</v>
      </c>
      <c r="J75">
        <v>-8</v>
      </c>
      <c r="K75">
        <v>-8</v>
      </c>
      <c r="L75">
        <v>-7.95</v>
      </c>
      <c r="M75">
        <v>30.48</v>
      </c>
      <c r="N75">
        <v>10.90535698497489</v>
      </c>
      <c r="O75">
        <v>0.31064160809308961</v>
      </c>
    </row>
    <row r="76" spans="1:18" x14ac:dyDescent="0.25">
      <c r="A76" s="2">
        <v>45470</v>
      </c>
      <c r="B76" t="s">
        <v>34</v>
      </c>
      <c r="C76">
        <v>42</v>
      </c>
      <c r="D76">
        <v>31.6</v>
      </c>
      <c r="E76">
        <v>103659</v>
      </c>
      <c r="F76">
        <v>40901</v>
      </c>
      <c r="G76" t="s">
        <v>16</v>
      </c>
      <c r="H76">
        <v>-7.9</v>
      </c>
      <c r="I76">
        <v>-7.9</v>
      </c>
      <c r="J76">
        <v>-8</v>
      </c>
      <c r="K76">
        <v>-8</v>
      </c>
      <c r="L76">
        <v>-7.95</v>
      </c>
      <c r="M76">
        <v>30.48</v>
      </c>
      <c r="N76">
        <v>18.733145408596659</v>
      </c>
      <c r="O76">
        <v>0.31579897231937232</v>
      </c>
    </row>
    <row r="77" spans="1:18" x14ac:dyDescent="0.25">
      <c r="A77" s="2">
        <v>45470</v>
      </c>
      <c r="B77" t="s">
        <v>34</v>
      </c>
      <c r="C77">
        <v>63</v>
      </c>
      <c r="D77">
        <v>30.1</v>
      </c>
      <c r="E77">
        <v>145397</v>
      </c>
      <c r="F77">
        <v>39303</v>
      </c>
      <c r="G77" t="s">
        <v>16</v>
      </c>
      <c r="H77">
        <v>-7.9</v>
      </c>
      <c r="I77">
        <v>-7.9</v>
      </c>
      <c r="J77">
        <v>-8</v>
      </c>
      <c r="K77">
        <v>-8</v>
      </c>
      <c r="L77">
        <v>-7.95</v>
      </c>
      <c r="M77">
        <v>30.48</v>
      </c>
      <c r="N77">
        <v>26.20794998488817</v>
      </c>
      <c r="O77">
        <v>0.29822654580849872</v>
      </c>
    </row>
    <row r="78" spans="1:18" x14ac:dyDescent="0.25">
      <c r="A78" s="2">
        <v>45470</v>
      </c>
      <c r="B78" t="s">
        <v>35</v>
      </c>
      <c r="C78">
        <v>0</v>
      </c>
      <c r="D78">
        <v>29.6</v>
      </c>
      <c r="E78">
        <v>13342</v>
      </c>
      <c r="F78">
        <v>40850</v>
      </c>
      <c r="G78" t="s">
        <v>16</v>
      </c>
      <c r="H78">
        <v>-7.9</v>
      </c>
      <c r="I78">
        <v>-8</v>
      </c>
      <c r="J78">
        <v>-7.9</v>
      </c>
      <c r="K78">
        <v>-8</v>
      </c>
      <c r="L78">
        <v>-7.95</v>
      </c>
      <c r="M78">
        <v>30.48</v>
      </c>
      <c r="N78">
        <v>2.5583903911803931</v>
      </c>
      <c r="O78">
        <v>0.31523815019668477</v>
      </c>
      <c r="Q78">
        <f t="shared" ref="Q78" si="36">SLOPE(N78:N81,C78:C81)</f>
        <v>0.30250726802647576</v>
      </c>
      <c r="R78">
        <f t="shared" ref="R78" si="37">Q78*60</f>
        <v>18.150436081588545</v>
      </c>
    </row>
    <row r="79" spans="1:18" x14ac:dyDescent="0.25">
      <c r="A79" s="2">
        <v>45470</v>
      </c>
      <c r="B79" t="s">
        <v>35</v>
      </c>
      <c r="C79">
        <v>21</v>
      </c>
      <c r="D79">
        <v>30.6</v>
      </c>
      <c r="E79">
        <v>51088</v>
      </c>
      <c r="F79">
        <v>41482</v>
      </c>
      <c r="G79" t="s">
        <v>16</v>
      </c>
      <c r="H79">
        <v>-7.9</v>
      </c>
      <c r="I79">
        <v>-8</v>
      </c>
      <c r="J79">
        <v>-7.9</v>
      </c>
      <c r="K79">
        <v>-8</v>
      </c>
      <c r="L79">
        <v>-7.95</v>
      </c>
      <c r="M79">
        <v>30.48</v>
      </c>
      <c r="N79">
        <v>9.3182728373133958</v>
      </c>
      <c r="O79">
        <v>0.3221879459131255</v>
      </c>
    </row>
    <row r="80" spans="1:18" x14ac:dyDescent="0.25">
      <c r="A80" s="2">
        <v>45470</v>
      </c>
      <c r="B80" t="s">
        <v>35</v>
      </c>
      <c r="C80">
        <v>42</v>
      </c>
      <c r="D80">
        <v>32</v>
      </c>
      <c r="E80">
        <v>86432</v>
      </c>
      <c r="F80">
        <v>40181</v>
      </c>
      <c r="G80" t="s">
        <v>16</v>
      </c>
      <c r="H80">
        <v>-7.9</v>
      </c>
      <c r="I80">
        <v>-8</v>
      </c>
      <c r="J80">
        <v>-7.9</v>
      </c>
      <c r="K80">
        <v>-8</v>
      </c>
      <c r="L80">
        <v>-7.95</v>
      </c>
      <c r="M80">
        <v>30.48</v>
      </c>
      <c r="N80">
        <v>15.64798420212357</v>
      </c>
      <c r="O80">
        <v>0.30788148352849048</v>
      </c>
    </row>
    <row r="81" spans="1:18" x14ac:dyDescent="0.25">
      <c r="A81" s="2">
        <v>45470</v>
      </c>
      <c r="B81" t="s">
        <v>35</v>
      </c>
      <c r="C81">
        <v>63</v>
      </c>
      <c r="D81">
        <v>30.6</v>
      </c>
      <c r="E81">
        <v>119801</v>
      </c>
      <c r="F81">
        <v>41238</v>
      </c>
      <c r="G81" t="s">
        <v>16</v>
      </c>
      <c r="H81">
        <v>-7.9</v>
      </c>
      <c r="I81">
        <v>-8</v>
      </c>
      <c r="J81">
        <v>-7.9</v>
      </c>
      <c r="K81">
        <v>-8</v>
      </c>
      <c r="L81">
        <v>-7.95</v>
      </c>
      <c r="M81">
        <v>30.48</v>
      </c>
      <c r="N81">
        <v>21.62399536476364</v>
      </c>
      <c r="O81">
        <v>0.31950479693399342</v>
      </c>
    </row>
    <row r="82" spans="1:18" x14ac:dyDescent="0.25">
      <c r="A82" s="2">
        <v>45505</v>
      </c>
      <c r="B82" t="s">
        <v>15</v>
      </c>
      <c r="C82">
        <v>0</v>
      </c>
      <c r="D82">
        <v>35.200000000000003</v>
      </c>
      <c r="E82">
        <v>84743</v>
      </c>
      <c r="F82">
        <v>36840</v>
      </c>
      <c r="G82" t="s">
        <v>36</v>
      </c>
      <c r="H82">
        <v>-2.8</v>
      </c>
      <c r="I82">
        <v>-2.8</v>
      </c>
      <c r="J82">
        <v>-2.9</v>
      </c>
      <c r="K82">
        <v>-2.5</v>
      </c>
      <c r="L82">
        <v>-2.75</v>
      </c>
      <c r="M82">
        <v>76.2</v>
      </c>
      <c r="N82">
        <v>15.034195415300561</v>
      </c>
      <c r="O82">
        <v>0.30880181745797269</v>
      </c>
      <c r="Q82">
        <f t="shared" ref="Q82" si="38">SLOPE(N82:N85,C82:C85)</f>
        <v>1.4645879958890673</v>
      </c>
      <c r="R82">
        <f t="shared" ref="R82" si="39">Q82*60</f>
        <v>87.875279753344032</v>
      </c>
    </row>
    <row r="83" spans="1:18" x14ac:dyDescent="0.25">
      <c r="A83" s="2">
        <v>45505</v>
      </c>
      <c r="B83" t="s">
        <v>15</v>
      </c>
      <c r="C83">
        <v>21</v>
      </c>
      <c r="D83">
        <v>36.299999999999997</v>
      </c>
      <c r="E83">
        <v>236721</v>
      </c>
      <c r="F83">
        <v>38041</v>
      </c>
      <c r="G83" t="s">
        <v>36</v>
      </c>
      <c r="H83">
        <v>-2.8</v>
      </c>
      <c r="I83">
        <v>-2.8</v>
      </c>
      <c r="J83">
        <v>-2.9</v>
      </c>
      <c r="K83">
        <v>-2.5</v>
      </c>
      <c r="L83">
        <v>-2.75</v>
      </c>
      <c r="M83">
        <v>76.2</v>
      </c>
      <c r="N83">
        <v>41.747879094405228</v>
      </c>
      <c r="O83">
        <v>0.32263098837218318</v>
      </c>
    </row>
    <row r="84" spans="1:18" x14ac:dyDescent="0.25">
      <c r="A84" s="2">
        <v>45505</v>
      </c>
      <c r="B84" t="s">
        <v>15</v>
      </c>
      <c r="C84">
        <v>42</v>
      </c>
      <c r="D84">
        <v>36.9</v>
      </c>
      <c r="E84">
        <v>426998</v>
      </c>
      <c r="F84">
        <v>39207</v>
      </c>
      <c r="G84" t="s">
        <v>36</v>
      </c>
      <c r="H84">
        <v>-2.8</v>
      </c>
      <c r="I84">
        <v>-2.8</v>
      </c>
      <c r="J84">
        <v>-2.9</v>
      </c>
      <c r="K84">
        <v>-2.5</v>
      </c>
      <c r="L84">
        <v>-2.75</v>
      </c>
      <c r="M84">
        <v>76.2</v>
      </c>
      <c r="N84">
        <v>75.193506681352034</v>
      </c>
      <c r="O84">
        <v>0.33605714431387312</v>
      </c>
    </row>
    <row r="85" spans="1:18" x14ac:dyDescent="0.25">
      <c r="A85" s="2">
        <v>45505</v>
      </c>
      <c r="B85" t="s">
        <v>15</v>
      </c>
      <c r="C85">
        <v>63</v>
      </c>
      <c r="D85">
        <v>37.799999999999997</v>
      </c>
      <c r="E85">
        <v>604575</v>
      </c>
      <c r="F85">
        <v>38374</v>
      </c>
      <c r="G85" t="s">
        <v>36</v>
      </c>
      <c r="H85">
        <v>-2.8</v>
      </c>
      <c r="I85">
        <v>-2.8</v>
      </c>
      <c r="J85">
        <v>-2.9</v>
      </c>
      <c r="K85">
        <v>-2.5</v>
      </c>
      <c r="L85">
        <v>-2.75</v>
      </c>
      <c r="M85">
        <v>76.2</v>
      </c>
      <c r="N85">
        <v>106.406812598553</v>
      </c>
      <c r="O85">
        <v>0.32646538796788033</v>
      </c>
    </row>
    <row r="86" spans="1:18" x14ac:dyDescent="0.25">
      <c r="A86" s="2">
        <v>45505</v>
      </c>
      <c r="B86" t="s">
        <v>17</v>
      </c>
      <c r="C86">
        <v>0</v>
      </c>
      <c r="D86">
        <v>33.9</v>
      </c>
      <c r="E86">
        <v>64968</v>
      </c>
      <c r="F86">
        <v>38120</v>
      </c>
      <c r="G86" t="s">
        <v>36</v>
      </c>
      <c r="H86">
        <v>-2.9</v>
      </c>
      <c r="I86">
        <v>-3</v>
      </c>
      <c r="L86">
        <v>-2.95</v>
      </c>
      <c r="M86">
        <v>76.2</v>
      </c>
      <c r="N86">
        <v>11.558277224810521</v>
      </c>
      <c r="O86">
        <v>0.32354065073873001</v>
      </c>
      <c r="Q86">
        <f t="shared" ref="Q86" si="40">SLOPE(N86:N89,C86:C89)</f>
        <v>1.2176950606503782</v>
      </c>
      <c r="R86">
        <f t="shared" ref="R86" si="41">Q86*60</f>
        <v>73.061703639022696</v>
      </c>
    </row>
    <row r="87" spans="1:18" x14ac:dyDescent="0.25">
      <c r="A87" s="2">
        <v>45505</v>
      </c>
      <c r="B87" t="s">
        <v>17</v>
      </c>
      <c r="C87">
        <v>21</v>
      </c>
      <c r="D87">
        <v>36.299999999999997</v>
      </c>
      <c r="E87">
        <v>190049</v>
      </c>
      <c r="F87">
        <v>37779</v>
      </c>
      <c r="G87" t="s">
        <v>36</v>
      </c>
      <c r="H87">
        <v>-2.9</v>
      </c>
      <c r="I87">
        <v>-3</v>
      </c>
      <c r="L87">
        <v>-2.95</v>
      </c>
      <c r="M87">
        <v>76.2</v>
      </c>
      <c r="N87">
        <v>33.544184844769283</v>
      </c>
      <c r="O87">
        <v>0.31961413343502831</v>
      </c>
    </row>
    <row r="88" spans="1:18" x14ac:dyDescent="0.25">
      <c r="A88" s="2">
        <v>45505</v>
      </c>
      <c r="B88" t="s">
        <v>17</v>
      </c>
      <c r="C88">
        <v>42</v>
      </c>
      <c r="D88">
        <v>37.9</v>
      </c>
      <c r="E88">
        <v>343349</v>
      </c>
      <c r="F88">
        <v>38058</v>
      </c>
      <c r="G88" t="s">
        <v>36</v>
      </c>
      <c r="H88">
        <v>-2.9</v>
      </c>
      <c r="I88">
        <v>-3</v>
      </c>
      <c r="L88">
        <v>-2.95</v>
      </c>
      <c r="M88">
        <v>76.2</v>
      </c>
      <c r="N88">
        <v>60.490240905559297</v>
      </c>
      <c r="O88">
        <v>0.3228267385016933</v>
      </c>
    </row>
    <row r="89" spans="1:18" x14ac:dyDescent="0.25">
      <c r="A89" s="2">
        <v>45505</v>
      </c>
      <c r="B89" t="s">
        <v>17</v>
      </c>
      <c r="C89">
        <v>63</v>
      </c>
      <c r="D89">
        <v>38.200000000000003</v>
      </c>
      <c r="E89">
        <v>498803</v>
      </c>
      <c r="F89">
        <v>39641</v>
      </c>
      <c r="G89" t="s">
        <v>36</v>
      </c>
      <c r="H89">
        <v>-2.9</v>
      </c>
      <c r="I89">
        <v>-3</v>
      </c>
      <c r="L89">
        <v>-2.95</v>
      </c>
      <c r="M89">
        <v>76.2</v>
      </c>
      <c r="N89">
        <v>87.81491278340701</v>
      </c>
      <c r="O89">
        <v>0.34105452997312979</v>
      </c>
    </row>
    <row r="90" spans="1:18" x14ac:dyDescent="0.25">
      <c r="A90" s="2">
        <v>45505</v>
      </c>
      <c r="B90" t="s">
        <v>18</v>
      </c>
      <c r="C90">
        <v>0</v>
      </c>
      <c r="D90">
        <v>36</v>
      </c>
      <c r="E90">
        <v>93336</v>
      </c>
      <c r="F90">
        <v>37371</v>
      </c>
      <c r="G90" t="s">
        <v>36</v>
      </c>
      <c r="H90">
        <v>-4.8</v>
      </c>
      <c r="I90">
        <v>-4.5</v>
      </c>
      <c r="J90">
        <v>-3.9</v>
      </c>
      <c r="K90">
        <v>-3.8</v>
      </c>
      <c r="L90">
        <v>-4.25</v>
      </c>
      <c r="M90">
        <v>76.2</v>
      </c>
      <c r="N90">
        <v>16.544615896255351</v>
      </c>
      <c r="O90">
        <v>0.31491613032678678</v>
      </c>
      <c r="Q90">
        <f t="shared" ref="Q90" si="42">SLOPE(N90:N93,C90:C93)</f>
        <v>1.202628772665592</v>
      </c>
      <c r="R90">
        <f t="shared" ref="R90" si="43">Q90*60</f>
        <v>72.157726359935523</v>
      </c>
    </row>
    <row r="91" spans="1:18" x14ac:dyDescent="0.25">
      <c r="A91" s="2">
        <v>45505</v>
      </c>
      <c r="B91" t="s">
        <v>18</v>
      </c>
      <c r="C91">
        <v>21</v>
      </c>
      <c r="D91">
        <v>34.4</v>
      </c>
      <c r="E91">
        <v>229867</v>
      </c>
      <c r="F91">
        <v>37933</v>
      </c>
      <c r="G91" t="s">
        <v>36</v>
      </c>
      <c r="H91">
        <v>-4.8</v>
      </c>
      <c r="I91">
        <v>-4.5</v>
      </c>
      <c r="J91">
        <v>-3.9</v>
      </c>
      <c r="K91">
        <v>-3.8</v>
      </c>
      <c r="L91">
        <v>-4.25</v>
      </c>
      <c r="M91">
        <v>76.2</v>
      </c>
      <c r="N91">
        <v>40.543128486181793</v>
      </c>
      <c r="O91">
        <v>0.32138739931411942</v>
      </c>
    </row>
    <row r="92" spans="1:18" x14ac:dyDescent="0.25">
      <c r="A92" s="2">
        <v>45505</v>
      </c>
      <c r="B92" t="s">
        <v>18</v>
      </c>
      <c r="C92">
        <v>42</v>
      </c>
      <c r="D92">
        <v>35.9</v>
      </c>
      <c r="E92">
        <v>382312</v>
      </c>
      <c r="F92">
        <v>38151</v>
      </c>
      <c r="G92" t="s">
        <v>36</v>
      </c>
      <c r="H92">
        <v>-4.8</v>
      </c>
      <c r="I92">
        <v>-4.5</v>
      </c>
      <c r="J92">
        <v>-3.9</v>
      </c>
      <c r="K92">
        <v>-3.8</v>
      </c>
      <c r="L92">
        <v>-4.25</v>
      </c>
      <c r="M92">
        <v>76.2</v>
      </c>
      <c r="N92">
        <v>67.33889832432358</v>
      </c>
      <c r="O92">
        <v>0.32389760685724828</v>
      </c>
    </row>
    <row r="93" spans="1:18" x14ac:dyDescent="0.25">
      <c r="A93" s="2">
        <v>45505</v>
      </c>
      <c r="B93" t="s">
        <v>18</v>
      </c>
      <c r="C93">
        <v>63</v>
      </c>
      <c r="D93">
        <v>35</v>
      </c>
      <c r="E93">
        <v>521456</v>
      </c>
      <c r="F93">
        <v>38473</v>
      </c>
      <c r="G93" t="s">
        <v>36</v>
      </c>
      <c r="H93">
        <v>-4.8</v>
      </c>
      <c r="I93">
        <v>-4.5</v>
      </c>
      <c r="J93">
        <v>-3.9</v>
      </c>
      <c r="K93">
        <v>-3.8</v>
      </c>
      <c r="L93">
        <v>-4.25</v>
      </c>
      <c r="M93">
        <v>76.2</v>
      </c>
      <c r="N93">
        <v>91.796706703466214</v>
      </c>
      <c r="O93">
        <v>0.32760534460443891</v>
      </c>
    </row>
    <row r="94" spans="1:18" x14ac:dyDescent="0.25">
      <c r="A94" s="2">
        <v>45505</v>
      </c>
      <c r="B94" t="s">
        <v>19</v>
      </c>
      <c r="C94">
        <v>0</v>
      </c>
      <c r="D94">
        <v>36</v>
      </c>
      <c r="E94">
        <v>61272</v>
      </c>
      <c r="F94">
        <v>38474</v>
      </c>
      <c r="G94" t="s">
        <v>36</v>
      </c>
      <c r="H94">
        <v>-4</v>
      </c>
      <c r="I94">
        <v>-4.2</v>
      </c>
      <c r="J94">
        <v>-4.2</v>
      </c>
      <c r="K94">
        <v>-4.3</v>
      </c>
      <c r="L94">
        <v>-4.1749999999999998</v>
      </c>
      <c r="M94">
        <v>76.2</v>
      </c>
      <c r="N94">
        <v>10.90861888690654</v>
      </c>
      <c r="O94">
        <v>0.32761685931793938</v>
      </c>
      <c r="Q94">
        <f t="shared" ref="Q94" si="44">SLOPE(N94:N97,C94:C97)</f>
        <v>1.3733900806851589</v>
      </c>
      <c r="R94">
        <f t="shared" ref="R94" si="45">Q94*60</f>
        <v>82.403404841109534</v>
      </c>
    </row>
    <row r="95" spans="1:18" x14ac:dyDescent="0.25">
      <c r="A95" s="2">
        <v>45505</v>
      </c>
      <c r="B95" t="s">
        <v>19</v>
      </c>
      <c r="C95">
        <v>21</v>
      </c>
      <c r="D95">
        <v>36.6</v>
      </c>
      <c r="E95">
        <v>208670</v>
      </c>
      <c r="F95">
        <v>38026</v>
      </c>
      <c r="G95" t="s">
        <v>36</v>
      </c>
      <c r="H95">
        <v>-4</v>
      </c>
      <c r="I95">
        <v>-4.2</v>
      </c>
      <c r="J95">
        <v>-4.2</v>
      </c>
      <c r="K95">
        <v>-4.3</v>
      </c>
      <c r="L95">
        <v>-4.1749999999999998</v>
      </c>
      <c r="M95">
        <v>76.2</v>
      </c>
      <c r="N95">
        <v>36.81726057802414</v>
      </c>
      <c r="O95">
        <v>0.32245826766967439</v>
      </c>
    </row>
    <row r="96" spans="1:18" x14ac:dyDescent="0.25">
      <c r="A96" s="2">
        <v>45505</v>
      </c>
      <c r="B96" t="s">
        <v>19</v>
      </c>
      <c r="C96">
        <v>42</v>
      </c>
      <c r="D96">
        <v>39.1</v>
      </c>
      <c r="E96">
        <v>382880</v>
      </c>
      <c r="F96">
        <v>38136</v>
      </c>
      <c r="G96" t="s">
        <v>36</v>
      </c>
      <c r="H96">
        <v>-4</v>
      </c>
      <c r="I96">
        <v>-4.2</v>
      </c>
      <c r="J96">
        <v>-4.2</v>
      </c>
      <c r="K96">
        <v>-4.3</v>
      </c>
      <c r="L96">
        <v>-4.1749999999999998</v>
      </c>
      <c r="M96">
        <v>76.2</v>
      </c>
      <c r="N96">
        <v>67.438737592702765</v>
      </c>
      <c r="O96">
        <v>0.32372488615473938</v>
      </c>
    </row>
    <row r="97" spans="1:18" x14ac:dyDescent="0.25">
      <c r="A97" s="2">
        <v>45505</v>
      </c>
      <c r="B97" t="s">
        <v>19</v>
      </c>
      <c r="C97">
        <v>63</v>
      </c>
      <c r="D97">
        <v>39.1</v>
      </c>
      <c r="E97">
        <v>550141</v>
      </c>
      <c r="F97">
        <v>38773</v>
      </c>
      <c r="G97" t="s">
        <v>36</v>
      </c>
      <c r="H97">
        <v>-4</v>
      </c>
      <c r="I97">
        <v>-4.2</v>
      </c>
      <c r="J97">
        <v>-4.2</v>
      </c>
      <c r="K97">
        <v>-4.3</v>
      </c>
      <c r="L97">
        <v>-4.1749999999999998</v>
      </c>
      <c r="M97">
        <v>76.2</v>
      </c>
      <c r="N97">
        <v>96.838765529974779</v>
      </c>
      <c r="O97">
        <v>0.33105975865461629</v>
      </c>
    </row>
    <row r="98" spans="1:18" x14ac:dyDescent="0.25">
      <c r="A98" s="2">
        <v>45505</v>
      </c>
      <c r="B98" t="s">
        <v>20</v>
      </c>
      <c r="C98">
        <v>0</v>
      </c>
      <c r="D98">
        <v>39.9</v>
      </c>
      <c r="E98">
        <v>62594</v>
      </c>
      <c r="F98">
        <v>38683</v>
      </c>
      <c r="G98" t="s">
        <v>36</v>
      </c>
      <c r="H98">
        <v>-5.7</v>
      </c>
      <c r="I98">
        <v>-5.7</v>
      </c>
      <c r="J98">
        <v>-5.8</v>
      </c>
      <c r="K98">
        <v>-5.5</v>
      </c>
      <c r="L98">
        <v>-5.6749999999999998</v>
      </c>
      <c r="M98">
        <v>76.2</v>
      </c>
      <c r="N98">
        <v>11.14099126859189</v>
      </c>
      <c r="O98">
        <v>0.33002343443956311</v>
      </c>
      <c r="Q98">
        <f t="shared" ref="Q98" si="46">SLOPE(N98:N101,C98:C101)</f>
        <v>1.1562145614804613</v>
      </c>
      <c r="R98">
        <f t="shared" ref="R98" si="47">Q98*60</f>
        <v>69.372873688827681</v>
      </c>
    </row>
    <row r="99" spans="1:18" x14ac:dyDescent="0.25">
      <c r="A99" s="2">
        <v>45505</v>
      </c>
      <c r="B99" t="s">
        <v>20</v>
      </c>
      <c r="C99">
        <v>21</v>
      </c>
      <c r="D99">
        <v>40.9</v>
      </c>
      <c r="E99">
        <v>205119</v>
      </c>
      <c r="F99">
        <v>39025</v>
      </c>
      <c r="G99" t="s">
        <v>36</v>
      </c>
      <c r="H99">
        <v>-5.7</v>
      </c>
      <c r="I99">
        <v>-5.7</v>
      </c>
      <c r="J99">
        <v>-5.8</v>
      </c>
      <c r="K99">
        <v>-5.5</v>
      </c>
      <c r="L99">
        <v>-5.6749999999999998</v>
      </c>
      <c r="M99">
        <v>76.2</v>
      </c>
      <c r="N99">
        <v>36.193089377294427</v>
      </c>
      <c r="O99">
        <v>0.33396146645676539</v>
      </c>
    </row>
    <row r="100" spans="1:18" x14ac:dyDescent="0.25">
      <c r="A100" s="2">
        <v>45505</v>
      </c>
      <c r="B100" t="s">
        <v>20</v>
      </c>
      <c r="C100">
        <v>42</v>
      </c>
      <c r="D100">
        <v>42.9</v>
      </c>
      <c r="E100">
        <v>348819</v>
      </c>
      <c r="F100">
        <v>38302</v>
      </c>
      <c r="G100" t="s">
        <v>36</v>
      </c>
      <c r="H100">
        <v>-5.7</v>
      </c>
      <c r="I100">
        <v>-5.7</v>
      </c>
      <c r="J100">
        <v>-5.8</v>
      </c>
      <c r="K100">
        <v>-5.5</v>
      </c>
      <c r="L100">
        <v>-5.6749999999999998</v>
      </c>
      <c r="M100">
        <v>76.2</v>
      </c>
      <c r="N100">
        <v>61.451721183788408</v>
      </c>
      <c r="O100">
        <v>0.32563632859583769</v>
      </c>
    </row>
    <row r="101" spans="1:18" x14ac:dyDescent="0.25">
      <c r="A101" s="2">
        <v>45505</v>
      </c>
      <c r="B101" t="s">
        <v>20</v>
      </c>
      <c r="C101">
        <v>63</v>
      </c>
      <c r="D101">
        <v>42.7</v>
      </c>
      <c r="E101">
        <v>475145</v>
      </c>
      <c r="F101">
        <v>38061</v>
      </c>
      <c r="G101" t="s">
        <v>36</v>
      </c>
      <c r="H101">
        <v>-5.7</v>
      </c>
      <c r="I101">
        <v>-5.7</v>
      </c>
      <c r="J101">
        <v>-5.8</v>
      </c>
      <c r="K101">
        <v>-5.5</v>
      </c>
      <c r="L101">
        <v>-5.6749999999999998</v>
      </c>
      <c r="M101">
        <v>76.2</v>
      </c>
      <c r="N101">
        <v>83.656466636726194</v>
      </c>
      <c r="O101">
        <v>0.3228612826421951</v>
      </c>
    </row>
    <row r="102" spans="1:18" x14ac:dyDescent="0.25">
      <c r="A102" s="2">
        <v>45505</v>
      </c>
      <c r="B102" t="s">
        <v>21</v>
      </c>
      <c r="C102">
        <v>0</v>
      </c>
      <c r="D102">
        <v>34.6</v>
      </c>
      <c r="E102">
        <v>48106</v>
      </c>
      <c r="F102">
        <v>38521</v>
      </c>
      <c r="G102" t="s">
        <v>36</v>
      </c>
      <c r="H102">
        <v>-4.2</v>
      </c>
      <c r="I102">
        <v>-4.2</v>
      </c>
      <c r="J102">
        <v>-4.4000000000000004</v>
      </c>
      <c r="K102">
        <v>-4.5</v>
      </c>
      <c r="L102">
        <v>-4.3250000000000002</v>
      </c>
      <c r="M102">
        <v>76.2</v>
      </c>
      <c r="N102">
        <v>8.5943868314834404</v>
      </c>
      <c r="O102">
        <v>0.32815805085246719</v>
      </c>
      <c r="Q102">
        <f t="shared" ref="Q102" si="48">SLOPE(N102:N105,C102:C105)</f>
        <v>0.94868314061802517</v>
      </c>
      <c r="R102">
        <f t="shared" ref="R102" si="49">Q102*60</f>
        <v>56.920988437081512</v>
      </c>
    </row>
    <row r="103" spans="1:18" x14ac:dyDescent="0.25">
      <c r="A103" s="2">
        <v>45505</v>
      </c>
      <c r="B103" t="s">
        <v>21</v>
      </c>
      <c r="C103">
        <v>21</v>
      </c>
      <c r="D103">
        <v>36.1</v>
      </c>
      <c r="E103">
        <v>149608</v>
      </c>
      <c r="F103">
        <v>38252</v>
      </c>
      <c r="G103" t="s">
        <v>36</v>
      </c>
      <c r="H103">
        <v>-4.2</v>
      </c>
      <c r="I103">
        <v>-4.2</v>
      </c>
      <c r="J103">
        <v>-4.4000000000000004</v>
      </c>
      <c r="K103">
        <v>-4.5</v>
      </c>
      <c r="L103">
        <v>-4.3250000000000002</v>
      </c>
      <c r="M103">
        <v>76.2</v>
      </c>
      <c r="N103">
        <v>26.43573440018735</v>
      </c>
      <c r="O103">
        <v>0.32506059292080808</v>
      </c>
    </row>
    <row r="104" spans="1:18" x14ac:dyDescent="0.25">
      <c r="A104" s="2">
        <v>45505</v>
      </c>
      <c r="B104" t="s">
        <v>21</v>
      </c>
      <c r="C104">
        <v>42</v>
      </c>
      <c r="D104">
        <v>36.299999999999997</v>
      </c>
      <c r="E104">
        <v>270450</v>
      </c>
      <c r="F104">
        <v>37997</v>
      </c>
      <c r="G104" t="s">
        <v>36</v>
      </c>
      <c r="H104">
        <v>-4.2</v>
      </c>
      <c r="I104">
        <v>-4.2</v>
      </c>
      <c r="J104">
        <v>-4.4000000000000004</v>
      </c>
      <c r="K104">
        <v>-4.5</v>
      </c>
      <c r="L104">
        <v>-4.3250000000000002</v>
      </c>
      <c r="M104">
        <v>76.2</v>
      </c>
      <c r="N104">
        <v>47.676538747858508</v>
      </c>
      <c r="O104">
        <v>0.32212434097815718</v>
      </c>
    </row>
    <row r="105" spans="1:18" x14ac:dyDescent="0.25">
      <c r="A105" s="2">
        <v>45505</v>
      </c>
      <c r="B105" t="s">
        <v>21</v>
      </c>
      <c r="C105">
        <v>63</v>
      </c>
      <c r="D105">
        <v>37.799999999999997</v>
      </c>
      <c r="E105">
        <v>385629</v>
      </c>
      <c r="F105">
        <v>38158</v>
      </c>
      <c r="G105" t="s">
        <v>36</v>
      </c>
      <c r="H105">
        <v>-4.2</v>
      </c>
      <c r="I105">
        <v>-4.2</v>
      </c>
      <c r="J105">
        <v>-4.4000000000000004</v>
      </c>
      <c r="K105">
        <v>-4.5</v>
      </c>
      <c r="L105">
        <v>-4.3250000000000002</v>
      </c>
      <c r="M105">
        <v>76.2</v>
      </c>
      <c r="N105">
        <v>67.921938558854819</v>
      </c>
      <c r="O105">
        <v>0.32397820985175252</v>
      </c>
    </row>
    <row r="106" spans="1:18" x14ac:dyDescent="0.25">
      <c r="A106" s="2">
        <v>45505</v>
      </c>
      <c r="B106" t="s">
        <v>22</v>
      </c>
      <c r="C106">
        <v>0</v>
      </c>
      <c r="D106">
        <v>36.4</v>
      </c>
      <c r="E106">
        <v>58467</v>
      </c>
      <c r="F106">
        <v>38134</v>
      </c>
      <c r="G106" t="s">
        <v>36</v>
      </c>
      <c r="H106">
        <v>-5.5</v>
      </c>
      <c r="I106">
        <v>-5.2</v>
      </c>
      <c r="J106">
        <v>-5.4</v>
      </c>
      <c r="K106">
        <v>-5.5</v>
      </c>
      <c r="L106">
        <v>-5.4</v>
      </c>
      <c r="M106">
        <v>76.2</v>
      </c>
      <c r="N106">
        <v>10.41557461260442</v>
      </c>
      <c r="O106">
        <v>0.32370185672773832</v>
      </c>
      <c r="Q106">
        <f t="shared" ref="Q106" si="50">SLOPE(N106:N109,C106:C109)</f>
        <v>1.0648969529886732</v>
      </c>
      <c r="R106">
        <f t="shared" ref="R106" si="51">Q106*60</f>
        <v>63.893817179320386</v>
      </c>
    </row>
    <row r="107" spans="1:18" x14ac:dyDescent="0.25">
      <c r="A107" s="2">
        <v>45505</v>
      </c>
      <c r="B107" t="s">
        <v>22</v>
      </c>
      <c r="C107">
        <v>21</v>
      </c>
      <c r="D107">
        <v>38.9</v>
      </c>
      <c r="E107">
        <v>174309</v>
      </c>
      <c r="F107">
        <v>38979</v>
      </c>
      <c r="G107" t="s">
        <v>36</v>
      </c>
      <c r="H107">
        <v>-5.5</v>
      </c>
      <c r="I107">
        <v>-5.2</v>
      </c>
      <c r="J107">
        <v>-5.4</v>
      </c>
      <c r="K107">
        <v>-5.5</v>
      </c>
      <c r="L107">
        <v>-5.4</v>
      </c>
      <c r="M107">
        <v>76.2</v>
      </c>
      <c r="N107">
        <v>30.777512161163049</v>
      </c>
      <c r="O107">
        <v>0.33343178963573822</v>
      </c>
    </row>
    <row r="108" spans="1:18" x14ac:dyDescent="0.25">
      <c r="A108" s="2">
        <v>45505</v>
      </c>
      <c r="B108" t="s">
        <v>22</v>
      </c>
      <c r="C108">
        <v>42</v>
      </c>
      <c r="D108">
        <v>39.700000000000003</v>
      </c>
      <c r="E108">
        <v>310583</v>
      </c>
      <c r="F108">
        <v>39183</v>
      </c>
      <c r="G108" t="s">
        <v>36</v>
      </c>
      <c r="H108">
        <v>-5.5</v>
      </c>
      <c r="I108">
        <v>-5.2</v>
      </c>
      <c r="J108">
        <v>-5.4</v>
      </c>
      <c r="K108">
        <v>-5.5</v>
      </c>
      <c r="L108">
        <v>-5.4</v>
      </c>
      <c r="M108">
        <v>76.2</v>
      </c>
      <c r="N108">
        <v>54.7308509976151</v>
      </c>
      <c r="O108">
        <v>0.33578079118985887</v>
      </c>
    </row>
    <row r="109" spans="1:18" x14ac:dyDescent="0.25">
      <c r="A109" s="2">
        <v>45505</v>
      </c>
      <c r="B109" t="s">
        <v>22</v>
      </c>
      <c r="C109">
        <v>63</v>
      </c>
      <c r="D109">
        <v>41</v>
      </c>
      <c r="E109">
        <v>437127</v>
      </c>
      <c r="F109">
        <v>38263</v>
      </c>
      <c r="G109" t="s">
        <v>36</v>
      </c>
      <c r="H109">
        <v>-5.5</v>
      </c>
      <c r="I109">
        <v>-5.2</v>
      </c>
      <c r="J109">
        <v>-5.4</v>
      </c>
      <c r="K109">
        <v>-5.5</v>
      </c>
      <c r="L109">
        <v>-5.4</v>
      </c>
      <c r="M109">
        <v>76.2</v>
      </c>
      <c r="N109">
        <v>76.973915042994193</v>
      </c>
      <c r="O109">
        <v>0.32518725476931459</v>
      </c>
    </row>
    <row r="110" spans="1:18" x14ac:dyDescent="0.25">
      <c r="A110" s="2">
        <v>45505</v>
      </c>
      <c r="B110" t="s">
        <v>23</v>
      </c>
      <c r="C110">
        <v>0</v>
      </c>
      <c r="D110">
        <v>35.6</v>
      </c>
      <c r="E110">
        <v>66194</v>
      </c>
      <c r="F110">
        <v>37970</v>
      </c>
      <c r="G110" t="s">
        <v>36</v>
      </c>
      <c r="H110">
        <v>-4.8</v>
      </c>
      <c r="L110">
        <v>-4.8</v>
      </c>
      <c r="M110">
        <v>76.2</v>
      </c>
      <c r="N110">
        <v>11.773775363952909</v>
      </c>
      <c r="O110">
        <v>0.32181344371364118</v>
      </c>
      <c r="Q110">
        <f t="shared" ref="Q110" si="52">SLOPE(N110:N113,C110:C113)</f>
        <v>0.80280631825333082</v>
      </c>
      <c r="R110">
        <f t="shared" ref="R110" si="53">Q110*60</f>
        <v>48.168379095199846</v>
      </c>
    </row>
    <row r="111" spans="1:18" x14ac:dyDescent="0.25">
      <c r="A111" s="2">
        <v>45505</v>
      </c>
      <c r="B111" t="s">
        <v>23</v>
      </c>
      <c r="C111">
        <v>21</v>
      </c>
      <c r="D111">
        <v>37.700000000000003</v>
      </c>
      <c r="E111">
        <v>158631</v>
      </c>
      <c r="F111">
        <v>38147</v>
      </c>
      <c r="G111" t="s">
        <v>36</v>
      </c>
      <c r="H111">
        <v>-4.8</v>
      </c>
      <c r="L111">
        <v>-4.8</v>
      </c>
      <c r="M111">
        <v>76.2</v>
      </c>
      <c r="N111">
        <v>28.021737425865819</v>
      </c>
      <c r="O111">
        <v>0.32385154800324589</v>
      </c>
    </row>
    <row r="112" spans="1:18" x14ac:dyDescent="0.25">
      <c r="A112" s="2">
        <v>45505</v>
      </c>
      <c r="B112" t="s">
        <v>23</v>
      </c>
      <c r="C112">
        <v>42</v>
      </c>
      <c r="D112">
        <v>37.5</v>
      </c>
      <c r="E112">
        <v>259664</v>
      </c>
      <c r="F112">
        <v>38514</v>
      </c>
      <c r="G112" t="s">
        <v>36</v>
      </c>
      <c r="H112">
        <v>-4.8</v>
      </c>
      <c r="L112">
        <v>-4.8</v>
      </c>
      <c r="M112">
        <v>76.2</v>
      </c>
      <c r="N112">
        <v>45.780647288812958</v>
      </c>
      <c r="O112">
        <v>0.32807744785796311</v>
      </c>
    </row>
    <row r="113" spans="1:18" x14ac:dyDescent="0.25">
      <c r="A113" s="2">
        <v>45505</v>
      </c>
      <c r="B113" t="s">
        <v>23</v>
      </c>
      <c r="C113">
        <v>63</v>
      </c>
      <c r="D113">
        <v>38.1</v>
      </c>
      <c r="E113">
        <v>352226</v>
      </c>
      <c r="F113">
        <v>37741</v>
      </c>
      <c r="G113" t="s">
        <v>36</v>
      </c>
      <c r="H113">
        <v>-4.8</v>
      </c>
      <c r="L113">
        <v>-4.8</v>
      </c>
      <c r="M113">
        <v>76.2</v>
      </c>
      <c r="N113">
        <v>62.050581020703682</v>
      </c>
      <c r="O113">
        <v>0.31917657432200569</v>
      </c>
    </row>
    <row r="114" spans="1:18" x14ac:dyDescent="0.25">
      <c r="A114" s="2">
        <v>45505</v>
      </c>
      <c r="B114" t="s">
        <v>24</v>
      </c>
      <c r="C114">
        <v>0</v>
      </c>
      <c r="D114">
        <v>36.799999999999997</v>
      </c>
      <c r="E114">
        <v>104024</v>
      </c>
      <c r="F114">
        <v>37052</v>
      </c>
      <c r="G114" t="s">
        <v>36</v>
      </c>
      <c r="H114">
        <v>-4</v>
      </c>
      <c r="I114">
        <v>-4.0999999999999996</v>
      </c>
      <c r="J114">
        <v>-4.2</v>
      </c>
      <c r="K114">
        <v>-4.2</v>
      </c>
      <c r="L114">
        <v>-4.125</v>
      </c>
      <c r="M114">
        <v>76.2</v>
      </c>
      <c r="N114">
        <v>18.42328156603828</v>
      </c>
      <c r="O114">
        <v>0.31124293672009812</v>
      </c>
      <c r="Q114">
        <f t="shared" ref="Q114" si="54">SLOPE(N114:N117,C114:C117)</f>
        <v>1.4793537951301572</v>
      </c>
      <c r="R114">
        <f t="shared" ref="R114" si="55">Q114*60</f>
        <v>88.761227707809425</v>
      </c>
    </row>
    <row r="115" spans="1:18" x14ac:dyDescent="0.25">
      <c r="A115" s="2">
        <v>45505</v>
      </c>
      <c r="B115" t="s">
        <v>24</v>
      </c>
      <c r="C115">
        <v>21</v>
      </c>
      <c r="D115">
        <v>37.4</v>
      </c>
      <c r="E115">
        <v>275683</v>
      </c>
      <c r="F115">
        <v>37853</v>
      </c>
      <c r="G115" t="s">
        <v>36</v>
      </c>
      <c r="H115">
        <v>-4</v>
      </c>
      <c r="I115">
        <v>-4.0999999999999996</v>
      </c>
      <c r="J115">
        <v>-4.2</v>
      </c>
      <c r="K115">
        <v>-4.2</v>
      </c>
      <c r="L115">
        <v>-4.125</v>
      </c>
      <c r="M115">
        <v>76.2</v>
      </c>
      <c r="N115">
        <v>48.596360739809683</v>
      </c>
      <c r="O115">
        <v>0.32046622223407201</v>
      </c>
    </row>
    <row r="116" spans="1:18" x14ac:dyDescent="0.25">
      <c r="A116" s="2">
        <v>45505</v>
      </c>
      <c r="B116" t="s">
        <v>24</v>
      </c>
      <c r="C116">
        <v>42</v>
      </c>
      <c r="D116">
        <v>38.299999999999997</v>
      </c>
      <c r="E116">
        <v>458974</v>
      </c>
      <c r="F116">
        <v>38023</v>
      </c>
      <c r="G116" t="s">
        <v>36</v>
      </c>
      <c r="H116">
        <v>-4</v>
      </c>
      <c r="I116">
        <v>-4.0999999999999996</v>
      </c>
      <c r="J116">
        <v>-4.2</v>
      </c>
      <c r="K116">
        <v>-4.2</v>
      </c>
      <c r="L116">
        <v>-4.125</v>
      </c>
      <c r="M116">
        <v>76.2</v>
      </c>
      <c r="N116">
        <v>80.814035635036461</v>
      </c>
      <c r="O116">
        <v>0.32242372352917259</v>
      </c>
    </row>
    <row r="117" spans="1:18" x14ac:dyDescent="0.25">
      <c r="A117" s="2">
        <v>45505</v>
      </c>
      <c r="B117" t="s">
        <v>24</v>
      </c>
      <c r="C117">
        <v>63</v>
      </c>
      <c r="D117">
        <v>38.299999999999997</v>
      </c>
      <c r="E117">
        <v>632065</v>
      </c>
      <c r="F117">
        <v>38007</v>
      </c>
      <c r="G117" t="s">
        <v>36</v>
      </c>
      <c r="H117">
        <v>-4</v>
      </c>
      <c r="I117">
        <v>-4.0999999999999996</v>
      </c>
      <c r="J117">
        <v>-4.2</v>
      </c>
      <c r="K117">
        <v>-4.2</v>
      </c>
      <c r="L117">
        <v>-4.125</v>
      </c>
      <c r="M117">
        <v>76.2</v>
      </c>
      <c r="N117">
        <v>111.2388222600737</v>
      </c>
      <c r="O117">
        <v>0.32223948811316322</v>
      </c>
    </row>
    <row r="118" spans="1:18" x14ac:dyDescent="0.25">
      <c r="A118" s="2">
        <v>45505</v>
      </c>
      <c r="B118" t="s">
        <v>25</v>
      </c>
      <c r="C118">
        <v>0</v>
      </c>
      <c r="D118">
        <v>40.799999999999997</v>
      </c>
      <c r="E118">
        <v>107580</v>
      </c>
      <c r="F118">
        <v>36974</v>
      </c>
      <c r="G118" t="s">
        <v>36</v>
      </c>
      <c r="H118">
        <v>-7.9</v>
      </c>
      <c r="I118">
        <v>-7.8</v>
      </c>
      <c r="J118">
        <v>-7.9</v>
      </c>
      <c r="K118">
        <v>-7.9</v>
      </c>
      <c r="L118">
        <v>-7.875</v>
      </c>
      <c r="M118">
        <v>76.2</v>
      </c>
      <c r="N118">
        <v>19.048331633567109</v>
      </c>
      <c r="O118">
        <v>0.31034478906705198</v>
      </c>
      <c r="Q118">
        <f t="shared" ref="Q118" si="56">SLOPE(N118:N121,C118:C121)</f>
        <v>1.7924145191340299</v>
      </c>
      <c r="R118">
        <f t="shared" ref="R118" si="57">Q118*60</f>
        <v>107.54487114804179</v>
      </c>
    </row>
    <row r="119" spans="1:18" x14ac:dyDescent="0.25">
      <c r="A119" s="2">
        <v>45505</v>
      </c>
      <c r="B119" t="s">
        <v>25</v>
      </c>
      <c r="C119">
        <v>21</v>
      </c>
      <c r="D119">
        <v>42</v>
      </c>
      <c r="E119">
        <v>309473</v>
      </c>
      <c r="F119">
        <v>37877</v>
      </c>
      <c r="G119" t="s">
        <v>36</v>
      </c>
      <c r="H119">
        <v>-7.9</v>
      </c>
      <c r="I119">
        <v>-7.8</v>
      </c>
      <c r="J119">
        <v>-7.9</v>
      </c>
      <c r="K119">
        <v>-7.9</v>
      </c>
      <c r="L119">
        <v>-7.875</v>
      </c>
      <c r="M119">
        <v>76.2</v>
      </c>
      <c r="N119">
        <v>54.535742568212122</v>
      </c>
      <c r="O119">
        <v>0.3207425753580862</v>
      </c>
    </row>
    <row r="120" spans="1:18" x14ac:dyDescent="0.25">
      <c r="A120" s="2">
        <v>45505</v>
      </c>
      <c r="B120" t="s">
        <v>25</v>
      </c>
      <c r="C120">
        <v>42</v>
      </c>
      <c r="D120">
        <v>41.7</v>
      </c>
      <c r="E120">
        <v>505344</v>
      </c>
      <c r="F120">
        <v>37250</v>
      </c>
      <c r="G120" t="s">
        <v>36</v>
      </c>
      <c r="H120">
        <v>-7.9</v>
      </c>
      <c r="I120">
        <v>-7.8</v>
      </c>
      <c r="J120">
        <v>-7.9</v>
      </c>
      <c r="K120">
        <v>-7.9</v>
      </c>
      <c r="L120">
        <v>-7.875</v>
      </c>
      <c r="M120">
        <v>76.2</v>
      </c>
      <c r="N120">
        <v>88.964646330006019</v>
      </c>
      <c r="O120">
        <v>0.31352284999321528</v>
      </c>
    </row>
    <row r="121" spans="1:18" x14ac:dyDescent="0.25">
      <c r="A121" s="2">
        <v>45505</v>
      </c>
      <c r="B121" t="s">
        <v>25</v>
      </c>
      <c r="C121">
        <v>63</v>
      </c>
      <c r="D121">
        <v>43.1</v>
      </c>
      <c r="E121">
        <v>756101</v>
      </c>
      <c r="F121">
        <v>37451</v>
      </c>
      <c r="G121" t="s">
        <v>36</v>
      </c>
      <c r="H121">
        <v>-7.9</v>
      </c>
      <c r="I121">
        <v>-7.8</v>
      </c>
      <c r="J121">
        <v>-7.9</v>
      </c>
      <c r="K121">
        <v>-7.9</v>
      </c>
      <c r="L121">
        <v>-7.875</v>
      </c>
      <c r="M121">
        <v>76.2</v>
      </c>
      <c r="N121">
        <v>133.04104671901791</v>
      </c>
      <c r="O121">
        <v>0.31583730740683419</v>
      </c>
    </row>
    <row r="122" spans="1:18" x14ac:dyDescent="0.25">
      <c r="A122" s="2">
        <v>45505</v>
      </c>
      <c r="B122" t="s">
        <v>26</v>
      </c>
      <c r="C122">
        <v>0</v>
      </c>
      <c r="D122">
        <v>37.5</v>
      </c>
      <c r="E122">
        <v>48004</v>
      </c>
      <c r="F122">
        <v>38154</v>
      </c>
      <c r="G122" t="s">
        <v>36</v>
      </c>
      <c r="H122">
        <v>-4.0999999999999996</v>
      </c>
      <c r="I122">
        <v>-4.2</v>
      </c>
      <c r="J122">
        <v>-4.2</v>
      </c>
      <c r="K122">
        <v>-4.4000000000000004</v>
      </c>
      <c r="L122">
        <v>-4.2249999999999996</v>
      </c>
      <c r="M122">
        <v>76.2</v>
      </c>
      <c r="N122">
        <v>8.5764579487815453</v>
      </c>
      <c r="O122">
        <v>0.32393215099775008</v>
      </c>
      <c r="Q122">
        <f t="shared" ref="Q122" si="58">SLOPE(N122:N125,C122:C125)</f>
        <v>0.99340239440486822</v>
      </c>
      <c r="R122">
        <f t="shared" ref="R122" si="59">Q122*60</f>
        <v>59.604143664292096</v>
      </c>
    </row>
    <row r="123" spans="1:18" x14ac:dyDescent="0.25">
      <c r="A123" s="2">
        <v>45505</v>
      </c>
      <c r="B123" t="s">
        <v>26</v>
      </c>
      <c r="C123">
        <v>21</v>
      </c>
      <c r="D123">
        <v>40.700000000000003</v>
      </c>
      <c r="E123">
        <v>132319</v>
      </c>
      <c r="F123">
        <v>38007</v>
      </c>
      <c r="G123" t="s">
        <v>36</v>
      </c>
      <c r="H123">
        <v>-4.0999999999999996</v>
      </c>
      <c r="I123">
        <v>-4.2</v>
      </c>
      <c r="J123">
        <v>-4.2</v>
      </c>
      <c r="K123">
        <v>-4.4000000000000004</v>
      </c>
      <c r="L123">
        <v>-4.2249999999999996</v>
      </c>
      <c r="M123">
        <v>76.2</v>
      </c>
      <c r="N123">
        <v>23.39678878221606</v>
      </c>
      <c r="O123">
        <v>0.32223948811316322</v>
      </c>
    </row>
    <row r="124" spans="1:18" x14ac:dyDescent="0.25">
      <c r="A124" s="2">
        <v>45505</v>
      </c>
      <c r="B124" t="s">
        <v>26</v>
      </c>
      <c r="C124">
        <v>42</v>
      </c>
      <c r="D124">
        <v>40.799999999999997</v>
      </c>
      <c r="E124">
        <v>294552</v>
      </c>
      <c r="F124">
        <v>38130</v>
      </c>
      <c r="G124" t="s">
        <v>36</v>
      </c>
      <c r="H124">
        <v>-4.0999999999999996</v>
      </c>
      <c r="I124">
        <v>-4.2</v>
      </c>
      <c r="J124">
        <v>-4.2</v>
      </c>
      <c r="K124">
        <v>-4.4000000000000004</v>
      </c>
      <c r="L124">
        <v>-4.2249999999999996</v>
      </c>
      <c r="M124">
        <v>76.2</v>
      </c>
      <c r="N124">
        <v>51.913028266300522</v>
      </c>
      <c r="O124">
        <v>0.32365579787373588</v>
      </c>
    </row>
    <row r="125" spans="1:18" x14ac:dyDescent="0.25">
      <c r="A125" s="2">
        <v>45505</v>
      </c>
      <c r="B125" t="s">
        <v>26</v>
      </c>
      <c r="C125">
        <v>63</v>
      </c>
      <c r="D125">
        <v>42.4</v>
      </c>
      <c r="E125">
        <v>389539</v>
      </c>
      <c r="F125">
        <v>37368</v>
      </c>
      <c r="G125" t="s">
        <v>36</v>
      </c>
      <c r="H125">
        <v>-4.0999999999999996</v>
      </c>
      <c r="I125">
        <v>-4.2</v>
      </c>
      <c r="J125">
        <v>-4.2</v>
      </c>
      <c r="K125">
        <v>-4.4000000000000004</v>
      </c>
      <c r="L125">
        <v>-4.2249999999999996</v>
      </c>
      <c r="M125">
        <v>76.2</v>
      </c>
      <c r="N125">
        <v>68.609212395760821</v>
      </c>
      <c r="O125">
        <v>0.31488158618628509</v>
      </c>
    </row>
    <row r="126" spans="1:18" x14ac:dyDescent="0.25">
      <c r="A126" s="2">
        <v>45505</v>
      </c>
      <c r="B126" t="s">
        <v>27</v>
      </c>
      <c r="C126">
        <v>0</v>
      </c>
      <c r="D126">
        <v>37.1</v>
      </c>
      <c r="E126">
        <v>59909</v>
      </c>
      <c r="F126">
        <v>37739</v>
      </c>
      <c r="G126" t="s">
        <v>36</v>
      </c>
      <c r="H126">
        <v>-4.9000000000000004</v>
      </c>
      <c r="I126">
        <v>-4</v>
      </c>
      <c r="J126">
        <v>-4.4000000000000004</v>
      </c>
      <c r="K126">
        <v>-3.7</v>
      </c>
      <c r="L126">
        <v>-4.25</v>
      </c>
      <c r="M126">
        <v>76.2</v>
      </c>
      <c r="N126">
        <v>10.66903979746847</v>
      </c>
      <c r="O126">
        <v>0.31915354489500458</v>
      </c>
      <c r="Q126">
        <f t="shared" ref="Q126" si="60">SLOPE(N126:N129,C126:C129)</f>
        <v>1.2644942991951209</v>
      </c>
      <c r="R126">
        <f t="shared" ref="R126" si="61">Q126*60</f>
        <v>75.869657951707254</v>
      </c>
    </row>
    <row r="127" spans="1:18" x14ac:dyDescent="0.25">
      <c r="A127" s="2">
        <v>45505</v>
      </c>
      <c r="B127" t="s">
        <v>27</v>
      </c>
      <c r="C127">
        <v>21</v>
      </c>
      <c r="D127">
        <v>37.299999999999997</v>
      </c>
      <c r="E127">
        <v>155927</v>
      </c>
      <c r="F127">
        <v>38789</v>
      </c>
      <c r="G127" t="s">
        <v>36</v>
      </c>
      <c r="H127">
        <v>-4.9000000000000004</v>
      </c>
      <c r="I127">
        <v>-4</v>
      </c>
      <c r="J127">
        <v>-4.4000000000000004</v>
      </c>
      <c r="K127">
        <v>-3.7</v>
      </c>
      <c r="L127">
        <v>-4.25</v>
      </c>
      <c r="M127">
        <v>76.2</v>
      </c>
      <c r="N127">
        <v>27.546446260905761</v>
      </c>
      <c r="O127">
        <v>0.33124399407062582</v>
      </c>
    </row>
    <row r="128" spans="1:18" x14ac:dyDescent="0.25">
      <c r="A128" s="2">
        <v>45505</v>
      </c>
      <c r="B128" t="s">
        <v>27</v>
      </c>
      <c r="C128">
        <v>42</v>
      </c>
      <c r="D128">
        <v>37.9</v>
      </c>
      <c r="E128">
        <v>315294</v>
      </c>
      <c r="F128">
        <v>38716</v>
      </c>
      <c r="G128" t="s">
        <v>36</v>
      </c>
      <c r="H128">
        <v>-4.9000000000000004</v>
      </c>
      <c r="I128">
        <v>-4</v>
      </c>
      <c r="J128">
        <v>-4.4000000000000004</v>
      </c>
      <c r="K128">
        <v>-3.7</v>
      </c>
      <c r="L128">
        <v>-4.25</v>
      </c>
      <c r="M128">
        <v>76.2</v>
      </c>
      <c r="N128">
        <v>55.558919295738917</v>
      </c>
      <c r="O128">
        <v>0.3304034199850826</v>
      </c>
    </row>
    <row r="129" spans="1:18" x14ac:dyDescent="0.25">
      <c r="A129" s="2">
        <v>45505</v>
      </c>
      <c r="B129" t="s">
        <v>27</v>
      </c>
      <c r="C129">
        <v>63</v>
      </c>
      <c r="D129">
        <v>39.5</v>
      </c>
      <c r="E129">
        <v>510359</v>
      </c>
      <c r="F129">
        <v>37729</v>
      </c>
      <c r="G129" t="s">
        <v>36</v>
      </c>
      <c r="H129">
        <v>-4.9000000000000004</v>
      </c>
      <c r="I129">
        <v>-4</v>
      </c>
      <c r="J129">
        <v>-4.4000000000000004</v>
      </c>
      <c r="K129">
        <v>-3.7</v>
      </c>
      <c r="L129">
        <v>-4.25</v>
      </c>
      <c r="M129">
        <v>76.2</v>
      </c>
      <c r="N129">
        <v>89.846149729515886</v>
      </c>
      <c r="O129">
        <v>0.31903839775999859</v>
      </c>
    </row>
    <row r="130" spans="1:18" x14ac:dyDescent="0.25">
      <c r="A130" s="2">
        <v>45505</v>
      </c>
      <c r="B130" t="s">
        <v>28</v>
      </c>
      <c r="C130">
        <v>0</v>
      </c>
      <c r="D130">
        <v>33.6</v>
      </c>
      <c r="E130">
        <v>68567</v>
      </c>
      <c r="F130">
        <v>37717</v>
      </c>
      <c r="G130" t="s">
        <v>36</v>
      </c>
      <c r="H130">
        <v>-4.3</v>
      </c>
      <c r="I130">
        <v>-4.5</v>
      </c>
      <c r="J130">
        <v>-4.7</v>
      </c>
      <c r="K130">
        <v>-4.7</v>
      </c>
      <c r="L130">
        <v>-4.55</v>
      </c>
      <c r="M130">
        <v>76.2</v>
      </c>
      <c r="N130">
        <v>12.190885546811719</v>
      </c>
      <c r="O130">
        <v>0.31890022119799161</v>
      </c>
      <c r="Q130">
        <f t="shared" ref="Q130" si="62">SLOPE(N130:N133,C130:C133)</f>
        <v>0.78531603193499211</v>
      </c>
      <c r="R130">
        <f t="shared" ref="R130" si="63">Q130*60</f>
        <v>47.118961916099529</v>
      </c>
    </row>
    <row r="131" spans="1:18" x14ac:dyDescent="0.25">
      <c r="A131" s="2">
        <v>45505</v>
      </c>
      <c r="B131" t="s">
        <v>28</v>
      </c>
      <c r="C131">
        <v>21</v>
      </c>
      <c r="D131">
        <v>37.799999999999997</v>
      </c>
      <c r="E131">
        <v>144589</v>
      </c>
      <c r="F131">
        <v>37559</v>
      </c>
      <c r="G131" t="s">
        <v>36</v>
      </c>
      <c r="H131">
        <v>-4.3</v>
      </c>
      <c r="I131">
        <v>-4.5</v>
      </c>
      <c r="J131">
        <v>-4.7</v>
      </c>
      <c r="K131">
        <v>-4.7</v>
      </c>
      <c r="L131">
        <v>-4.55</v>
      </c>
      <c r="M131">
        <v>76.2</v>
      </c>
      <c r="N131">
        <v>25.553527907238198</v>
      </c>
      <c r="O131">
        <v>0.31708089646489812</v>
      </c>
    </row>
    <row r="132" spans="1:18" x14ac:dyDescent="0.25">
      <c r="A132" s="2">
        <v>45505</v>
      </c>
      <c r="B132" t="s">
        <v>28</v>
      </c>
      <c r="C132">
        <v>42</v>
      </c>
      <c r="D132">
        <v>38.1</v>
      </c>
      <c r="E132">
        <v>269624</v>
      </c>
      <c r="F132">
        <v>38711</v>
      </c>
      <c r="G132" t="s">
        <v>36</v>
      </c>
      <c r="H132">
        <v>-4.3</v>
      </c>
      <c r="I132">
        <v>-4.5</v>
      </c>
      <c r="J132">
        <v>-4.7</v>
      </c>
      <c r="K132">
        <v>-4.7</v>
      </c>
      <c r="L132">
        <v>-4.55</v>
      </c>
      <c r="M132">
        <v>76.2</v>
      </c>
      <c r="N132">
        <v>47.531349952645122</v>
      </c>
      <c r="O132">
        <v>0.33034584641757958</v>
      </c>
    </row>
    <row r="133" spans="1:18" x14ac:dyDescent="0.25">
      <c r="A133" s="2">
        <v>45505</v>
      </c>
      <c r="B133" t="s">
        <v>28</v>
      </c>
      <c r="C133">
        <v>63</v>
      </c>
      <c r="D133">
        <v>39.4</v>
      </c>
      <c r="E133">
        <v>339633</v>
      </c>
      <c r="F133">
        <v>39013</v>
      </c>
      <c r="G133" t="s">
        <v>36</v>
      </c>
      <c r="H133">
        <v>-4.3</v>
      </c>
      <c r="I133">
        <v>-4.5</v>
      </c>
      <c r="J133">
        <v>-4.7</v>
      </c>
      <c r="K133">
        <v>-4.7</v>
      </c>
      <c r="L133">
        <v>-4.55</v>
      </c>
      <c r="M133">
        <v>76.2</v>
      </c>
      <c r="N133">
        <v>59.837067100458867</v>
      </c>
      <c r="O133">
        <v>0.33382328989475829</v>
      </c>
    </row>
    <row r="134" spans="1:18" x14ac:dyDescent="0.25">
      <c r="A134" s="2">
        <v>45505</v>
      </c>
      <c r="B134" t="s">
        <v>29</v>
      </c>
      <c r="C134">
        <v>0</v>
      </c>
      <c r="D134">
        <v>39.1</v>
      </c>
      <c r="E134">
        <v>90550</v>
      </c>
      <c r="F134">
        <v>39329</v>
      </c>
      <c r="G134" t="s">
        <v>36</v>
      </c>
      <c r="H134">
        <v>-4.8</v>
      </c>
      <c r="I134">
        <v>-5</v>
      </c>
      <c r="J134">
        <v>-4.9000000000000004</v>
      </c>
      <c r="K134">
        <v>-5</v>
      </c>
      <c r="L134">
        <v>-4.9250000000000007</v>
      </c>
      <c r="M134">
        <v>76.2</v>
      </c>
      <c r="N134">
        <v>16.054911315789852</v>
      </c>
      <c r="O134">
        <v>0.33746193936094532</v>
      </c>
      <c r="Q134">
        <f t="shared" ref="Q134" si="64">SLOPE(N134:N137,C134:C137)</f>
        <v>1.2764435395990545</v>
      </c>
      <c r="R134">
        <f t="shared" ref="R134" si="65">Q134*60</f>
        <v>76.586612375943275</v>
      </c>
    </row>
    <row r="135" spans="1:18" x14ac:dyDescent="0.25">
      <c r="A135" s="2">
        <v>45505</v>
      </c>
      <c r="B135" t="s">
        <v>29</v>
      </c>
      <c r="C135">
        <v>21</v>
      </c>
      <c r="D135">
        <v>39.9</v>
      </c>
      <c r="E135">
        <v>206925</v>
      </c>
      <c r="F135">
        <v>38148</v>
      </c>
      <c r="G135" t="s">
        <v>36</v>
      </c>
      <c r="H135">
        <v>-4.8</v>
      </c>
      <c r="I135">
        <v>-5</v>
      </c>
      <c r="J135">
        <v>-4.9000000000000004</v>
      </c>
      <c r="K135">
        <v>-5</v>
      </c>
      <c r="L135">
        <v>-4.9250000000000007</v>
      </c>
      <c r="M135">
        <v>76.2</v>
      </c>
      <c r="N135">
        <v>36.51053606513387</v>
      </c>
      <c r="O135">
        <v>0.32386306271674659</v>
      </c>
    </row>
    <row r="136" spans="1:18" x14ac:dyDescent="0.25">
      <c r="A136" s="2">
        <v>45505</v>
      </c>
      <c r="B136" t="s">
        <v>29</v>
      </c>
      <c r="C136">
        <v>42</v>
      </c>
      <c r="D136">
        <v>41.2</v>
      </c>
      <c r="E136">
        <v>386925</v>
      </c>
      <c r="F136">
        <v>37890</v>
      </c>
      <c r="G136" t="s">
        <v>36</v>
      </c>
      <c r="H136">
        <v>-4.8</v>
      </c>
      <c r="I136">
        <v>-5</v>
      </c>
      <c r="J136">
        <v>-4.9000000000000004</v>
      </c>
      <c r="K136">
        <v>-5</v>
      </c>
      <c r="L136">
        <v>-4.9250000000000007</v>
      </c>
      <c r="M136">
        <v>76.2</v>
      </c>
      <c r="N136">
        <v>68.149740833184794</v>
      </c>
      <c r="O136">
        <v>0.32089226663359388</v>
      </c>
    </row>
    <row r="137" spans="1:18" x14ac:dyDescent="0.25">
      <c r="A137" s="2">
        <v>45505</v>
      </c>
      <c r="B137" t="s">
        <v>29</v>
      </c>
      <c r="C137">
        <v>63</v>
      </c>
      <c r="D137">
        <v>41.5</v>
      </c>
      <c r="E137">
        <v>538881</v>
      </c>
      <c r="F137">
        <v>38807</v>
      </c>
      <c r="G137" t="s">
        <v>36</v>
      </c>
      <c r="H137">
        <v>-4.8</v>
      </c>
      <c r="I137">
        <v>-5</v>
      </c>
      <c r="J137">
        <v>-4.9000000000000004</v>
      </c>
      <c r="K137">
        <v>-5</v>
      </c>
      <c r="L137">
        <v>-4.9250000000000007</v>
      </c>
      <c r="M137">
        <v>76.2</v>
      </c>
      <c r="N137">
        <v>94.859557498373377</v>
      </c>
      <c r="O137">
        <v>0.33145125891363653</v>
      </c>
    </row>
    <row r="138" spans="1:18" x14ac:dyDescent="0.25">
      <c r="A138" s="2">
        <v>45505</v>
      </c>
      <c r="B138" t="s">
        <v>30</v>
      </c>
      <c r="C138">
        <v>0</v>
      </c>
      <c r="D138">
        <v>36.1</v>
      </c>
      <c r="E138">
        <v>95497</v>
      </c>
      <c r="F138">
        <v>38083</v>
      </c>
      <c r="G138" t="s">
        <v>36</v>
      </c>
      <c r="H138">
        <v>-4.2</v>
      </c>
      <c r="I138">
        <v>-4</v>
      </c>
      <c r="J138">
        <v>-4</v>
      </c>
      <c r="K138">
        <v>-4</v>
      </c>
      <c r="L138">
        <v>-4.05</v>
      </c>
      <c r="M138">
        <v>76.2</v>
      </c>
      <c r="N138">
        <v>16.924462126831781</v>
      </c>
      <c r="O138">
        <v>0.32311460633920808</v>
      </c>
      <c r="Q138">
        <f t="shared" ref="Q138" si="66">SLOPE(N138:N141,C138:C141)</f>
        <v>0.9935831898606855</v>
      </c>
      <c r="R138">
        <f t="shared" ref="R138" si="67">Q138*60</f>
        <v>59.614991391641126</v>
      </c>
    </row>
    <row r="139" spans="1:18" x14ac:dyDescent="0.25">
      <c r="A139" s="2">
        <v>45505</v>
      </c>
      <c r="B139" t="s">
        <v>30</v>
      </c>
      <c r="C139">
        <v>21</v>
      </c>
      <c r="D139">
        <v>38.1</v>
      </c>
      <c r="E139">
        <v>176183</v>
      </c>
      <c r="F139">
        <v>37063</v>
      </c>
      <c r="G139" t="s">
        <v>36</v>
      </c>
      <c r="H139">
        <v>-4.2</v>
      </c>
      <c r="I139">
        <v>-4</v>
      </c>
      <c r="J139">
        <v>-4</v>
      </c>
      <c r="K139">
        <v>-4</v>
      </c>
      <c r="L139">
        <v>-4.05</v>
      </c>
      <c r="M139">
        <v>76.2</v>
      </c>
      <c r="N139">
        <v>31.106911437470419</v>
      </c>
      <c r="O139">
        <v>0.31136959856860458</v>
      </c>
    </row>
    <row r="140" spans="1:18" x14ac:dyDescent="0.25">
      <c r="A140" s="2">
        <v>45505</v>
      </c>
      <c r="B140" t="s">
        <v>30</v>
      </c>
      <c r="C140">
        <v>42</v>
      </c>
      <c r="D140">
        <v>40.1</v>
      </c>
      <c r="E140">
        <v>342502</v>
      </c>
      <c r="F140">
        <v>38043</v>
      </c>
      <c r="G140" t="s">
        <v>36</v>
      </c>
      <c r="H140">
        <v>-4.2</v>
      </c>
      <c r="I140">
        <v>-4</v>
      </c>
      <c r="J140">
        <v>-4</v>
      </c>
      <c r="K140">
        <v>-4</v>
      </c>
      <c r="L140">
        <v>-4.05</v>
      </c>
      <c r="M140">
        <v>76.2</v>
      </c>
      <c r="N140">
        <v>60.341360869789639</v>
      </c>
      <c r="O140">
        <v>0.32265401779918451</v>
      </c>
    </row>
    <row r="141" spans="1:18" x14ac:dyDescent="0.25">
      <c r="A141" s="2">
        <v>45505</v>
      </c>
      <c r="B141" t="s">
        <v>30</v>
      </c>
      <c r="C141">
        <v>63</v>
      </c>
      <c r="D141">
        <v>41</v>
      </c>
      <c r="E141">
        <v>435742</v>
      </c>
      <c r="F141">
        <v>38273</v>
      </c>
      <c r="G141" t="s">
        <v>36</v>
      </c>
      <c r="H141">
        <v>-4.2</v>
      </c>
      <c r="I141">
        <v>-4</v>
      </c>
      <c r="J141">
        <v>-4</v>
      </c>
      <c r="K141">
        <v>-4</v>
      </c>
      <c r="L141">
        <v>-4.05</v>
      </c>
      <c r="M141">
        <v>76.2</v>
      </c>
      <c r="N141">
        <v>76.730468939640019</v>
      </c>
      <c r="O141">
        <v>0.32530240190432053</v>
      </c>
    </row>
    <row r="142" spans="1:18" x14ac:dyDescent="0.25">
      <c r="A142" s="2">
        <v>45505</v>
      </c>
      <c r="B142" t="s">
        <v>31</v>
      </c>
      <c r="C142">
        <v>0</v>
      </c>
      <c r="D142">
        <v>34.9</v>
      </c>
      <c r="E142">
        <v>46697</v>
      </c>
      <c r="F142">
        <v>37892</v>
      </c>
      <c r="G142" t="s">
        <v>36</v>
      </c>
      <c r="H142">
        <v>-3.5</v>
      </c>
      <c r="I142">
        <v>-4</v>
      </c>
      <c r="J142">
        <v>-3.9</v>
      </c>
      <c r="K142">
        <v>-4</v>
      </c>
      <c r="L142">
        <v>-3.85</v>
      </c>
      <c r="M142">
        <v>76.2</v>
      </c>
      <c r="N142">
        <v>8.3467221674935317</v>
      </c>
      <c r="O142">
        <v>0.3209152960605951</v>
      </c>
      <c r="Q142">
        <f t="shared" ref="Q142" si="68">SLOPE(N142:N145,C142:C145)</f>
        <v>0.89533508889589564</v>
      </c>
      <c r="R142">
        <f t="shared" ref="R142" si="69">Q142*60</f>
        <v>53.720105333753736</v>
      </c>
    </row>
    <row r="143" spans="1:18" x14ac:dyDescent="0.25">
      <c r="A143" s="2">
        <v>45505</v>
      </c>
      <c r="B143" t="s">
        <v>31</v>
      </c>
      <c r="C143">
        <v>21</v>
      </c>
      <c r="D143">
        <v>35.6</v>
      </c>
      <c r="E143">
        <v>137366</v>
      </c>
      <c r="F143">
        <v>39157</v>
      </c>
      <c r="G143" t="s">
        <v>36</v>
      </c>
      <c r="H143">
        <v>-3.5</v>
      </c>
      <c r="I143">
        <v>-4</v>
      </c>
      <c r="J143">
        <v>-3.9</v>
      </c>
      <c r="K143">
        <v>-4</v>
      </c>
      <c r="L143">
        <v>-3.85</v>
      </c>
      <c r="M143">
        <v>76.2</v>
      </c>
      <c r="N143">
        <v>24.283916929240249</v>
      </c>
      <c r="O143">
        <v>0.33548140863884351</v>
      </c>
    </row>
    <row r="144" spans="1:18" x14ac:dyDescent="0.25">
      <c r="A144" s="2">
        <v>45505</v>
      </c>
      <c r="B144" t="s">
        <v>31</v>
      </c>
      <c r="C144">
        <v>42</v>
      </c>
      <c r="D144">
        <v>38.200000000000003</v>
      </c>
      <c r="E144">
        <v>255705</v>
      </c>
      <c r="F144">
        <v>37276</v>
      </c>
      <c r="G144" t="s">
        <v>36</v>
      </c>
      <c r="H144">
        <v>-3.5</v>
      </c>
      <c r="I144">
        <v>-4</v>
      </c>
      <c r="J144">
        <v>-3.9</v>
      </c>
      <c r="K144">
        <v>-4</v>
      </c>
      <c r="L144">
        <v>-3.85</v>
      </c>
      <c r="M144">
        <v>76.2</v>
      </c>
      <c r="N144">
        <v>45.084760557275672</v>
      </c>
      <c r="O144">
        <v>0.31382223254423058</v>
      </c>
    </row>
    <row r="145" spans="1:18" x14ac:dyDescent="0.25">
      <c r="A145" s="2">
        <v>45505</v>
      </c>
      <c r="B145" t="s">
        <v>31</v>
      </c>
      <c r="C145">
        <v>63</v>
      </c>
      <c r="D145">
        <v>41.2</v>
      </c>
      <c r="E145">
        <v>363809</v>
      </c>
      <c r="F145">
        <v>39697</v>
      </c>
      <c r="G145" t="s">
        <v>36</v>
      </c>
      <c r="H145">
        <v>-3.5</v>
      </c>
      <c r="I145">
        <v>-4</v>
      </c>
      <c r="J145">
        <v>-3.9</v>
      </c>
      <c r="K145">
        <v>-4</v>
      </c>
      <c r="L145">
        <v>-3.85</v>
      </c>
      <c r="M145">
        <v>76.2</v>
      </c>
      <c r="N145">
        <v>64.086563847527756</v>
      </c>
      <c r="O145">
        <v>0.34169935392916301</v>
      </c>
    </row>
    <row r="146" spans="1:18" x14ac:dyDescent="0.25">
      <c r="A146" s="2">
        <v>45505</v>
      </c>
      <c r="B146" t="s">
        <v>32</v>
      </c>
      <c r="C146">
        <v>0</v>
      </c>
      <c r="D146">
        <v>38.9</v>
      </c>
      <c r="E146">
        <v>44423</v>
      </c>
      <c r="F146">
        <v>38842</v>
      </c>
      <c r="G146" t="s">
        <v>36</v>
      </c>
      <c r="H146">
        <v>-4.8</v>
      </c>
      <c r="I146">
        <v>-5</v>
      </c>
      <c r="J146">
        <v>-4.7</v>
      </c>
      <c r="K146">
        <v>-4.9000000000000004</v>
      </c>
      <c r="L146">
        <v>-4.8499999999999996</v>
      </c>
      <c r="M146">
        <v>76.2</v>
      </c>
      <c r="N146">
        <v>7.9470135472571553</v>
      </c>
      <c r="O146">
        <v>0.33185427388615713</v>
      </c>
      <c r="Q146">
        <f t="shared" ref="Q146" si="70">SLOPE(N146:N149,C146:C149)</f>
        <v>0.89760591330160255</v>
      </c>
      <c r="R146">
        <f t="shared" ref="R146" si="71">Q146*60</f>
        <v>53.856354798096156</v>
      </c>
    </row>
    <row r="147" spans="1:18" x14ac:dyDescent="0.25">
      <c r="A147" s="2">
        <v>45505</v>
      </c>
      <c r="B147" t="s">
        <v>32</v>
      </c>
      <c r="C147">
        <v>21</v>
      </c>
      <c r="D147">
        <v>37.799999999999997</v>
      </c>
      <c r="E147">
        <v>131822</v>
      </c>
      <c r="F147">
        <v>38210</v>
      </c>
      <c r="G147" t="s">
        <v>36</v>
      </c>
      <c r="H147">
        <v>-4.8</v>
      </c>
      <c r="I147">
        <v>-5</v>
      </c>
      <c r="J147">
        <v>-4.7</v>
      </c>
      <c r="K147">
        <v>-4.9000000000000004</v>
      </c>
      <c r="L147">
        <v>-4.8499999999999996</v>
      </c>
      <c r="M147">
        <v>76.2</v>
      </c>
      <c r="N147">
        <v>23.30942942238428</v>
      </c>
      <c r="O147">
        <v>0.32457697495378318</v>
      </c>
    </row>
    <row r="148" spans="1:18" x14ac:dyDescent="0.25">
      <c r="A148" s="2">
        <v>45505</v>
      </c>
      <c r="B148" t="s">
        <v>32</v>
      </c>
      <c r="C148">
        <v>42</v>
      </c>
      <c r="D148">
        <v>39</v>
      </c>
      <c r="E148">
        <v>260479</v>
      </c>
      <c r="F148">
        <v>37835</v>
      </c>
      <c r="G148" t="s">
        <v>36</v>
      </c>
      <c r="H148">
        <v>-4.8</v>
      </c>
      <c r="I148">
        <v>-5</v>
      </c>
      <c r="J148">
        <v>-4.7</v>
      </c>
      <c r="K148">
        <v>-4.9000000000000004</v>
      </c>
      <c r="L148">
        <v>-4.8499999999999996</v>
      </c>
      <c r="M148">
        <v>76.2</v>
      </c>
      <c r="N148">
        <v>45.923902577068311</v>
      </c>
      <c r="O148">
        <v>0.32025895739106142</v>
      </c>
    </row>
    <row r="149" spans="1:18" x14ac:dyDescent="0.25">
      <c r="A149" s="2">
        <v>45505</v>
      </c>
      <c r="B149" t="s">
        <v>32</v>
      </c>
      <c r="C149">
        <v>63</v>
      </c>
      <c r="D149">
        <v>37.6</v>
      </c>
      <c r="E149">
        <v>359000</v>
      </c>
      <c r="F149">
        <v>38351</v>
      </c>
      <c r="G149" t="s">
        <v>36</v>
      </c>
      <c r="H149">
        <v>-4.8</v>
      </c>
      <c r="I149">
        <v>-5</v>
      </c>
      <c r="J149">
        <v>-4.7</v>
      </c>
      <c r="K149">
        <v>-4.9000000000000004</v>
      </c>
      <c r="L149">
        <v>-4.8499999999999996</v>
      </c>
      <c r="M149">
        <v>76.2</v>
      </c>
      <c r="N149">
        <v>63.241269760141329</v>
      </c>
      <c r="O149">
        <v>0.32620054955736671</v>
      </c>
    </row>
    <row r="150" spans="1:18" x14ac:dyDescent="0.25">
      <c r="A150" s="2">
        <v>45505</v>
      </c>
      <c r="B150" t="s">
        <v>33</v>
      </c>
      <c r="C150">
        <v>0</v>
      </c>
      <c r="D150">
        <v>36.200000000000003</v>
      </c>
      <c r="E150">
        <v>87014</v>
      </c>
      <c r="F150">
        <v>37008</v>
      </c>
      <c r="G150" t="s">
        <v>36</v>
      </c>
      <c r="H150">
        <v>-4.9000000000000004</v>
      </c>
      <c r="I150">
        <v>-4.5</v>
      </c>
      <c r="J150">
        <v>-4.9000000000000004</v>
      </c>
      <c r="K150">
        <v>-5</v>
      </c>
      <c r="L150">
        <v>-4.8250000000000002</v>
      </c>
      <c r="M150">
        <v>76.2</v>
      </c>
      <c r="N150">
        <v>15.43337671545747</v>
      </c>
      <c r="O150">
        <v>0.31073628932607211</v>
      </c>
      <c r="Q150">
        <f t="shared" ref="Q150" si="72">SLOPE(N150:N153,C150:C153)</f>
        <v>1.1313518382415673</v>
      </c>
      <c r="R150">
        <f t="shared" ref="R150" si="73">Q150*60</f>
        <v>67.881110294494036</v>
      </c>
    </row>
    <row r="151" spans="1:18" x14ac:dyDescent="0.25">
      <c r="A151" s="2">
        <v>45505</v>
      </c>
      <c r="B151" t="s">
        <v>33</v>
      </c>
      <c r="C151">
        <v>21</v>
      </c>
      <c r="D151">
        <v>36.6</v>
      </c>
      <c r="E151">
        <v>208288</v>
      </c>
      <c r="F151">
        <v>38415</v>
      </c>
      <c r="G151" t="s">
        <v>36</v>
      </c>
      <c r="H151">
        <v>-4.9000000000000004</v>
      </c>
      <c r="I151">
        <v>-4.5</v>
      </c>
      <c r="J151">
        <v>-4.9000000000000004</v>
      </c>
      <c r="K151">
        <v>-5</v>
      </c>
      <c r="L151">
        <v>-4.8250000000000002</v>
      </c>
      <c r="M151">
        <v>76.2</v>
      </c>
      <c r="N151">
        <v>36.750115154571937</v>
      </c>
      <c r="O151">
        <v>0.32693749122140447</v>
      </c>
    </row>
    <row r="152" spans="1:18" x14ac:dyDescent="0.25">
      <c r="A152" s="2">
        <v>45505</v>
      </c>
      <c r="B152" t="s">
        <v>33</v>
      </c>
      <c r="C152">
        <v>42</v>
      </c>
      <c r="D152">
        <v>36.799999999999997</v>
      </c>
      <c r="E152">
        <v>315120</v>
      </c>
      <c r="F152">
        <v>37838</v>
      </c>
      <c r="G152" t="s">
        <v>36</v>
      </c>
      <c r="H152">
        <v>-4.9000000000000004</v>
      </c>
      <c r="I152">
        <v>-4.5</v>
      </c>
      <c r="J152">
        <v>-4.9000000000000004</v>
      </c>
      <c r="K152">
        <v>-5</v>
      </c>
      <c r="L152">
        <v>-4.8250000000000002</v>
      </c>
      <c r="M152">
        <v>76.2</v>
      </c>
      <c r="N152">
        <v>55.52833473112981</v>
      </c>
      <c r="O152">
        <v>0.32029350153156322</v>
      </c>
    </row>
    <row r="153" spans="1:18" x14ac:dyDescent="0.25">
      <c r="A153" s="2">
        <v>45505</v>
      </c>
      <c r="B153" t="s">
        <v>33</v>
      </c>
      <c r="C153">
        <v>63</v>
      </c>
      <c r="D153">
        <v>37.5</v>
      </c>
      <c r="E153">
        <v>501953</v>
      </c>
      <c r="F153">
        <v>38001</v>
      </c>
      <c r="G153" t="s">
        <v>36</v>
      </c>
      <c r="H153">
        <v>-4.9000000000000004</v>
      </c>
      <c r="I153">
        <v>-4.5</v>
      </c>
      <c r="J153">
        <v>-4.9000000000000004</v>
      </c>
      <c r="K153">
        <v>-5</v>
      </c>
      <c r="L153">
        <v>-4.8250000000000002</v>
      </c>
      <c r="M153">
        <v>76.2</v>
      </c>
      <c r="N153">
        <v>88.368598866847904</v>
      </c>
      <c r="O153">
        <v>0.32217039983215962</v>
      </c>
    </row>
    <row r="154" spans="1:18" x14ac:dyDescent="0.25">
      <c r="A154" s="2">
        <v>45505</v>
      </c>
      <c r="B154" t="s">
        <v>34</v>
      </c>
      <c r="C154">
        <v>0</v>
      </c>
      <c r="D154">
        <v>40</v>
      </c>
      <c r="E154">
        <v>67372</v>
      </c>
      <c r="F154">
        <v>38070</v>
      </c>
      <c r="G154" t="s">
        <v>36</v>
      </c>
      <c r="H154">
        <v>-4.8</v>
      </c>
      <c r="I154">
        <v>-4</v>
      </c>
      <c r="J154">
        <v>-4.9000000000000004</v>
      </c>
      <c r="K154">
        <v>-4.5</v>
      </c>
      <c r="L154">
        <v>-4.5500000000000007</v>
      </c>
      <c r="M154">
        <v>76.2</v>
      </c>
      <c r="N154">
        <v>11.980836381823821</v>
      </c>
      <c r="O154">
        <v>0.3229649150637004</v>
      </c>
      <c r="Q154">
        <f t="shared" ref="Q154" si="74">SLOPE(N154:N157,C154:C157)</f>
        <v>1.1109060484302138</v>
      </c>
      <c r="R154">
        <f t="shared" ref="R154" si="75">Q154*60</f>
        <v>66.654362905812832</v>
      </c>
    </row>
    <row r="155" spans="1:18" x14ac:dyDescent="0.25">
      <c r="A155" s="2">
        <v>45505</v>
      </c>
      <c r="B155" t="s">
        <v>34</v>
      </c>
      <c r="C155">
        <v>21</v>
      </c>
      <c r="D155">
        <v>41.5</v>
      </c>
      <c r="E155">
        <v>191454</v>
      </c>
      <c r="F155">
        <v>38759</v>
      </c>
      <c r="G155" t="s">
        <v>36</v>
      </c>
      <c r="H155">
        <v>-4.8</v>
      </c>
      <c r="I155">
        <v>-4</v>
      </c>
      <c r="J155">
        <v>-4.9000000000000004</v>
      </c>
      <c r="K155">
        <v>-4.5</v>
      </c>
      <c r="L155">
        <v>-4.5500000000000007</v>
      </c>
      <c r="M155">
        <v>76.2</v>
      </c>
      <c r="N155">
        <v>33.791146415319893</v>
      </c>
      <c r="O155">
        <v>0.33089855266560803</v>
      </c>
    </row>
    <row r="156" spans="1:18" x14ac:dyDescent="0.25">
      <c r="A156" s="2">
        <v>45505</v>
      </c>
      <c r="B156" t="s">
        <v>34</v>
      </c>
      <c r="C156">
        <v>42</v>
      </c>
      <c r="D156">
        <v>42.8</v>
      </c>
      <c r="E156">
        <v>326728</v>
      </c>
      <c r="F156">
        <v>38090</v>
      </c>
      <c r="G156" t="s">
        <v>36</v>
      </c>
      <c r="H156">
        <v>-4.8</v>
      </c>
      <c r="I156">
        <v>-4</v>
      </c>
      <c r="J156">
        <v>-4.9000000000000004</v>
      </c>
      <c r="K156">
        <v>-4.5</v>
      </c>
      <c r="L156">
        <v>-4.5500000000000007</v>
      </c>
      <c r="M156">
        <v>76.2</v>
      </c>
      <c r="N156">
        <v>57.568711891949448</v>
      </c>
      <c r="O156">
        <v>0.32319520933371232</v>
      </c>
    </row>
    <row r="157" spans="1:18" x14ac:dyDescent="0.25">
      <c r="A157" s="2">
        <v>45505</v>
      </c>
      <c r="B157" t="s">
        <v>34</v>
      </c>
      <c r="C157">
        <v>63</v>
      </c>
      <c r="D157">
        <v>43.1</v>
      </c>
      <c r="E157">
        <v>464688</v>
      </c>
      <c r="F157">
        <v>35822</v>
      </c>
      <c r="G157" t="s">
        <v>36</v>
      </c>
      <c r="H157">
        <v>-4.8</v>
      </c>
      <c r="I157">
        <v>-4</v>
      </c>
      <c r="J157">
        <v>-4.9000000000000004</v>
      </c>
      <c r="K157">
        <v>-4.5</v>
      </c>
      <c r="L157">
        <v>-4.5500000000000007</v>
      </c>
      <c r="M157">
        <v>76.2</v>
      </c>
      <c r="N157">
        <v>81.818404613062256</v>
      </c>
      <c r="O157">
        <v>0.29707983911437041</v>
      </c>
    </row>
    <row r="158" spans="1:18" x14ac:dyDescent="0.25">
      <c r="A158" s="2">
        <v>45505</v>
      </c>
      <c r="B158" t="s">
        <v>35</v>
      </c>
      <c r="C158">
        <v>0</v>
      </c>
      <c r="D158">
        <v>36.299999999999997</v>
      </c>
      <c r="E158">
        <v>79001</v>
      </c>
      <c r="F158">
        <v>37746</v>
      </c>
      <c r="G158" t="s">
        <v>36</v>
      </c>
      <c r="H158">
        <v>-5.2</v>
      </c>
      <c r="I158">
        <v>-5</v>
      </c>
      <c r="J158">
        <v>-4.3</v>
      </c>
      <c r="K158">
        <v>-4.5</v>
      </c>
      <c r="L158">
        <v>-4.75</v>
      </c>
      <c r="M158">
        <v>76.2</v>
      </c>
      <c r="N158">
        <v>14.02490478319973</v>
      </c>
      <c r="O158">
        <v>0.31923414788950871</v>
      </c>
      <c r="Q158">
        <f t="shared" ref="Q158" si="76">SLOPE(N158:N161,C158:C161)</f>
        <v>0.8927897232424663</v>
      </c>
      <c r="R158">
        <f t="shared" ref="R158" si="77">Q158*60</f>
        <v>53.567383394547981</v>
      </c>
    </row>
    <row r="159" spans="1:18" x14ac:dyDescent="0.25">
      <c r="A159" s="2">
        <v>45505</v>
      </c>
      <c r="B159" t="s">
        <v>35</v>
      </c>
      <c r="C159">
        <v>21</v>
      </c>
      <c r="D159">
        <v>41.3</v>
      </c>
      <c r="E159">
        <v>181124</v>
      </c>
      <c r="F159">
        <v>38090</v>
      </c>
      <c r="G159" t="s">
        <v>36</v>
      </c>
      <c r="H159">
        <v>-5.2</v>
      </c>
      <c r="I159">
        <v>-5</v>
      </c>
      <c r="J159">
        <v>-4.3</v>
      </c>
      <c r="K159">
        <v>-4.5</v>
      </c>
      <c r="L159">
        <v>-4.75</v>
      </c>
      <c r="M159">
        <v>76.2</v>
      </c>
      <c r="N159">
        <v>31.975407608353422</v>
      </c>
      <c r="O159">
        <v>0.32319520933371232</v>
      </c>
    </row>
    <row r="160" spans="1:18" x14ac:dyDescent="0.25">
      <c r="A160" s="2">
        <v>45505</v>
      </c>
      <c r="B160" t="s">
        <v>35</v>
      </c>
      <c r="C160">
        <v>42</v>
      </c>
      <c r="D160">
        <v>42.7</v>
      </c>
      <c r="E160">
        <v>294139</v>
      </c>
      <c r="F160">
        <v>37199</v>
      </c>
      <c r="G160" t="s">
        <v>36</v>
      </c>
      <c r="H160">
        <v>-5.2</v>
      </c>
      <c r="I160">
        <v>-5</v>
      </c>
      <c r="J160">
        <v>-4.3</v>
      </c>
      <c r="K160">
        <v>-4.5</v>
      </c>
      <c r="L160">
        <v>-4.75</v>
      </c>
      <c r="M160">
        <v>76.2</v>
      </c>
      <c r="N160">
        <v>51.840433868693829</v>
      </c>
      <c r="O160">
        <v>0.31293559960468509</v>
      </c>
    </row>
    <row r="161" spans="1:18" x14ac:dyDescent="0.25">
      <c r="A161" s="2">
        <v>45505</v>
      </c>
      <c r="B161" t="s">
        <v>35</v>
      </c>
      <c r="C161">
        <v>63</v>
      </c>
      <c r="D161">
        <v>42.9</v>
      </c>
      <c r="E161">
        <v>396874</v>
      </c>
      <c r="F161">
        <v>38621</v>
      </c>
      <c r="G161" t="s">
        <v>36</v>
      </c>
      <c r="H161">
        <v>-5.2</v>
      </c>
      <c r="I161">
        <v>-5</v>
      </c>
      <c r="J161">
        <v>-4.3</v>
      </c>
      <c r="K161">
        <v>-4.5</v>
      </c>
      <c r="L161">
        <v>-4.75</v>
      </c>
      <c r="M161">
        <v>76.2</v>
      </c>
      <c r="N161">
        <v>69.898509990058898</v>
      </c>
      <c r="O161">
        <v>0.32930952220252641</v>
      </c>
    </row>
    <row r="162" spans="1:18" x14ac:dyDescent="0.25">
      <c r="A162" s="2">
        <v>45531</v>
      </c>
      <c r="B162" t="s">
        <v>15</v>
      </c>
      <c r="C162">
        <v>0</v>
      </c>
      <c r="D162">
        <v>35.4</v>
      </c>
      <c r="E162">
        <v>33551</v>
      </c>
      <c r="F162">
        <v>50616</v>
      </c>
      <c r="G162" t="s">
        <v>37</v>
      </c>
      <c r="H162">
        <v>-4.0999999999999996</v>
      </c>
      <c r="I162">
        <v>-3.1</v>
      </c>
      <c r="J162">
        <v>-4</v>
      </c>
      <c r="K162">
        <v>-4.4000000000000004</v>
      </c>
      <c r="L162">
        <v>-3.9</v>
      </c>
      <c r="M162">
        <v>76.2</v>
      </c>
      <c r="N162">
        <v>6.2057365401381848</v>
      </c>
      <c r="O162">
        <v>0.31051453390719069</v>
      </c>
      <c r="Q162">
        <f t="shared" ref="Q162" si="78">SLOPE(N162:N165,C162:C165)</f>
        <v>0.6914726464757468</v>
      </c>
      <c r="R162">
        <f t="shared" ref="R162" si="79">Q162*60</f>
        <v>41.488358788544808</v>
      </c>
    </row>
    <row r="163" spans="1:18" x14ac:dyDescent="0.25">
      <c r="A163" s="2">
        <v>45531</v>
      </c>
      <c r="B163" t="s">
        <v>15</v>
      </c>
      <c r="C163">
        <v>21</v>
      </c>
      <c r="D163">
        <v>37.6</v>
      </c>
      <c r="E163">
        <v>114876</v>
      </c>
      <c r="F163">
        <v>51618</v>
      </c>
      <c r="G163" t="s">
        <v>37</v>
      </c>
      <c r="H163">
        <v>-4.0999999999999996</v>
      </c>
      <c r="I163">
        <v>-3.1</v>
      </c>
      <c r="J163">
        <v>-4</v>
      </c>
      <c r="K163">
        <v>-4.4000000000000004</v>
      </c>
      <c r="L163">
        <v>-3.9</v>
      </c>
      <c r="M163">
        <v>76.2</v>
      </c>
      <c r="N163">
        <v>20.747923302800629</v>
      </c>
      <c r="O163">
        <v>0.32223791298803978</v>
      </c>
    </row>
    <row r="164" spans="1:18" x14ac:dyDescent="0.25">
      <c r="A164" s="2">
        <v>45531</v>
      </c>
      <c r="B164" t="s">
        <v>15</v>
      </c>
      <c r="C164">
        <v>42</v>
      </c>
      <c r="D164">
        <v>39.9</v>
      </c>
      <c r="E164">
        <v>196410</v>
      </c>
      <c r="F164">
        <v>51848</v>
      </c>
      <c r="G164" t="s">
        <v>37</v>
      </c>
      <c r="H164">
        <v>-4.0999999999999996</v>
      </c>
      <c r="I164">
        <v>-3.1</v>
      </c>
      <c r="J164">
        <v>-4</v>
      </c>
      <c r="K164">
        <v>-4.4000000000000004</v>
      </c>
      <c r="L164">
        <v>-3.9</v>
      </c>
      <c r="M164">
        <v>76.2</v>
      </c>
      <c r="N164">
        <v>35.327482546660683</v>
      </c>
      <c r="O164">
        <v>0.3249289081862386</v>
      </c>
    </row>
    <row r="165" spans="1:18" x14ac:dyDescent="0.25">
      <c r="A165" s="2">
        <v>45531</v>
      </c>
      <c r="B165" t="s">
        <v>15</v>
      </c>
      <c r="C165">
        <v>63</v>
      </c>
      <c r="D165">
        <v>37.299999999999997</v>
      </c>
      <c r="E165">
        <v>277060</v>
      </c>
      <c r="F165">
        <v>51670</v>
      </c>
      <c r="G165" t="s">
        <v>37</v>
      </c>
      <c r="H165">
        <v>-4.0999999999999996</v>
      </c>
      <c r="I165">
        <v>-3.1</v>
      </c>
      <c r="J165">
        <v>-4</v>
      </c>
      <c r="K165">
        <v>-4.4000000000000004</v>
      </c>
      <c r="L165">
        <v>-3.9</v>
      </c>
      <c r="M165">
        <v>76.2</v>
      </c>
      <c r="N165">
        <v>49.748968712153783</v>
      </c>
      <c r="O165">
        <v>0.32284631190241508</v>
      </c>
    </row>
    <row r="166" spans="1:18" x14ac:dyDescent="0.25">
      <c r="A166" s="2">
        <v>45531</v>
      </c>
      <c r="B166" t="s">
        <v>17</v>
      </c>
      <c r="C166">
        <v>0</v>
      </c>
      <c r="D166">
        <v>37.700000000000003</v>
      </c>
      <c r="E166">
        <v>37825</v>
      </c>
      <c r="F166">
        <v>51441</v>
      </c>
      <c r="G166" t="s">
        <v>37</v>
      </c>
      <c r="H166">
        <v>-4.4000000000000004</v>
      </c>
      <c r="I166">
        <v>-4.3</v>
      </c>
      <c r="J166">
        <v>-4.5</v>
      </c>
      <c r="K166">
        <v>-4.2</v>
      </c>
      <c r="L166">
        <v>-4.3499999999999996</v>
      </c>
      <c r="M166">
        <v>76.2</v>
      </c>
      <c r="N166">
        <v>6.9699948398445386</v>
      </c>
      <c r="O166">
        <v>0.32016701668333891</v>
      </c>
      <c r="Q166">
        <f t="shared" ref="Q166" si="80">SLOPE(N166:N169,C166:C169)</f>
        <v>0.55361936620672214</v>
      </c>
      <c r="R166">
        <f t="shared" ref="R166" si="81">Q166*60</f>
        <v>33.217161972403332</v>
      </c>
    </row>
    <row r="167" spans="1:18" x14ac:dyDescent="0.25">
      <c r="A167" s="2">
        <v>45531</v>
      </c>
      <c r="B167" t="s">
        <v>17</v>
      </c>
      <c r="C167">
        <v>21</v>
      </c>
      <c r="D167">
        <v>39.299999999999997</v>
      </c>
      <c r="E167">
        <v>92503</v>
      </c>
      <c r="F167">
        <v>52186</v>
      </c>
      <c r="G167" t="s">
        <v>37</v>
      </c>
      <c r="H167">
        <v>-4.4000000000000004</v>
      </c>
      <c r="I167">
        <v>-4.3</v>
      </c>
      <c r="J167">
        <v>-4.5</v>
      </c>
      <c r="K167">
        <v>-4.2</v>
      </c>
      <c r="L167">
        <v>-4.3499999999999996</v>
      </c>
      <c r="M167">
        <v>76.2</v>
      </c>
      <c r="N167">
        <v>16.747279657660179</v>
      </c>
      <c r="O167">
        <v>0.32888350112967868</v>
      </c>
    </row>
    <row r="168" spans="1:18" x14ac:dyDescent="0.25">
      <c r="A168" s="2">
        <v>45531</v>
      </c>
      <c r="B168" t="s">
        <v>17</v>
      </c>
      <c r="C168">
        <v>42</v>
      </c>
      <c r="D168">
        <v>40.1</v>
      </c>
      <c r="E168">
        <v>156698</v>
      </c>
      <c r="F168">
        <v>52159</v>
      </c>
      <c r="G168" t="s">
        <v>37</v>
      </c>
      <c r="H168">
        <v>-4.4000000000000004</v>
      </c>
      <c r="I168">
        <v>-4.3</v>
      </c>
      <c r="J168">
        <v>-4.5</v>
      </c>
      <c r="K168">
        <v>-4.2</v>
      </c>
      <c r="L168">
        <v>-4.3499999999999996</v>
      </c>
      <c r="M168">
        <v>76.2</v>
      </c>
      <c r="N168">
        <v>28.226353487713862</v>
      </c>
      <c r="O168">
        <v>0.32856760169336852</v>
      </c>
    </row>
    <row r="169" spans="1:18" x14ac:dyDescent="0.25">
      <c r="A169" s="2">
        <v>45531</v>
      </c>
      <c r="B169" t="s">
        <v>17</v>
      </c>
      <c r="C169">
        <v>63</v>
      </c>
      <c r="D169">
        <v>41.6</v>
      </c>
      <c r="E169">
        <v>233149</v>
      </c>
      <c r="F169">
        <v>51969</v>
      </c>
      <c r="G169" t="s">
        <v>37</v>
      </c>
      <c r="H169">
        <v>-4.4000000000000004</v>
      </c>
      <c r="I169">
        <v>-4.3</v>
      </c>
      <c r="J169">
        <v>-4.5</v>
      </c>
      <c r="K169">
        <v>-4.2</v>
      </c>
      <c r="L169">
        <v>-4.3499999999999996</v>
      </c>
      <c r="M169">
        <v>76.2</v>
      </c>
      <c r="N169">
        <v>41.896992530963857</v>
      </c>
      <c r="O169">
        <v>0.32634460566007373</v>
      </c>
    </row>
    <row r="170" spans="1:18" x14ac:dyDescent="0.25">
      <c r="A170" s="2">
        <v>45531</v>
      </c>
      <c r="B170" t="s">
        <v>18</v>
      </c>
      <c r="C170">
        <v>0</v>
      </c>
      <c r="D170">
        <v>37.200000000000003</v>
      </c>
      <c r="E170">
        <v>34865</v>
      </c>
      <c r="F170">
        <v>51229</v>
      </c>
      <c r="G170" t="s">
        <v>37</v>
      </c>
      <c r="H170">
        <v>-5.8</v>
      </c>
      <c r="I170">
        <v>-6</v>
      </c>
      <c r="J170">
        <v>-5.5</v>
      </c>
      <c r="K170">
        <v>-5.4</v>
      </c>
      <c r="L170">
        <v>-5.6750000000000007</v>
      </c>
      <c r="M170">
        <v>76.2</v>
      </c>
      <c r="N170">
        <v>6.4407003692945137</v>
      </c>
      <c r="O170">
        <v>0.31768662110934681</v>
      </c>
      <c r="Q170">
        <f t="shared" ref="Q170" si="82">SLOPE(N170:N173,C170:C173)</f>
        <v>0.55048072492865352</v>
      </c>
      <c r="R170">
        <f t="shared" ref="R170" si="83">Q170*60</f>
        <v>33.028843495719208</v>
      </c>
    </row>
    <row r="171" spans="1:18" x14ac:dyDescent="0.25">
      <c r="A171" s="2">
        <v>45531</v>
      </c>
      <c r="B171" t="s">
        <v>18</v>
      </c>
      <c r="C171">
        <v>21</v>
      </c>
      <c r="D171">
        <v>38.700000000000003</v>
      </c>
      <c r="E171">
        <v>84461</v>
      </c>
      <c r="F171">
        <v>51773</v>
      </c>
      <c r="G171" t="s">
        <v>37</v>
      </c>
      <c r="H171">
        <v>-5.8</v>
      </c>
      <c r="I171">
        <v>-6</v>
      </c>
      <c r="J171">
        <v>-5.5</v>
      </c>
      <c r="K171">
        <v>-5.4</v>
      </c>
      <c r="L171">
        <v>-5.6750000000000007</v>
      </c>
      <c r="M171">
        <v>76.2</v>
      </c>
      <c r="N171">
        <v>15.3092438021996</v>
      </c>
      <c r="O171">
        <v>0.32405140975204327</v>
      </c>
    </row>
    <row r="172" spans="1:18" x14ac:dyDescent="0.25">
      <c r="A172" s="2">
        <v>45531</v>
      </c>
      <c r="B172" t="s">
        <v>18</v>
      </c>
      <c r="C172">
        <v>42</v>
      </c>
      <c r="D172">
        <v>39.700000000000003</v>
      </c>
      <c r="E172">
        <v>157843</v>
      </c>
      <c r="F172">
        <v>51939</v>
      </c>
      <c r="G172" t="s">
        <v>37</v>
      </c>
      <c r="H172">
        <v>-5.8</v>
      </c>
      <c r="I172">
        <v>-6</v>
      </c>
      <c r="J172">
        <v>-5.5</v>
      </c>
      <c r="K172">
        <v>-5.4</v>
      </c>
      <c r="L172">
        <v>-5.6750000000000007</v>
      </c>
      <c r="M172">
        <v>76.2</v>
      </c>
      <c r="N172">
        <v>28.431097463652971</v>
      </c>
      <c r="O172">
        <v>0.32599360628639562</v>
      </c>
    </row>
    <row r="173" spans="1:18" x14ac:dyDescent="0.25">
      <c r="A173" s="2">
        <v>45531</v>
      </c>
      <c r="B173" t="s">
        <v>18</v>
      </c>
      <c r="C173">
        <v>63</v>
      </c>
      <c r="D173">
        <v>40.1</v>
      </c>
      <c r="E173">
        <v>225898</v>
      </c>
      <c r="F173">
        <v>52124</v>
      </c>
      <c r="G173" t="s">
        <v>37</v>
      </c>
      <c r="H173">
        <v>-5.8</v>
      </c>
      <c r="I173">
        <v>-6</v>
      </c>
      <c r="J173">
        <v>-5.5</v>
      </c>
      <c r="K173">
        <v>-5.4</v>
      </c>
      <c r="L173">
        <v>-5.6750000000000007</v>
      </c>
      <c r="M173">
        <v>76.2</v>
      </c>
      <c r="N173">
        <v>40.600399893815798</v>
      </c>
      <c r="O173">
        <v>0.32815810242407728</v>
      </c>
    </row>
    <row r="174" spans="1:18" x14ac:dyDescent="0.25">
      <c r="A174" s="2">
        <v>45531</v>
      </c>
      <c r="B174" t="s">
        <v>19</v>
      </c>
      <c r="C174">
        <v>0</v>
      </c>
      <c r="D174">
        <v>38.6</v>
      </c>
      <c r="E174">
        <v>61911</v>
      </c>
      <c r="F174">
        <v>52775</v>
      </c>
      <c r="G174" t="s">
        <v>37</v>
      </c>
      <c r="H174">
        <v>-5.5</v>
      </c>
      <c r="I174">
        <v>-5.4</v>
      </c>
      <c r="J174">
        <v>-5.2</v>
      </c>
      <c r="K174">
        <v>-5.3</v>
      </c>
      <c r="L174">
        <v>-5.3500000000000014</v>
      </c>
      <c r="M174">
        <v>76.2</v>
      </c>
      <c r="N174">
        <v>11.276949778245861</v>
      </c>
      <c r="O174">
        <v>0.33577478883289241</v>
      </c>
      <c r="Q174">
        <f t="shared" ref="Q174" si="84">SLOPE(N174:N177,C174:C177)</f>
        <v>0.73322866682135845</v>
      </c>
      <c r="R174">
        <f t="shared" ref="R174" si="85">Q174*60</f>
        <v>43.99372000928151</v>
      </c>
    </row>
    <row r="175" spans="1:18" x14ac:dyDescent="0.25">
      <c r="A175" s="2">
        <v>45531</v>
      </c>
      <c r="B175" t="s">
        <v>19</v>
      </c>
      <c r="C175">
        <v>21</v>
      </c>
      <c r="D175">
        <v>40.1</v>
      </c>
      <c r="E175">
        <v>139711</v>
      </c>
      <c r="F175">
        <v>52433</v>
      </c>
      <c r="G175" t="s">
        <v>37</v>
      </c>
      <c r="H175">
        <v>-5.5</v>
      </c>
      <c r="I175">
        <v>-5.4</v>
      </c>
      <c r="J175">
        <v>-5.2</v>
      </c>
      <c r="K175">
        <v>-5.3</v>
      </c>
      <c r="L175">
        <v>-5.3500000000000014</v>
      </c>
      <c r="M175">
        <v>76.2</v>
      </c>
      <c r="N175">
        <v>25.188811200135049</v>
      </c>
      <c r="O175">
        <v>0.3317733959729619</v>
      </c>
    </row>
    <row r="176" spans="1:18" x14ac:dyDescent="0.25">
      <c r="A176" s="2">
        <v>45531</v>
      </c>
      <c r="B176" t="s">
        <v>19</v>
      </c>
      <c r="C176">
        <v>42</v>
      </c>
      <c r="D176">
        <v>40.799999999999997</v>
      </c>
      <c r="E176">
        <v>216820</v>
      </c>
      <c r="F176">
        <v>52330</v>
      </c>
      <c r="G176" t="s">
        <v>37</v>
      </c>
      <c r="H176">
        <v>-5.5</v>
      </c>
      <c r="I176">
        <v>-5.4</v>
      </c>
      <c r="J176">
        <v>-5.2</v>
      </c>
      <c r="K176">
        <v>-5.3</v>
      </c>
      <c r="L176">
        <v>-5.3500000000000014</v>
      </c>
      <c r="M176">
        <v>76.2</v>
      </c>
      <c r="N176">
        <v>38.977110973662718</v>
      </c>
      <c r="O176">
        <v>0.33056829812333371</v>
      </c>
    </row>
    <row r="177" spans="1:18" x14ac:dyDescent="0.25">
      <c r="A177" s="2">
        <v>45531</v>
      </c>
      <c r="B177" t="s">
        <v>19</v>
      </c>
      <c r="C177">
        <v>63</v>
      </c>
      <c r="D177">
        <v>41.1</v>
      </c>
      <c r="E177">
        <v>323241</v>
      </c>
      <c r="F177">
        <v>52351</v>
      </c>
      <c r="G177" t="s">
        <v>37</v>
      </c>
      <c r="H177">
        <v>-5.5</v>
      </c>
      <c r="I177">
        <v>-5.4</v>
      </c>
      <c r="J177">
        <v>-5.2</v>
      </c>
      <c r="K177">
        <v>-5.3</v>
      </c>
      <c r="L177">
        <v>-5.3500000000000014</v>
      </c>
      <c r="M177">
        <v>76.2</v>
      </c>
      <c r="N177">
        <v>58.006856531231733</v>
      </c>
      <c r="O177">
        <v>0.33081399768490838</v>
      </c>
    </row>
    <row r="178" spans="1:18" x14ac:dyDescent="0.25">
      <c r="A178" s="2">
        <v>45531</v>
      </c>
      <c r="B178" t="s">
        <v>20</v>
      </c>
      <c r="C178">
        <v>0</v>
      </c>
      <c r="D178">
        <v>38.6</v>
      </c>
      <c r="E178">
        <v>58954</v>
      </c>
      <c r="F178">
        <v>52801</v>
      </c>
      <c r="G178" t="s">
        <v>37</v>
      </c>
      <c r="H178">
        <v>-6.5</v>
      </c>
      <c r="I178">
        <v>-6.6</v>
      </c>
      <c r="J178">
        <v>-6.5</v>
      </c>
      <c r="K178">
        <v>-6.6</v>
      </c>
      <c r="L178">
        <v>-6.5500000000000007</v>
      </c>
      <c r="M178">
        <v>76.2</v>
      </c>
      <c r="N178">
        <v>10.74819175479437</v>
      </c>
      <c r="O178">
        <v>0.33607898829008009</v>
      </c>
      <c r="Q178">
        <f t="shared" ref="Q178" si="86">SLOPE(N178:N181,C178:C181)</f>
        <v>0.5542588452083036</v>
      </c>
      <c r="R178">
        <f t="shared" ref="R178" si="87">Q178*60</f>
        <v>33.255530712498214</v>
      </c>
    </row>
    <row r="179" spans="1:18" x14ac:dyDescent="0.25">
      <c r="A179" s="2">
        <v>45531</v>
      </c>
      <c r="B179" t="s">
        <v>20</v>
      </c>
      <c r="C179">
        <v>21</v>
      </c>
      <c r="D179">
        <v>39.1</v>
      </c>
      <c r="E179">
        <v>104339</v>
      </c>
      <c r="F179">
        <v>52272</v>
      </c>
      <c r="G179" t="s">
        <v>37</v>
      </c>
      <c r="H179">
        <v>-6.5</v>
      </c>
      <c r="I179">
        <v>-6.6</v>
      </c>
      <c r="J179">
        <v>-6.5</v>
      </c>
      <c r="K179">
        <v>-6.6</v>
      </c>
      <c r="L179">
        <v>-6.5500000000000007</v>
      </c>
      <c r="M179">
        <v>76.2</v>
      </c>
      <c r="N179">
        <v>18.86374227706224</v>
      </c>
      <c r="O179">
        <v>0.32988969933422269</v>
      </c>
    </row>
    <row r="180" spans="1:18" x14ac:dyDescent="0.25">
      <c r="A180" s="2">
        <v>45531</v>
      </c>
      <c r="B180" t="s">
        <v>20</v>
      </c>
      <c r="C180">
        <v>42</v>
      </c>
      <c r="D180">
        <v>40.9</v>
      </c>
      <c r="E180">
        <v>176455</v>
      </c>
      <c r="F180">
        <v>52190</v>
      </c>
      <c r="G180" t="s">
        <v>37</v>
      </c>
      <c r="H180">
        <v>-6.5</v>
      </c>
      <c r="I180">
        <v>-6.6</v>
      </c>
      <c r="J180">
        <v>-6.5</v>
      </c>
      <c r="K180">
        <v>-6.6</v>
      </c>
      <c r="L180">
        <v>-6.5500000000000007</v>
      </c>
      <c r="M180">
        <v>76.2</v>
      </c>
      <c r="N180">
        <v>31.759215262935768</v>
      </c>
      <c r="O180">
        <v>0.32893030104616922</v>
      </c>
    </row>
    <row r="181" spans="1:18" x14ac:dyDescent="0.25">
      <c r="A181" s="2">
        <v>45531</v>
      </c>
      <c r="B181" t="s">
        <v>20</v>
      </c>
      <c r="C181">
        <v>63</v>
      </c>
      <c r="D181">
        <v>40.5</v>
      </c>
      <c r="E181">
        <v>251888</v>
      </c>
      <c r="F181">
        <v>52702</v>
      </c>
      <c r="G181" t="s">
        <v>37</v>
      </c>
      <c r="H181">
        <v>-6.5</v>
      </c>
      <c r="I181">
        <v>-6.6</v>
      </c>
      <c r="J181">
        <v>-6.5</v>
      </c>
      <c r="K181">
        <v>-6.6</v>
      </c>
      <c r="L181">
        <v>-6.5500000000000007</v>
      </c>
      <c r="M181">
        <v>76.2</v>
      </c>
      <c r="N181">
        <v>45.247819924084439</v>
      </c>
      <c r="O181">
        <v>0.33492069035694227</v>
      </c>
    </row>
    <row r="182" spans="1:18" x14ac:dyDescent="0.25">
      <c r="A182" s="2">
        <v>45531</v>
      </c>
      <c r="B182" t="s">
        <v>21</v>
      </c>
      <c r="C182">
        <v>0</v>
      </c>
      <c r="D182">
        <v>35.200000000000003</v>
      </c>
      <c r="E182">
        <v>52828</v>
      </c>
      <c r="F182">
        <v>51770</v>
      </c>
      <c r="G182" t="s">
        <v>37</v>
      </c>
      <c r="H182">
        <v>-5.2</v>
      </c>
      <c r="I182">
        <v>-5.0999999999999996</v>
      </c>
      <c r="J182">
        <v>-5.4</v>
      </c>
      <c r="K182">
        <v>-5</v>
      </c>
      <c r="L182">
        <v>-5.1750000000000007</v>
      </c>
      <c r="M182">
        <v>76.2</v>
      </c>
      <c r="N182">
        <v>9.6527667795952254</v>
      </c>
      <c r="O182">
        <v>0.3240163098146755</v>
      </c>
      <c r="Q182">
        <f t="shared" ref="Q182" si="88">SLOPE(N182:N185,C182:C185)</f>
        <v>1.1033414016674539</v>
      </c>
      <c r="R182">
        <f t="shared" ref="R182" si="89">Q182*60</f>
        <v>66.200484100047234</v>
      </c>
    </row>
    <row r="183" spans="1:18" x14ac:dyDescent="0.25">
      <c r="A183" s="2">
        <v>45531</v>
      </c>
      <c r="B183" t="s">
        <v>21</v>
      </c>
      <c r="C183">
        <v>21</v>
      </c>
      <c r="D183">
        <v>37</v>
      </c>
      <c r="E183">
        <v>179884</v>
      </c>
      <c r="F183">
        <v>51319</v>
      </c>
      <c r="G183" t="s">
        <v>37</v>
      </c>
      <c r="H183">
        <v>-5.2</v>
      </c>
      <c r="I183">
        <v>-5.0999999999999996</v>
      </c>
      <c r="J183">
        <v>-5.4</v>
      </c>
      <c r="K183">
        <v>-5</v>
      </c>
      <c r="L183">
        <v>-5.1750000000000007</v>
      </c>
      <c r="M183">
        <v>76.2</v>
      </c>
      <c r="N183">
        <v>32.372374296556053</v>
      </c>
      <c r="O183">
        <v>0.31873961923038108</v>
      </c>
    </row>
    <row r="184" spans="1:18" x14ac:dyDescent="0.25">
      <c r="A184" s="2">
        <v>45531</v>
      </c>
      <c r="B184" t="s">
        <v>21</v>
      </c>
      <c r="C184">
        <v>42</v>
      </c>
      <c r="D184">
        <v>39.6</v>
      </c>
      <c r="E184">
        <v>313450</v>
      </c>
      <c r="F184">
        <v>52898</v>
      </c>
      <c r="G184" t="s">
        <v>37</v>
      </c>
      <c r="H184">
        <v>-5.2</v>
      </c>
      <c r="I184">
        <v>-5.0999999999999996</v>
      </c>
      <c r="J184">
        <v>-5.4</v>
      </c>
      <c r="K184">
        <v>-5</v>
      </c>
      <c r="L184">
        <v>-5.1750000000000007</v>
      </c>
      <c r="M184">
        <v>76.2</v>
      </c>
      <c r="N184">
        <v>56.256072017327909</v>
      </c>
      <c r="O184">
        <v>0.33721388626497267</v>
      </c>
    </row>
    <row r="185" spans="1:18" x14ac:dyDescent="0.25">
      <c r="A185" s="2">
        <v>45531</v>
      </c>
      <c r="B185" t="s">
        <v>21</v>
      </c>
      <c r="C185">
        <v>63</v>
      </c>
      <c r="D185">
        <v>39.1</v>
      </c>
      <c r="E185">
        <v>440225</v>
      </c>
      <c r="F185">
        <v>51649</v>
      </c>
      <c r="G185" t="s">
        <v>37</v>
      </c>
      <c r="H185">
        <v>-5.2</v>
      </c>
      <c r="I185">
        <v>-5.0999999999999996</v>
      </c>
      <c r="J185">
        <v>-5.4</v>
      </c>
      <c r="K185">
        <v>-5</v>
      </c>
      <c r="L185">
        <v>-5.1750000000000007</v>
      </c>
      <c r="M185">
        <v>76.2</v>
      </c>
      <c r="N185">
        <v>78.92543232272638</v>
      </c>
      <c r="O185">
        <v>0.32260061234084042</v>
      </c>
    </row>
    <row r="186" spans="1:18" x14ac:dyDescent="0.25">
      <c r="A186" s="2">
        <v>45531</v>
      </c>
      <c r="B186" t="s">
        <v>22</v>
      </c>
      <c r="C186">
        <v>0</v>
      </c>
      <c r="D186">
        <v>34.6</v>
      </c>
      <c r="E186">
        <v>41388</v>
      </c>
      <c r="F186">
        <v>53203</v>
      </c>
      <c r="G186" t="s">
        <v>37</v>
      </c>
      <c r="H186">
        <v>-6</v>
      </c>
      <c r="I186">
        <v>-5.8</v>
      </c>
      <c r="J186">
        <v>-5.9</v>
      </c>
      <c r="K186">
        <v>-5.6</v>
      </c>
      <c r="L186">
        <v>-5.8250000000000011</v>
      </c>
      <c r="M186">
        <v>76.2</v>
      </c>
      <c r="N186">
        <v>7.607115177199181</v>
      </c>
      <c r="O186">
        <v>0.34078237989736693</v>
      </c>
      <c r="Q186">
        <f t="shared" ref="Q186" si="90">SLOPE(N186:N189,C186:C189)</f>
        <v>0.72153922909338086</v>
      </c>
      <c r="R186">
        <f t="shared" ref="R186" si="91">Q186*60</f>
        <v>43.292353745602853</v>
      </c>
    </row>
    <row r="187" spans="1:18" x14ac:dyDescent="0.25">
      <c r="A187" s="2">
        <v>45531</v>
      </c>
      <c r="B187" t="s">
        <v>22</v>
      </c>
      <c r="C187">
        <v>21</v>
      </c>
      <c r="D187">
        <v>38.799999999999997</v>
      </c>
      <c r="E187">
        <v>124952</v>
      </c>
      <c r="F187">
        <v>52882</v>
      </c>
      <c r="G187" t="s">
        <v>37</v>
      </c>
      <c r="H187">
        <v>-6</v>
      </c>
      <c r="I187">
        <v>-5.8</v>
      </c>
      <c r="J187">
        <v>-5.9</v>
      </c>
      <c r="K187">
        <v>-5.6</v>
      </c>
      <c r="L187">
        <v>-5.8250000000000011</v>
      </c>
      <c r="M187">
        <v>76.2</v>
      </c>
      <c r="N187">
        <v>22.549670291064839</v>
      </c>
      <c r="O187">
        <v>0.33702668659901108</v>
      </c>
    </row>
    <row r="188" spans="1:18" x14ac:dyDescent="0.25">
      <c r="A188" s="2">
        <v>45531</v>
      </c>
      <c r="B188" t="s">
        <v>22</v>
      </c>
      <c r="C188">
        <v>42</v>
      </c>
      <c r="D188">
        <v>39.6</v>
      </c>
      <c r="E188">
        <v>195881</v>
      </c>
      <c r="F188">
        <v>52694</v>
      </c>
      <c r="G188" t="s">
        <v>37</v>
      </c>
      <c r="H188">
        <v>-6</v>
      </c>
      <c r="I188">
        <v>-5.8</v>
      </c>
      <c r="J188">
        <v>-5.9</v>
      </c>
      <c r="K188">
        <v>-5.6</v>
      </c>
      <c r="L188">
        <v>-5.8250000000000011</v>
      </c>
      <c r="M188">
        <v>76.2</v>
      </c>
      <c r="N188">
        <v>35.232889041619821</v>
      </c>
      <c r="O188">
        <v>0.33482709052396148</v>
      </c>
    </row>
    <row r="189" spans="1:18" x14ac:dyDescent="0.25">
      <c r="A189" s="2">
        <v>45531</v>
      </c>
      <c r="B189" t="s">
        <v>22</v>
      </c>
      <c r="C189">
        <v>63</v>
      </c>
      <c r="D189">
        <v>40.299999999999997</v>
      </c>
      <c r="E189">
        <v>300202</v>
      </c>
      <c r="F189">
        <v>52454</v>
      </c>
      <c r="G189" t="s">
        <v>37</v>
      </c>
      <c r="H189">
        <v>-6</v>
      </c>
      <c r="I189">
        <v>-5.8</v>
      </c>
      <c r="J189">
        <v>-5.9</v>
      </c>
      <c r="K189">
        <v>-5.6</v>
      </c>
      <c r="L189">
        <v>-5.8250000000000011</v>
      </c>
      <c r="M189">
        <v>76.2</v>
      </c>
      <c r="N189">
        <v>53.887121630217521</v>
      </c>
      <c r="O189">
        <v>0.33201909553453662</v>
      </c>
    </row>
    <row r="190" spans="1:18" x14ac:dyDescent="0.25">
      <c r="A190" s="2">
        <v>45531</v>
      </c>
      <c r="B190" t="s">
        <v>23</v>
      </c>
      <c r="C190">
        <v>0</v>
      </c>
      <c r="D190">
        <v>35.299999999999997</v>
      </c>
      <c r="E190">
        <v>51543</v>
      </c>
      <c r="F190">
        <v>52171</v>
      </c>
      <c r="G190" t="s">
        <v>37</v>
      </c>
      <c r="H190">
        <v>-5</v>
      </c>
      <c r="I190">
        <v>-5.2</v>
      </c>
      <c r="J190">
        <v>-5.7</v>
      </c>
      <c r="K190">
        <v>-5.5</v>
      </c>
      <c r="L190">
        <v>-5.35</v>
      </c>
      <c r="M190">
        <v>76.2</v>
      </c>
      <c r="N190">
        <v>9.4229886057246901</v>
      </c>
      <c r="O190">
        <v>0.32870800144283968</v>
      </c>
      <c r="Q190">
        <f t="shared" ref="Q190" si="92">SLOPE(N190:N193,C190:C193)</f>
        <v>0.53672639162299929</v>
      </c>
      <c r="R190">
        <f t="shared" ref="R190" si="93">Q190*60</f>
        <v>32.20358349737996</v>
      </c>
    </row>
    <row r="191" spans="1:18" x14ac:dyDescent="0.25">
      <c r="A191" s="2">
        <v>45531</v>
      </c>
      <c r="B191" t="s">
        <v>23</v>
      </c>
      <c r="C191">
        <v>21</v>
      </c>
      <c r="D191">
        <v>37.6</v>
      </c>
      <c r="E191">
        <v>97345</v>
      </c>
      <c r="F191">
        <v>52040</v>
      </c>
      <c r="G191" t="s">
        <v>37</v>
      </c>
      <c r="H191">
        <v>-5</v>
      </c>
      <c r="I191">
        <v>-5.2</v>
      </c>
      <c r="J191">
        <v>-5.7</v>
      </c>
      <c r="K191">
        <v>-5.5</v>
      </c>
      <c r="L191">
        <v>-5.35</v>
      </c>
      <c r="M191">
        <v>76.2</v>
      </c>
      <c r="N191">
        <v>17.613105274688291</v>
      </c>
      <c r="O191">
        <v>0.32717530417777863</v>
      </c>
    </row>
    <row r="192" spans="1:18" x14ac:dyDescent="0.25">
      <c r="A192" s="2">
        <v>45531</v>
      </c>
      <c r="B192" t="s">
        <v>23</v>
      </c>
      <c r="C192">
        <v>42</v>
      </c>
      <c r="D192">
        <v>39.200000000000003</v>
      </c>
      <c r="E192">
        <v>164885</v>
      </c>
      <c r="F192">
        <v>51898</v>
      </c>
      <c r="G192" t="s">
        <v>37</v>
      </c>
      <c r="H192">
        <v>-5</v>
      </c>
      <c r="I192">
        <v>-5.2</v>
      </c>
      <c r="J192">
        <v>-5.7</v>
      </c>
      <c r="K192">
        <v>-5.5</v>
      </c>
      <c r="L192">
        <v>-5.35</v>
      </c>
      <c r="M192">
        <v>76.2</v>
      </c>
      <c r="N192">
        <v>29.690317619603409</v>
      </c>
      <c r="O192">
        <v>0.32551390714236889</v>
      </c>
    </row>
    <row r="193" spans="1:18" x14ac:dyDescent="0.25">
      <c r="A193" s="2">
        <v>45531</v>
      </c>
      <c r="B193" t="s">
        <v>23</v>
      </c>
      <c r="C193">
        <v>63</v>
      </c>
      <c r="D193">
        <v>39.200000000000003</v>
      </c>
      <c r="E193">
        <v>239139</v>
      </c>
      <c r="F193">
        <v>52389</v>
      </c>
      <c r="G193" t="s">
        <v>37</v>
      </c>
      <c r="H193">
        <v>-5</v>
      </c>
      <c r="I193">
        <v>-5.2</v>
      </c>
      <c r="J193">
        <v>-5.7</v>
      </c>
      <c r="K193">
        <v>-5.5</v>
      </c>
      <c r="L193">
        <v>-5.35</v>
      </c>
      <c r="M193">
        <v>76.2</v>
      </c>
      <c r="N193">
        <v>42.968098571029607</v>
      </c>
      <c r="O193">
        <v>0.33125859689156739</v>
      </c>
    </row>
    <row r="194" spans="1:18" x14ac:dyDescent="0.25">
      <c r="A194" s="2">
        <v>45531</v>
      </c>
      <c r="B194" t="s">
        <v>24</v>
      </c>
      <c r="C194">
        <v>0</v>
      </c>
      <c r="D194">
        <v>37.1</v>
      </c>
      <c r="E194">
        <v>79096</v>
      </c>
      <c r="F194">
        <v>52335</v>
      </c>
      <c r="G194" t="s">
        <v>37</v>
      </c>
      <c r="H194">
        <v>-4.7</v>
      </c>
      <c r="I194">
        <v>-4.9000000000000004</v>
      </c>
      <c r="J194">
        <v>-4.9000000000000004</v>
      </c>
      <c r="K194">
        <v>-5</v>
      </c>
      <c r="L194">
        <v>-4.875</v>
      </c>
      <c r="M194">
        <v>76.2</v>
      </c>
      <c r="N194">
        <v>14.349897574327681</v>
      </c>
      <c r="O194">
        <v>0.33062679801894668</v>
      </c>
      <c r="Q194">
        <f t="shared" ref="Q194" si="94">SLOPE(N194:N197,C194:C197)</f>
        <v>0.84770647764775231</v>
      </c>
      <c r="R194">
        <f t="shared" ref="R194" si="95">Q194*60</f>
        <v>50.862388658865136</v>
      </c>
    </row>
    <row r="195" spans="1:18" x14ac:dyDescent="0.25">
      <c r="A195" s="2">
        <v>45531</v>
      </c>
      <c r="B195" t="s">
        <v>24</v>
      </c>
      <c r="C195">
        <v>21</v>
      </c>
      <c r="D195">
        <v>38.799999999999997</v>
      </c>
      <c r="E195">
        <v>175731</v>
      </c>
      <c r="F195">
        <v>52108</v>
      </c>
      <c r="G195" t="s">
        <v>37</v>
      </c>
      <c r="H195">
        <v>-4.7</v>
      </c>
      <c r="I195">
        <v>-4.9000000000000004</v>
      </c>
      <c r="J195">
        <v>-4.9000000000000004</v>
      </c>
      <c r="K195">
        <v>-5</v>
      </c>
      <c r="L195">
        <v>-4.875</v>
      </c>
      <c r="M195">
        <v>76.2</v>
      </c>
      <c r="N195">
        <v>31.629752696490421</v>
      </c>
      <c r="O195">
        <v>0.32797090275811558</v>
      </c>
    </row>
    <row r="196" spans="1:18" x14ac:dyDescent="0.25">
      <c r="A196" s="2">
        <v>45531</v>
      </c>
      <c r="B196" t="s">
        <v>24</v>
      </c>
      <c r="C196">
        <v>42</v>
      </c>
      <c r="D196">
        <v>39.6</v>
      </c>
      <c r="E196">
        <v>281697</v>
      </c>
      <c r="F196">
        <v>52008</v>
      </c>
      <c r="G196" t="s">
        <v>37</v>
      </c>
      <c r="H196">
        <v>-4.7</v>
      </c>
      <c r="I196">
        <v>-4.9000000000000004</v>
      </c>
      <c r="J196">
        <v>-4.9000000000000004</v>
      </c>
      <c r="K196">
        <v>-5</v>
      </c>
      <c r="L196">
        <v>-4.875</v>
      </c>
      <c r="M196">
        <v>76.2</v>
      </c>
      <c r="N196">
        <v>50.578137110782308</v>
      </c>
      <c r="O196">
        <v>0.32680090484585528</v>
      </c>
    </row>
    <row r="197" spans="1:18" x14ac:dyDescent="0.25">
      <c r="A197" s="2">
        <v>45531</v>
      </c>
      <c r="B197" t="s">
        <v>24</v>
      </c>
      <c r="C197">
        <v>63</v>
      </c>
      <c r="D197">
        <v>40</v>
      </c>
      <c r="E197">
        <v>375621</v>
      </c>
      <c r="F197">
        <v>52931</v>
      </c>
      <c r="G197" t="s">
        <v>37</v>
      </c>
      <c r="H197">
        <v>-4.7</v>
      </c>
      <c r="I197">
        <v>-4.9000000000000004</v>
      </c>
      <c r="J197">
        <v>-4.9000000000000004</v>
      </c>
      <c r="K197">
        <v>-5</v>
      </c>
      <c r="L197">
        <v>-4.875</v>
      </c>
      <c r="M197">
        <v>76.2</v>
      </c>
      <c r="N197">
        <v>67.373222871573049</v>
      </c>
      <c r="O197">
        <v>0.33759998557601861</v>
      </c>
    </row>
    <row r="198" spans="1:18" x14ac:dyDescent="0.25">
      <c r="A198" s="2">
        <v>45531</v>
      </c>
      <c r="B198" t="s">
        <v>25</v>
      </c>
      <c r="C198">
        <v>0</v>
      </c>
      <c r="D198">
        <v>39.200000000000003</v>
      </c>
      <c r="E198">
        <v>89323</v>
      </c>
      <c r="F198">
        <v>53207</v>
      </c>
      <c r="G198" t="s">
        <v>37</v>
      </c>
      <c r="H198">
        <v>-9</v>
      </c>
      <c r="I198">
        <v>-9</v>
      </c>
      <c r="J198">
        <v>-8.6999999999999993</v>
      </c>
      <c r="K198">
        <v>-8.9</v>
      </c>
      <c r="L198">
        <v>-8.9</v>
      </c>
      <c r="M198">
        <v>76.2</v>
      </c>
      <c r="N198">
        <v>16.17864573321792</v>
      </c>
      <c r="O198">
        <v>0.34082917981385741</v>
      </c>
      <c r="Q198">
        <f t="shared" ref="Q198" si="96">SLOPE(N198:N201,C198:C201)</f>
        <v>1.0381928818125916</v>
      </c>
      <c r="R198">
        <f t="shared" ref="R198" si="97">Q198*60</f>
        <v>62.291572908755498</v>
      </c>
    </row>
    <row r="199" spans="1:18" x14ac:dyDescent="0.25">
      <c r="A199" s="2">
        <v>45531</v>
      </c>
      <c r="B199" t="s">
        <v>25</v>
      </c>
      <c r="C199">
        <v>21</v>
      </c>
      <c r="D199">
        <v>40.299999999999997</v>
      </c>
      <c r="E199">
        <v>206519</v>
      </c>
      <c r="F199">
        <v>53326</v>
      </c>
      <c r="G199" t="s">
        <v>37</v>
      </c>
      <c r="H199">
        <v>-9</v>
      </c>
      <c r="I199">
        <v>-9</v>
      </c>
      <c r="J199">
        <v>-8.6999999999999993</v>
      </c>
      <c r="K199">
        <v>-8.9</v>
      </c>
      <c r="L199">
        <v>-8.9</v>
      </c>
      <c r="M199">
        <v>76.2</v>
      </c>
      <c r="N199">
        <v>37.135130453008728</v>
      </c>
      <c r="O199">
        <v>0.34222147732944719</v>
      </c>
    </row>
    <row r="200" spans="1:18" x14ac:dyDescent="0.25">
      <c r="A200" s="2">
        <v>45531</v>
      </c>
      <c r="B200" t="s">
        <v>25</v>
      </c>
      <c r="C200">
        <v>42</v>
      </c>
      <c r="D200">
        <v>40.6</v>
      </c>
      <c r="E200">
        <v>351517</v>
      </c>
      <c r="F200">
        <v>53177</v>
      </c>
      <c r="G200" t="s">
        <v>37</v>
      </c>
      <c r="H200">
        <v>-9</v>
      </c>
      <c r="I200">
        <v>-9</v>
      </c>
      <c r="J200">
        <v>-8.6999999999999993</v>
      </c>
      <c r="K200">
        <v>-8.9</v>
      </c>
      <c r="L200">
        <v>-8.9</v>
      </c>
      <c r="M200">
        <v>76.2</v>
      </c>
      <c r="N200">
        <v>63.063049250580548</v>
      </c>
      <c r="O200">
        <v>0.34047818044017919</v>
      </c>
    </row>
    <row r="201" spans="1:18" x14ac:dyDescent="0.25">
      <c r="A201" s="2">
        <v>45531</v>
      </c>
      <c r="B201" t="s">
        <v>25</v>
      </c>
      <c r="C201">
        <v>63</v>
      </c>
      <c r="D201">
        <v>42.3</v>
      </c>
      <c r="E201">
        <v>447406</v>
      </c>
      <c r="F201">
        <v>53110</v>
      </c>
      <c r="G201" t="s">
        <v>37</v>
      </c>
      <c r="H201">
        <v>-9</v>
      </c>
      <c r="I201">
        <v>-9</v>
      </c>
      <c r="J201">
        <v>-8.6999999999999993</v>
      </c>
      <c r="K201">
        <v>-8.9</v>
      </c>
      <c r="L201">
        <v>-8.9</v>
      </c>
      <c r="M201">
        <v>76.2</v>
      </c>
      <c r="N201">
        <v>80.20950786090873</v>
      </c>
      <c r="O201">
        <v>0.33969428183896472</v>
      </c>
    </row>
    <row r="202" spans="1:18" x14ac:dyDescent="0.25">
      <c r="A202" s="2">
        <v>45531</v>
      </c>
      <c r="B202" t="s">
        <v>26</v>
      </c>
      <c r="C202">
        <v>0</v>
      </c>
      <c r="D202">
        <v>37.6</v>
      </c>
      <c r="E202">
        <v>24803</v>
      </c>
      <c r="F202">
        <v>52641</v>
      </c>
      <c r="G202" t="s">
        <v>37</v>
      </c>
      <c r="H202">
        <v>-5.5</v>
      </c>
      <c r="I202">
        <v>-6</v>
      </c>
      <c r="J202">
        <v>-5.7</v>
      </c>
      <c r="K202">
        <v>-5.6</v>
      </c>
      <c r="L202">
        <v>-5.6999999999999993</v>
      </c>
      <c r="M202">
        <v>76.2</v>
      </c>
      <c r="N202">
        <v>4.6414568008234474</v>
      </c>
      <c r="O202">
        <v>0.33420699163046358</v>
      </c>
      <c r="Q202">
        <f t="shared" ref="Q202" si="98">SLOPE(N202:N205,C202:C205)</f>
        <v>0.82861321845672409</v>
      </c>
      <c r="R202">
        <f t="shared" ref="R202" si="99">Q202*60</f>
        <v>49.716793107403447</v>
      </c>
    </row>
    <row r="203" spans="1:18" x14ac:dyDescent="0.25">
      <c r="A203" s="2">
        <v>45531</v>
      </c>
      <c r="B203" t="s">
        <v>26</v>
      </c>
      <c r="C203">
        <v>21</v>
      </c>
      <c r="D203">
        <v>40.1</v>
      </c>
      <c r="E203">
        <v>89238</v>
      </c>
      <c r="F203">
        <v>52843</v>
      </c>
      <c r="G203" t="s">
        <v>37</v>
      </c>
      <c r="H203">
        <v>-5.5</v>
      </c>
      <c r="I203">
        <v>-6</v>
      </c>
      <c r="J203">
        <v>-5.7</v>
      </c>
      <c r="K203">
        <v>-5.6</v>
      </c>
      <c r="L203">
        <v>-5.6999999999999993</v>
      </c>
      <c r="M203">
        <v>76.2</v>
      </c>
      <c r="N203">
        <v>16.163446398759561</v>
      </c>
      <c r="O203">
        <v>0.33657038741322948</v>
      </c>
    </row>
    <row r="204" spans="1:18" x14ac:dyDescent="0.25">
      <c r="A204" s="2">
        <v>45531</v>
      </c>
      <c r="B204" t="s">
        <v>26</v>
      </c>
      <c r="C204">
        <v>42</v>
      </c>
      <c r="D204">
        <v>41</v>
      </c>
      <c r="E204">
        <v>202889</v>
      </c>
      <c r="F204">
        <v>51998</v>
      </c>
      <c r="G204" t="s">
        <v>37</v>
      </c>
      <c r="H204">
        <v>-5.5</v>
      </c>
      <c r="I204">
        <v>-6</v>
      </c>
      <c r="J204">
        <v>-5.7</v>
      </c>
      <c r="K204">
        <v>-5.6</v>
      </c>
      <c r="L204">
        <v>-5.6999999999999993</v>
      </c>
      <c r="M204">
        <v>76.2</v>
      </c>
      <c r="N204">
        <v>36.486029463786913</v>
      </c>
      <c r="O204">
        <v>0.32668390505462919</v>
      </c>
    </row>
    <row r="205" spans="1:18" x14ac:dyDescent="0.25">
      <c r="A205" s="2">
        <v>45531</v>
      </c>
      <c r="B205" t="s">
        <v>26</v>
      </c>
      <c r="C205">
        <v>63</v>
      </c>
      <c r="D205">
        <v>43.1</v>
      </c>
      <c r="E205">
        <v>311292</v>
      </c>
      <c r="F205">
        <v>52135</v>
      </c>
      <c r="G205" t="s">
        <v>37</v>
      </c>
      <c r="H205">
        <v>-5.5</v>
      </c>
      <c r="I205">
        <v>-6</v>
      </c>
      <c r="J205">
        <v>-5.7</v>
      </c>
      <c r="K205">
        <v>-5.6</v>
      </c>
      <c r="L205">
        <v>-5.6999999999999993</v>
      </c>
      <c r="M205">
        <v>76.2</v>
      </c>
      <c r="N205">
        <v>55.870187737785017</v>
      </c>
      <c r="O205">
        <v>0.32828680219442591</v>
      </c>
    </row>
    <row r="206" spans="1:18" x14ac:dyDescent="0.25">
      <c r="A206" s="2">
        <v>45531</v>
      </c>
      <c r="B206" t="s">
        <v>27</v>
      </c>
      <c r="C206">
        <v>0</v>
      </c>
      <c r="D206">
        <v>37.5</v>
      </c>
      <c r="E206">
        <v>23896</v>
      </c>
      <c r="F206">
        <v>52341</v>
      </c>
      <c r="G206" t="s">
        <v>37</v>
      </c>
      <c r="H206">
        <v>-5.8</v>
      </c>
      <c r="I206">
        <v>-5.5</v>
      </c>
      <c r="J206">
        <v>-5</v>
      </c>
      <c r="K206">
        <v>-5.4</v>
      </c>
      <c r="L206">
        <v>-5.4250000000000007</v>
      </c>
      <c r="M206">
        <v>76.2</v>
      </c>
      <c r="N206">
        <v>4.4792709613677468</v>
      </c>
      <c r="O206">
        <v>0.3306969978936824</v>
      </c>
      <c r="Q206">
        <f t="shared" ref="Q206" si="100">SLOPE(N206:N209,C206:C209)</f>
        <v>0.804610191059146</v>
      </c>
      <c r="R206">
        <f t="shared" ref="R206" si="101">Q206*60</f>
        <v>48.276611463548761</v>
      </c>
    </row>
    <row r="207" spans="1:18" x14ac:dyDescent="0.25">
      <c r="A207" s="2">
        <v>45531</v>
      </c>
      <c r="B207" t="s">
        <v>27</v>
      </c>
      <c r="C207">
        <v>21</v>
      </c>
      <c r="D207">
        <v>38.6</v>
      </c>
      <c r="E207">
        <v>117272</v>
      </c>
      <c r="F207">
        <v>51988</v>
      </c>
      <c r="G207" t="s">
        <v>37</v>
      </c>
      <c r="H207">
        <v>-5.8</v>
      </c>
      <c r="I207">
        <v>-5.5</v>
      </c>
      <c r="J207">
        <v>-5</v>
      </c>
      <c r="K207">
        <v>-5.4</v>
      </c>
      <c r="L207">
        <v>-5.4250000000000007</v>
      </c>
      <c r="M207">
        <v>76.2</v>
      </c>
      <c r="N207">
        <v>21.176365718826929</v>
      </c>
      <c r="O207">
        <v>0.32656690526340321</v>
      </c>
    </row>
    <row r="208" spans="1:18" x14ac:dyDescent="0.25">
      <c r="A208" s="2">
        <v>45531</v>
      </c>
      <c r="B208" t="s">
        <v>27</v>
      </c>
      <c r="C208">
        <v>42</v>
      </c>
      <c r="D208">
        <v>38.799999999999997</v>
      </c>
      <c r="E208">
        <v>191157</v>
      </c>
      <c r="F208">
        <v>52642</v>
      </c>
      <c r="G208" t="s">
        <v>37</v>
      </c>
      <c r="H208">
        <v>-5.8</v>
      </c>
      <c r="I208">
        <v>-5.5</v>
      </c>
      <c r="J208">
        <v>-5</v>
      </c>
      <c r="K208">
        <v>-5.4</v>
      </c>
      <c r="L208">
        <v>-5.4250000000000007</v>
      </c>
      <c r="M208">
        <v>76.2</v>
      </c>
      <c r="N208">
        <v>34.388163677133903</v>
      </c>
      <c r="O208">
        <v>0.33421869160958612</v>
      </c>
    </row>
    <row r="209" spans="1:18" x14ac:dyDescent="0.25">
      <c r="A209" s="2">
        <v>45531</v>
      </c>
      <c r="B209" t="s">
        <v>27</v>
      </c>
      <c r="C209">
        <v>63</v>
      </c>
      <c r="D209">
        <v>43.7</v>
      </c>
      <c r="E209">
        <v>314244</v>
      </c>
      <c r="F209">
        <v>52092</v>
      </c>
      <c r="G209" t="s">
        <v>37</v>
      </c>
      <c r="H209">
        <v>-5.8</v>
      </c>
      <c r="I209">
        <v>-5.5</v>
      </c>
      <c r="J209">
        <v>-5</v>
      </c>
      <c r="K209">
        <v>-5.4</v>
      </c>
      <c r="L209">
        <v>-5.4250000000000007</v>
      </c>
      <c r="M209">
        <v>76.2</v>
      </c>
      <c r="N209">
        <v>56.398051682738974</v>
      </c>
      <c r="O209">
        <v>0.32778370309215399</v>
      </c>
    </row>
    <row r="210" spans="1:18" x14ac:dyDescent="0.25">
      <c r="A210" s="2">
        <v>45531</v>
      </c>
      <c r="B210" t="s">
        <v>28</v>
      </c>
      <c r="C210">
        <v>0</v>
      </c>
      <c r="D210">
        <v>34.9</v>
      </c>
      <c r="E210">
        <v>72895</v>
      </c>
      <c r="F210">
        <v>52041</v>
      </c>
      <c r="G210" t="s">
        <v>37</v>
      </c>
      <c r="H210">
        <v>-5.7</v>
      </c>
      <c r="I210">
        <v>-6</v>
      </c>
      <c r="J210">
        <v>-5.9</v>
      </c>
      <c r="K210">
        <v>-6</v>
      </c>
      <c r="L210">
        <v>-5.9</v>
      </c>
      <c r="M210">
        <v>76.2</v>
      </c>
      <c r="N210">
        <v>13.241061421665281</v>
      </c>
      <c r="O210">
        <v>0.32718700415690122</v>
      </c>
      <c r="Q210">
        <f t="shared" ref="Q210" si="102">SLOPE(N210:N213,C210:C213)</f>
        <v>0.53773286856024227</v>
      </c>
      <c r="R210">
        <f t="shared" ref="R210" si="103">Q210*60</f>
        <v>32.263972113614535</v>
      </c>
    </row>
    <row r="211" spans="1:18" x14ac:dyDescent="0.25">
      <c r="A211" s="2">
        <v>45531</v>
      </c>
      <c r="B211" t="s">
        <v>28</v>
      </c>
      <c r="C211">
        <v>21</v>
      </c>
      <c r="D211">
        <v>37.299999999999997</v>
      </c>
      <c r="E211">
        <v>142344</v>
      </c>
      <c r="F211">
        <v>51932</v>
      </c>
      <c r="G211" t="s">
        <v>37</v>
      </c>
      <c r="H211">
        <v>-5.7</v>
      </c>
      <c r="I211">
        <v>-6</v>
      </c>
      <c r="J211">
        <v>-5.9</v>
      </c>
      <c r="K211">
        <v>-6</v>
      </c>
      <c r="L211">
        <v>-5.9</v>
      </c>
      <c r="M211">
        <v>76.2</v>
      </c>
      <c r="N211">
        <v>25.65963293694525</v>
      </c>
      <c r="O211">
        <v>0.32591170643253742</v>
      </c>
    </row>
    <row r="212" spans="1:18" x14ac:dyDescent="0.25">
      <c r="A212" s="2">
        <v>45531</v>
      </c>
      <c r="B212" t="s">
        <v>28</v>
      </c>
      <c r="C212">
        <v>42</v>
      </c>
      <c r="D212">
        <v>39.799999999999997</v>
      </c>
      <c r="E212">
        <v>223060</v>
      </c>
      <c r="F212">
        <v>52313</v>
      </c>
      <c r="G212" t="s">
        <v>37</v>
      </c>
      <c r="H212">
        <v>-5.7</v>
      </c>
      <c r="I212">
        <v>-6</v>
      </c>
      <c r="J212">
        <v>-5.9</v>
      </c>
      <c r="K212">
        <v>-6</v>
      </c>
      <c r="L212">
        <v>-5.9</v>
      </c>
      <c r="M212">
        <v>76.2</v>
      </c>
      <c r="N212">
        <v>40.092920938606007</v>
      </c>
      <c r="O212">
        <v>0.33036939847824948</v>
      </c>
    </row>
    <row r="213" spans="1:18" x14ac:dyDescent="0.25">
      <c r="A213" s="2">
        <v>45531</v>
      </c>
      <c r="B213" t="s">
        <v>28</v>
      </c>
      <c r="C213">
        <v>63</v>
      </c>
      <c r="D213">
        <v>41.4</v>
      </c>
      <c r="E213">
        <v>256493</v>
      </c>
      <c r="F213">
        <v>51750</v>
      </c>
      <c r="G213" t="s">
        <v>37</v>
      </c>
      <c r="H213">
        <v>-5.7</v>
      </c>
      <c r="I213">
        <v>-6</v>
      </c>
      <c r="J213">
        <v>-5.9</v>
      </c>
      <c r="K213">
        <v>-6</v>
      </c>
      <c r="L213">
        <v>-5.9</v>
      </c>
      <c r="M213">
        <v>76.2</v>
      </c>
      <c r="N213">
        <v>46.071266220328653</v>
      </c>
      <c r="O213">
        <v>0.32378231023222342</v>
      </c>
    </row>
    <row r="214" spans="1:18" x14ac:dyDescent="0.25">
      <c r="A214" s="2">
        <v>45531</v>
      </c>
      <c r="B214" t="s">
        <v>29</v>
      </c>
      <c r="C214">
        <v>0</v>
      </c>
      <c r="D214">
        <v>38.9</v>
      </c>
      <c r="E214">
        <v>125287</v>
      </c>
      <c r="F214">
        <v>51739</v>
      </c>
      <c r="G214" t="s">
        <v>37</v>
      </c>
      <c r="H214">
        <v>-5.8</v>
      </c>
      <c r="I214">
        <v>-6.1</v>
      </c>
      <c r="J214">
        <v>6</v>
      </c>
      <c r="K214">
        <v>-5.9</v>
      </c>
      <c r="L214">
        <v>-2.95</v>
      </c>
      <c r="M214">
        <v>76.2</v>
      </c>
      <c r="N214">
        <v>22.609573550400729</v>
      </c>
      <c r="O214">
        <v>0.32365361046187491</v>
      </c>
      <c r="Q214">
        <f t="shared" ref="Q214" si="104">SLOPE(N214:N217,C214:C217)</f>
        <v>0.71575922448254858</v>
      </c>
      <c r="R214">
        <f t="shared" ref="R214" si="105">Q214*60</f>
        <v>42.945553468952916</v>
      </c>
    </row>
    <row r="215" spans="1:18" x14ac:dyDescent="0.25">
      <c r="A215" s="2">
        <v>45531</v>
      </c>
      <c r="B215" t="s">
        <v>29</v>
      </c>
      <c r="C215">
        <v>21</v>
      </c>
      <c r="D215">
        <v>42.5</v>
      </c>
      <c r="E215">
        <v>218424</v>
      </c>
      <c r="F215">
        <v>51836</v>
      </c>
      <c r="G215" t="s">
        <v>37</v>
      </c>
      <c r="H215">
        <v>-5.8</v>
      </c>
      <c r="I215">
        <v>-6.1</v>
      </c>
      <c r="J215">
        <v>6</v>
      </c>
      <c r="K215">
        <v>-5.9</v>
      </c>
      <c r="L215">
        <v>-2.95</v>
      </c>
      <c r="M215">
        <v>76.2</v>
      </c>
      <c r="N215">
        <v>39.263931355676988</v>
      </c>
      <c r="O215">
        <v>0.32478850843676738</v>
      </c>
    </row>
    <row r="216" spans="1:18" x14ac:dyDescent="0.25">
      <c r="A216" s="2">
        <v>45531</v>
      </c>
      <c r="B216" t="s">
        <v>29</v>
      </c>
      <c r="C216">
        <v>42</v>
      </c>
      <c r="D216">
        <v>41</v>
      </c>
      <c r="E216">
        <v>301987</v>
      </c>
      <c r="F216">
        <v>51808</v>
      </c>
      <c r="G216" t="s">
        <v>37</v>
      </c>
      <c r="H216">
        <v>-5.8</v>
      </c>
      <c r="I216">
        <v>-6.1</v>
      </c>
      <c r="J216">
        <v>6</v>
      </c>
      <c r="K216">
        <v>-5.9</v>
      </c>
      <c r="L216">
        <v>-2.95</v>
      </c>
      <c r="M216">
        <v>76.2</v>
      </c>
      <c r="N216">
        <v>54.206307653843133</v>
      </c>
      <c r="O216">
        <v>0.32446090902133451</v>
      </c>
    </row>
    <row r="217" spans="1:18" x14ac:dyDescent="0.25">
      <c r="A217" s="2">
        <v>45531</v>
      </c>
      <c r="B217" t="s">
        <v>29</v>
      </c>
      <c r="C217">
        <v>63</v>
      </c>
      <c r="D217">
        <v>40.1</v>
      </c>
      <c r="E217">
        <v>377627</v>
      </c>
      <c r="F217">
        <v>52128</v>
      </c>
      <c r="G217" t="s">
        <v>37</v>
      </c>
      <c r="H217">
        <v>-5.8</v>
      </c>
      <c r="I217">
        <v>-6.1</v>
      </c>
      <c r="J217">
        <v>6</v>
      </c>
      <c r="K217">
        <v>-5.9</v>
      </c>
      <c r="L217">
        <v>-2.95</v>
      </c>
      <c r="M217">
        <v>76.2</v>
      </c>
      <c r="N217">
        <v>67.731927164790406</v>
      </c>
      <c r="O217">
        <v>0.32820490234056771</v>
      </c>
    </row>
    <row r="218" spans="1:18" x14ac:dyDescent="0.25">
      <c r="A218" s="2">
        <v>45531</v>
      </c>
      <c r="B218" t="s">
        <v>30</v>
      </c>
      <c r="C218">
        <v>0</v>
      </c>
      <c r="D218">
        <v>40.799999999999997</v>
      </c>
      <c r="E218">
        <v>175123</v>
      </c>
      <c r="F218">
        <v>51237</v>
      </c>
      <c r="G218" t="s">
        <v>37</v>
      </c>
      <c r="H218">
        <v>-5.5</v>
      </c>
      <c r="I218">
        <v>-5.0999999999999996</v>
      </c>
      <c r="J218">
        <v>-5</v>
      </c>
      <c r="K218">
        <v>-5.3</v>
      </c>
      <c r="L218">
        <v>-5.2249999999999996</v>
      </c>
      <c r="M218">
        <v>76.2</v>
      </c>
      <c r="N218">
        <v>31.521032751188251</v>
      </c>
      <c r="O218">
        <v>0.31778022094232772</v>
      </c>
      <c r="Q218">
        <f t="shared" ref="Q218" si="106">SLOPE(N218:N221,C218:C221)</f>
        <v>0.92793426999130602</v>
      </c>
      <c r="R218">
        <f t="shared" ref="R218" si="107">Q218*60</f>
        <v>55.67605619947836</v>
      </c>
    </row>
    <row r="219" spans="1:18" x14ac:dyDescent="0.25">
      <c r="A219" s="2">
        <v>45531</v>
      </c>
      <c r="B219" t="s">
        <v>30</v>
      </c>
      <c r="C219">
        <v>21</v>
      </c>
      <c r="D219">
        <v>43.7</v>
      </c>
      <c r="E219">
        <v>218138</v>
      </c>
      <c r="F219">
        <v>51919</v>
      </c>
      <c r="G219" t="s">
        <v>37</v>
      </c>
      <c r="H219">
        <v>-5.5</v>
      </c>
      <c r="I219">
        <v>-5.0999999999999996</v>
      </c>
      <c r="J219">
        <v>-5</v>
      </c>
      <c r="K219">
        <v>-5.3</v>
      </c>
      <c r="L219">
        <v>-5.2249999999999996</v>
      </c>
      <c r="M219">
        <v>76.2</v>
      </c>
      <c r="N219">
        <v>39.212790065617092</v>
      </c>
      <c r="O219">
        <v>0.32575960670394349</v>
      </c>
    </row>
    <row r="220" spans="1:18" x14ac:dyDescent="0.25">
      <c r="A220" s="2">
        <v>45531</v>
      </c>
      <c r="B220" t="s">
        <v>30</v>
      </c>
      <c r="C220">
        <v>42</v>
      </c>
      <c r="D220">
        <v>41</v>
      </c>
      <c r="E220">
        <v>404745</v>
      </c>
      <c r="F220">
        <v>51578</v>
      </c>
      <c r="G220" t="s">
        <v>37</v>
      </c>
      <c r="H220">
        <v>-5.5</v>
      </c>
      <c r="I220">
        <v>-5.0999999999999996</v>
      </c>
      <c r="J220">
        <v>-5</v>
      </c>
      <c r="K220">
        <v>-5.3</v>
      </c>
      <c r="L220">
        <v>-5.2249999999999996</v>
      </c>
      <c r="M220">
        <v>76.2</v>
      </c>
      <c r="N220">
        <v>72.581051304106481</v>
      </c>
      <c r="O220">
        <v>0.32176991382313558</v>
      </c>
    </row>
    <row r="221" spans="1:18" x14ac:dyDescent="0.25">
      <c r="A221" s="2">
        <v>45531</v>
      </c>
      <c r="B221" t="s">
        <v>30</v>
      </c>
      <c r="C221">
        <v>63</v>
      </c>
      <c r="D221">
        <v>42.8</v>
      </c>
      <c r="E221">
        <v>476174</v>
      </c>
      <c r="F221">
        <v>51865</v>
      </c>
      <c r="G221" t="s">
        <v>37</v>
      </c>
      <c r="H221">
        <v>-5.5</v>
      </c>
      <c r="I221">
        <v>-5.0999999999999996</v>
      </c>
      <c r="J221">
        <v>-5</v>
      </c>
      <c r="K221">
        <v>-5.3</v>
      </c>
      <c r="L221">
        <v>-5.2249999999999996</v>
      </c>
      <c r="M221">
        <v>76.2</v>
      </c>
      <c r="N221">
        <v>85.353677904416543</v>
      </c>
      <c r="O221">
        <v>0.32512780783132289</v>
      </c>
    </row>
    <row r="222" spans="1:18" x14ac:dyDescent="0.25">
      <c r="A222" s="2">
        <v>45531</v>
      </c>
      <c r="B222" t="s">
        <v>31</v>
      </c>
      <c r="C222">
        <v>0</v>
      </c>
      <c r="D222">
        <v>35.200000000000003</v>
      </c>
      <c r="E222">
        <v>44108</v>
      </c>
      <c r="F222">
        <v>52278</v>
      </c>
      <c r="G222" t="s">
        <v>37</v>
      </c>
      <c r="H222">
        <v>-5</v>
      </c>
      <c r="I222">
        <v>-5.0999999999999996</v>
      </c>
      <c r="J222">
        <v>-5.0999999999999996</v>
      </c>
      <c r="K222">
        <v>-5</v>
      </c>
      <c r="L222">
        <v>-5.05</v>
      </c>
      <c r="M222">
        <v>76.2</v>
      </c>
      <c r="N222">
        <v>8.0934938798667719</v>
      </c>
      <c r="O222">
        <v>0.32995989920895841</v>
      </c>
      <c r="Q222">
        <f t="shared" ref="Q222" si="108">SLOPE(N222:N225,C222:C225)</f>
        <v>0.89960730867890637</v>
      </c>
      <c r="R222">
        <f t="shared" ref="R222" si="109">Q222*60</f>
        <v>53.976438520734384</v>
      </c>
    </row>
    <row r="223" spans="1:18" x14ac:dyDescent="0.25">
      <c r="A223" s="2">
        <v>45531</v>
      </c>
      <c r="B223" t="s">
        <v>31</v>
      </c>
      <c r="C223">
        <v>21</v>
      </c>
      <c r="D223">
        <v>37.1</v>
      </c>
      <c r="E223">
        <v>226328</v>
      </c>
      <c r="F223">
        <v>51288</v>
      </c>
      <c r="G223" t="s">
        <v>37</v>
      </c>
      <c r="H223">
        <v>-5</v>
      </c>
      <c r="I223">
        <v>-5.0999999999999996</v>
      </c>
      <c r="J223">
        <v>-5.0999999999999996</v>
      </c>
      <c r="K223">
        <v>-5</v>
      </c>
      <c r="L223">
        <v>-5.05</v>
      </c>
      <c r="M223">
        <v>76.2</v>
      </c>
      <c r="N223">
        <v>40.677290644605158</v>
      </c>
      <c r="O223">
        <v>0.31837691987758049</v>
      </c>
    </row>
    <row r="224" spans="1:18" x14ac:dyDescent="0.25">
      <c r="A224" s="2">
        <v>45531</v>
      </c>
      <c r="B224" t="s">
        <v>31</v>
      </c>
      <c r="C224">
        <v>42</v>
      </c>
      <c r="D224">
        <v>39.200000000000003</v>
      </c>
      <c r="E224">
        <v>305907</v>
      </c>
      <c r="F224">
        <v>51714</v>
      </c>
      <c r="G224" t="s">
        <v>37</v>
      </c>
      <c r="H224">
        <v>-5</v>
      </c>
      <c r="I224">
        <v>-5.0999999999999996</v>
      </c>
      <c r="J224">
        <v>-5.0999999999999996</v>
      </c>
      <c r="K224">
        <v>-5</v>
      </c>
      <c r="L224">
        <v>-5.05</v>
      </c>
      <c r="M224">
        <v>76.2</v>
      </c>
      <c r="N224">
        <v>54.907265195922903</v>
      </c>
      <c r="O224">
        <v>0.32336111098380982</v>
      </c>
    </row>
    <row r="225" spans="1:18" x14ac:dyDescent="0.25">
      <c r="A225" s="2">
        <v>45531</v>
      </c>
      <c r="B225" t="s">
        <v>31</v>
      </c>
      <c r="C225">
        <v>63</v>
      </c>
      <c r="D225">
        <v>39.799999999999997</v>
      </c>
      <c r="E225">
        <v>369746</v>
      </c>
      <c r="F225">
        <v>51487</v>
      </c>
      <c r="G225" t="s">
        <v>37</v>
      </c>
      <c r="H225">
        <v>-5</v>
      </c>
      <c r="I225">
        <v>-5.0999999999999996</v>
      </c>
      <c r="J225">
        <v>-5.0999999999999996</v>
      </c>
      <c r="K225">
        <v>-5</v>
      </c>
      <c r="L225">
        <v>-5.05</v>
      </c>
      <c r="M225">
        <v>76.2</v>
      </c>
      <c r="N225">
        <v>66.322680636950963</v>
      </c>
      <c r="O225">
        <v>0.32070521572297872</v>
      </c>
    </row>
    <row r="226" spans="1:18" x14ac:dyDescent="0.25">
      <c r="A226" s="2">
        <v>45531</v>
      </c>
      <c r="B226" t="s">
        <v>32</v>
      </c>
      <c r="C226">
        <v>0</v>
      </c>
      <c r="D226">
        <v>35.299999999999997</v>
      </c>
      <c r="E226">
        <v>40604</v>
      </c>
      <c r="F226">
        <v>52246</v>
      </c>
      <c r="G226" t="s">
        <v>37</v>
      </c>
      <c r="H226">
        <v>-5.8</v>
      </c>
      <c r="I226">
        <v>-5.7</v>
      </c>
      <c r="J226">
        <v>-5.5</v>
      </c>
      <c r="K226">
        <v>-5.9</v>
      </c>
      <c r="L226">
        <v>-5.7249999999999996</v>
      </c>
      <c r="M226">
        <v>76.2</v>
      </c>
      <c r="N226">
        <v>7.4669236687832283</v>
      </c>
      <c r="O226">
        <v>0.32958549987703489</v>
      </c>
      <c r="Q226">
        <f t="shared" ref="Q226" si="110">SLOPE(N226:N229,C226:C229)</f>
        <v>0.37702183287383512</v>
      </c>
      <c r="R226">
        <f t="shared" ref="R226" si="111">Q226*60</f>
        <v>22.621309972430108</v>
      </c>
    </row>
    <row r="227" spans="1:18" x14ac:dyDescent="0.25">
      <c r="A227" s="2">
        <v>45531</v>
      </c>
      <c r="B227" t="s">
        <v>32</v>
      </c>
      <c r="C227">
        <v>21</v>
      </c>
      <c r="D227">
        <v>36.799999999999997</v>
      </c>
      <c r="E227">
        <v>84934</v>
      </c>
      <c r="F227">
        <v>51973</v>
      </c>
      <c r="G227" t="s">
        <v>37</v>
      </c>
      <c r="H227">
        <v>-5.8</v>
      </c>
      <c r="I227">
        <v>-5.7</v>
      </c>
      <c r="J227">
        <v>-5.5</v>
      </c>
      <c r="K227">
        <v>-5.9</v>
      </c>
      <c r="L227">
        <v>-5.7249999999999996</v>
      </c>
      <c r="M227">
        <v>76.2</v>
      </c>
      <c r="N227">
        <v>15.393823628067899</v>
      </c>
      <c r="O227">
        <v>0.32639140557656421</v>
      </c>
    </row>
    <row r="228" spans="1:18" x14ac:dyDescent="0.25">
      <c r="A228" s="2">
        <v>45531</v>
      </c>
      <c r="B228" t="s">
        <v>32</v>
      </c>
      <c r="C228">
        <v>42</v>
      </c>
      <c r="D228">
        <v>38.6</v>
      </c>
      <c r="E228">
        <v>114882</v>
      </c>
      <c r="F228">
        <v>51938</v>
      </c>
      <c r="G228" t="s">
        <v>37</v>
      </c>
      <c r="H228">
        <v>-5.8</v>
      </c>
      <c r="I228">
        <v>-5.7</v>
      </c>
      <c r="J228">
        <v>-5.5</v>
      </c>
      <c r="K228">
        <v>-5.9</v>
      </c>
      <c r="L228">
        <v>-5.7249999999999996</v>
      </c>
      <c r="M228">
        <v>76.2</v>
      </c>
      <c r="N228">
        <v>20.748996196997691</v>
      </c>
      <c r="O228">
        <v>0.32598190630727297</v>
      </c>
    </row>
    <row r="229" spans="1:18" x14ac:dyDescent="0.25">
      <c r="A229" s="2">
        <v>45531</v>
      </c>
      <c r="B229" t="s">
        <v>32</v>
      </c>
      <c r="C229">
        <v>63</v>
      </c>
      <c r="D229">
        <v>39</v>
      </c>
      <c r="E229">
        <v>178212</v>
      </c>
      <c r="F229">
        <v>52065</v>
      </c>
      <c r="G229" t="s">
        <v>37</v>
      </c>
      <c r="H229">
        <v>-5.8</v>
      </c>
      <c r="I229">
        <v>-5.7</v>
      </c>
      <c r="J229">
        <v>-5.5</v>
      </c>
      <c r="K229">
        <v>-5.9</v>
      </c>
      <c r="L229">
        <v>-5.7249999999999996</v>
      </c>
      <c r="M229">
        <v>76.2</v>
      </c>
      <c r="N229">
        <v>32.073394446975087</v>
      </c>
      <c r="O229">
        <v>0.32746780365584371</v>
      </c>
    </row>
    <row r="230" spans="1:18" x14ac:dyDescent="0.25">
      <c r="A230" s="2">
        <v>45531</v>
      </c>
      <c r="B230" t="s">
        <v>33</v>
      </c>
      <c r="C230">
        <v>0</v>
      </c>
      <c r="D230">
        <v>37.4</v>
      </c>
      <c r="E230">
        <v>66021</v>
      </c>
      <c r="F230">
        <v>52055</v>
      </c>
      <c r="G230" t="s">
        <v>37</v>
      </c>
      <c r="H230">
        <v>-6</v>
      </c>
      <c r="I230">
        <v>-5.8</v>
      </c>
      <c r="J230">
        <v>-6</v>
      </c>
      <c r="K230">
        <v>-5.9</v>
      </c>
      <c r="L230">
        <v>-5.9250000000000007</v>
      </c>
      <c r="M230">
        <v>76.2</v>
      </c>
      <c r="N230">
        <v>12.01188230323255</v>
      </c>
      <c r="O230">
        <v>0.32735080386461762</v>
      </c>
      <c r="Q230">
        <f t="shared" ref="Q230" si="112">SLOPE(N230:N233,C230:C233)</f>
        <v>0.47654213618787111</v>
      </c>
      <c r="R230">
        <f t="shared" ref="R230" si="113">Q230*60</f>
        <v>28.592528171272267</v>
      </c>
    </row>
    <row r="231" spans="1:18" x14ac:dyDescent="0.25">
      <c r="A231" s="2">
        <v>45531</v>
      </c>
      <c r="B231" t="s">
        <v>33</v>
      </c>
      <c r="C231">
        <v>21</v>
      </c>
      <c r="D231">
        <v>37.5</v>
      </c>
      <c r="E231">
        <v>125216</v>
      </c>
      <c r="F231">
        <v>51844</v>
      </c>
      <c r="G231" t="s">
        <v>37</v>
      </c>
      <c r="H231">
        <v>-6</v>
      </c>
      <c r="I231">
        <v>-5.8</v>
      </c>
      <c r="J231">
        <v>-6</v>
      </c>
      <c r="K231">
        <v>-5.9</v>
      </c>
      <c r="L231">
        <v>-5.9250000000000007</v>
      </c>
      <c r="M231">
        <v>76.2</v>
      </c>
      <c r="N231">
        <v>22.59687763573551</v>
      </c>
      <c r="O231">
        <v>0.32488210826974823</v>
      </c>
    </row>
    <row r="232" spans="1:18" x14ac:dyDescent="0.25">
      <c r="A232" s="2">
        <v>45531</v>
      </c>
      <c r="B232" t="s">
        <v>33</v>
      </c>
      <c r="C232">
        <v>42</v>
      </c>
      <c r="D232">
        <v>38.4</v>
      </c>
      <c r="E232">
        <v>220746</v>
      </c>
      <c r="F232">
        <v>51691</v>
      </c>
      <c r="G232" t="s">
        <v>37</v>
      </c>
      <c r="H232">
        <v>-6</v>
      </c>
      <c r="I232">
        <v>-5.8</v>
      </c>
      <c r="J232">
        <v>-6</v>
      </c>
      <c r="K232">
        <v>-5.9</v>
      </c>
      <c r="L232">
        <v>-5.9250000000000007</v>
      </c>
      <c r="M232">
        <v>76.2</v>
      </c>
      <c r="N232">
        <v>39.679141409939547</v>
      </c>
      <c r="O232">
        <v>0.32309201146398991</v>
      </c>
    </row>
    <row r="233" spans="1:18" x14ac:dyDescent="0.25">
      <c r="A233" s="2">
        <v>45531</v>
      </c>
      <c r="B233" t="s">
        <v>33</v>
      </c>
      <c r="C233">
        <v>63</v>
      </c>
      <c r="D233">
        <v>40</v>
      </c>
      <c r="E233">
        <v>220727</v>
      </c>
      <c r="F233">
        <v>52210</v>
      </c>
      <c r="G233" t="s">
        <v>37</v>
      </c>
      <c r="H233">
        <v>-6</v>
      </c>
      <c r="I233">
        <v>-5.8</v>
      </c>
      <c r="J233">
        <v>-6</v>
      </c>
      <c r="K233">
        <v>-5.9</v>
      </c>
      <c r="L233">
        <v>-5.9250000000000007</v>
      </c>
      <c r="M233">
        <v>76.2</v>
      </c>
      <c r="N233">
        <v>39.675743911648851</v>
      </c>
      <c r="O233">
        <v>0.32916430062862129</v>
      </c>
    </row>
    <row r="234" spans="1:18" x14ac:dyDescent="0.25">
      <c r="A234" s="2">
        <v>45531</v>
      </c>
      <c r="B234" t="s">
        <v>34</v>
      </c>
      <c r="C234">
        <v>0</v>
      </c>
      <c r="D234">
        <v>37.200000000000003</v>
      </c>
      <c r="E234">
        <v>48557</v>
      </c>
      <c r="F234">
        <v>52934</v>
      </c>
      <c r="G234" t="s">
        <v>37</v>
      </c>
      <c r="H234">
        <v>-6</v>
      </c>
      <c r="I234">
        <v>-5.3</v>
      </c>
      <c r="J234">
        <v>-5.7</v>
      </c>
      <c r="K234">
        <v>-5.9</v>
      </c>
      <c r="L234">
        <v>-5.7249999999999996</v>
      </c>
      <c r="M234">
        <v>76.2</v>
      </c>
      <c r="N234">
        <v>8.8890449269874008</v>
      </c>
      <c r="O234">
        <v>0.33763508551338639</v>
      </c>
      <c r="Q234">
        <f>SLOPE(N234:N237,C234:C237)</f>
        <v>0.61649862968446745</v>
      </c>
      <c r="R234">
        <f t="shared" ref="R234" si="114">Q234*60</f>
        <v>36.989917781068044</v>
      </c>
    </row>
    <row r="235" spans="1:18" x14ac:dyDescent="0.25">
      <c r="A235" s="2">
        <v>45531</v>
      </c>
      <c r="B235" t="s">
        <v>34</v>
      </c>
      <c r="C235">
        <v>21</v>
      </c>
      <c r="D235">
        <v>38.299999999999997</v>
      </c>
      <c r="E235">
        <v>113282</v>
      </c>
      <c r="F235">
        <v>52128</v>
      </c>
      <c r="G235" t="s">
        <v>37</v>
      </c>
      <c r="H235">
        <v>-6</v>
      </c>
      <c r="I235">
        <v>-5.3</v>
      </c>
      <c r="J235">
        <v>-5.7</v>
      </c>
      <c r="K235">
        <v>-5.9</v>
      </c>
      <c r="L235">
        <v>-5.7249999999999996</v>
      </c>
      <c r="M235">
        <v>76.2</v>
      </c>
      <c r="N235">
        <v>20.46289107778146</v>
      </c>
      <c r="O235">
        <v>0.32820490234056771</v>
      </c>
    </row>
    <row r="236" spans="1:18" x14ac:dyDescent="0.25">
      <c r="A236" s="2">
        <v>45531</v>
      </c>
      <c r="B236" t="s">
        <v>34</v>
      </c>
      <c r="C236">
        <v>42</v>
      </c>
      <c r="D236">
        <v>40.200000000000003</v>
      </c>
      <c r="E236">
        <v>217995</v>
      </c>
      <c r="F236">
        <v>52098</v>
      </c>
      <c r="G236" t="s">
        <v>37</v>
      </c>
      <c r="H236">
        <v>-6</v>
      </c>
      <c r="I236">
        <v>-5.3</v>
      </c>
      <c r="J236">
        <v>-5.7</v>
      </c>
      <c r="K236">
        <v>-5.9</v>
      </c>
      <c r="L236">
        <v>-5.7249999999999996</v>
      </c>
      <c r="M236">
        <v>76.2</v>
      </c>
      <c r="N236">
        <v>39.187219420587141</v>
      </c>
      <c r="O236">
        <v>0.3278539029668896</v>
      </c>
    </row>
    <row r="237" spans="1:18" x14ac:dyDescent="0.25">
      <c r="A237" s="2">
        <v>45531</v>
      </c>
      <c r="B237" t="s">
        <v>34</v>
      </c>
      <c r="C237">
        <v>63</v>
      </c>
      <c r="D237">
        <v>42.8</v>
      </c>
      <c r="E237">
        <v>254990</v>
      </c>
      <c r="F237">
        <v>52912</v>
      </c>
      <c r="G237" t="s">
        <v>37</v>
      </c>
      <c r="H237">
        <v>-6</v>
      </c>
      <c r="I237">
        <v>-5.3</v>
      </c>
      <c r="J237">
        <v>-5.7</v>
      </c>
      <c r="K237">
        <v>-5.9</v>
      </c>
      <c r="L237">
        <v>-5.7249999999999996</v>
      </c>
      <c r="M237">
        <v>76.2</v>
      </c>
      <c r="N237">
        <v>45.802506223964897</v>
      </c>
      <c r="O237">
        <v>0.33737768597268919</v>
      </c>
    </row>
    <row r="238" spans="1:18" x14ac:dyDescent="0.25">
      <c r="A238" s="2">
        <v>45531</v>
      </c>
      <c r="B238" t="s">
        <v>35</v>
      </c>
      <c r="C238">
        <v>0</v>
      </c>
      <c r="D238">
        <v>38.299999999999997</v>
      </c>
      <c r="E238">
        <v>60030</v>
      </c>
      <c r="F238">
        <v>52044</v>
      </c>
      <c r="G238" t="s">
        <v>37</v>
      </c>
      <c r="H238">
        <v>-6.1</v>
      </c>
      <c r="I238">
        <v>-5.9</v>
      </c>
      <c r="J238">
        <v>-6</v>
      </c>
      <c r="K238">
        <v>-5.9</v>
      </c>
      <c r="L238">
        <v>-5.9749999999999996</v>
      </c>
      <c r="M238">
        <v>76.2</v>
      </c>
      <c r="N238">
        <v>10.94059744746728</v>
      </c>
      <c r="O238">
        <v>0.32722210409426911</v>
      </c>
      <c r="Q238">
        <f t="shared" ref="Q238" si="115">SLOPE(N238:N241,C238:C241)</f>
        <v>0.46656762616852915</v>
      </c>
      <c r="R238">
        <f t="shared" ref="R238" si="116">Q238*60</f>
        <v>27.99405757011175</v>
      </c>
    </row>
    <row r="239" spans="1:18" x14ac:dyDescent="0.25">
      <c r="A239" s="2">
        <v>45531</v>
      </c>
      <c r="B239" t="s">
        <v>35</v>
      </c>
      <c r="C239">
        <v>21</v>
      </c>
      <c r="D239">
        <v>39.200000000000003</v>
      </c>
      <c r="E239">
        <v>123205</v>
      </c>
      <c r="F239">
        <v>51311</v>
      </c>
      <c r="G239" t="s">
        <v>37</v>
      </c>
      <c r="H239">
        <v>-6.1</v>
      </c>
      <c r="I239">
        <v>-5.9</v>
      </c>
      <c r="J239">
        <v>-6</v>
      </c>
      <c r="K239">
        <v>-5.9</v>
      </c>
      <c r="L239">
        <v>-5.9749999999999996</v>
      </c>
      <c r="M239">
        <v>76.2</v>
      </c>
      <c r="N239">
        <v>22.237279264020611</v>
      </c>
      <c r="O239">
        <v>0.31864601939740039</v>
      </c>
    </row>
    <row r="240" spans="1:18" x14ac:dyDescent="0.25">
      <c r="A240" s="2">
        <v>45531</v>
      </c>
      <c r="B240" t="s">
        <v>35</v>
      </c>
      <c r="C240">
        <v>42</v>
      </c>
      <c r="D240">
        <v>42.4</v>
      </c>
      <c r="E240">
        <v>198909</v>
      </c>
      <c r="F240">
        <v>52170</v>
      </c>
      <c r="G240" t="s">
        <v>37</v>
      </c>
      <c r="H240">
        <v>-6.1</v>
      </c>
      <c r="I240">
        <v>-5.9</v>
      </c>
      <c r="J240">
        <v>-6</v>
      </c>
      <c r="K240">
        <v>-5.9</v>
      </c>
      <c r="L240">
        <v>-5.9749999999999996</v>
      </c>
      <c r="M240">
        <v>76.2</v>
      </c>
      <c r="N240">
        <v>35.774342979736538</v>
      </c>
      <c r="O240">
        <v>0.32869630146371709</v>
      </c>
    </row>
    <row r="241" spans="1:15" x14ac:dyDescent="0.25">
      <c r="A241" s="2">
        <v>45531</v>
      </c>
      <c r="B241" t="s">
        <v>35</v>
      </c>
      <c r="C241">
        <v>63</v>
      </c>
      <c r="D241">
        <v>44.4</v>
      </c>
      <c r="E241">
        <v>217440</v>
      </c>
      <c r="F241">
        <v>51540</v>
      </c>
      <c r="G241" t="s">
        <v>37</v>
      </c>
      <c r="H241">
        <v>-6.1</v>
      </c>
      <c r="I241">
        <v>-5.9</v>
      </c>
      <c r="J241">
        <v>-6</v>
      </c>
      <c r="K241">
        <v>-5.9</v>
      </c>
      <c r="L241">
        <v>-5.9749999999999996</v>
      </c>
      <c r="M241">
        <v>76.2</v>
      </c>
      <c r="N241">
        <v>39.087976707359012</v>
      </c>
      <c r="O241">
        <v>0.32132531461647668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 Zhenglin</cp:lastModifiedBy>
  <dcterms:created xsi:type="dcterms:W3CDTF">2024-10-01T21:52:23Z</dcterms:created>
  <dcterms:modified xsi:type="dcterms:W3CDTF">2024-10-01T22:11:10Z</dcterms:modified>
</cp:coreProperties>
</file>